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n\Documents\Data Projects\Fund Investment Tool\public\"/>
    </mc:Choice>
  </mc:AlternateContent>
  <xr:revisionPtr revIDLastSave="0" documentId="13_ncr:1_{401A4904-1611-41F4-8E1E-A1DA668532E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able_Class" sheetId="18" r:id="rId1"/>
    <sheet name="Table_Funds" sheetId="7" r:id="rId2"/>
    <sheet name="R &gt;" sheetId="3" r:id="rId3"/>
    <sheet name="avg annual returns" sheetId="11" r:id="rId4"/>
    <sheet name="ytd returns" sheetId="55" r:id="rId5"/>
    <sheet name="class returns" sheetId="56" r:id="rId6"/>
  </sheets>
  <calcPr calcId="181029"/>
</workbook>
</file>

<file path=xl/calcChain.xml><?xml version="1.0" encoding="utf-8"?>
<calcChain xmlns="http://schemas.openxmlformats.org/spreadsheetml/2006/main">
  <c r="D17" i="7" l="1"/>
  <c r="D18" i="7"/>
  <c r="D19" i="7"/>
  <c r="D20" i="7"/>
  <c r="D21" i="7"/>
  <c r="D22" i="7"/>
  <c r="D23" i="7"/>
  <c r="D24" i="7"/>
  <c r="S24" i="7" s="1"/>
  <c r="D25" i="7"/>
  <c r="D26" i="7"/>
  <c r="D27" i="7"/>
  <c r="D28" i="7"/>
  <c r="D29" i="7"/>
  <c r="D30" i="7"/>
  <c r="D31" i="7"/>
  <c r="D32" i="7"/>
  <c r="S32" i="7" s="1"/>
  <c r="D33" i="7"/>
  <c r="D34" i="7"/>
  <c r="D35" i="7"/>
  <c r="D36" i="7"/>
  <c r="D37" i="7"/>
  <c r="D38" i="7"/>
  <c r="D39" i="7"/>
  <c r="D40" i="7"/>
  <c r="L40" i="7" s="1"/>
  <c r="D41" i="7"/>
  <c r="D42" i="7"/>
  <c r="D43" i="7"/>
  <c r="D44" i="7"/>
  <c r="D45" i="7"/>
  <c r="D46" i="7"/>
  <c r="D47" i="7"/>
  <c r="D48" i="7"/>
  <c r="L48" i="7" s="1"/>
  <c r="D49" i="7"/>
  <c r="D50" i="7"/>
  <c r="D51" i="7"/>
  <c r="D52" i="7"/>
  <c r="D53" i="7"/>
  <c r="D54" i="7"/>
  <c r="D55" i="7"/>
  <c r="D56" i="7"/>
  <c r="L56" i="7" s="1"/>
  <c r="D57" i="7"/>
  <c r="D58" i="7"/>
  <c r="D59" i="7"/>
  <c r="D60" i="7"/>
  <c r="D61" i="7"/>
  <c r="D62" i="7"/>
  <c r="D63" i="7"/>
  <c r="D64" i="7"/>
  <c r="L64" i="7" s="1"/>
  <c r="D65" i="7"/>
  <c r="D66" i="7"/>
  <c r="D67" i="7"/>
  <c r="D68" i="7"/>
  <c r="D69" i="7"/>
  <c r="D70" i="7"/>
  <c r="D71" i="7"/>
  <c r="D72" i="7"/>
  <c r="L72" i="7" s="1"/>
  <c r="D73" i="7"/>
  <c r="D74" i="7"/>
  <c r="D75" i="7"/>
  <c r="D76" i="7"/>
  <c r="D77" i="7"/>
  <c r="D78" i="7"/>
  <c r="D79" i="7"/>
  <c r="D80" i="7"/>
  <c r="L80" i="7" s="1"/>
  <c r="D81" i="7"/>
  <c r="D82" i="7"/>
  <c r="D83" i="7"/>
  <c r="D84" i="7"/>
  <c r="D85" i="7"/>
  <c r="D86" i="7"/>
  <c r="D87" i="7"/>
  <c r="D88" i="7"/>
  <c r="L88" i="7" s="1"/>
  <c r="D89" i="7"/>
  <c r="D90" i="7"/>
  <c r="D91" i="7"/>
  <c r="D92" i="7"/>
  <c r="D93" i="7"/>
  <c r="D94" i="7"/>
  <c r="D95" i="7"/>
  <c r="D96" i="7"/>
  <c r="L96" i="7" s="1"/>
  <c r="D97" i="7"/>
  <c r="D98" i="7"/>
  <c r="D99" i="7"/>
  <c r="D100" i="7"/>
  <c r="D101" i="7"/>
  <c r="D102" i="7"/>
  <c r="D103" i="7"/>
  <c r="D104" i="7"/>
  <c r="L104" i="7" s="1"/>
  <c r="D105" i="7"/>
  <c r="D106" i="7"/>
  <c r="D107" i="7"/>
  <c r="D108" i="7"/>
  <c r="D109" i="7"/>
  <c r="D110" i="7"/>
  <c r="D111" i="7"/>
  <c r="D112" i="7"/>
  <c r="L112" i="7" s="1"/>
  <c r="D113" i="7"/>
  <c r="D114" i="7"/>
  <c r="D115" i="7"/>
  <c r="D116" i="7"/>
  <c r="D117" i="7"/>
  <c r="D118" i="7"/>
  <c r="O118" i="7" s="1"/>
  <c r="D119" i="7"/>
  <c r="D120" i="7"/>
  <c r="L120" i="7" s="1"/>
  <c r="D121" i="7"/>
  <c r="L121" i="7" s="1"/>
  <c r="D122" i="7"/>
  <c r="S122" i="7" s="1"/>
  <c r="D16" i="7"/>
  <c r="S16" i="7" s="1"/>
  <c r="Q122" i="7"/>
  <c r="O122" i="7"/>
  <c r="N122" i="7"/>
  <c r="M122" i="7"/>
  <c r="L122" i="7"/>
  <c r="I122" i="7"/>
  <c r="G122" i="7"/>
  <c r="F122" i="7"/>
  <c r="E122" i="7"/>
  <c r="P121" i="7"/>
  <c r="N121" i="7"/>
  <c r="M121" i="7"/>
  <c r="H121" i="7"/>
  <c r="F121" i="7"/>
  <c r="E121" i="7"/>
  <c r="M120" i="7"/>
  <c r="E120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S118" i="7"/>
  <c r="R118" i="7"/>
  <c r="Q118" i="7"/>
  <c r="P118" i="7"/>
  <c r="M118" i="7"/>
  <c r="K118" i="7"/>
  <c r="J118" i="7"/>
  <c r="I118" i="7"/>
  <c r="H118" i="7"/>
  <c r="E118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M112" i="7"/>
  <c r="E112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M104" i="7"/>
  <c r="E104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M96" i="7"/>
  <c r="E96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M88" i="7"/>
  <c r="E88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M80" i="7"/>
  <c r="E80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M72" i="7"/>
  <c r="E72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M64" i="7"/>
  <c r="E64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M56" i="7"/>
  <c r="E56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M48" i="7"/>
  <c r="E48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M40" i="7"/>
  <c r="E40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M32" i="7"/>
  <c r="L32" i="7"/>
  <c r="E32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O24" i="7"/>
  <c r="M24" i="7"/>
  <c r="L24" i="7"/>
  <c r="G24" i="7"/>
  <c r="E24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K36" i="18"/>
  <c r="J36" i="18"/>
  <c r="I36" i="18"/>
  <c r="H36" i="18"/>
  <c r="G36" i="18"/>
  <c r="F36" i="18"/>
  <c r="E36" i="18"/>
  <c r="D36" i="18"/>
  <c r="K35" i="18"/>
  <c r="J35" i="18"/>
  <c r="I35" i="18"/>
  <c r="H35" i="18"/>
  <c r="G35" i="18"/>
  <c r="F35" i="18"/>
  <c r="E35" i="18"/>
  <c r="D35" i="18"/>
  <c r="K34" i="18"/>
  <c r="J34" i="18"/>
  <c r="I34" i="18"/>
  <c r="H34" i="18"/>
  <c r="G34" i="18"/>
  <c r="F34" i="18"/>
  <c r="E34" i="18"/>
  <c r="D34" i="18"/>
  <c r="K33" i="18"/>
  <c r="J33" i="18"/>
  <c r="I33" i="18"/>
  <c r="H33" i="18"/>
  <c r="G33" i="18"/>
  <c r="F33" i="18"/>
  <c r="E33" i="18"/>
  <c r="D33" i="18"/>
  <c r="K32" i="18"/>
  <c r="J32" i="18"/>
  <c r="I32" i="18"/>
  <c r="H32" i="18"/>
  <c r="G32" i="18"/>
  <c r="F32" i="18"/>
  <c r="E32" i="18"/>
  <c r="D32" i="18"/>
  <c r="K31" i="18"/>
  <c r="J31" i="18"/>
  <c r="I31" i="18"/>
  <c r="H31" i="18"/>
  <c r="G31" i="18"/>
  <c r="F31" i="18"/>
  <c r="E31" i="18"/>
  <c r="D31" i="18"/>
  <c r="K30" i="18"/>
  <c r="J30" i="18"/>
  <c r="I30" i="18"/>
  <c r="H30" i="18"/>
  <c r="G30" i="18"/>
  <c r="F30" i="18"/>
  <c r="E30" i="18"/>
  <c r="D30" i="18"/>
  <c r="K29" i="18"/>
  <c r="J29" i="18"/>
  <c r="I29" i="18"/>
  <c r="H29" i="18"/>
  <c r="G29" i="18"/>
  <c r="F29" i="18"/>
  <c r="E29" i="18"/>
  <c r="D29" i="18"/>
  <c r="K28" i="18"/>
  <c r="J28" i="18"/>
  <c r="I28" i="18"/>
  <c r="H28" i="18"/>
  <c r="G28" i="18"/>
  <c r="F28" i="18"/>
  <c r="E28" i="18"/>
  <c r="D28" i="18"/>
  <c r="K27" i="18"/>
  <c r="J27" i="18"/>
  <c r="I27" i="18"/>
  <c r="H27" i="18"/>
  <c r="G27" i="18"/>
  <c r="F27" i="18"/>
  <c r="E27" i="18"/>
  <c r="D27" i="18"/>
  <c r="K26" i="18"/>
  <c r="J26" i="18"/>
  <c r="I26" i="18"/>
  <c r="H26" i="18"/>
  <c r="G26" i="18"/>
  <c r="F26" i="18"/>
  <c r="E26" i="18"/>
  <c r="D26" i="18"/>
  <c r="K25" i="18"/>
  <c r="J25" i="18"/>
  <c r="I25" i="18"/>
  <c r="H25" i="18"/>
  <c r="G25" i="18"/>
  <c r="F25" i="18"/>
  <c r="E25" i="18"/>
  <c r="D25" i="18"/>
  <c r="K24" i="18"/>
  <c r="J24" i="18"/>
  <c r="I24" i="18"/>
  <c r="H24" i="18"/>
  <c r="G24" i="18"/>
  <c r="F24" i="18"/>
  <c r="E24" i="18"/>
  <c r="D24" i="18"/>
  <c r="K23" i="18"/>
  <c r="J23" i="18"/>
  <c r="I23" i="18"/>
  <c r="H23" i="18"/>
  <c r="G23" i="18"/>
  <c r="F23" i="18"/>
  <c r="E23" i="18"/>
  <c r="D23" i="18"/>
  <c r="K22" i="18"/>
  <c r="J22" i="18"/>
  <c r="I22" i="18"/>
  <c r="H22" i="18"/>
  <c r="G22" i="18"/>
  <c r="F22" i="18"/>
  <c r="E22" i="18"/>
  <c r="D22" i="18"/>
  <c r="K21" i="18"/>
  <c r="J21" i="18"/>
  <c r="I21" i="18"/>
  <c r="H21" i="18"/>
  <c r="G21" i="18"/>
  <c r="F21" i="18"/>
  <c r="E21" i="18"/>
  <c r="D21" i="18"/>
  <c r="K20" i="18"/>
  <c r="J20" i="18"/>
  <c r="I20" i="18"/>
  <c r="H20" i="18"/>
  <c r="G20" i="18"/>
  <c r="F20" i="18"/>
  <c r="E20" i="18"/>
  <c r="D20" i="18"/>
  <c r="K19" i="18"/>
  <c r="J19" i="18"/>
  <c r="I19" i="18"/>
  <c r="H19" i="18"/>
  <c r="G19" i="18"/>
  <c r="F19" i="18"/>
  <c r="E19" i="18"/>
  <c r="D19" i="18"/>
  <c r="K18" i="18"/>
  <c r="J18" i="18"/>
  <c r="I18" i="18"/>
  <c r="H18" i="18"/>
  <c r="G18" i="18"/>
  <c r="F18" i="18"/>
  <c r="E18" i="18"/>
  <c r="D18" i="18"/>
  <c r="K17" i="18"/>
  <c r="J17" i="18"/>
  <c r="I17" i="18"/>
  <c r="H17" i="18"/>
  <c r="G17" i="18"/>
  <c r="F17" i="18"/>
  <c r="E17" i="18"/>
  <c r="D17" i="18"/>
  <c r="K16" i="18"/>
  <c r="J16" i="18"/>
  <c r="I16" i="18"/>
  <c r="H16" i="18"/>
  <c r="G16" i="18"/>
  <c r="F16" i="18"/>
  <c r="E16" i="18"/>
  <c r="D16" i="18"/>
  <c r="K15" i="18"/>
  <c r="J15" i="18"/>
  <c r="I15" i="18"/>
  <c r="H15" i="18"/>
  <c r="G15" i="18"/>
  <c r="F15" i="18"/>
  <c r="E15" i="18"/>
  <c r="D15" i="18"/>
  <c r="K14" i="18"/>
  <c r="J14" i="18"/>
  <c r="I14" i="18"/>
  <c r="H14" i="18"/>
  <c r="G14" i="18"/>
  <c r="F14" i="18"/>
  <c r="E14" i="18"/>
  <c r="D14" i="18"/>
  <c r="K13" i="18"/>
  <c r="J13" i="18"/>
  <c r="I13" i="18"/>
  <c r="H13" i="18"/>
  <c r="G13" i="18"/>
  <c r="F13" i="18"/>
  <c r="E13" i="18"/>
  <c r="D13" i="18"/>
  <c r="K12" i="18"/>
  <c r="J12" i="18"/>
  <c r="I12" i="18"/>
  <c r="H12" i="18"/>
  <c r="G12" i="18"/>
  <c r="F12" i="18"/>
  <c r="E12" i="18"/>
  <c r="D12" i="18"/>
  <c r="K11" i="18"/>
  <c r="J11" i="18"/>
  <c r="I11" i="18"/>
  <c r="H11" i="18"/>
  <c r="G11" i="18"/>
  <c r="F11" i="18"/>
  <c r="E11" i="18"/>
  <c r="D11" i="18"/>
  <c r="K10" i="18"/>
  <c r="J10" i="18"/>
  <c r="I10" i="18"/>
  <c r="H10" i="18"/>
  <c r="G10" i="18"/>
  <c r="F10" i="18"/>
  <c r="E10" i="18"/>
  <c r="D10" i="18"/>
  <c r="K9" i="18"/>
  <c r="J9" i="18"/>
  <c r="I9" i="18"/>
  <c r="H9" i="18"/>
  <c r="G9" i="18"/>
  <c r="F9" i="18"/>
  <c r="E9" i="18"/>
  <c r="D9" i="18"/>
  <c r="F24" i="7" l="1"/>
  <c r="N24" i="7"/>
  <c r="F32" i="7"/>
  <c r="N32" i="7"/>
  <c r="F40" i="7"/>
  <c r="N40" i="7"/>
  <c r="F48" i="7"/>
  <c r="N48" i="7"/>
  <c r="F56" i="7"/>
  <c r="N56" i="7"/>
  <c r="F64" i="7"/>
  <c r="N64" i="7"/>
  <c r="F72" i="7"/>
  <c r="N72" i="7"/>
  <c r="F80" i="7"/>
  <c r="N80" i="7"/>
  <c r="F88" i="7"/>
  <c r="N88" i="7"/>
  <c r="F96" i="7"/>
  <c r="N96" i="7"/>
  <c r="F104" i="7"/>
  <c r="N104" i="7"/>
  <c r="F112" i="7"/>
  <c r="N112" i="7"/>
  <c r="L118" i="7"/>
  <c r="F120" i="7"/>
  <c r="N120" i="7"/>
  <c r="G121" i="7"/>
  <c r="O121" i="7"/>
  <c r="H122" i="7"/>
  <c r="P122" i="7"/>
  <c r="G32" i="7"/>
  <c r="O32" i="7"/>
  <c r="G40" i="7"/>
  <c r="O40" i="7"/>
  <c r="G48" i="7"/>
  <c r="O48" i="7"/>
  <c r="G56" i="7"/>
  <c r="O56" i="7"/>
  <c r="G64" i="7"/>
  <c r="O64" i="7"/>
  <c r="G72" i="7"/>
  <c r="O72" i="7"/>
  <c r="G80" i="7"/>
  <c r="O80" i="7"/>
  <c r="G88" i="7"/>
  <c r="O88" i="7"/>
  <c r="G96" i="7"/>
  <c r="O96" i="7"/>
  <c r="G104" i="7"/>
  <c r="O104" i="7"/>
  <c r="G112" i="7"/>
  <c r="O112" i="7"/>
  <c r="G120" i="7"/>
  <c r="O120" i="7"/>
  <c r="H24" i="7"/>
  <c r="P24" i="7"/>
  <c r="H32" i="7"/>
  <c r="P32" i="7"/>
  <c r="H40" i="7"/>
  <c r="P40" i="7"/>
  <c r="H48" i="7"/>
  <c r="P48" i="7"/>
  <c r="H56" i="7"/>
  <c r="P56" i="7"/>
  <c r="H64" i="7"/>
  <c r="P64" i="7"/>
  <c r="H72" i="7"/>
  <c r="P72" i="7"/>
  <c r="H80" i="7"/>
  <c r="P80" i="7"/>
  <c r="H88" i="7"/>
  <c r="P88" i="7"/>
  <c r="H96" i="7"/>
  <c r="P96" i="7"/>
  <c r="H104" i="7"/>
  <c r="P104" i="7"/>
  <c r="H112" i="7"/>
  <c r="P112" i="7"/>
  <c r="F118" i="7"/>
  <c r="N118" i="7"/>
  <c r="H120" i="7"/>
  <c r="P120" i="7"/>
  <c r="I121" i="7"/>
  <c r="Q121" i="7"/>
  <c r="J122" i="7"/>
  <c r="R122" i="7"/>
  <c r="I24" i="7"/>
  <c r="Q24" i="7"/>
  <c r="I32" i="7"/>
  <c r="Q32" i="7"/>
  <c r="I40" i="7"/>
  <c r="Q40" i="7"/>
  <c r="I48" i="7"/>
  <c r="Q48" i="7"/>
  <c r="I56" i="7"/>
  <c r="Q56" i="7"/>
  <c r="I64" i="7"/>
  <c r="Q64" i="7"/>
  <c r="I72" i="7"/>
  <c r="Q72" i="7"/>
  <c r="I80" i="7"/>
  <c r="Q80" i="7"/>
  <c r="I88" i="7"/>
  <c r="Q88" i="7"/>
  <c r="I96" i="7"/>
  <c r="Q96" i="7"/>
  <c r="I104" i="7"/>
  <c r="Q104" i="7"/>
  <c r="I112" i="7"/>
  <c r="Q112" i="7"/>
  <c r="G118" i="7"/>
  <c r="I120" i="7"/>
  <c r="Q120" i="7"/>
  <c r="J121" i="7"/>
  <c r="R121" i="7"/>
  <c r="K122" i="7"/>
  <c r="J24" i="7"/>
  <c r="R24" i="7"/>
  <c r="J32" i="7"/>
  <c r="R32" i="7"/>
  <c r="J40" i="7"/>
  <c r="R40" i="7"/>
  <c r="J48" i="7"/>
  <c r="R48" i="7"/>
  <c r="J56" i="7"/>
  <c r="R56" i="7"/>
  <c r="J64" i="7"/>
  <c r="R64" i="7"/>
  <c r="J72" i="7"/>
  <c r="R72" i="7"/>
  <c r="J80" i="7"/>
  <c r="R80" i="7"/>
  <c r="J88" i="7"/>
  <c r="R88" i="7"/>
  <c r="J96" i="7"/>
  <c r="R96" i="7"/>
  <c r="J104" i="7"/>
  <c r="R104" i="7"/>
  <c r="J112" i="7"/>
  <c r="R112" i="7"/>
  <c r="J120" i="7"/>
  <c r="R120" i="7"/>
  <c r="K121" i="7"/>
  <c r="S121" i="7"/>
  <c r="K24" i="7"/>
  <c r="K32" i="7"/>
  <c r="K40" i="7"/>
  <c r="S40" i="7"/>
  <c r="K48" i="7"/>
  <c r="S48" i="7"/>
  <c r="S13" i="7" s="1"/>
  <c r="K56" i="7"/>
  <c r="S56" i="7"/>
  <c r="K64" i="7"/>
  <c r="S64" i="7"/>
  <c r="K72" i="7"/>
  <c r="S72" i="7"/>
  <c r="K80" i="7"/>
  <c r="S80" i="7"/>
  <c r="K88" i="7"/>
  <c r="S88" i="7"/>
  <c r="K96" i="7"/>
  <c r="S96" i="7"/>
  <c r="K104" i="7"/>
  <c r="S104" i="7"/>
  <c r="K112" i="7"/>
  <c r="S112" i="7"/>
  <c r="K120" i="7"/>
  <c r="S120" i="7"/>
  <c r="E16" i="7"/>
  <c r="H16" i="7"/>
  <c r="P16" i="7"/>
  <c r="L16" i="7"/>
  <c r="L13" i="7" s="1"/>
  <c r="M16" i="7"/>
  <c r="M13" i="7" s="1"/>
  <c r="N16" i="7"/>
  <c r="N13" i="7" s="1"/>
  <c r="I16" i="7"/>
  <c r="Q16" i="7"/>
  <c r="F16" i="7"/>
  <c r="O16" i="7"/>
  <c r="J16" i="7"/>
  <c r="R16" i="7"/>
  <c r="G16" i="7"/>
  <c r="K16" i="7"/>
  <c r="K13" i="7" s="1"/>
</calcChain>
</file>

<file path=xl/sharedStrings.xml><?xml version="1.0" encoding="utf-8"?>
<sst xmlns="http://schemas.openxmlformats.org/spreadsheetml/2006/main" count="950" uniqueCount="294">
  <si>
    <t>ticker</t>
  </si>
  <si>
    <t>title</t>
  </si>
  <si>
    <t>asset_class</t>
  </si>
  <si>
    <t>size</t>
  </si>
  <si>
    <t>type</t>
  </si>
  <si>
    <t>location</t>
  </si>
  <si>
    <t>expense_ratio</t>
  </si>
  <si>
    <t>VFIAX</t>
  </si>
  <si>
    <t>500 Index Admiral Shares</t>
  </si>
  <si>
    <t>Stocks</t>
  </si>
  <si>
    <t>Large Cap</t>
  </si>
  <si>
    <t>Blend</t>
  </si>
  <si>
    <t>US</t>
  </si>
  <si>
    <t>Diversified Equity</t>
  </si>
  <si>
    <t>Dividend Appreciation Index Admiral Shares</t>
  </si>
  <si>
    <t>Dividend Growth</t>
  </si>
  <si>
    <t>Equity Income</t>
  </si>
  <si>
    <t>Value</t>
  </si>
  <si>
    <t>FTSE Social Index Admiral Shares</t>
  </si>
  <si>
    <t>Growth</t>
  </si>
  <si>
    <t>Growth and Income</t>
  </si>
  <si>
    <t>Growth Index Admiral Shares</t>
  </si>
  <si>
    <t>High Dividend Yield Admiral Index</t>
  </si>
  <si>
    <t>Large-Cap Index Admiral Shares</t>
  </si>
  <si>
    <t>Tax-Managed Capital Appreciation Admiral Shares</t>
  </si>
  <si>
    <t>VTSAX</t>
  </si>
  <si>
    <t>Total Stock Market Index Admiral Shares</t>
  </si>
  <si>
    <t>US Growth</t>
  </si>
  <si>
    <t>Value Index Admiral Shares</t>
  </si>
  <si>
    <t>Windsor</t>
  </si>
  <si>
    <t>Windsor II</t>
  </si>
  <si>
    <t>Extended Market Index Admiral Shares</t>
  </si>
  <si>
    <t>Mid Cap</t>
  </si>
  <si>
    <t>Mid-Cap Growth</t>
  </si>
  <si>
    <t>Mid-Cap Growth Index Admiral Shares</t>
  </si>
  <si>
    <t>Mid-Cap Index Admiral Shares</t>
  </si>
  <si>
    <t>Mid-Cap Value Index Admiral Shares</t>
  </si>
  <si>
    <t>Selected Value</t>
  </si>
  <si>
    <t>Strategic Equity</t>
  </si>
  <si>
    <t>Explorer</t>
  </si>
  <si>
    <t>Small Cap</t>
  </si>
  <si>
    <t>Explorer Value</t>
  </si>
  <si>
    <t>Small-Cap Growth Index Admiral Shares</t>
  </si>
  <si>
    <t>Small-Cap Index Admiral Shares</t>
  </si>
  <si>
    <t>Small-Cap Value Index Admiral Shares</t>
  </si>
  <si>
    <t>Strategic Small-Cap Equity</t>
  </si>
  <si>
    <t>Tax-Managed Small-Cap Admiral Shares</t>
  </si>
  <si>
    <t>GNMA</t>
  </si>
  <si>
    <t>Bonds</t>
  </si>
  <si>
    <t>Inter Term</t>
  </si>
  <si>
    <t>Government</t>
  </si>
  <si>
    <t>Inflation Protected Securities</t>
  </si>
  <si>
    <t>Intermediate-Term Bond Index Admiral Shares</t>
  </si>
  <si>
    <t>Investment</t>
  </si>
  <si>
    <t>Intermediate-Term Treasury</t>
  </si>
  <si>
    <t>Intermediate-Term Treasury Index Admiral Shares</t>
  </si>
  <si>
    <t>Long Term Bond Index Admiral Shares</t>
  </si>
  <si>
    <t>Long Term</t>
  </si>
  <si>
    <t>Long Term Treasury</t>
  </si>
  <si>
    <t>Long Term Treasury Index Admiral Shares</t>
  </si>
  <si>
    <t>Mortgage Backed Securities Index Admiral Shares</t>
  </si>
  <si>
    <t>Short Term Bond Index Admiral Shares</t>
  </si>
  <si>
    <t>Short Term</t>
  </si>
  <si>
    <t>Short Term Federal</t>
  </si>
  <si>
    <t>Short Term Inflation Protected Securities Index Admiral Shares</t>
  </si>
  <si>
    <t>Short Term Treasury</t>
  </si>
  <si>
    <t>Short Term Treasury Index Admiral Shares</t>
  </si>
  <si>
    <t>VBTLX</t>
  </si>
  <si>
    <t>Total Bond Market Index Admiral Shares</t>
  </si>
  <si>
    <t>Core Bond</t>
  </si>
  <si>
    <t>Intermediate Term Corporate Bond Index Admiral Shares</t>
  </si>
  <si>
    <t>Intermediate Term Investment Grade</t>
  </si>
  <si>
    <t>Long Term Corporate Bond Index Admiral Shares</t>
  </si>
  <si>
    <t>Long Term Investment Grade</t>
  </si>
  <si>
    <t>Short Term Corporate Bond Index Admiral Shares</t>
  </si>
  <si>
    <t>Short Term Investment Grade</t>
  </si>
  <si>
    <t>Ultra Short Term Bond</t>
  </si>
  <si>
    <t>High-Yield Corporate</t>
  </si>
  <si>
    <t>Low Quality</t>
  </si>
  <si>
    <t>California Intermediate Term Tax Exempt</t>
  </si>
  <si>
    <t>State Muni</t>
  </si>
  <si>
    <t>California Long Term Tax Exempt</t>
  </si>
  <si>
    <t>High Yield Tax Exempt</t>
  </si>
  <si>
    <t>National Muni</t>
  </si>
  <si>
    <t>Intermediate Term Tax Exempt</t>
  </si>
  <si>
    <t>Limited Term Tax Exempt</t>
  </si>
  <si>
    <t>Long Term Tax Exempt</t>
  </si>
  <si>
    <t>Massachusetts Tax Exempt</t>
  </si>
  <si>
    <t>New Jersey Long Term Tax Exempt</t>
  </si>
  <si>
    <t>New York Long Term Tax Exempt</t>
  </si>
  <si>
    <t>Ohio Long Term Tax Exempt</t>
  </si>
  <si>
    <t>Pennsylvania Long Term Tax Exempt</t>
  </si>
  <si>
    <t>Short Term Tax Exempt</t>
  </si>
  <si>
    <t>Tax Exempt Bond Index Admiral Shares</t>
  </si>
  <si>
    <t>LifeStrategy Conservative Growth</t>
  </si>
  <si>
    <t>Balanced</t>
  </si>
  <si>
    <t>LifeStrategy Growth</t>
  </si>
  <si>
    <t>LifeStrategy Income</t>
  </si>
  <si>
    <t>LifeStrategy Moderate Growth</t>
  </si>
  <si>
    <t>Balanced Index Admiral Shares</t>
  </si>
  <si>
    <t>Managed Allocation</t>
  </si>
  <si>
    <t>STAR</t>
  </si>
  <si>
    <t>Tax Managed Balanced Admiral Shares</t>
  </si>
  <si>
    <t>Wellesley Income</t>
  </si>
  <si>
    <t>Wellington</t>
  </si>
  <si>
    <t>Global Wellesley Income</t>
  </si>
  <si>
    <t>International</t>
  </si>
  <si>
    <t>Global Wellington</t>
  </si>
  <si>
    <t>Target Retirement 2055</t>
  </si>
  <si>
    <t>Global Credit Bond</t>
  </si>
  <si>
    <t>Total International Bond Index Admiral Shares</t>
  </si>
  <si>
    <t>Emerging Markets Bond</t>
  </si>
  <si>
    <t>Emerging Markets Government Bond Index Admiral Shares</t>
  </si>
  <si>
    <t>Global Capital Cycles</t>
  </si>
  <si>
    <t>Global Equity</t>
  </si>
  <si>
    <t>Global ESG Select Stock</t>
  </si>
  <si>
    <t>Total World Stock Index Admiral Shares</t>
  </si>
  <si>
    <t>Developed Markets Index Admiral Shares</t>
  </si>
  <si>
    <t>European Stock Index Admiral Shares</t>
  </si>
  <si>
    <t>FTSE All-World ex-US Index Admiral Shares</t>
  </si>
  <si>
    <t>FTSE All-World ex-US Small Cap Index Admiral Shares</t>
  </si>
  <si>
    <t>Global ex-US Real Estate Index Admiral Shares</t>
  </si>
  <si>
    <t>International Core Stock</t>
  </si>
  <si>
    <t>International Dividend Appreciation Index Admiral Shares</t>
  </si>
  <si>
    <t>International Explorer</t>
  </si>
  <si>
    <t>International Growth</t>
  </si>
  <si>
    <t>International High Dividend Yield Index Admiral Shares</t>
  </si>
  <si>
    <t>International Value</t>
  </si>
  <si>
    <t>Pacific Stock Index Admiral Shares</t>
  </si>
  <si>
    <t>Total International Stock Index Admiral Shares</t>
  </si>
  <si>
    <t>Emerging Markets Select Stock</t>
  </si>
  <si>
    <t>Emerging Markets Stock Index Admiral Shares</t>
  </si>
  <si>
    <t>Global Minimum Volatility</t>
  </si>
  <si>
    <t>Energy</t>
  </si>
  <si>
    <t>Sector</t>
  </si>
  <si>
    <t>Health Care</t>
  </si>
  <si>
    <t>Real Estate Index Admiral Shares</t>
  </si>
  <si>
    <t>symbol</t>
  </si>
  <si>
    <t>avg_return</t>
  </si>
  <si>
    <t>obs</t>
  </si>
  <si>
    <t>VASGX</t>
  </si>
  <si>
    <t>VASIX</t>
  </si>
  <si>
    <t>VASVX</t>
  </si>
  <si>
    <t>VBIAX</t>
  </si>
  <si>
    <t>VBILX</t>
  </si>
  <si>
    <t>VBIRX</t>
  </si>
  <si>
    <t>VBLAX</t>
  </si>
  <si>
    <t>VBTLX</t>
  </si>
  <si>
    <t>VCAIX</t>
  </si>
  <si>
    <t>VCITX</t>
  </si>
  <si>
    <t>VCORX</t>
  </si>
  <si>
    <t>VDADX</t>
  </si>
  <si>
    <t>VDEQX</t>
  </si>
  <si>
    <t>VDIGX</t>
  </si>
  <si>
    <t>VEIGX</t>
  </si>
  <si>
    <t>VEIPX</t>
  </si>
  <si>
    <t>VEMAX</t>
  </si>
  <si>
    <t>VEMBX</t>
  </si>
  <si>
    <t>VEUSX</t>
  </si>
  <si>
    <t>VEVFX</t>
  </si>
  <si>
    <t>VEXAX</t>
  </si>
  <si>
    <t>VEXPX</t>
  </si>
  <si>
    <t>VFFVX</t>
  </si>
  <si>
    <t>VFIAX</t>
  </si>
  <si>
    <t>VFICX</t>
  </si>
  <si>
    <t>VFIIX</t>
  </si>
  <si>
    <t>VFISX</t>
  </si>
  <si>
    <t>VFITX</t>
  </si>
  <si>
    <t>VFSAX</t>
  </si>
  <si>
    <t>VFSTX</t>
  </si>
  <si>
    <t>VFTAX</t>
  </si>
  <si>
    <t>VFWAX</t>
  </si>
  <si>
    <t>VGAVX</t>
  </si>
  <si>
    <t>VGCIX</t>
  </si>
  <si>
    <t>VGENX</t>
  </si>
  <si>
    <t>VGHCX</t>
  </si>
  <si>
    <t>VGPMX</t>
  </si>
  <si>
    <t>VGRLX</t>
  </si>
  <si>
    <t>VGSLX</t>
  </si>
  <si>
    <t>VGSTX</t>
  </si>
  <si>
    <t>VGWIX</t>
  </si>
  <si>
    <t>VGWLX</t>
  </si>
  <si>
    <t>VHGEX</t>
  </si>
  <si>
    <t>VHYAX</t>
  </si>
  <si>
    <t>VIAAX</t>
  </si>
  <si>
    <t>VICSX</t>
  </si>
  <si>
    <t>VIGAX</t>
  </si>
  <si>
    <t>VIHAX</t>
  </si>
  <si>
    <t>VIMAX</t>
  </si>
  <si>
    <t>VINEX</t>
  </si>
  <si>
    <t>VIPSX</t>
  </si>
  <si>
    <t>VLCAX</t>
  </si>
  <si>
    <t>VLGSX</t>
  </si>
  <si>
    <t>VLTCX</t>
  </si>
  <si>
    <t>VMATX</t>
  </si>
  <si>
    <t>VMBSX</t>
  </si>
  <si>
    <t>VMGMX</t>
  </si>
  <si>
    <t>VMGRX</t>
  </si>
  <si>
    <t>VMLTX</t>
  </si>
  <si>
    <t>VMMSX</t>
  </si>
  <si>
    <t>VMVAX</t>
  </si>
  <si>
    <t>VMVFX</t>
  </si>
  <si>
    <t>VNJTX</t>
  </si>
  <si>
    <t>VNYTX</t>
  </si>
  <si>
    <t>VOHIX</t>
  </si>
  <si>
    <t>VPADX</t>
  </si>
  <si>
    <t>VPAIX</t>
  </si>
  <si>
    <t>VPGDX</t>
  </si>
  <si>
    <t>VQNPX</t>
  </si>
  <si>
    <t>VSBSX</t>
  </si>
  <si>
    <t>VSCGX</t>
  </si>
  <si>
    <t>VSCSX</t>
  </si>
  <si>
    <t>VSEQX</t>
  </si>
  <si>
    <t>VSGAX</t>
  </si>
  <si>
    <t>VSGBX</t>
  </si>
  <si>
    <t>VSIAX</t>
  </si>
  <si>
    <t>VSIGX</t>
  </si>
  <si>
    <t>VSMAX</t>
  </si>
  <si>
    <t>VSMGX</t>
  </si>
  <si>
    <t>VSTCX</t>
  </si>
  <si>
    <t>VTABX</t>
  </si>
  <si>
    <t>VTAPX</t>
  </si>
  <si>
    <t>VTCLX</t>
  </si>
  <si>
    <t>VTEAX</t>
  </si>
  <si>
    <t>VTIAX</t>
  </si>
  <si>
    <t>VTMFX</t>
  </si>
  <si>
    <t>VTMGX</t>
  </si>
  <si>
    <t>VTMSX</t>
  </si>
  <si>
    <t>VTRIX</t>
  </si>
  <si>
    <t>VTSAX</t>
  </si>
  <si>
    <t>VTWAX</t>
  </si>
  <si>
    <t>VUBFX</t>
  </si>
  <si>
    <t>VUSTX</t>
  </si>
  <si>
    <t>VVIAX</t>
  </si>
  <si>
    <t>VWAHX</t>
  </si>
  <si>
    <t>VWEHX</t>
  </si>
  <si>
    <t>VWELX</t>
  </si>
  <si>
    <t>VWESX</t>
  </si>
  <si>
    <t>VWICX</t>
  </si>
  <si>
    <t>VWIGX</t>
  </si>
  <si>
    <t>VWINX</t>
  </si>
  <si>
    <t>VWITX</t>
  </si>
  <si>
    <t>VWLTX</t>
  </si>
  <si>
    <t>VWNDX</t>
  </si>
  <si>
    <t>VWNFX</t>
  </si>
  <si>
    <t>VWSTX</t>
  </si>
  <si>
    <t>VWUSX</t>
  </si>
  <si>
    <t>ticker</t>
  </si>
  <si>
    <t>type</t>
  </si>
  <si>
    <t>ytd</t>
  </si>
  <si>
    <t>date_pulled</t>
  </si>
  <si>
    <t>ytd_adj</t>
  </si>
  <si>
    <t>rank_ytd</t>
  </si>
  <si>
    <t/>
  </si>
  <si>
    <t>Ticker</t>
  </si>
  <si>
    <t>avg_ytd</t>
  </si>
  <si>
    <t>funds</t>
  </si>
  <si>
    <t>Title</t>
  </si>
  <si>
    <t>Asset Class</t>
  </si>
  <si>
    <t>Size</t>
  </si>
  <si>
    <t>Type</t>
  </si>
  <si>
    <t>Location</t>
  </si>
  <si>
    <t>Expense Ratio</t>
  </si>
  <si>
    <t>YTD Adjusted Return</t>
  </si>
  <si>
    <t>Rank (YTD)</t>
  </si>
  <si>
    <t>Benchmark Funds</t>
  </si>
  <si>
    <t>All Funds</t>
  </si>
  <si>
    <t>Mean YTD Return</t>
  </si>
  <si>
    <t>Number of Funds</t>
  </si>
  <si>
    <t>Average Annual Return</t>
  </si>
  <si>
    <t>rolling_3_mo</t>
  </si>
  <si>
    <t>rolling_1_mo</t>
  </si>
  <si>
    <t>rolling3_adj</t>
  </si>
  <si>
    <t>rolling1_adj</t>
  </si>
  <si>
    <t>rank_rolling3</t>
  </si>
  <si>
    <t>rank_rolling1</t>
  </si>
  <si>
    <t>avg_3mo</t>
  </si>
  <si>
    <t>avg_1mo</t>
  </si>
  <si>
    <t>rank1mo</t>
  </si>
  <si>
    <t>Rolling 3 Month Adjusted Return</t>
  </si>
  <si>
    <t>Rolling 1 Month Adjusted Return</t>
  </si>
  <si>
    <t>Rank (Rolling 1 Month)</t>
  </si>
  <si>
    <t>Rank (Rolling 3 Months)</t>
  </si>
  <si>
    <t>Mean Rolling 3 Month Return</t>
  </si>
  <si>
    <t>Mean Rolling 1 Month Return</t>
  </si>
  <si>
    <t>Top Performing Vanguard Fund Types (Sorted by Highest 1 Month Returns)</t>
  </si>
  <si>
    <t>Median Fund</t>
  </si>
  <si>
    <t>Top Performing Vanguard Mutual Funds (Sorted by Top 1 Month Adjusted Returns)</t>
  </si>
  <si>
    <t>rolling_2_wk</t>
  </si>
  <si>
    <t>rolling2wk_adj</t>
  </si>
  <si>
    <t>rank_rolling2wk</t>
  </si>
  <si>
    <t>avg_2wk</t>
  </si>
  <si>
    <t>Rolling 2 Week Adjusted Return</t>
  </si>
  <si>
    <t>Rank (Rolling 2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</si>
</sst>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00467F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 applyAlignment="1">
      <alignment horizontal="centerContinuous"/>
    </xf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/>
    <xf numFmtId="0" fontId="0" fillId="0" borderId="0" xfId="0"/>
    <xf numFmtId="3" fontId="0" fillId="0" borderId="0" xfId="1" applyNumberFormat="1" applyFon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E447-63B4-4FB1-A7E1-E0F1BFEAC6AC}">
  <dimension ref="C1:M38"/>
  <sheetViews>
    <sheetView zoomScaleNormal="100" workbookViewId="0">
      <pane ySplit="7" topLeftCell="A8" activePane="bottomLeft" state="frozen"/>
      <selection pane="bottomLeft" activeCell="J11" sqref="J11"/>
    </sheetView>
  </sheetViews>
  <sheetFormatPr defaultRowHeight="14.4" outlineLevelRow="1" outlineLevelCol="1" x14ac:dyDescent="0.3"/>
  <cols>
    <col min="1" max="2" width="8.88671875" style="13" collapsed="1"/>
    <col min="3" max="3" width="8.88671875" style="13" customWidth="1" outlineLevel="1" collapsed="1"/>
    <col min="4" max="4" width="10.109375" style="13" bestFit="1" customWidth="1" collapsed="1"/>
    <col min="5" max="5" width="10" style="13" bestFit="1" customWidth="1" collapsed="1"/>
    <col min="6" max="6" width="12.5546875" style="13" bestFit="1" customWidth="1" collapsed="1"/>
    <col min="7" max="7" width="12.21875" style="13" bestFit="1" customWidth="1" collapsed="1"/>
    <col min="8" max="9" width="14.109375" style="13" customWidth="1" collapsed="1"/>
    <col min="10" max="10" width="14.109375" style="14" customWidth="1" collapsed="1"/>
    <col min="11" max="11" width="8.109375" style="13" bestFit="1" customWidth="1" collapsed="1"/>
    <col min="12" max="16384" width="8.88671875" style="13" collapsed="1"/>
  </cols>
  <sheetData>
    <row r="1" spans="3:13" hidden="1" outlineLevel="1" x14ac:dyDescent="0.3">
      <c r="D1" s="13" t="s">
        <v>2</v>
      </c>
      <c r="E1" s="13" t="s">
        <v>3</v>
      </c>
      <c r="F1" s="13" t="s">
        <v>4</v>
      </c>
      <c r="G1" s="13" t="s">
        <v>5</v>
      </c>
      <c r="H1" s="13" t="s">
        <v>255</v>
      </c>
      <c r="I1" s="13" t="s">
        <v>276</v>
      </c>
      <c r="J1" s="14" t="s">
        <v>277</v>
      </c>
      <c r="K1" s="13" t="s">
        <v>256</v>
      </c>
    </row>
    <row r="2" spans="3:13" collapsed="1" x14ac:dyDescent="0.3"/>
    <row r="4" spans="3:13" ht="18" x14ac:dyDescent="0.35">
      <c r="D4" s="8" t="s">
        <v>285</v>
      </c>
      <c r="E4" s="8"/>
      <c r="F4" s="8"/>
      <c r="G4" s="8"/>
      <c r="H4" s="8"/>
      <c r="I4" s="8"/>
      <c r="J4" s="8"/>
      <c r="K4" s="8"/>
    </row>
    <row r="5" spans="3:13" ht="6" customHeight="1" thickBot="1" x14ac:dyDescent="0.35">
      <c r="D5" s="4"/>
      <c r="E5" s="4"/>
      <c r="F5" s="4"/>
      <c r="G5" s="4"/>
      <c r="H5" s="4"/>
      <c r="I5" s="4"/>
      <c r="J5" s="4"/>
      <c r="K5" s="4"/>
    </row>
    <row r="6" spans="3:13" ht="6" customHeight="1" thickTop="1" x14ac:dyDescent="0.3"/>
    <row r="7" spans="3:13" ht="28.8" x14ac:dyDescent="0.3">
      <c r="D7" s="5" t="s">
        <v>258</v>
      </c>
      <c r="E7" s="5" t="s">
        <v>259</v>
      </c>
      <c r="F7" s="5" t="s">
        <v>260</v>
      </c>
      <c r="G7" s="5" t="s">
        <v>261</v>
      </c>
      <c r="H7" s="5" t="s">
        <v>267</v>
      </c>
      <c r="I7" s="5" t="s">
        <v>283</v>
      </c>
      <c r="J7" s="5" t="s">
        <v>284</v>
      </c>
      <c r="K7" s="5" t="s">
        <v>268</v>
      </c>
    </row>
    <row r="8" spans="3:13" ht="6" customHeight="1" x14ac:dyDescent="0.3">
      <c r="D8" s="3"/>
      <c r="E8" s="3"/>
      <c r="F8" s="3"/>
      <c r="G8" s="3"/>
      <c r="H8" s="3"/>
      <c r="I8" s="3"/>
      <c r="J8" s="3"/>
      <c r="K8" s="3"/>
    </row>
    <row r="9" spans="3:13" x14ac:dyDescent="0.3">
      <c r="C9" s="13">
        <v>1</v>
      </c>
      <c r="D9" s="13" t="str">
        <f>INDEX('class returns'!$1:$1048576, MATCH($C9,'class returns'!$J:$J,0), MATCH(D$1,'class returns'!$1:$1,0))</f>
        <v>Stocks</v>
      </c>
      <c r="E9" s="13" t="str">
        <f>INDEX('class returns'!$1:$1048576, MATCH($C9,'class returns'!$J:$J,0), MATCH(E$1,'class returns'!$1:$1,0))</f>
        <v>Large Cap</v>
      </c>
      <c r="F9" s="13" t="str">
        <f>INDEX('class returns'!$1:$1048576, MATCH($C9,'class returns'!$J:$J,0), MATCH(F$1,'class returns'!$1:$1,0))</f>
        <v>Growth</v>
      </c>
      <c r="G9" s="13" t="str">
        <f>INDEX('class returns'!$1:$1048576, MATCH($C9,'class returns'!$J:$J,0), MATCH(G$1,'class returns'!$1:$1,0))</f>
        <v>US</v>
      </c>
      <c r="H9" s="6">
        <f>INDEX('class returns'!$1:$1048576, MATCH($C9,'class returns'!$J:$J,0), MATCH(H$1,'class returns'!$1:$1,0))</f>
        <v>0.27247424604874237</v>
      </c>
      <c r="I9" s="6">
        <f>INDEX('class returns'!$1:$1048576, MATCH($C9,'class returns'!$J:$J,0), MATCH(I$1,'class returns'!$1:$1,0))</f>
        <v>0.22271519544775759</v>
      </c>
      <c r="J9" s="6">
        <f>INDEX('class returns'!$1:$1048576, MATCH($C9,'class returns'!$J:$J,0), MATCH(J$1,'class returns'!$1:$1,0))</f>
        <v>9.3627635975689072E-2</v>
      </c>
      <c r="K9" s="13">
        <f>INDEX('class returns'!$1:$1048576, MATCH($C9,'class returns'!$J:$J,0), MATCH(K$1,'class returns'!$1:$1,0))</f>
        <v>3</v>
      </c>
    </row>
    <row r="10" spans="3:13" x14ac:dyDescent="0.3">
      <c r="C10" s="13">
        <v>2</v>
      </c>
      <c r="D10" s="18" t="str">
        <f>INDEX('class returns'!$1:$1048576, MATCH($C10,'class returns'!$J:$J,0), MATCH(D$1,'class returns'!$1:$1,0))</f>
        <v>Stocks</v>
      </c>
      <c r="E10" s="18" t="str">
        <f>INDEX('class returns'!$1:$1048576, MATCH($C10,'class returns'!$J:$J,0), MATCH(E$1,'class returns'!$1:$1,0))</f>
        <v/>
      </c>
      <c r="F10" s="18" t="str">
        <f>INDEX('class returns'!$1:$1048576, MATCH($C10,'class returns'!$J:$J,0), MATCH(F$1,'class returns'!$1:$1,0))</f>
        <v>Growth</v>
      </c>
      <c r="G10" s="18" t="str">
        <f>INDEX('class returns'!$1:$1048576, MATCH($C10,'class returns'!$J:$J,0), MATCH(G$1,'class returns'!$1:$1,0))</f>
        <v>International</v>
      </c>
      <c r="H10" s="6">
        <f>INDEX('class returns'!$1:$1048576, MATCH($C10,'class returns'!$J:$J,0), MATCH(H$1,'class returns'!$1:$1,0))</f>
        <v>0.30038852128886201</v>
      </c>
      <c r="I10" s="6">
        <f>INDEX('class returns'!$1:$1048576, MATCH($C10,'class returns'!$J:$J,0), MATCH(I$1,'class returns'!$1:$1,0))</f>
        <v>0.27238102731591457</v>
      </c>
      <c r="J10" s="6">
        <f>INDEX('class returns'!$1:$1048576, MATCH($C10,'class returns'!$J:$J,0), MATCH(J$1,'class returns'!$1:$1,0))</f>
        <v>8.6565135671316087E-2</v>
      </c>
      <c r="K10" s="18">
        <f>INDEX('class returns'!$1:$1048576, MATCH($C10,'class returns'!$J:$J,0), MATCH(K$1,'class returns'!$1:$1,0))</f>
        <v>1</v>
      </c>
    </row>
    <row r="11" spans="3:13" x14ac:dyDescent="0.3">
      <c r="C11" s="13">
        <v>3</v>
      </c>
      <c r="D11" s="18" t="str">
        <f>INDEX('class returns'!$1:$1048576, MATCH($C11,'class returns'!$J:$J,0), MATCH(D$1,'class returns'!$1:$1,0))</f>
        <v>Stocks</v>
      </c>
      <c r="E11" s="18" t="str">
        <f>INDEX('class returns'!$1:$1048576, MATCH($C11,'class returns'!$J:$J,0), MATCH(E$1,'class returns'!$1:$1,0))</f>
        <v>Large Cap</v>
      </c>
      <c r="F11" s="18" t="str">
        <f>INDEX('class returns'!$1:$1048576, MATCH($C11,'class returns'!$J:$J,0), MATCH(F$1,'class returns'!$1:$1,0))</f>
        <v>Blend</v>
      </c>
      <c r="G11" s="18" t="str">
        <f>INDEX('class returns'!$1:$1048576, MATCH($C11,'class returns'!$J:$J,0), MATCH(G$1,'class returns'!$1:$1,0))</f>
        <v>US</v>
      </c>
      <c r="H11" s="6">
        <f>INDEX('class returns'!$1:$1048576, MATCH($C11,'class returns'!$J:$J,0), MATCH(H$1,'class returns'!$1:$1,0))</f>
        <v>7.6542093224195251E-2</v>
      </c>
      <c r="I11" s="6">
        <f>INDEX('class returns'!$1:$1048576, MATCH($C11,'class returns'!$J:$J,0), MATCH(I$1,'class returns'!$1:$1,0))</f>
        <v>0.14068604099291274</v>
      </c>
      <c r="J11" s="6">
        <f>INDEX('class returns'!$1:$1048576, MATCH($C11,'class returns'!$J:$J,0), MATCH(J$1,'class returns'!$1:$1,0))</f>
        <v>7.2212351861633356E-2</v>
      </c>
      <c r="K11" s="18">
        <f>INDEX('class returns'!$1:$1048576, MATCH($C11,'class returns'!$J:$J,0), MATCH(K$1,'class returns'!$1:$1,0))</f>
        <v>8</v>
      </c>
    </row>
    <row r="12" spans="3:13" x14ac:dyDescent="0.3">
      <c r="C12" s="13">
        <v>4</v>
      </c>
      <c r="D12" s="18" t="str">
        <f>INDEX('class returns'!$1:$1048576, MATCH($C12,'class returns'!$J:$J,0), MATCH(D$1,'class returns'!$1:$1,0))</f>
        <v>Stocks</v>
      </c>
      <c r="E12" s="18" t="str">
        <f>INDEX('class returns'!$1:$1048576, MATCH($C12,'class returns'!$J:$J,0), MATCH(E$1,'class returns'!$1:$1,0))</f>
        <v>Small Cap</v>
      </c>
      <c r="F12" s="18" t="str">
        <f>INDEX('class returns'!$1:$1048576, MATCH($C12,'class returns'!$J:$J,0), MATCH(F$1,'class returns'!$1:$1,0))</f>
        <v>Value</v>
      </c>
      <c r="G12" s="18" t="str">
        <f>INDEX('class returns'!$1:$1048576, MATCH($C12,'class returns'!$J:$J,0), MATCH(G$1,'class returns'!$1:$1,0))</f>
        <v>US</v>
      </c>
      <c r="H12" s="6">
        <f>INDEX('class returns'!$1:$1048576, MATCH($C12,'class returns'!$J:$J,0), MATCH(H$1,'class returns'!$1:$1,0))</f>
        <v>-0.15483272620687855</v>
      </c>
      <c r="I12" s="6">
        <f>INDEX('class returns'!$1:$1048576, MATCH($C12,'class returns'!$J:$J,0), MATCH(I$1,'class returns'!$1:$1,0))</f>
        <v>9.9475753475518597E-2</v>
      </c>
      <c r="J12" s="6">
        <f>INDEX('class returns'!$1:$1048576, MATCH($C12,'class returns'!$J:$J,0), MATCH(J$1,'class returns'!$1:$1,0))</f>
        <v>5.7867520983920812E-2</v>
      </c>
      <c r="K12" s="18">
        <f>INDEX('class returns'!$1:$1048576, MATCH($C12,'class returns'!$J:$J,0), MATCH(K$1,'class returns'!$1:$1,0))</f>
        <v>2</v>
      </c>
    </row>
    <row r="13" spans="3:13" x14ac:dyDescent="0.3">
      <c r="C13" s="13">
        <v>5</v>
      </c>
      <c r="D13" s="18" t="str">
        <f>INDEX('class returns'!$1:$1048576, MATCH($C13,'class returns'!$J:$J,0), MATCH(D$1,'class returns'!$1:$1,0))</f>
        <v>Stocks</v>
      </c>
      <c r="E13" s="18" t="str">
        <f>INDEX('class returns'!$1:$1048576, MATCH($C13,'class returns'!$J:$J,0), MATCH(E$1,'class returns'!$1:$1,0))</f>
        <v>Mid Cap</v>
      </c>
      <c r="F13" s="18" t="str">
        <f>INDEX('class returns'!$1:$1048576, MATCH($C13,'class returns'!$J:$J,0), MATCH(F$1,'class returns'!$1:$1,0))</f>
        <v>Value</v>
      </c>
      <c r="G13" s="18" t="str">
        <f>INDEX('class returns'!$1:$1048576, MATCH($C13,'class returns'!$J:$J,0), MATCH(G$1,'class returns'!$1:$1,0))</f>
        <v>US</v>
      </c>
      <c r="H13" s="6">
        <f>INDEX('class returns'!$1:$1048576, MATCH($C13,'class returns'!$J:$J,0), MATCH(H$1,'class returns'!$1:$1,0))</f>
        <v>-0.12980463020137264</v>
      </c>
      <c r="I13" s="6">
        <f>INDEX('class returns'!$1:$1048576, MATCH($C13,'class returns'!$J:$J,0), MATCH(I$1,'class returns'!$1:$1,0))</f>
        <v>0.10534589684529011</v>
      </c>
      <c r="J13" s="6">
        <f>INDEX('class returns'!$1:$1048576, MATCH($C13,'class returns'!$J:$J,0), MATCH(J$1,'class returns'!$1:$1,0))</f>
        <v>5.4784755642719993E-2</v>
      </c>
      <c r="K13" s="18">
        <f>INDEX('class returns'!$1:$1048576, MATCH($C13,'class returns'!$J:$J,0), MATCH(K$1,'class returns'!$1:$1,0))</f>
        <v>2</v>
      </c>
    </row>
    <row r="14" spans="3:13" x14ac:dyDescent="0.3">
      <c r="C14" s="13">
        <v>6</v>
      </c>
      <c r="D14" s="18" t="str">
        <f>INDEX('class returns'!$1:$1048576, MATCH($C14,'class returns'!$J:$J,0), MATCH(D$1,'class returns'!$1:$1,0))</f>
        <v>Stocks</v>
      </c>
      <c r="E14" s="18" t="str">
        <f>INDEX('class returns'!$1:$1048576, MATCH($C14,'class returns'!$J:$J,0), MATCH(E$1,'class returns'!$1:$1,0))</f>
        <v/>
      </c>
      <c r="F14" s="18" t="str">
        <f>INDEX('class returns'!$1:$1048576, MATCH($C14,'class returns'!$J:$J,0), MATCH(F$1,'class returns'!$1:$1,0))</f>
        <v>Value</v>
      </c>
      <c r="G14" s="18" t="str">
        <f>INDEX('class returns'!$1:$1048576, MATCH($C14,'class returns'!$J:$J,0), MATCH(G$1,'class returns'!$1:$1,0))</f>
        <v>International</v>
      </c>
      <c r="H14" s="6">
        <f>INDEX('class returns'!$1:$1048576, MATCH($C14,'class returns'!$J:$J,0), MATCH(H$1,'class returns'!$1:$1,0))</f>
        <v>-9.3780233865926765E-2</v>
      </c>
      <c r="I14" s="6">
        <f>INDEX('class returns'!$1:$1048576, MATCH($C14,'class returns'!$J:$J,0), MATCH(I$1,'class returns'!$1:$1,0))</f>
        <v>9.6270700994126893E-2</v>
      </c>
      <c r="J14" s="6">
        <f>INDEX('class returns'!$1:$1048576, MATCH($C14,'class returns'!$J:$J,0), MATCH(J$1,'class returns'!$1:$1,0))</f>
        <v>5.2275006702843262E-2</v>
      </c>
      <c r="K14" s="18">
        <f>INDEX('class returns'!$1:$1048576, MATCH($C14,'class returns'!$J:$J,0), MATCH(K$1,'class returns'!$1:$1,0))</f>
        <v>1</v>
      </c>
    </row>
    <row r="15" spans="3:13" x14ac:dyDescent="0.3">
      <c r="C15" s="13">
        <v>7</v>
      </c>
      <c r="D15" s="18" t="str">
        <f>INDEX('class returns'!$1:$1048576, MATCH($C15,'class returns'!$J:$J,0), MATCH(D$1,'class returns'!$1:$1,0))</f>
        <v>Stocks</v>
      </c>
      <c r="E15" s="18" t="str">
        <f>INDEX('class returns'!$1:$1048576, MATCH($C15,'class returns'!$J:$J,0), MATCH(E$1,'class returns'!$1:$1,0))</f>
        <v>Small Cap</v>
      </c>
      <c r="F15" s="18" t="str">
        <f>INDEX('class returns'!$1:$1048576, MATCH($C15,'class returns'!$J:$J,0), MATCH(F$1,'class returns'!$1:$1,0))</f>
        <v>Blend</v>
      </c>
      <c r="G15" s="18" t="str">
        <f>INDEX('class returns'!$1:$1048576, MATCH($C15,'class returns'!$J:$J,0), MATCH(G$1,'class returns'!$1:$1,0))</f>
        <v>US</v>
      </c>
      <c r="H15" s="6">
        <f>INDEX('class returns'!$1:$1048576, MATCH($C15,'class returns'!$J:$J,0), MATCH(H$1,'class returns'!$1:$1,0))</f>
        <v>-7.6104426657006868E-2</v>
      </c>
      <c r="I15" s="6">
        <f>INDEX('class returns'!$1:$1048576, MATCH($C15,'class returns'!$J:$J,0), MATCH(I$1,'class returns'!$1:$1,0))</f>
        <v>0.11744305339129057</v>
      </c>
      <c r="J15" s="6">
        <f>INDEX('class returns'!$1:$1048576, MATCH($C15,'class returns'!$J:$J,0), MATCH(J$1,'class returns'!$1:$1,0))</f>
        <v>5.2226865156781495E-2</v>
      </c>
      <c r="K15" s="18">
        <f>INDEX('class returns'!$1:$1048576, MATCH($C15,'class returns'!$J:$J,0), MATCH(K$1,'class returns'!$1:$1,0))</f>
        <v>3</v>
      </c>
      <c r="M15" s="16"/>
    </row>
    <row r="16" spans="3:13" x14ac:dyDescent="0.3">
      <c r="C16" s="13">
        <v>8</v>
      </c>
      <c r="D16" s="18" t="str">
        <f>INDEX('class returns'!$1:$1048576, MATCH($C16,'class returns'!$J:$J,0), MATCH(D$1,'class returns'!$1:$1,0))</f>
        <v>Stocks</v>
      </c>
      <c r="E16" s="18" t="str">
        <f>INDEX('class returns'!$1:$1048576, MATCH($C16,'class returns'!$J:$J,0), MATCH(E$1,'class returns'!$1:$1,0))</f>
        <v/>
      </c>
      <c r="F16" s="18" t="str">
        <f>INDEX('class returns'!$1:$1048576, MATCH($C16,'class returns'!$J:$J,0), MATCH(F$1,'class returns'!$1:$1,0))</f>
        <v/>
      </c>
      <c r="G16" s="18" t="str">
        <f>INDEX('class returns'!$1:$1048576, MATCH($C16,'class returns'!$J:$J,0), MATCH(G$1,'class returns'!$1:$1,0))</f>
        <v>International</v>
      </c>
      <c r="H16" s="6">
        <f>INDEX('class returns'!$1:$1048576, MATCH($C16,'class returns'!$J:$J,0), MATCH(H$1,'class returns'!$1:$1,0))</f>
        <v>-3.3157502823477472E-2</v>
      </c>
      <c r="I16" s="6">
        <f>INDEX('class returns'!$1:$1048576, MATCH($C16,'class returns'!$J:$J,0), MATCH(I$1,'class returns'!$1:$1,0))</f>
        <v>0.120855546518992</v>
      </c>
      <c r="J16" s="6">
        <f>INDEX('class returns'!$1:$1048576, MATCH($C16,'class returns'!$J:$J,0), MATCH(J$1,'class returns'!$1:$1,0))</f>
        <v>5.1436796844648261E-2</v>
      </c>
      <c r="K16" s="18">
        <f>INDEX('class returns'!$1:$1048576, MATCH($C16,'class returns'!$J:$J,0), MATCH(K$1,'class returns'!$1:$1,0))</f>
        <v>18</v>
      </c>
    </row>
    <row r="17" spans="3:11" x14ac:dyDescent="0.3">
      <c r="C17" s="13">
        <v>9</v>
      </c>
      <c r="D17" s="18" t="str">
        <f>INDEX('class returns'!$1:$1048576, MATCH($C17,'class returns'!$J:$J,0), MATCH(D$1,'class returns'!$1:$1,0))</f>
        <v>Stocks</v>
      </c>
      <c r="E17" s="18" t="str">
        <f>INDEX('class returns'!$1:$1048576, MATCH($C17,'class returns'!$J:$J,0), MATCH(E$1,'class returns'!$1:$1,0))</f>
        <v>Mid Cap</v>
      </c>
      <c r="F17" s="18" t="str">
        <f>INDEX('class returns'!$1:$1048576, MATCH($C17,'class returns'!$J:$J,0), MATCH(F$1,'class returns'!$1:$1,0))</f>
        <v>Blend</v>
      </c>
      <c r="G17" s="18" t="str">
        <f>INDEX('class returns'!$1:$1048576, MATCH($C17,'class returns'!$J:$J,0), MATCH(G$1,'class returns'!$1:$1,0))</f>
        <v>US</v>
      </c>
      <c r="H17" s="6">
        <f>INDEX('class returns'!$1:$1048576, MATCH($C17,'class returns'!$J:$J,0), MATCH(H$1,'class returns'!$1:$1,0))</f>
        <v>2.3625094908474313E-3</v>
      </c>
      <c r="I17" s="6">
        <f>INDEX('class returns'!$1:$1048576, MATCH($C17,'class returns'!$J:$J,0), MATCH(I$1,'class returns'!$1:$1,0))</f>
        <v>0.12371097415866496</v>
      </c>
      <c r="J17" s="6">
        <f>INDEX('class returns'!$1:$1048576, MATCH($C17,'class returns'!$J:$J,0), MATCH(J$1,'class returns'!$1:$1,0))</f>
        <v>4.937847523337368E-2</v>
      </c>
      <c r="K17" s="18">
        <f>INDEX('class returns'!$1:$1048576, MATCH($C17,'class returns'!$J:$J,0), MATCH(K$1,'class returns'!$1:$1,0))</f>
        <v>3</v>
      </c>
    </row>
    <row r="18" spans="3:11" x14ac:dyDescent="0.3">
      <c r="C18" s="13">
        <v>10</v>
      </c>
      <c r="D18" s="18" t="str">
        <f>INDEX('class returns'!$1:$1048576, MATCH($C18,'class returns'!$J:$J,0), MATCH(D$1,'class returns'!$1:$1,0))</f>
        <v>Stocks</v>
      </c>
      <c r="E18" s="18" t="str">
        <f>INDEX('class returns'!$1:$1048576, MATCH($C18,'class returns'!$J:$J,0), MATCH(E$1,'class returns'!$1:$1,0))</f>
        <v>Large Cap</v>
      </c>
      <c r="F18" s="18" t="str">
        <f>INDEX('class returns'!$1:$1048576, MATCH($C18,'class returns'!$J:$J,0), MATCH(F$1,'class returns'!$1:$1,0))</f>
        <v>Value</v>
      </c>
      <c r="G18" s="18" t="str">
        <f>INDEX('class returns'!$1:$1048576, MATCH($C18,'class returns'!$J:$J,0), MATCH(G$1,'class returns'!$1:$1,0))</f>
        <v>US</v>
      </c>
      <c r="H18" s="6">
        <f>INDEX('class returns'!$1:$1048576, MATCH($C18,'class returns'!$J:$J,0), MATCH(H$1,'class returns'!$1:$1,0))</f>
        <v>-8.0629211059203412E-2</v>
      </c>
      <c r="I18" s="6">
        <f>INDEX('class returns'!$1:$1048576, MATCH($C18,'class returns'!$J:$J,0), MATCH(I$1,'class returns'!$1:$1,0))</f>
        <v>7.2214436737986692E-2</v>
      </c>
      <c r="J18" s="6">
        <f>INDEX('class returns'!$1:$1048576, MATCH($C18,'class returns'!$J:$J,0), MATCH(J$1,'class returns'!$1:$1,0))</f>
        <v>4.9311732920377854E-2</v>
      </c>
      <c r="K18" s="18">
        <f>INDEX('class returns'!$1:$1048576, MATCH($C18,'class returns'!$J:$J,0), MATCH(K$1,'class returns'!$1:$1,0))</f>
        <v>5</v>
      </c>
    </row>
    <row r="19" spans="3:11" x14ac:dyDescent="0.3">
      <c r="C19" s="13">
        <v>11</v>
      </c>
      <c r="D19" s="18" t="str">
        <f>INDEX('class returns'!$1:$1048576, MATCH($C19,'class returns'!$J:$J,0), MATCH(D$1,'class returns'!$1:$1,0))</f>
        <v>Stocks</v>
      </c>
      <c r="E19" s="18" t="str">
        <f>INDEX('class returns'!$1:$1048576, MATCH($C19,'class returns'!$J:$J,0), MATCH(E$1,'class returns'!$1:$1,0))</f>
        <v>Small Cap</v>
      </c>
      <c r="F19" s="18" t="str">
        <f>INDEX('class returns'!$1:$1048576, MATCH($C19,'class returns'!$J:$J,0), MATCH(F$1,'class returns'!$1:$1,0))</f>
        <v>Growth</v>
      </c>
      <c r="G19" s="18" t="str">
        <f>INDEX('class returns'!$1:$1048576, MATCH($C19,'class returns'!$J:$J,0), MATCH(G$1,'class returns'!$1:$1,0))</f>
        <v>US</v>
      </c>
      <c r="H19" s="6">
        <f>INDEX('class returns'!$1:$1048576, MATCH($C19,'class returns'!$J:$J,0), MATCH(H$1,'class returns'!$1:$1,0))</f>
        <v>7.9155195008473983E-2</v>
      </c>
      <c r="I19" s="6">
        <f>INDEX('class returns'!$1:$1048576, MATCH($C19,'class returns'!$J:$J,0), MATCH(I$1,'class returns'!$1:$1,0))</f>
        <v>0.11845053278665556</v>
      </c>
      <c r="J19" s="6">
        <f>INDEX('class returns'!$1:$1048576, MATCH($C19,'class returns'!$J:$J,0), MATCH(J$1,'class returns'!$1:$1,0))</f>
        <v>3.9071513475304215E-2</v>
      </c>
      <c r="K19" s="18">
        <f>INDEX('class returns'!$1:$1048576, MATCH($C19,'class returns'!$J:$J,0), MATCH(K$1,'class returns'!$1:$1,0))</f>
        <v>2</v>
      </c>
    </row>
    <row r="20" spans="3:11" x14ac:dyDescent="0.3">
      <c r="C20" s="13">
        <v>12</v>
      </c>
      <c r="D20" s="18" t="str">
        <f>INDEX('class returns'!$1:$1048576, MATCH($C20,'class returns'!$J:$J,0), MATCH(D$1,'class returns'!$1:$1,0))</f>
        <v>Stocks</v>
      </c>
      <c r="E20" s="18" t="str">
        <f>INDEX('class returns'!$1:$1048576, MATCH($C20,'class returns'!$J:$J,0), MATCH(E$1,'class returns'!$1:$1,0))</f>
        <v>Mid Cap</v>
      </c>
      <c r="F20" s="18" t="str">
        <f>INDEX('class returns'!$1:$1048576, MATCH($C20,'class returns'!$J:$J,0), MATCH(F$1,'class returns'!$1:$1,0))</f>
        <v>Growth</v>
      </c>
      <c r="G20" s="18" t="str">
        <f>INDEX('class returns'!$1:$1048576, MATCH($C20,'class returns'!$J:$J,0), MATCH(G$1,'class returns'!$1:$1,0))</f>
        <v>US</v>
      </c>
      <c r="H20" s="6">
        <f>INDEX('class returns'!$1:$1048576, MATCH($C20,'class returns'!$J:$J,0), MATCH(H$1,'class returns'!$1:$1,0))</f>
        <v>0.13450023609512057</v>
      </c>
      <c r="I20" s="6">
        <f>INDEX('class returns'!$1:$1048576, MATCH($C20,'class returns'!$J:$J,0), MATCH(I$1,'class returns'!$1:$1,0))</f>
        <v>0.1244879846204002</v>
      </c>
      <c r="J20" s="6">
        <f>INDEX('class returns'!$1:$1048576, MATCH($C20,'class returns'!$J:$J,0), MATCH(J$1,'class returns'!$1:$1,0))</f>
        <v>3.4222465249226626E-2</v>
      </c>
      <c r="K20" s="18">
        <f>INDEX('class returns'!$1:$1048576, MATCH($C20,'class returns'!$J:$J,0), MATCH(K$1,'class returns'!$1:$1,0))</f>
        <v>2</v>
      </c>
    </row>
    <row r="21" spans="3:11" x14ac:dyDescent="0.3">
      <c r="C21" s="13">
        <v>13</v>
      </c>
      <c r="D21" s="18" t="str">
        <f>INDEX('class returns'!$1:$1048576, MATCH($C21,'class returns'!$J:$J,0), MATCH(D$1,'class returns'!$1:$1,0))</f>
        <v>Balanced</v>
      </c>
      <c r="E21" s="18" t="str">
        <f>INDEX('class returns'!$1:$1048576, MATCH($C21,'class returns'!$J:$J,0), MATCH(E$1,'class returns'!$1:$1,0))</f>
        <v/>
      </c>
      <c r="F21" s="18" t="str">
        <f>INDEX('class returns'!$1:$1048576, MATCH($C21,'class returns'!$J:$J,0), MATCH(F$1,'class returns'!$1:$1,0))</f>
        <v/>
      </c>
      <c r="G21" s="18" t="str">
        <f>INDEX('class returns'!$1:$1048576, MATCH($C21,'class returns'!$J:$J,0), MATCH(G$1,'class returns'!$1:$1,0))</f>
        <v>US</v>
      </c>
      <c r="H21" s="6">
        <f>INDEX('class returns'!$1:$1048576, MATCH($C21,'class returns'!$J:$J,0), MATCH(H$1,'class returns'!$1:$1,0))</f>
        <v>3.8494856974260444E-2</v>
      </c>
      <c r="I21" s="6">
        <f>INDEX('class returns'!$1:$1048576, MATCH($C21,'class returns'!$J:$J,0), MATCH(I$1,'class returns'!$1:$1,0))</f>
        <v>7.9249996388253169E-2</v>
      </c>
      <c r="J21" s="6">
        <f>INDEX('class returns'!$1:$1048576, MATCH($C21,'class returns'!$J:$J,0), MATCH(J$1,'class returns'!$1:$1,0))</f>
        <v>3.1725027065253736E-2</v>
      </c>
      <c r="K21" s="18">
        <f>INDEX('class returns'!$1:$1048576, MATCH($C21,'class returns'!$J:$J,0), MATCH(K$1,'class returns'!$1:$1,0))</f>
        <v>11</v>
      </c>
    </row>
    <row r="22" spans="3:11" x14ac:dyDescent="0.3">
      <c r="C22" s="13">
        <v>14</v>
      </c>
      <c r="D22" s="18" t="str">
        <f>INDEX('class returns'!$1:$1048576, MATCH($C22,'class returns'!$J:$J,0), MATCH(D$1,'class returns'!$1:$1,0))</f>
        <v>Balanced</v>
      </c>
      <c r="E22" s="18" t="str">
        <f>INDEX('class returns'!$1:$1048576, MATCH($C22,'class returns'!$J:$J,0), MATCH(E$1,'class returns'!$1:$1,0))</f>
        <v/>
      </c>
      <c r="F22" s="18" t="str">
        <f>INDEX('class returns'!$1:$1048576, MATCH($C22,'class returns'!$J:$J,0), MATCH(F$1,'class returns'!$1:$1,0))</f>
        <v/>
      </c>
      <c r="G22" s="18" t="str">
        <f>INDEX('class returns'!$1:$1048576, MATCH($C22,'class returns'!$J:$J,0), MATCH(G$1,'class returns'!$1:$1,0))</f>
        <v>International</v>
      </c>
      <c r="H22" s="6">
        <f>INDEX('class returns'!$1:$1048576, MATCH($C22,'class returns'!$J:$J,0), MATCH(H$1,'class returns'!$1:$1,0))</f>
        <v>-1.4333047572092146E-2</v>
      </c>
      <c r="I22" s="6">
        <f>INDEX('class returns'!$1:$1048576, MATCH($C22,'class returns'!$J:$J,0), MATCH(I$1,'class returns'!$1:$1,0))</f>
        <v>5.5411023594726036E-2</v>
      </c>
      <c r="J22" s="6">
        <f>INDEX('class returns'!$1:$1048576, MATCH($C22,'class returns'!$J:$J,0), MATCH(J$1,'class returns'!$1:$1,0))</f>
        <v>2.3583288549444206E-2</v>
      </c>
      <c r="K22" s="18">
        <f>INDEX('class returns'!$1:$1048576, MATCH($C22,'class returns'!$J:$J,0), MATCH(K$1,'class returns'!$1:$1,0))</f>
        <v>2</v>
      </c>
    </row>
    <row r="23" spans="3:11" x14ac:dyDescent="0.3">
      <c r="C23" s="13">
        <v>15</v>
      </c>
      <c r="D23" s="18" t="str">
        <f>INDEX('class returns'!$1:$1048576, MATCH($C23,'class returns'!$J:$J,0), MATCH(D$1,'class returns'!$1:$1,0))</f>
        <v>Stocks</v>
      </c>
      <c r="E23" s="18" t="str">
        <f>INDEX('class returns'!$1:$1048576, MATCH($C23,'class returns'!$J:$J,0), MATCH(E$1,'class returns'!$1:$1,0))</f>
        <v/>
      </c>
      <c r="F23" s="18" t="str">
        <f>INDEX('class returns'!$1:$1048576, MATCH($C23,'class returns'!$J:$J,0), MATCH(F$1,'class returns'!$1:$1,0))</f>
        <v>Sector</v>
      </c>
      <c r="G23" s="18" t="str">
        <f>INDEX('class returns'!$1:$1048576, MATCH($C23,'class returns'!$J:$J,0), MATCH(G$1,'class returns'!$1:$1,0))</f>
        <v>US</v>
      </c>
      <c r="H23" s="6">
        <f>INDEX('class returns'!$1:$1048576, MATCH($C23,'class returns'!$J:$J,0), MATCH(H$1,'class returns'!$1:$1,0))</f>
        <v>-0.11944761537067868</v>
      </c>
      <c r="I23" s="6">
        <f>INDEX('class returns'!$1:$1048576, MATCH($C23,'class returns'!$J:$J,0), MATCH(I$1,'class returns'!$1:$1,0))</f>
        <v>2.7152142553887319E-2</v>
      </c>
      <c r="J23" s="6">
        <f>INDEX('class returns'!$1:$1048576, MATCH($C23,'class returns'!$J:$J,0), MATCH(J$1,'class returns'!$1:$1,0))</f>
        <v>1.6939006479048127E-2</v>
      </c>
      <c r="K23" s="18">
        <f>INDEX('class returns'!$1:$1048576, MATCH($C23,'class returns'!$J:$J,0), MATCH(K$1,'class returns'!$1:$1,0))</f>
        <v>3</v>
      </c>
    </row>
    <row r="24" spans="3:11" x14ac:dyDescent="0.3">
      <c r="C24" s="13">
        <v>16</v>
      </c>
      <c r="D24" s="18" t="str">
        <f>INDEX('class returns'!$1:$1048576, MATCH($C24,'class returns'!$J:$J,0), MATCH(D$1,'class returns'!$1:$1,0))</f>
        <v>Bonds</v>
      </c>
      <c r="E24" s="18" t="str">
        <f>INDEX('class returns'!$1:$1048576, MATCH($C24,'class returns'!$J:$J,0), MATCH(E$1,'class returns'!$1:$1,0))</f>
        <v>Short Term</v>
      </c>
      <c r="F24" s="18" t="str">
        <f>INDEX('class returns'!$1:$1048576, MATCH($C24,'class returns'!$J:$J,0), MATCH(F$1,'class returns'!$1:$1,0))</f>
        <v>Government</v>
      </c>
      <c r="G24" s="18" t="str">
        <f>INDEX('class returns'!$1:$1048576, MATCH($C24,'class returns'!$J:$J,0), MATCH(G$1,'class returns'!$1:$1,0))</f>
        <v>US</v>
      </c>
      <c r="H24" s="6">
        <f>INDEX('class returns'!$1:$1048576, MATCH($C24,'class returns'!$J:$J,0), MATCH(H$1,'class returns'!$1:$1,0))</f>
        <v>2.7988726783814033E-2</v>
      </c>
      <c r="I24" s="6">
        <f>INDEX('class returns'!$1:$1048576, MATCH($C24,'class returns'!$J:$J,0), MATCH(I$1,'class returns'!$1:$1,0))</f>
        <v>7.234178106188793E-3</v>
      </c>
      <c r="J24" s="6">
        <f>INDEX('class returns'!$1:$1048576, MATCH($C24,'class returns'!$J:$J,0), MATCH(J$1,'class returns'!$1:$1,0))</f>
        <v>2.7903014245725961E-3</v>
      </c>
      <c r="K24" s="18">
        <f>INDEX('class returns'!$1:$1048576, MATCH($C24,'class returns'!$J:$J,0), MATCH(K$1,'class returns'!$1:$1,0))</f>
        <v>4</v>
      </c>
    </row>
    <row r="25" spans="3:11" x14ac:dyDescent="0.3">
      <c r="C25" s="13">
        <v>17</v>
      </c>
      <c r="D25" s="18" t="str">
        <f>INDEX('class returns'!$1:$1048576, MATCH($C25,'class returns'!$J:$J,0), MATCH(D$1,'class returns'!$1:$1,0))</f>
        <v>Bonds</v>
      </c>
      <c r="E25" s="18" t="str">
        <f>INDEX('class returns'!$1:$1048576, MATCH($C25,'class returns'!$J:$J,0), MATCH(E$1,'class returns'!$1:$1,0))</f>
        <v>Inter Term</v>
      </c>
      <c r="F25" s="18" t="str">
        <f>INDEX('class returns'!$1:$1048576, MATCH($C25,'class returns'!$J:$J,0), MATCH(F$1,'class returns'!$1:$1,0))</f>
        <v>Low Quality</v>
      </c>
      <c r="G25" s="18" t="str">
        <f>INDEX('class returns'!$1:$1048576, MATCH($C25,'class returns'!$J:$J,0), MATCH(G$1,'class returns'!$1:$1,0))</f>
        <v>US</v>
      </c>
      <c r="H25" s="6">
        <f>INDEX('class returns'!$1:$1048576, MATCH($C25,'class returns'!$J:$J,0), MATCH(H$1,'class returns'!$1:$1,0))</f>
        <v>-2.1631735389275118E-2</v>
      </c>
      <c r="I25" s="6">
        <f>INDEX('class returns'!$1:$1048576, MATCH($C25,'class returns'!$J:$J,0), MATCH(I$1,'class returns'!$1:$1,0))</f>
        <v>3.8501376554173954E-2</v>
      </c>
      <c r="J25" s="6">
        <f>INDEX('class returns'!$1:$1048576, MATCH($C25,'class returns'!$J:$J,0), MATCH(J$1,'class returns'!$1:$1,0))</f>
        <v>1.5206621004565724E-3</v>
      </c>
      <c r="K25" s="18">
        <f>INDEX('class returns'!$1:$1048576, MATCH($C25,'class returns'!$J:$J,0), MATCH(K$1,'class returns'!$1:$1,0))</f>
        <v>1</v>
      </c>
    </row>
    <row r="26" spans="3:11" x14ac:dyDescent="0.3">
      <c r="C26" s="13">
        <v>18</v>
      </c>
      <c r="D26" s="18" t="str">
        <f>INDEX('class returns'!$1:$1048576, MATCH($C26,'class returns'!$J:$J,0), MATCH(D$1,'class returns'!$1:$1,0))</f>
        <v>Bonds</v>
      </c>
      <c r="E26" s="18" t="str">
        <f>INDEX('class returns'!$1:$1048576, MATCH($C26,'class returns'!$J:$J,0), MATCH(E$1,'class returns'!$1:$1,0))</f>
        <v>Short Term</v>
      </c>
      <c r="F26" s="18" t="str">
        <f>INDEX('class returns'!$1:$1048576, MATCH($C26,'class returns'!$J:$J,0), MATCH(F$1,'class returns'!$1:$1,0))</f>
        <v>Investment</v>
      </c>
      <c r="G26" s="18" t="str">
        <f>INDEX('class returns'!$1:$1048576, MATCH($C26,'class returns'!$J:$J,0), MATCH(G$1,'class returns'!$1:$1,0))</f>
        <v>US</v>
      </c>
      <c r="H26" s="6">
        <f>INDEX('class returns'!$1:$1048576, MATCH($C26,'class returns'!$J:$J,0), MATCH(H$1,'class returns'!$1:$1,0))</f>
        <v>1.9859112617378393E-2</v>
      </c>
      <c r="I26" s="6">
        <f>INDEX('class returns'!$1:$1048576, MATCH($C26,'class returns'!$J:$J,0), MATCH(I$1,'class returns'!$1:$1,0))</f>
        <v>8.6659854029228385E-3</v>
      </c>
      <c r="J26" s="6">
        <f>INDEX('class returns'!$1:$1048576, MATCH($C26,'class returns'!$J:$J,0), MATCH(J$1,'class returns'!$1:$1,0))</f>
        <v>-1.0079239089545573E-4</v>
      </c>
      <c r="K26" s="18">
        <f>INDEX('class returns'!$1:$1048576, MATCH($C26,'class returns'!$J:$J,0), MATCH(K$1,'class returns'!$1:$1,0))</f>
        <v>4</v>
      </c>
    </row>
    <row r="27" spans="3:11" x14ac:dyDescent="0.3">
      <c r="C27" s="13">
        <v>19</v>
      </c>
      <c r="D27" s="18" t="str">
        <f>INDEX('class returns'!$1:$1048576, MATCH($C27,'class returns'!$J:$J,0), MATCH(D$1,'class returns'!$1:$1,0))</f>
        <v>Bonds</v>
      </c>
      <c r="E27" s="18" t="str">
        <f>INDEX('class returns'!$1:$1048576, MATCH($C27,'class returns'!$J:$J,0), MATCH(E$1,'class returns'!$1:$1,0))</f>
        <v>Short Term</v>
      </c>
      <c r="F27" s="18" t="str">
        <f>INDEX('class returns'!$1:$1048576, MATCH($C27,'class returns'!$J:$J,0), MATCH(F$1,'class returns'!$1:$1,0))</f>
        <v>National Muni</v>
      </c>
      <c r="G27" s="18" t="str">
        <f>INDEX('class returns'!$1:$1048576, MATCH($C27,'class returns'!$J:$J,0), MATCH(G$1,'class returns'!$1:$1,0))</f>
        <v>US</v>
      </c>
      <c r="H27" s="6">
        <f>INDEX('class returns'!$1:$1048576, MATCH($C27,'class returns'!$J:$J,0), MATCH(H$1,'class returns'!$1:$1,0))</f>
        <v>8.3347860968683036E-3</v>
      </c>
      <c r="I27" s="6">
        <f>INDEX('class returns'!$1:$1048576, MATCH($C27,'class returns'!$J:$J,0), MATCH(I$1,'class returns'!$1:$1,0))</f>
        <v>5.9553428444770826E-3</v>
      </c>
      <c r="J27" s="6">
        <f>INDEX('class returns'!$1:$1048576, MATCH($C27,'class returns'!$J:$J,0), MATCH(J$1,'class returns'!$1:$1,0))</f>
        <v>-5.8650652431792467E-4</v>
      </c>
      <c r="K27" s="18">
        <f>INDEX('class returns'!$1:$1048576, MATCH($C27,'class returns'!$J:$J,0), MATCH(K$1,'class returns'!$1:$1,0))</f>
        <v>2</v>
      </c>
    </row>
    <row r="28" spans="3:11" x14ac:dyDescent="0.3">
      <c r="C28" s="13">
        <v>20</v>
      </c>
      <c r="D28" s="18" t="str">
        <f>INDEX('class returns'!$1:$1048576, MATCH($C28,'class returns'!$J:$J,0), MATCH(D$1,'class returns'!$1:$1,0))</f>
        <v>Bonds</v>
      </c>
      <c r="E28" s="18" t="str">
        <f>INDEX('class returns'!$1:$1048576, MATCH($C28,'class returns'!$J:$J,0), MATCH(E$1,'class returns'!$1:$1,0))</f>
        <v/>
      </c>
      <c r="F28" s="18" t="str">
        <f>INDEX('class returns'!$1:$1048576, MATCH($C28,'class returns'!$J:$J,0), MATCH(F$1,'class returns'!$1:$1,0))</f>
        <v/>
      </c>
      <c r="G28" s="18" t="str">
        <f>INDEX('class returns'!$1:$1048576, MATCH($C28,'class returns'!$J:$J,0), MATCH(G$1,'class returns'!$1:$1,0))</f>
        <v>International</v>
      </c>
      <c r="H28" s="6">
        <f>INDEX('class returns'!$1:$1048576, MATCH($C28,'class returns'!$J:$J,0), MATCH(H$1,'class returns'!$1:$1,0))</f>
        <v>3.1144289743806078E-2</v>
      </c>
      <c r="I28" s="6">
        <f>INDEX('class returns'!$1:$1048576, MATCH($C28,'class returns'!$J:$J,0), MATCH(I$1,'class returns'!$1:$1,0))</f>
        <v>4.3457258153841251E-2</v>
      </c>
      <c r="J28" s="6">
        <f>INDEX('class returns'!$1:$1048576, MATCH($C28,'class returns'!$J:$J,0), MATCH(J$1,'class returns'!$1:$1,0))</f>
        <v>-6.2112881703753613E-4</v>
      </c>
      <c r="K28" s="18">
        <f>INDEX('class returns'!$1:$1048576, MATCH($C28,'class returns'!$J:$J,0), MATCH(K$1,'class returns'!$1:$1,0))</f>
        <v>4</v>
      </c>
    </row>
    <row r="29" spans="3:11" x14ac:dyDescent="0.3">
      <c r="C29" s="13">
        <v>21</v>
      </c>
      <c r="D29" s="18" t="str">
        <f>INDEX('class returns'!$1:$1048576, MATCH($C29,'class returns'!$J:$J,0), MATCH(D$1,'class returns'!$1:$1,0))</f>
        <v>Bonds</v>
      </c>
      <c r="E29" s="18" t="str">
        <f>INDEX('class returns'!$1:$1048576, MATCH($C29,'class returns'!$J:$J,0), MATCH(E$1,'class returns'!$1:$1,0))</f>
        <v>Inter Term</v>
      </c>
      <c r="F29" s="18" t="str">
        <f>INDEX('class returns'!$1:$1048576, MATCH($C29,'class returns'!$J:$J,0), MATCH(F$1,'class returns'!$1:$1,0))</f>
        <v>Government</v>
      </c>
      <c r="G29" s="18" t="str">
        <f>INDEX('class returns'!$1:$1048576, MATCH($C29,'class returns'!$J:$J,0), MATCH(G$1,'class returns'!$1:$1,0))</f>
        <v>US</v>
      </c>
      <c r="H29" s="6">
        <f>INDEX('class returns'!$1:$1048576, MATCH($C29,'class returns'!$J:$J,0), MATCH(H$1,'class returns'!$1:$1,0))</f>
        <v>5.1614237152690007E-2</v>
      </c>
      <c r="I29" s="6">
        <f>INDEX('class returns'!$1:$1048576, MATCH($C29,'class returns'!$J:$J,0), MATCH(I$1,'class returns'!$1:$1,0))</f>
        <v>5.8917026640671255E-3</v>
      </c>
      <c r="J29" s="6">
        <f>INDEX('class returns'!$1:$1048576, MATCH($C29,'class returns'!$J:$J,0), MATCH(J$1,'class returns'!$1:$1,0))</f>
        <v>-6.8339123159036038E-4</v>
      </c>
      <c r="K29" s="18">
        <f>INDEX('class returns'!$1:$1048576, MATCH($C29,'class returns'!$J:$J,0), MATCH(K$1,'class returns'!$1:$1,0))</f>
        <v>5</v>
      </c>
    </row>
    <row r="30" spans="3:11" x14ac:dyDescent="0.3">
      <c r="C30" s="13">
        <v>22</v>
      </c>
      <c r="D30" s="18" t="str">
        <f>INDEX('class returns'!$1:$1048576, MATCH($C30,'class returns'!$J:$J,0), MATCH(D$1,'class returns'!$1:$1,0))</f>
        <v>Bonds</v>
      </c>
      <c r="E30" s="18" t="str">
        <f>INDEX('class returns'!$1:$1048576, MATCH($C30,'class returns'!$J:$J,0), MATCH(E$1,'class returns'!$1:$1,0))</f>
        <v>Inter Term</v>
      </c>
      <c r="F30" s="18" t="str">
        <f>INDEX('class returns'!$1:$1048576, MATCH($C30,'class returns'!$J:$J,0), MATCH(F$1,'class returns'!$1:$1,0))</f>
        <v>National Muni</v>
      </c>
      <c r="G30" s="18" t="str">
        <f>INDEX('class returns'!$1:$1048576, MATCH($C30,'class returns'!$J:$J,0), MATCH(G$1,'class returns'!$1:$1,0))</f>
        <v>US</v>
      </c>
      <c r="H30" s="6">
        <f>INDEX('class returns'!$1:$1048576, MATCH($C30,'class returns'!$J:$J,0), MATCH(H$1,'class returns'!$1:$1,0))</f>
        <v>1.6633169496210569E-2</v>
      </c>
      <c r="I30" s="6">
        <f>INDEX('class returns'!$1:$1048576, MATCH($C30,'class returns'!$J:$J,0), MATCH(I$1,'class returns'!$1:$1,0))</f>
        <v>1.4351705098277566E-2</v>
      </c>
      <c r="J30" s="6">
        <f>INDEX('class returns'!$1:$1048576, MATCH($C30,'class returns'!$J:$J,0), MATCH(J$1,'class returns'!$1:$1,0))</f>
        <v>-3.8546256511019072E-3</v>
      </c>
      <c r="K30" s="18">
        <f>INDEX('class returns'!$1:$1048576, MATCH($C30,'class returns'!$J:$J,0), MATCH(K$1,'class returns'!$1:$1,0))</f>
        <v>2</v>
      </c>
    </row>
    <row r="31" spans="3:11" x14ac:dyDescent="0.3">
      <c r="C31" s="13">
        <v>23</v>
      </c>
      <c r="D31" s="18" t="str">
        <f>INDEX('class returns'!$1:$1048576, MATCH($C31,'class returns'!$J:$J,0), MATCH(D$1,'class returns'!$1:$1,0))</f>
        <v>Bonds</v>
      </c>
      <c r="E31" s="18" t="str">
        <f>INDEX('class returns'!$1:$1048576, MATCH($C31,'class returns'!$J:$J,0), MATCH(E$1,'class returns'!$1:$1,0))</f>
        <v>Long Term</v>
      </c>
      <c r="F31" s="18" t="str">
        <f>INDEX('class returns'!$1:$1048576, MATCH($C31,'class returns'!$J:$J,0), MATCH(F$1,'class returns'!$1:$1,0))</f>
        <v>National Muni</v>
      </c>
      <c r="G31" s="18" t="str">
        <f>INDEX('class returns'!$1:$1048576, MATCH($C31,'class returns'!$J:$J,0), MATCH(G$1,'class returns'!$1:$1,0))</f>
        <v>US</v>
      </c>
      <c r="H31" s="6">
        <f>INDEX('class returns'!$1:$1048576, MATCH($C31,'class returns'!$J:$J,0), MATCH(H$1,'class returns'!$1:$1,0))</f>
        <v>6.8380178358002659E-3</v>
      </c>
      <c r="I31" s="6">
        <f>INDEX('class returns'!$1:$1048576, MATCH($C31,'class returns'!$J:$J,0), MATCH(I$1,'class returns'!$1:$1,0))</f>
        <v>2.7762121208744335E-2</v>
      </c>
      <c r="J31" s="6">
        <f>INDEX('class returns'!$1:$1048576, MATCH($C31,'class returns'!$J:$J,0), MATCH(J$1,'class returns'!$1:$1,0))</f>
        <v>-4.7115827264484645E-3</v>
      </c>
      <c r="K31" s="18">
        <f>INDEX('class returns'!$1:$1048576, MATCH($C31,'class returns'!$J:$J,0), MATCH(K$1,'class returns'!$1:$1,0))</f>
        <v>2</v>
      </c>
    </row>
    <row r="32" spans="3:11" x14ac:dyDescent="0.3">
      <c r="C32" s="13">
        <v>24</v>
      </c>
      <c r="D32" s="18" t="str">
        <f>INDEX('class returns'!$1:$1048576, MATCH($C32,'class returns'!$J:$J,0), MATCH(D$1,'class returns'!$1:$1,0))</f>
        <v>Bonds</v>
      </c>
      <c r="E32" s="18" t="str">
        <f>INDEX('class returns'!$1:$1048576, MATCH($C32,'class returns'!$J:$J,0), MATCH(E$1,'class returns'!$1:$1,0))</f>
        <v>Inter Term</v>
      </c>
      <c r="F32" s="18" t="str">
        <f>INDEX('class returns'!$1:$1048576, MATCH($C32,'class returns'!$J:$J,0), MATCH(F$1,'class returns'!$1:$1,0))</f>
        <v>State Muni</v>
      </c>
      <c r="G32" s="18" t="str">
        <f>INDEX('class returns'!$1:$1048576, MATCH($C32,'class returns'!$J:$J,0), MATCH(G$1,'class returns'!$1:$1,0))</f>
        <v>US</v>
      </c>
      <c r="H32" s="6">
        <f>INDEX('class returns'!$1:$1048576, MATCH($C32,'class returns'!$J:$J,0), MATCH(H$1,'class returns'!$1:$1,0))</f>
        <v>1.3731968145877379E-2</v>
      </c>
      <c r="I32" s="6">
        <f>INDEX('class returns'!$1:$1048576, MATCH($C32,'class returns'!$J:$J,0), MATCH(I$1,'class returns'!$1:$1,0))</f>
        <v>1.026578947368407E-2</v>
      </c>
      <c r="J32" s="6">
        <f>INDEX('class returns'!$1:$1048576, MATCH($C32,'class returns'!$J:$J,0), MATCH(J$1,'class returns'!$1:$1,0))</f>
        <v>-5.8050970873787123E-3</v>
      </c>
      <c r="K32" s="18">
        <f>INDEX('class returns'!$1:$1048576, MATCH($C32,'class returns'!$J:$J,0), MATCH(K$1,'class returns'!$1:$1,0))</f>
        <v>1</v>
      </c>
    </row>
    <row r="33" spans="3:11" x14ac:dyDescent="0.3">
      <c r="C33" s="13">
        <v>25</v>
      </c>
      <c r="D33" s="18" t="str">
        <f>INDEX('class returns'!$1:$1048576, MATCH($C33,'class returns'!$J:$J,0), MATCH(D$1,'class returns'!$1:$1,0))</f>
        <v>Bonds</v>
      </c>
      <c r="E33" s="18" t="str">
        <f>INDEX('class returns'!$1:$1048576, MATCH($C33,'class returns'!$J:$J,0), MATCH(E$1,'class returns'!$1:$1,0))</f>
        <v>Long Term</v>
      </c>
      <c r="F33" s="18" t="str">
        <f>INDEX('class returns'!$1:$1048576, MATCH($C33,'class returns'!$J:$J,0), MATCH(F$1,'class returns'!$1:$1,0))</f>
        <v>State Muni</v>
      </c>
      <c r="G33" s="18" t="str">
        <f>INDEX('class returns'!$1:$1048576, MATCH($C33,'class returns'!$J:$J,0), MATCH(G$1,'class returns'!$1:$1,0))</f>
        <v>US</v>
      </c>
      <c r="H33" s="6">
        <f>INDEX('class returns'!$1:$1048576, MATCH($C33,'class returns'!$J:$J,0), MATCH(H$1,'class returns'!$1:$1,0))</f>
        <v>1.4493740889381561E-2</v>
      </c>
      <c r="I33" s="6">
        <f>INDEX('class returns'!$1:$1048576, MATCH($C33,'class returns'!$J:$J,0), MATCH(I$1,'class returns'!$1:$1,0))</f>
        <v>1.8920606732297909E-2</v>
      </c>
      <c r="J33" s="6">
        <f>INDEX('class returns'!$1:$1048576, MATCH($C33,'class returns'!$J:$J,0), MATCH(J$1,'class returns'!$1:$1,0))</f>
        <v>-6.32314228555062E-3</v>
      </c>
      <c r="K33" s="18">
        <f>INDEX('class returns'!$1:$1048576, MATCH($C33,'class returns'!$J:$J,0), MATCH(K$1,'class returns'!$1:$1,0))</f>
        <v>6</v>
      </c>
    </row>
    <row r="34" spans="3:11" x14ac:dyDescent="0.3">
      <c r="C34" s="13">
        <v>26</v>
      </c>
      <c r="D34" s="18" t="str">
        <f>INDEX('class returns'!$1:$1048576, MATCH($C34,'class returns'!$J:$J,0), MATCH(D$1,'class returns'!$1:$1,0))</f>
        <v>Bonds</v>
      </c>
      <c r="E34" s="18" t="str">
        <f>INDEX('class returns'!$1:$1048576, MATCH($C34,'class returns'!$J:$J,0), MATCH(E$1,'class returns'!$1:$1,0))</f>
        <v>Inter Term</v>
      </c>
      <c r="F34" s="18" t="str">
        <f>INDEX('class returns'!$1:$1048576, MATCH($C34,'class returns'!$J:$J,0), MATCH(F$1,'class returns'!$1:$1,0))</f>
        <v>Investment</v>
      </c>
      <c r="G34" s="18" t="str">
        <f>INDEX('class returns'!$1:$1048576, MATCH($C34,'class returns'!$J:$J,0), MATCH(G$1,'class returns'!$1:$1,0))</f>
        <v>US</v>
      </c>
      <c r="H34" s="6">
        <f>INDEX('class returns'!$1:$1048576, MATCH($C34,'class returns'!$J:$J,0), MATCH(H$1,'class returns'!$1:$1,0))</f>
        <v>5.7820719167198616E-2</v>
      </c>
      <c r="I34" s="6">
        <f>INDEX('class returns'!$1:$1048576, MATCH($C34,'class returns'!$J:$J,0), MATCH(I$1,'class returns'!$1:$1,0))</f>
        <v>1.7831652195872714E-2</v>
      </c>
      <c r="J34" s="6">
        <f>INDEX('class returns'!$1:$1048576, MATCH($C34,'class returns'!$J:$J,0), MATCH(J$1,'class returns'!$1:$1,0))</f>
        <v>-8.6627635735735519E-3</v>
      </c>
      <c r="K34" s="18">
        <f>INDEX('class returns'!$1:$1048576, MATCH($C34,'class returns'!$J:$J,0), MATCH(K$1,'class returns'!$1:$1,0))</f>
        <v>5</v>
      </c>
    </row>
    <row r="35" spans="3:11" x14ac:dyDescent="0.3">
      <c r="C35" s="13">
        <v>27</v>
      </c>
      <c r="D35" s="18" t="str">
        <f>INDEX('class returns'!$1:$1048576, MATCH($C35,'class returns'!$J:$J,0), MATCH(D$1,'class returns'!$1:$1,0))</f>
        <v>Bonds</v>
      </c>
      <c r="E35" s="18" t="str">
        <f>INDEX('class returns'!$1:$1048576, MATCH($C35,'class returns'!$J:$J,0), MATCH(E$1,'class returns'!$1:$1,0))</f>
        <v>Long Term</v>
      </c>
      <c r="F35" s="18" t="str">
        <f>INDEX('class returns'!$1:$1048576, MATCH($C35,'class returns'!$J:$J,0), MATCH(F$1,'class returns'!$1:$1,0))</f>
        <v>Investment</v>
      </c>
      <c r="G35" s="18" t="str">
        <f>INDEX('class returns'!$1:$1048576, MATCH($C35,'class returns'!$J:$J,0), MATCH(G$1,'class returns'!$1:$1,0))</f>
        <v>US</v>
      </c>
      <c r="H35" s="6">
        <f>INDEX('class returns'!$1:$1048576, MATCH($C35,'class returns'!$J:$J,0), MATCH(H$1,'class returns'!$1:$1,0))</f>
        <v>7.5538399671658693E-2</v>
      </c>
      <c r="I35" s="6">
        <f>INDEX('class returns'!$1:$1048576, MATCH($C35,'class returns'!$J:$J,0), MATCH(I$1,'class returns'!$1:$1,0))</f>
        <v>2.7409138327749164E-2</v>
      </c>
      <c r="J35" s="6">
        <f>INDEX('class returns'!$1:$1048576, MATCH($C35,'class returns'!$J:$J,0), MATCH(J$1,'class returns'!$1:$1,0))</f>
        <v>-4.8189425617055463E-2</v>
      </c>
      <c r="K35" s="18">
        <f>INDEX('class returns'!$1:$1048576, MATCH($C35,'class returns'!$J:$J,0), MATCH(K$1,'class returns'!$1:$1,0))</f>
        <v>3</v>
      </c>
    </row>
    <row r="36" spans="3:11" x14ac:dyDescent="0.3">
      <c r="C36" s="13">
        <v>28</v>
      </c>
      <c r="D36" s="18" t="str">
        <f>INDEX('class returns'!$1:$1048576, MATCH($C36,'class returns'!$J:$J,0), MATCH(D$1,'class returns'!$1:$1,0))</f>
        <v>Bonds</v>
      </c>
      <c r="E36" s="18" t="str">
        <f>INDEX('class returns'!$1:$1048576, MATCH($C36,'class returns'!$J:$J,0), MATCH(E$1,'class returns'!$1:$1,0))</f>
        <v>Long Term</v>
      </c>
      <c r="F36" s="18" t="str">
        <f>INDEX('class returns'!$1:$1048576, MATCH($C36,'class returns'!$J:$J,0), MATCH(F$1,'class returns'!$1:$1,0))</f>
        <v>Government</v>
      </c>
      <c r="G36" s="18" t="str">
        <f>INDEX('class returns'!$1:$1048576, MATCH($C36,'class returns'!$J:$J,0), MATCH(G$1,'class returns'!$1:$1,0))</f>
        <v>US</v>
      </c>
      <c r="H36" s="6">
        <f>INDEX('class returns'!$1:$1048576, MATCH($C36,'class returns'!$J:$J,0), MATCH(H$1,'class returns'!$1:$1,0))</f>
        <v>0.16568978393227457</v>
      </c>
      <c r="I36" s="6">
        <f>INDEX('class returns'!$1:$1048576, MATCH($C36,'class returns'!$J:$J,0), MATCH(I$1,'class returns'!$1:$1,0))</f>
        <v>-7.6328494407501652E-3</v>
      </c>
      <c r="J36" s="6">
        <f>INDEX('class returns'!$1:$1048576, MATCH($C36,'class returns'!$J:$J,0), MATCH(J$1,'class returns'!$1:$1,0))</f>
        <v>-5.4154993472214905E-2</v>
      </c>
      <c r="K36" s="18">
        <f>INDEX('class returns'!$1:$1048576, MATCH($C36,'class returns'!$J:$J,0), MATCH(K$1,'class returns'!$1:$1,0))</f>
        <v>2</v>
      </c>
    </row>
    <row r="37" spans="3:11" ht="6" customHeight="1" thickBot="1" x14ac:dyDescent="0.35">
      <c r="D37" s="4"/>
      <c r="E37" s="4"/>
      <c r="F37" s="4"/>
      <c r="G37" s="4"/>
      <c r="H37" s="4"/>
      <c r="I37" s="4"/>
      <c r="J37" s="4"/>
      <c r="K37" s="4"/>
    </row>
    <row r="38" spans="3:11" ht="6" customHeight="1" thickTop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693E-9E4E-4B38-988D-23187D01C493}">
  <dimension ref="C1:S124"/>
  <sheetViews>
    <sheetView tabSelected="1" topLeftCell="B2" zoomScale="80" zoomScaleNormal="80" workbookViewId="0">
      <pane ySplit="6" topLeftCell="A8" activePane="bottomLeft" state="frozen"/>
      <selection activeCell="B2" sqref="B2"/>
      <selection pane="bottomLeft" activeCell="H22" sqref="H22"/>
    </sheetView>
  </sheetViews>
  <sheetFormatPr defaultRowHeight="14.4" outlineLevelRow="1" outlineLevelCol="1" x14ac:dyDescent="0.3"/>
  <cols>
    <col min="3" max="3" width="8.88671875" customWidth="1" outlineLevel="1" collapsed="1"/>
    <col min="5" max="5" width="52.44140625" bestFit="1" customWidth="1" collapsed="1"/>
    <col min="6" max="6" width="10.109375" bestFit="1" customWidth="1" collapsed="1"/>
    <col min="7" max="7" width="10" bestFit="1" customWidth="1" collapsed="1"/>
    <col min="8" max="8" width="12.5546875" bestFit="1" customWidth="1" collapsed="1"/>
    <col min="9" max="9" width="12.21875" bestFit="1" customWidth="1" collapsed="1"/>
    <col min="10" max="10" width="9" customWidth="1" collapsed="1"/>
    <col min="11" max="12" width="14.109375" customWidth="1" collapsed="1"/>
    <col min="13" max="13" width="14.109375" style="14" customWidth="1" collapsed="1"/>
    <col min="14" max="14" width="14.109375" style="17" customWidth="1" collapsed="1"/>
    <col min="15" max="15" width="8.109375" bestFit="1" customWidth="1" collapsed="1"/>
    <col min="16" max="16" width="9.5546875" customWidth="1" collapsed="1"/>
    <col min="17" max="17" width="9.5546875" style="14" customWidth="1" collapsed="1"/>
    <col min="18" max="18" width="9.5546875" style="17" customWidth="1" collapsed="1"/>
    <col min="19" max="19" width="12.21875" customWidth="1" collapsed="1"/>
  </cols>
  <sheetData>
    <row r="1" spans="3:19" outlineLevel="1" x14ac:dyDescent="0.3">
      <c r="D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251</v>
      </c>
      <c r="L1" s="2" t="s">
        <v>272</v>
      </c>
      <c r="M1" s="14" t="s">
        <v>273</v>
      </c>
      <c r="N1" s="17" t="s">
        <v>289</v>
      </c>
      <c r="O1" s="2" t="s">
        <v>252</v>
      </c>
      <c r="P1" s="2" t="s">
        <v>274</v>
      </c>
      <c r="Q1" s="14" t="s">
        <v>275</v>
      </c>
      <c r="R1" s="17" t="s">
        <v>290</v>
      </c>
      <c r="S1" t="s">
        <v>138</v>
      </c>
    </row>
    <row r="4" spans="3:19" s="2" customFormat="1" ht="18" x14ac:dyDescent="0.35">
      <c r="D4" s="8" t="s">
        <v>287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3:19" s="2" customFormat="1" ht="6" customHeight="1" thickBot="1" x14ac:dyDescent="0.35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3:19" ht="6" customHeight="1" thickTop="1" x14ac:dyDescent="0.3"/>
    <row r="7" spans="3:19" ht="43.2" x14ac:dyDescent="0.3">
      <c r="D7" s="5" t="s">
        <v>254</v>
      </c>
      <c r="E7" s="5" t="s">
        <v>257</v>
      </c>
      <c r="F7" s="5" t="s">
        <v>258</v>
      </c>
      <c r="G7" s="5" t="s">
        <v>259</v>
      </c>
      <c r="H7" s="5" t="s">
        <v>260</v>
      </c>
      <c r="I7" s="5" t="s">
        <v>261</v>
      </c>
      <c r="J7" s="5" t="s">
        <v>262</v>
      </c>
      <c r="K7" s="5" t="s">
        <v>263</v>
      </c>
      <c r="L7" s="5" t="s">
        <v>279</v>
      </c>
      <c r="M7" s="5" t="s">
        <v>280</v>
      </c>
      <c r="N7" s="5" t="s">
        <v>292</v>
      </c>
      <c r="O7" s="5" t="s">
        <v>264</v>
      </c>
      <c r="P7" s="5" t="s">
        <v>282</v>
      </c>
      <c r="Q7" s="5" t="s">
        <v>281</v>
      </c>
      <c r="R7" s="5" t="s">
        <v>293</v>
      </c>
      <c r="S7" s="5" t="s">
        <v>269</v>
      </c>
    </row>
    <row r="8" spans="3:19" s="2" customFormat="1" ht="6" customHeight="1" x14ac:dyDescent="0.3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3:19" s="2" customFormat="1" ht="15" customHeight="1" x14ac:dyDescent="0.3">
      <c r="D9" s="10" t="s">
        <v>265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3:19" s="2" customFormat="1" ht="15" customHeight="1" x14ac:dyDescent="0.3">
      <c r="D10" s="9" t="s">
        <v>7</v>
      </c>
      <c r="E10" s="2" t="str">
        <f>INDEX('ytd returns'!$1:$1048576, MATCH($D10,'ytd returns'!$A:$A,0), MATCH(E$1,'ytd returns'!$1:$1,0))</f>
        <v>500 Index Admiral Shares</v>
      </c>
      <c r="F10" s="2" t="str">
        <f>INDEX('ytd returns'!$1:$1048576, MATCH($D10,'ytd returns'!$A:$A,0), MATCH(F$1,'ytd returns'!$1:$1,0))</f>
        <v>Stocks</v>
      </c>
      <c r="G10" s="2" t="str">
        <f>INDEX('ytd returns'!$1:$1048576, MATCH($D10,'ytd returns'!$A:$A,0), MATCH(G$1,'ytd returns'!$1:$1,0))</f>
        <v>Large Cap</v>
      </c>
      <c r="H10" s="2" t="str">
        <f>INDEX('ytd returns'!$1:$1048576, MATCH($D10,'ytd returns'!$A:$A,0), MATCH(H$1,'ytd returns'!$1:$1,0))</f>
        <v>Blend</v>
      </c>
      <c r="I10" s="2" t="str">
        <f>INDEX('ytd returns'!$1:$1048576, MATCH($D10,'ytd returns'!$A:$A,0), MATCH(I$1,'ytd returns'!$1:$1,0))</f>
        <v>US</v>
      </c>
      <c r="J10" s="7">
        <f>INDEX('ytd returns'!$1:$1048576, MATCH($D10,'ytd returns'!$A:$A,0), MATCH(J$1,'ytd returns'!$1:$1,0))</f>
        <v>4.0000000000000002E-4</v>
      </c>
      <c r="K10" s="6">
        <f>INDEX('ytd returns'!$1:$1048576, MATCH($D10,'ytd returns'!$A:$A,0), MATCH(K$1,'ytd returns'!$1:$1,0))</f>
        <v>7.9318849104977052E-2</v>
      </c>
      <c r="L10" s="6">
        <f>INDEX('ytd returns'!$1:$1048576, MATCH($D10,'ytd returns'!$A:$A,0), MATCH(L$1,'ytd returns'!$1:$1,0))</f>
        <v>0.14681017258562767</v>
      </c>
      <c r="M10" s="6">
        <f>INDEX('ytd returns'!$1:$1048576, MATCH($D10,'ytd returns'!$A:$A,0), MATCH(M$1,'ytd returns'!$1:$1,0))</f>
        <v>6.6359542482557821E-2</v>
      </c>
      <c r="N10" s="6">
        <f>INDEX('ytd returns'!$1:$1048576, MATCH($D10,'ytd returns'!$A:$A,0), MATCH(N$1,'ytd returns'!$1:$1,0))</f>
        <v>3.5456226455833482E-2</v>
      </c>
      <c r="O10" s="2">
        <f>INDEX('ytd returns'!$1:$1048576, MATCH($D10,'ytd returns'!$A:$A,0), MATCH(O$1,'ytd returns'!$1:$1,0))</f>
        <v>17</v>
      </c>
      <c r="P10" s="2">
        <f>INDEX('ytd returns'!$1:$1048576, MATCH($D10,'ytd returns'!$A:$A,0), MATCH(P$1,'ytd returns'!$1:$1,0))</f>
        <v>13</v>
      </c>
      <c r="Q10" s="14">
        <f>INDEX('ytd returns'!$1:$1048576, MATCH($D10,'ytd returns'!$A:$A,0), MATCH(Q$1,'ytd returns'!$1:$1,0))</f>
        <v>5</v>
      </c>
      <c r="R10" s="17">
        <f>INDEX('ytd returns'!$1:$1048576, MATCH($D10,'ytd returns'!$A:$A,0), MATCH(R$1,'ytd returns'!$1:$1,0))</f>
        <v>5</v>
      </c>
      <c r="S10" s="6">
        <f>INDEX('avg annual returns'!$1:$1048576, MATCH($D10,'avg annual returns'!$A:$A,0), MATCH(S$1,'avg annual returns'!$1:$1,0))</f>
        <v>0.11614051974724798</v>
      </c>
    </row>
    <row r="11" spans="3:19" s="2" customFormat="1" ht="15" customHeight="1" x14ac:dyDescent="0.3">
      <c r="D11" s="11" t="s">
        <v>25</v>
      </c>
      <c r="E11" s="2" t="str">
        <f>INDEX('ytd returns'!$1:$1048576, MATCH($D11,'ytd returns'!$A:$A,0), MATCH(E$1,'ytd returns'!$1:$1,0))</f>
        <v>Total Stock Market Index Admiral Shares</v>
      </c>
      <c r="F11" s="2" t="str">
        <f>INDEX('ytd returns'!$1:$1048576, MATCH($D11,'ytd returns'!$A:$A,0), MATCH(F$1,'ytd returns'!$1:$1,0))</f>
        <v>Stocks</v>
      </c>
      <c r="G11" s="2" t="str">
        <f>INDEX('ytd returns'!$1:$1048576, MATCH($D11,'ytd returns'!$A:$A,0), MATCH(G$1,'ytd returns'!$1:$1,0))</f>
        <v>Large Cap</v>
      </c>
      <c r="H11" s="2" t="str">
        <f>INDEX('ytd returns'!$1:$1048576, MATCH($D11,'ytd returns'!$A:$A,0), MATCH(H$1,'ytd returns'!$1:$1,0))</f>
        <v>Blend</v>
      </c>
      <c r="I11" s="2" t="str">
        <f>INDEX('ytd returns'!$1:$1048576, MATCH($D11,'ytd returns'!$A:$A,0), MATCH(I$1,'ytd returns'!$1:$1,0))</f>
        <v>US</v>
      </c>
      <c r="J11" s="7">
        <f>INDEX('ytd returns'!$1:$1048576, MATCH($D11,'ytd returns'!$A:$A,0), MATCH(J$1,'ytd returns'!$1:$1,0))</f>
        <v>4.0000000000000002E-4</v>
      </c>
      <c r="K11" s="6">
        <f>INDEX('ytd returns'!$1:$1048576, MATCH($D11,'ytd returns'!$A:$A,0), MATCH(K$1,'ytd returns'!$1:$1,0))</f>
        <v>7.5208962492168852E-2</v>
      </c>
      <c r="L11" s="6">
        <f>INDEX('ytd returns'!$1:$1048576, MATCH($D11,'ytd returns'!$A:$A,0), MATCH(L$1,'ytd returns'!$1:$1,0))</f>
        <v>0.14679861672335481</v>
      </c>
      <c r="M11" s="6">
        <f>INDEX('ytd returns'!$1:$1048576, MATCH($D11,'ytd returns'!$A:$A,0), MATCH(M$1,'ytd returns'!$1:$1,0))</f>
        <v>6.2474371693405965E-2</v>
      </c>
      <c r="N11" s="6">
        <f>INDEX('ytd returns'!$1:$1048576, MATCH($D11,'ytd returns'!$A:$A,0), MATCH(N$1,'ytd returns'!$1:$1,0))</f>
        <v>3.1645321417854609E-2</v>
      </c>
      <c r="O11" s="19">
        <f>INDEX('ytd returns'!$1:$1048576, MATCH($D11,'ytd returns'!$A:$A,0), MATCH(O$1,'ytd returns'!$1:$1,0))</f>
        <v>18</v>
      </c>
      <c r="P11" s="19">
        <f>INDEX('ytd returns'!$1:$1048576, MATCH($D11,'ytd returns'!$A:$A,0), MATCH(P$1,'ytd returns'!$1:$1,0))</f>
        <v>14</v>
      </c>
      <c r="Q11" s="19">
        <f>INDEX('ytd returns'!$1:$1048576, MATCH($D11,'ytd returns'!$A:$A,0), MATCH(Q$1,'ytd returns'!$1:$1,0))</f>
        <v>8</v>
      </c>
      <c r="R11" s="19">
        <f>INDEX('ytd returns'!$1:$1048576, MATCH($D11,'ytd returns'!$A:$A,0), MATCH(R$1,'ytd returns'!$1:$1,0))</f>
        <v>7</v>
      </c>
      <c r="S11" s="6">
        <f>INDEX('avg annual returns'!$1:$1048576, MATCH($D11,'avg annual returns'!$A:$A,0), MATCH(S$1,'avg annual returns'!$1:$1,0))</f>
        <v>0.11643802305024917</v>
      </c>
    </row>
    <row r="12" spans="3:19" s="2" customFormat="1" ht="15" customHeight="1" x14ac:dyDescent="0.3">
      <c r="D12" s="11" t="s">
        <v>67</v>
      </c>
      <c r="E12" s="2" t="str">
        <f>INDEX('ytd returns'!$1:$1048576, MATCH($D12,'ytd returns'!$A:$A,0), MATCH(E$1,'ytd returns'!$1:$1,0))</f>
        <v>Total Bond Market Index Admiral Shares</v>
      </c>
      <c r="F12" s="2" t="str">
        <f>INDEX('ytd returns'!$1:$1048576, MATCH($D12,'ytd returns'!$A:$A,0), MATCH(F$1,'ytd returns'!$1:$1,0))</f>
        <v>Bonds</v>
      </c>
      <c r="G12" s="2" t="str">
        <f>INDEX('ytd returns'!$1:$1048576, MATCH($D12,'ytd returns'!$A:$A,0), MATCH(G$1,'ytd returns'!$1:$1,0))</f>
        <v>Inter Term</v>
      </c>
      <c r="H12" s="2" t="str">
        <f>INDEX('ytd returns'!$1:$1048576, MATCH($D12,'ytd returns'!$A:$A,0), MATCH(H$1,'ytd returns'!$1:$1,0))</f>
        <v>Investment</v>
      </c>
      <c r="I12" s="2" t="str">
        <f>INDEX('ytd returns'!$1:$1048576, MATCH($D12,'ytd returns'!$A:$A,0), MATCH(I$1,'ytd returns'!$1:$1,0))</f>
        <v>US</v>
      </c>
      <c r="J12" s="7">
        <f>INDEX('ytd returns'!$1:$1048576, MATCH($D12,'ytd returns'!$A:$A,0), MATCH(J$1,'ytd returns'!$1:$1,0))</f>
        <v>5.0000000000000001E-4</v>
      </c>
      <c r="K12" s="6">
        <f>INDEX('ytd returns'!$1:$1048576, MATCH($D12,'ytd returns'!$A:$A,0), MATCH(K$1,'ytd returns'!$1:$1,0))</f>
        <v>4.9304742594332665E-2</v>
      </c>
      <c r="L12" s="6">
        <f>INDEX('ytd returns'!$1:$1048576, MATCH($D12,'ytd returns'!$A:$A,0), MATCH(L$1,'ytd returns'!$1:$1,0))</f>
        <v>6.8014069264070026E-3</v>
      </c>
      <c r="M12" s="6">
        <f>INDEX('ytd returns'!$1:$1048576, MATCH($D12,'ytd returns'!$A:$A,0), MATCH(M$1,'ytd returns'!$1:$1,0))</f>
        <v>-1.1936314075332638E-2</v>
      </c>
      <c r="N12" s="6">
        <f>INDEX('ytd returns'!$1:$1048576, MATCH($D12,'ytd returns'!$A:$A,0), MATCH(N$1,'ytd returns'!$1:$1,0))</f>
        <v>-3.446822885768861E-3</v>
      </c>
      <c r="O12" s="19">
        <f>INDEX('ytd returns'!$1:$1048576, MATCH($D12,'ytd returns'!$A:$A,0), MATCH(O$1,'ytd returns'!$1:$1,0))</f>
        <v>35</v>
      </c>
      <c r="P12" s="19">
        <f>INDEX('ytd returns'!$1:$1048576, MATCH($D12,'ytd returns'!$A:$A,0), MATCH(P$1,'ytd returns'!$1:$1,0))</f>
        <v>93</v>
      </c>
      <c r="Q12" s="19">
        <f>INDEX('ytd returns'!$1:$1048576, MATCH($D12,'ytd returns'!$A:$A,0), MATCH(Q$1,'ytd returns'!$1:$1,0))</f>
        <v>102</v>
      </c>
      <c r="R12" s="19">
        <f>INDEX('ytd returns'!$1:$1048576, MATCH($D12,'ytd returns'!$A:$A,0), MATCH(R$1,'ytd returns'!$1:$1,0))</f>
        <v>79</v>
      </c>
      <c r="S12" s="6">
        <f>INDEX('avg annual returns'!$1:$1048576, MATCH($D12,'avg annual returns'!$A:$A,0), MATCH(S$1,'avg annual returns'!$1:$1,0))</f>
        <v>7.1242482633900204E-3</v>
      </c>
    </row>
    <row r="13" spans="3:19" s="14" customFormat="1" ht="15" customHeight="1" x14ac:dyDescent="0.3">
      <c r="D13" s="11"/>
      <c r="E13" s="14" t="s">
        <v>286</v>
      </c>
      <c r="J13" s="7"/>
      <c r="K13" s="6">
        <f>MEDIAN(K16:K122)</f>
        <v>2.3978710570226696E-2</v>
      </c>
      <c r="L13" s="6">
        <f>MEDIAN(L16:L122)</f>
        <v>5.5005555555555578E-2</v>
      </c>
      <c r="M13" s="6">
        <f>MEDIAN(M16:M122)</f>
        <v>3.6460864978902906E-2</v>
      </c>
      <c r="N13" s="6">
        <f>MEDIAN(N16:N122)</f>
        <v>2.0128811607554128E-2</v>
      </c>
      <c r="O13" s="15"/>
      <c r="P13" s="15"/>
      <c r="Q13" s="15"/>
      <c r="R13" s="15"/>
      <c r="S13" s="6">
        <f>MEDIAN(S16:S122)</f>
        <v>3.7014034253287087E-2</v>
      </c>
    </row>
    <row r="14" spans="3:19" s="2" customFormat="1" ht="6" customHeight="1" x14ac:dyDescent="0.3">
      <c r="D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3:19" s="2" customFormat="1" ht="15" customHeight="1" x14ac:dyDescent="0.3">
      <c r="D15" s="12" t="s">
        <v>266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3:19" x14ac:dyDescent="0.3">
      <c r="C16" s="1">
        <v>1</v>
      </c>
      <c r="D16" t="str">
        <f>INDEX('ytd returns'!$1:$1048576, MATCH($C16,'ytd returns'!$S:$S,0), MATCH(D$1,'ytd returns'!$1:$1,0))</f>
        <v>VWUSX</v>
      </c>
      <c r="E16" s="14" t="str">
        <f>INDEX('ytd returns'!$1:$1048576, MATCH($D16,'ytd returns'!$A:$A,0), MATCH(E$1,'ytd returns'!$1:$1,0))</f>
        <v>US Growth</v>
      </c>
      <c r="F16" s="14" t="str">
        <f>INDEX('ytd returns'!$1:$1048576, MATCH($D16,'ytd returns'!$A:$A,0), MATCH(F$1,'ytd returns'!$1:$1,0))</f>
        <v>Stocks</v>
      </c>
      <c r="G16" s="14" t="str">
        <f>INDEX('ytd returns'!$1:$1048576, MATCH($D16,'ytd returns'!$A:$A,0), MATCH(G$1,'ytd returns'!$1:$1,0))</f>
        <v>Large Cap</v>
      </c>
      <c r="H16" s="14" t="str">
        <f>INDEX('ytd returns'!$1:$1048576, MATCH($D16,'ytd returns'!$A:$A,0), MATCH(H$1,'ytd returns'!$1:$1,0))</f>
        <v>Growth</v>
      </c>
      <c r="I16" s="14" t="str">
        <f>INDEX('ytd returns'!$1:$1048576, MATCH($D16,'ytd returns'!$A:$A,0), MATCH(I$1,'ytd returns'!$1:$1,0))</f>
        <v>US</v>
      </c>
      <c r="J16" s="7">
        <f>INDEX('ytd returns'!$1:$1048576, MATCH($D16,'ytd returns'!$A:$A,0), MATCH(J$1,'ytd returns'!$1:$1,0))</f>
        <v>3.8999999999999998E-3</v>
      </c>
      <c r="K16" s="6">
        <f>INDEX('ytd returns'!$1:$1048576, MATCH($D16,'ytd returns'!$A:$A,0), MATCH(K$1,'ytd returns'!$1:$1,0))</f>
        <v>0.45508401068354598</v>
      </c>
      <c r="L16" s="6">
        <f>INDEX('ytd returns'!$1:$1048576, MATCH($D16,'ytd returns'!$A:$A,0), MATCH(L$1,'ytd returns'!$1:$1,0))</f>
        <v>0.28465258670653742</v>
      </c>
      <c r="M16" s="6">
        <f>INDEX('ytd returns'!$1:$1048576, MATCH($D16,'ytd returns'!$A:$A,0), MATCH(M$1,'ytd returns'!$1:$1,0))</f>
        <v>0.11860529556650236</v>
      </c>
      <c r="N16" s="6">
        <f>INDEX('ytd returns'!$1:$1048576, MATCH($D16,'ytd returns'!$A:$A,0), MATCH(N$1,'ytd returns'!$1:$1,0))</f>
        <v>7.7816067796610086E-2</v>
      </c>
      <c r="O16" s="14">
        <f>INDEX('ytd returns'!$1:$1048576, MATCH($D16,'ytd returns'!$A:$A,0), MATCH(O$1,'ytd returns'!$1:$1,0))</f>
        <v>1</v>
      </c>
      <c r="P16" s="14">
        <f>INDEX('ytd returns'!$1:$1048576, MATCH($D16,'ytd returns'!$A:$A,0), MATCH(P$1,'ytd returns'!$1:$1,0))</f>
        <v>1</v>
      </c>
      <c r="Q16" s="14">
        <f>INDEX('ytd returns'!$1:$1048576, MATCH($D16,'ytd returns'!$A:$A,0), MATCH(Q$1,'ytd returns'!$1:$1,0))</f>
        <v>1</v>
      </c>
      <c r="R16" s="17">
        <f>INDEX('ytd returns'!$1:$1048576, MATCH($D16,'ytd returns'!$A:$A,0), MATCH(R$1,'ytd returns'!$1:$1,0))</f>
        <v>1</v>
      </c>
      <c r="S16" s="6">
        <f>INDEX('avg annual returns'!$1:$1048576, MATCH($D16,'avg annual returns'!$A:$A,0), MATCH(S$1,'avg annual returns'!$1:$1,0))</f>
        <v>0.10758842256418213</v>
      </c>
    </row>
    <row r="17" spans="3:19" x14ac:dyDescent="0.3">
      <c r="C17" s="1">
        <v>2</v>
      </c>
      <c r="D17" s="20" t="str">
        <f>INDEX('ytd returns'!$1:$1048576, MATCH($C17,'ytd returns'!$S:$S,0), MATCH(D$1,'ytd returns'!$1:$1,0))</f>
        <v>VIGAX</v>
      </c>
      <c r="E17" s="14" t="str">
        <f>INDEX('ytd returns'!$1:$1048576, MATCH($D17,'ytd returns'!$A:$A,0), MATCH(E$1,'ytd returns'!$1:$1,0))</f>
        <v>Growth Index Admiral Shares</v>
      </c>
      <c r="F17" s="14" t="str">
        <f>INDEX('ytd returns'!$1:$1048576, MATCH($D17,'ytd returns'!$A:$A,0), MATCH(F$1,'ytd returns'!$1:$1,0))</f>
        <v>Stocks</v>
      </c>
      <c r="G17" s="14" t="str">
        <f>INDEX('ytd returns'!$1:$1048576, MATCH($D17,'ytd returns'!$A:$A,0), MATCH(G$1,'ytd returns'!$1:$1,0))</f>
        <v>Large Cap</v>
      </c>
      <c r="H17" s="14" t="str">
        <f>INDEX('ytd returns'!$1:$1048576, MATCH($D17,'ytd returns'!$A:$A,0), MATCH(H$1,'ytd returns'!$1:$1,0))</f>
        <v>Growth</v>
      </c>
      <c r="I17" s="14" t="str">
        <f>INDEX('ytd returns'!$1:$1048576, MATCH($D17,'ytd returns'!$A:$A,0), MATCH(I$1,'ytd returns'!$1:$1,0))</f>
        <v>US</v>
      </c>
      <c r="J17" s="7">
        <f>INDEX('ytd returns'!$1:$1048576, MATCH($D17,'ytd returns'!$A:$A,0), MATCH(J$1,'ytd returns'!$1:$1,0))</f>
        <v>5.0000000000000001E-4</v>
      </c>
      <c r="K17" s="6">
        <f>INDEX('ytd returns'!$1:$1048576, MATCH($D17,'ytd returns'!$A:$A,0), MATCH(K$1,'ytd returns'!$1:$1,0))</f>
        <v>0.32980603367879374</v>
      </c>
      <c r="L17" s="6">
        <f>INDEX('ytd returns'!$1:$1048576, MATCH($D17,'ytd returns'!$A:$A,0), MATCH(L$1,'ytd returns'!$1:$1,0))</f>
        <v>0.24355676332615256</v>
      </c>
      <c r="M17" s="6">
        <f>INDEX('ytd returns'!$1:$1048576, MATCH($D17,'ytd returns'!$A:$A,0), MATCH(M$1,'ytd returns'!$1:$1,0))</f>
        <v>0.11757937017953207</v>
      </c>
      <c r="N17" s="6">
        <f>INDEX('ytd returns'!$1:$1048576, MATCH($D17,'ytd returns'!$A:$A,0), MATCH(N$1,'ytd returns'!$1:$1,0))</f>
        <v>7.6687750983765846E-2</v>
      </c>
      <c r="O17" s="14">
        <f>INDEX('ytd returns'!$1:$1048576, MATCH($D17,'ytd returns'!$A:$A,0), MATCH(O$1,'ytd returns'!$1:$1,0))</f>
        <v>2</v>
      </c>
      <c r="P17" s="14">
        <f>INDEX('ytd returns'!$1:$1048576, MATCH($D17,'ytd returns'!$A:$A,0), MATCH(P$1,'ytd returns'!$1:$1,0))</f>
        <v>3</v>
      </c>
      <c r="Q17" s="14">
        <f>INDEX('ytd returns'!$1:$1048576, MATCH($D17,'ytd returns'!$A:$A,0), MATCH(Q$1,'ytd returns'!$1:$1,0))</f>
        <v>2</v>
      </c>
      <c r="R17" s="17">
        <f>INDEX('ytd returns'!$1:$1048576, MATCH($D17,'ytd returns'!$A:$A,0), MATCH(R$1,'ytd returns'!$1:$1,0))</f>
        <v>2</v>
      </c>
      <c r="S17" s="6">
        <f>INDEX('avg annual returns'!$1:$1048576, MATCH($D17,'avg annual returns'!$A:$A,0), MATCH(S$1,'avg annual returns'!$1:$1,0))</f>
        <v>0.13631840656306093</v>
      </c>
    </row>
    <row r="18" spans="3:19" x14ac:dyDescent="0.3">
      <c r="C18" s="1">
        <v>3</v>
      </c>
      <c r="D18" s="20" t="str">
        <f>INDEX('ytd returns'!$1:$1048576, MATCH($C18,'ytd returns'!$S:$S,0), MATCH(D$1,'ytd returns'!$1:$1,0))</f>
        <v>VFTAX</v>
      </c>
      <c r="E18" s="14" t="str">
        <f>INDEX('ytd returns'!$1:$1048576, MATCH($D18,'ytd returns'!$A:$A,0), MATCH(E$1,'ytd returns'!$1:$1,0))</f>
        <v>FTSE Social Index Admiral Shares</v>
      </c>
      <c r="F18" s="14" t="str">
        <f>INDEX('ytd returns'!$1:$1048576, MATCH($D18,'ytd returns'!$A:$A,0), MATCH(F$1,'ytd returns'!$1:$1,0))</f>
        <v>Stocks</v>
      </c>
      <c r="G18" s="14" t="str">
        <f>INDEX('ytd returns'!$1:$1048576, MATCH($D18,'ytd returns'!$A:$A,0), MATCH(G$1,'ytd returns'!$1:$1,0))</f>
        <v>Large Cap</v>
      </c>
      <c r="H18" s="14" t="str">
        <f>INDEX('ytd returns'!$1:$1048576, MATCH($D18,'ytd returns'!$A:$A,0), MATCH(H$1,'ytd returns'!$1:$1,0))</f>
        <v>Growth</v>
      </c>
      <c r="I18" s="14" t="str">
        <f>INDEX('ytd returns'!$1:$1048576, MATCH($D18,'ytd returns'!$A:$A,0), MATCH(I$1,'ytd returns'!$1:$1,0))</f>
        <v>US</v>
      </c>
      <c r="J18" s="7">
        <f>INDEX('ytd returns'!$1:$1048576, MATCH($D18,'ytd returns'!$A:$A,0), MATCH(J$1,'ytd returns'!$1:$1,0))</f>
        <v>1.4E-3</v>
      </c>
      <c r="K18" s="6">
        <f>INDEX('ytd returns'!$1:$1048576, MATCH($D18,'ytd returns'!$A:$A,0), MATCH(K$1,'ytd returns'!$1:$1,0))</f>
        <v>0.14079641418738051</v>
      </c>
      <c r="L18" s="6">
        <f>INDEX('ytd returns'!$1:$1048576, MATCH($D18,'ytd returns'!$A:$A,0), MATCH(L$1,'ytd returns'!$1:$1,0))</f>
        <v>0.18024302560646896</v>
      </c>
      <c r="M18" s="6">
        <f>INDEX('ytd returns'!$1:$1048576, MATCH($D18,'ytd returns'!$A:$A,0), MATCH(M$1,'ytd returns'!$1:$1,0))</f>
        <v>9.5910924701102615E-2</v>
      </c>
      <c r="N18" s="6">
        <f>INDEX('ytd returns'!$1:$1048576, MATCH($D18,'ytd returns'!$A:$A,0), MATCH(N$1,'ytd returns'!$1:$1,0))</f>
        <v>6.2730501350419604E-2</v>
      </c>
      <c r="O18" s="14">
        <f>INDEX('ytd returns'!$1:$1048576, MATCH($D18,'ytd returns'!$A:$A,0), MATCH(O$1,'ytd returns'!$1:$1,0))</f>
        <v>9</v>
      </c>
      <c r="P18" s="14">
        <f>INDEX('ytd returns'!$1:$1048576, MATCH($D18,'ytd returns'!$A:$A,0), MATCH(P$1,'ytd returns'!$1:$1,0))</f>
        <v>4</v>
      </c>
      <c r="Q18" s="14">
        <f>INDEX('ytd returns'!$1:$1048576, MATCH($D18,'ytd returns'!$A:$A,0), MATCH(Q$1,'ytd returns'!$1:$1,0))</f>
        <v>3</v>
      </c>
      <c r="R18" s="17">
        <f>INDEX('ytd returns'!$1:$1048576, MATCH($D18,'ytd returns'!$A:$A,0), MATCH(R$1,'ytd returns'!$1:$1,0))</f>
        <v>3</v>
      </c>
      <c r="S18" s="6">
        <f>INDEX('avg annual returns'!$1:$1048576, MATCH($D18,'avg annual returns'!$A:$A,0), MATCH(S$1,'avg annual returns'!$1:$1,0))</f>
        <v>0.2128000000000001</v>
      </c>
    </row>
    <row r="19" spans="3:19" x14ac:dyDescent="0.3">
      <c r="C19" s="1">
        <v>4</v>
      </c>
      <c r="D19" s="20" t="str">
        <f>INDEX('ytd returns'!$1:$1048576, MATCH($C19,'ytd returns'!$S:$S,0), MATCH(D$1,'ytd returns'!$1:$1,0))</f>
        <v>VLCAX</v>
      </c>
      <c r="E19" s="14" t="str">
        <f>INDEX('ytd returns'!$1:$1048576, MATCH($D19,'ytd returns'!$A:$A,0), MATCH(E$1,'ytd returns'!$1:$1,0))</f>
        <v>Large-Cap Index Admiral Shares</v>
      </c>
      <c r="F19" s="14" t="str">
        <f>INDEX('ytd returns'!$1:$1048576, MATCH($D19,'ytd returns'!$A:$A,0), MATCH(F$1,'ytd returns'!$1:$1,0))</f>
        <v>Stocks</v>
      </c>
      <c r="G19" s="14" t="str">
        <f>INDEX('ytd returns'!$1:$1048576, MATCH($D19,'ytd returns'!$A:$A,0), MATCH(G$1,'ytd returns'!$1:$1,0))</f>
        <v>Large Cap</v>
      </c>
      <c r="H19" s="14" t="str">
        <f>INDEX('ytd returns'!$1:$1048576, MATCH($D19,'ytd returns'!$A:$A,0), MATCH(H$1,'ytd returns'!$1:$1,0))</f>
        <v>Blend</v>
      </c>
      <c r="I19" s="14" t="str">
        <f>INDEX('ytd returns'!$1:$1048576, MATCH($D19,'ytd returns'!$A:$A,0), MATCH(I$1,'ytd returns'!$1:$1,0))</f>
        <v>US</v>
      </c>
      <c r="J19" s="7">
        <f>INDEX('ytd returns'!$1:$1048576, MATCH($D19,'ytd returns'!$A:$A,0), MATCH(J$1,'ytd returns'!$1:$1,0))</f>
        <v>5.0000000000000001E-4</v>
      </c>
      <c r="K19" s="6">
        <f>INDEX('ytd returns'!$1:$1048576, MATCH($D19,'ytd returns'!$A:$A,0), MATCH(K$1,'ytd returns'!$1:$1,0))</f>
        <v>0.11794252735110561</v>
      </c>
      <c r="L19" s="6">
        <f>INDEX('ytd returns'!$1:$1048576, MATCH($D19,'ytd returns'!$A:$A,0), MATCH(L$1,'ytd returns'!$1:$1,0))</f>
        <v>0.15400570705934252</v>
      </c>
      <c r="M19" s="6">
        <f>INDEX('ytd returns'!$1:$1048576, MATCH($D19,'ytd returns'!$A:$A,0), MATCH(M$1,'ytd returns'!$1:$1,0))</f>
        <v>9.1574248627253552E-2</v>
      </c>
      <c r="N19" s="6">
        <f>INDEX('ytd returns'!$1:$1048576, MATCH($D19,'ytd returns'!$A:$A,0), MATCH(N$1,'ytd returns'!$1:$1,0))</f>
        <v>5.9736714878170061E-2</v>
      </c>
      <c r="O19" s="14">
        <f>INDEX('ytd returns'!$1:$1048576, MATCH($D19,'ytd returns'!$A:$A,0), MATCH(O$1,'ytd returns'!$1:$1,0))</f>
        <v>12</v>
      </c>
      <c r="P19" s="14">
        <f>INDEX('ytd returns'!$1:$1048576, MATCH($D19,'ytd returns'!$A:$A,0), MATCH(P$1,'ytd returns'!$1:$1,0))</f>
        <v>6</v>
      </c>
      <c r="Q19" s="14">
        <f>INDEX('ytd returns'!$1:$1048576, MATCH($D19,'ytd returns'!$A:$A,0), MATCH(Q$1,'ytd returns'!$1:$1,0))</f>
        <v>4</v>
      </c>
      <c r="R19" s="17">
        <f>INDEX('ytd returns'!$1:$1048576, MATCH($D19,'ytd returns'!$A:$A,0), MATCH(R$1,'ytd returns'!$1:$1,0))</f>
        <v>4</v>
      </c>
      <c r="S19" s="6">
        <f>INDEX('avg annual returns'!$1:$1048576, MATCH($D19,'avg annual returns'!$A:$A,0), MATCH(S$1,'avg annual returns'!$1:$1,0))</f>
        <v>0.11682667958074586</v>
      </c>
    </row>
    <row r="20" spans="3:19" x14ac:dyDescent="0.3">
      <c r="C20" s="1">
        <v>5</v>
      </c>
      <c r="D20" s="20" t="str">
        <f>INDEX('ytd returns'!$1:$1048576, MATCH($C20,'ytd returns'!$S:$S,0), MATCH(D$1,'ytd returns'!$1:$1,0))</f>
        <v>VTCLX</v>
      </c>
      <c r="E20" s="14" t="str">
        <f>INDEX('ytd returns'!$1:$1048576, MATCH($D20,'ytd returns'!$A:$A,0), MATCH(E$1,'ytd returns'!$1:$1,0))</f>
        <v>Tax-Managed Capital Appreciation Admiral Shares</v>
      </c>
      <c r="F20" s="14" t="str">
        <f>INDEX('ytd returns'!$1:$1048576, MATCH($D20,'ytd returns'!$A:$A,0), MATCH(F$1,'ytd returns'!$1:$1,0))</f>
        <v>Stocks</v>
      </c>
      <c r="G20" s="14" t="str">
        <f>INDEX('ytd returns'!$1:$1048576, MATCH($D20,'ytd returns'!$A:$A,0), MATCH(G$1,'ytd returns'!$1:$1,0))</f>
        <v>Large Cap</v>
      </c>
      <c r="H20" s="14" t="str">
        <f>INDEX('ytd returns'!$1:$1048576, MATCH($D20,'ytd returns'!$A:$A,0), MATCH(H$1,'ytd returns'!$1:$1,0))</f>
        <v>Blend</v>
      </c>
      <c r="I20" s="14" t="str">
        <f>INDEX('ytd returns'!$1:$1048576, MATCH($D20,'ytd returns'!$A:$A,0), MATCH(I$1,'ytd returns'!$1:$1,0))</f>
        <v>US</v>
      </c>
      <c r="J20" s="7">
        <f>INDEX('ytd returns'!$1:$1048576, MATCH($D20,'ytd returns'!$A:$A,0), MATCH(J$1,'ytd returns'!$1:$1,0))</f>
        <v>8.9999999999999998E-4</v>
      </c>
      <c r="K20" s="6">
        <f>INDEX('ytd returns'!$1:$1048576, MATCH($D20,'ytd returns'!$A:$A,0), MATCH(K$1,'ytd returns'!$1:$1,0))</f>
        <v>0.11124811447675811</v>
      </c>
      <c r="L20" s="6">
        <f>INDEX('ytd returns'!$1:$1048576, MATCH($D20,'ytd returns'!$A:$A,0), MATCH(L$1,'ytd returns'!$1:$1,0))</f>
        <v>0.1503346154222375</v>
      </c>
      <c r="M20" s="6">
        <f>INDEX('ytd returns'!$1:$1048576, MATCH($D20,'ytd returns'!$A:$A,0), MATCH(M$1,'ytd returns'!$1:$1,0))</f>
        <v>8.8748923539751653E-2</v>
      </c>
      <c r="N20" s="6">
        <f>INDEX('ytd returns'!$1:$1048576, MATCH($D20,'ytd returns'!$A:$A,0), MATCH(N$1,'ytd returns'!$1:$1,0))</f>
        <v>5.7298168940267152E-2</v>
      </c>
      <c r="O20" s="14">
        <f>INDEX('ytd returns'!$1:$1048576, MATCH($D20,'ytd returns'!$A:$A,0), MATCH(O$1,'ytd returns'!$1:$1,0))</f>
        <v>13</v>
      </c>
      <c r="P20" s="14">
        <f>INDEX('ytd returns'!$1:$1048576, MATCH($D20,'ytd returns'!$A:$A,0), MATCH(P$1,'ytd returns'!$1:$1,0))</f>
        <v>7</v>
      </c>
      <c r="Q20" s="14">
        <f>INDEX('ytd returns'!$1:$1048576, MATCH($D20,'ytd returns'!$A:$A,0), MATCH(Q$1,'ytd returns'!$1:$1,0))</f>
        <v>5</v>
      </c>
      <c r="R20" s="17">
        <f>INDEX('ytd returns'!$1:$1048576, MATCH($D20,'ytd returns'!$A:$A,0), MATCH(R$1,'ytd returns'!$1:$1,0))</f>
        <v>6</v>
      </c>
      <c r="S20" s="6">
        <f>INDEX('avg annual returns'!$1:$1048576, MATCH($D20,'avg annual returns'!$A:$A,0), MATCH(S$1,'avg annual returns'!$1:$1,0))</f>
        <v>0.12140941851639939</v>
      </c>
    </row>
    <row r="21" spans="3:19" x14ac:dyDescent="0.3">
      <c r="C21" s="1">
        <v>6</v>
      </c>
      <c r="D21" s="20" t="str">
        <f>INDEX('ytd returns'!$1:$1048576, MATCH($C21,'ytd returns'!$S:$S,0), MATCH(D$1,'ytd returns'!$1:$1,0))</f>
        <v>VFIAX</v>
      </c>
      <c r="E21" s="14" t="str">
        <f>INDEX('ytd returns'!$1:$1048576, MATCH($D21,'ytd returns'!$A:$A,0), MATCH(E$1,'ytd returns'!$1:$1,0))</f>
        <v>500 Index Admiral Shares</v>
      </c>
      <c r="F21" s="14" t="str">
        <f>INDEX('ytd returns'!$1:$1048576, MATCH($D21,'ytd returns'!$A:$A,0), MATCH(F$1,'ytd returns'!$1:$1,0))</f>
        <v>Stocks</v>
      </c>
      <c r="G21" s="14" t="str">
        <f>INDEX('ytd returns'!$1:$1048576, MATCH($D21,'ytd returns'!$A:$A,0), MATCH(G$1,'ytd returns'!$1:$1,0))</f>
        <v>Large Cap</v>
      </c>
      <c r="H21" s="14" t="str">
        <f>INDEX('ytd returns'!$1:$1048576, MATCH($D21,'ytd returns'!$A:$A,0), MATCH(H$1,'ytd returns'!$1:$1,0))</f>
        <v>Blend</v>
      </c>
      <c r="I21" s="14" t="str">
        <f>INDEX('ytd returns'!$1:$1048576, MATCH($D21,'ytd returns'!$A:$A,0), MATCH(I$1,'ytd returns'!$1:$1,0))</f>
        <v>US</v>
      </c>
      <c r="J21" s="7">
        <f>INDEX('ytd returns'!$1:$1048576, MATCH($D21,'ytd returns'!$A:$A,0), MATCH(J$1,'ytd returns'!$1:$1,0))</f>
        <v>4.0000000000000002E-4</v>
      </c>
      <c r="K21" s="6">
        <f>INDEX('ytd returns'!$1:$1048576, MATCH($D21,'ytd returns'!$A:$A,0), MATCH(K$1,'ytd returns'!$1:$1,0))</f>
        <v>0.10196541400415157</v>
      </c>
      <c r="L21" s="6">
        <f>INDEX('ytd returns'!$1:$1048576, MATCH($D21,'ytd returns'!$A:$A,0), MATCH(L$1,'ytd returns'!$1:$1,0))</f>
        <v>0.14553241968028008</v>
      </c>
      <c r="M21" s="6">
        <f>INDEX('ytd returns'!$1:$1048576, MATCH($D21,'ytd returns'!$A:$A,0), MATCH(M$1,'ytd returns'!$1:$1,0))</f>
        <v>8.8731514014199764E-2</v>
      </c>
      <c r="N21" s="6">
        <f>INDEX('ytd returns'!$1:$1048576, MATCH($D21,'ytd returns'!$A:$A,0), MATCH(N$1,'ytd returns'!$1:$1,0))</f>
        <v>5.829349508433581E-2</v>
      </c>
      <c r="O21" s="14">
        <f>INDEX('ytd returns'!$1:$1048576, MATCH($D21,'ytd returns'!$A:$A,0), MATCH(O$1,'ytd returns'!$1:$1,0))</f>
        <v>14</v>
      </c>
      <c r="P21" s="14">
        <f>INDEX('ytd returns'!$1:$1048576, MATCH($D21,'ytd returns'!$A:$A,0), MATCH(P$1,'ytd returns'!$1:$1,0))</f>
        <v>8</v>
      </c>
      <c r="Q21" s="14">
        <f>INDEX('ytd returns'!$1:$1048576, MATCH($D21,'ytd returns'!$A:$A,0), MATCH(Q$1,'ytd returns'!$1:$1,0))</f>
        <v>6</v>
      </c>
      <c r="R21" s="17">
        <f>INDEX('ytd returns'!$1:$1048576, MATCH($D21,'ytd returns'!$A:$A,0), MATCH(R$1,'ytd returns'!$1:$1,0))</f>
        <v>5</v>
      </c>
      <c r="S21" s="6">
        <f>INDEX('avg annual returns'!$1:$1048576, MATCH($D21,'avg annual returns'!$A:$A,0), MATCH(S$1,'avg annual returns'!$1:$1,0))</f>
        <v>0.11614051974724798</v>
      </c>
    </row>
    <row r="22" spans="3:19" x14ac:dyDescent="0.3">
      <c r="C22" s="1">
        <v>7</v>
      </c>
      <c r="D22" s="20" t="str">
        <f>INDEX('ytd returns'!$1:$1048576, MATCH($C22,'ytd returns'!$S:$S,0), MATCH(D$1,'ytd returns'!$1:$1,0))</f>
        <v>VTSAX</v>
      </c>
      <c r="E22" s="14" t="str">
        <f>INDEX('ytd returns'!$1:$1048576, MATCH($D22,'ytd returns'!$A:$A,0), MATCH(E$1,'ytd returns'!$1:$1,0))</f>
        <v>Total Stock Market Index Admiral Shares</v>
      </c>
      <c r="F22" s="14" t="str">
        <f>INDEX('ytd returns'!$1:$1048576, MATCH($D22,'ytd returns'!$A:$A,0), MATCH(F$1,'ytd returns'!$1:$1,0))</f>
        <v>Stocks</v>
      </c>
      <c r="G22" s="14" t="str">
        <f>INDEX('ytd returns'!$1:$1048576, MATCH($D22,'ytd returns'!$A:$A,0), MATCH(G$1,'ytd returns'!$1:$1,0))</f>
        <v>Large Cap</v>
      </c>
      <c r="H22" s="14" t="str">
        <f>INDEX('ytd returns'!$1:$1048576, MATCH($D22,'ytd returns'!$A:$A,0), MATCH(H$1,'ytd returns'!$1:$1,0))</f>
        <v>Blend</v>
      </c>
      <c r="I22" s="14" t="str">
        <f>INDEX('ytd returns'!$1:$1048576, MATCH($D22,'ytd returns'!$A:$A,0), MATCH(I$1,'ytd returns'!$1:$1,0))</f>
        <v>US</v>
      </c>
      <c r="J22" s="7">
        <f>INDEX('ytd returns'!$1:$1048576, MATCH($D22,'ytd returns'!$A:$A,0), MATCH(J$1,'ytd returns'!$1:$1,0))</f>
        <v>4.0000000000000002E-4</v>
      </c>
      <c r="K22" s="6">
        <f>INDEX('ytd returns'!$1:$1048576, MATCH($D22,'ytd returns'!$A:$A,0), MATCH(K$1,'ytd returns'!$1:$1,0))</f>
        <v>9.9120072194554071E-2</v>
      </c>
      <c r="L22" s="6">
        <f>INDEX('ytd returns'!$1:$1048576, MATCH($D22,'ytd returns'!$A:$A,0), MATCH(L$1,'ytd returns'!$1:$1,0))</f>
        <v>0.14522239522512015</v>
      </c>
      <c r="M22" s="6">
        <f>INDEX('ytd returns'!$1:$1048576, MATCH($D22,'ytd returns'!$A:$A,0), MATCH(M$1,'ytd returns'!$1:$1,0))</f>
        <v>8.6099314118345482E-2</v>
      </c>
      <c r="N22" s="6">
        <f>INDEX('ytd returns'!$1:$1048576, MATCH($D22,'ytd returns'!$A:$A,0), MATCH(N$1,'ytd returns'!$1:$1,0))</f>
        <v>5.5719526809864604E-2</v>
      </c>
      <c r="O22" s="14">
        <f>INDEX('ytd returns'!$1:$1048576, MATCH($D22,'ytd returns'!$A:$A,0), MATCH(O$1,'ytd returns'!$1:$1,0))</f>
        <v>16</v>
      </c>
      <c r="P22" s="14">
        <f>INDEX('ytd returns'!$1:$1048576, MATCH($D22,'ytd returns'!$A:$A,0), MATCH(P$1,'ytd returns'!$1:$1,0))</f>
        <v>9</v>
      </c>
      <c r="Q22" s="14">
        <f>INDEX('ytd returns'!$1:$1048576, MATCH($D22,'ytd returns'!$A:$A,0), MATCH(Q$1,'ytd returns'!$1:$1,0))</f>
        <v>7</v>
      </c>
      <c r="R22" s="17">
        <f>INDEX('ytd returns'!$1:$1048576, MATCH($D22,'ytd returns'!$A:$A,0), MATCH(R$1,'ytd returns'!$1:$1,0))</f>
        <v>7</v>
      </c>
      <c r="S22" s="6">
        <f>INDEX('avg annual returns'!$1:$1048576, MATCH($D22,'avg annual returns'!$A:$A,0), MATCH(S$1,'avg annual returns'!$1:$1,0))</f>
        <v>0.11643802305024917</v>
      </c>
    </row>
    <row r="23" spans="3:19" x14ac:dyDescent="0.3">
      <c r="C23" s="1">
        <v>8</v>
      </c>
      <c r="D23" s="20" t="str">
        <f>INDEX('ytd returns'!$1:$1048576, MATCH($C23,'ytd returns'!$S:$S,0), MATCH(D$1,'ytd returns'!$1:$1,0))</f>
        <v>VQNPX</v>
      </c>
      <c r="E23" s="14" t="str">
        <f>INDEX('ytd returns'!$1:$1048576, MATCH($D23,'ytd returns'!$A:$A,0), MATCH(E$1,'ytd returns'!$1:$1,0))</f>
        <v>Growth and Income</v>
      </c>
      <c r="F23" s="14" t="str">
        <f>INDEX('ytd returns'!$1:$1048576, MATCH($D23,'ytd returns'!$A:$A,0), MATCH(F$1,'ytd returns'!$1:$1,0))</f>
        <v>Stocks</v>
      </c>
      <c r="G23" s="14" t="str">
        <f>INDEX('ytd returns'!$1:$1048576, MATCH($D23,'ytd returns'!$A:$A,0), MATCH(G$1,'ytd returns'!$1:$1,0))</f>
        <v>Large Cap</v>
      </c>
      <c r="H23" s="14" t="str">
        <f>INDEX('ytd returns'!$1:$1048576, MATCH($D23,'ytd returns'!$A:$A,0), MATCH(H$1,'ytd returns'!$1:$1,0))</f>
        <v>Blend</v>
      </c>
      <c r="I23" s="14" t="str">
        <f>INDEX('ytd returns'!$1:$1048576, MATCH($D23,'ytd returns'!$A:$A,0), MATCH(I$1,'ytd returns'!$1:$1,0))</f>
        <v>US</v>
      </c>
      <c r="J23" s="7">
        <f>INDEX('ytd returns'!$1:$1048576, MATCH($D23,'ytd returns'!$A:$A,0), MATCH(J$1,'ytd returns'!$1:$1,0))</f>
        <v>3.3E-3</v>
      </c>
      <c r="K23" s="6">
        <f>INDEX('ytd returns'!$1:$1048576, MATCH($D23,'ytd returns'!$A:$A,0), MATCH(K$1,'ytd returns'!$1:$1,0))</f>
        <v>9.9111707153866607E-2</v>
      </c>
      <c r="L23" s="6">
        <f>INDEX('ytd returns'!$1:$1048576, MATCH($D23,'ytd returns'!$A:$A,0), MATCH(L$1,'ytd returns'!$1:$1,0))</f>
        <v>0.14489666261111109</v>
      </c>
      <c r="M23" s="6">
        <f>INDEX('ytd returns'!$1:$1048576, MATCH($D23,'ytd returns'!$A:$A,0), MATCH(M$1,'ytd returns'!$1:$1,0))</f>
        <v>8.531565086531237E-2</v>
      </c>
      <c r="N23" s="6">
        <f>INDEX('ytd returns'!$1:$1048576, MATCH($D23,'ytd returns'!$A:$A,0), MATCH(N$1,'ytd returns'!$1:$1,0))</f>
        <v>5.3552080026965876E-2</v>
      </c>
      <c r="O23" s="14">
        <f>INDEX('ytd returns'!$1:$1048576, MATCH($D23,'ytd returns'!$A:$A,0), MATCH(O$1,'ytd returns'!$1:$1,0))</f>
        <v>17</v>
      </c>
      <c r="P23" s="14">
        <f>INDEX('ytd returns'!$1:$1048576, MATCH($D23,'ytd returns'!$A:$A,0), MATCH(P$1,'ytd returns'!$1:$1,0))</f>
        <v>10</v>
      </c>
      <c r="Q23" s="14">
        <f>INDEX('ytd returns'!$1:$1048576, MATCH($D23,'ytd returns'!$A:$A,0), MATCH(Q$1,'ytd returns'!$1:$1,0))</f>
        <v>8</v>
      </c>
      <c r="R23" s="17">
        <f>INDEX('ytd returns'!$1:$1048576, MATCH($D23,'ytd returns'!$A:$A,0), MATCH(R$1,'ytd returns'!$1:$1,0))</f>
        <v>9</v>
      </c>
      <c r="S23" s="6">
        <f>INDEX('avg annual returns'!$1:$1048576, MATCH($D23,'avg annual returns'!$A:$A,0), MATCH(S$1,'avg annual returns'!$1:$1,0))</f>
        <v>8.7816825369648965E-2</v>
      </c>
    </row>
    <row r="24" spans="3:19" x14ac:dyDescent="0.3">
      <c r="C24" s="1">
        <v>9</v>
      </c>
      <c r="D24" s="20" t="str">
        <f>INDEX('ytd returns'!$1:$1048576, MATCH($C24,'ytd returns'!$S:$S,0), MATCH(D$1,'ytd returns'!$1:$1,0))</f>
        <v>VWIGX</v>
      </c>
      <c r="E24" s="14" t="str">
        <f>INDEX('ytd returns'!$1:$1048576, MATCH($D24,'ytd returns'!$A:$A,0), MATCH(E$1,'ytd returns'!$1:$1,0))</f>
        <v>International Growth</v>
      </c>
      <c r="F24" s="14" t="str">
        <f>INDEX('ytd returns'!$1:$1048576, MATCH($D24,'ytd returns'!$A:$A,0), MATCH(F$1,'ytd returns'!$1:$1,0))</f>
        <v>Stocks</v>
      </c>
      <c r="G24" s="14" t="str">
        <f>INDEX('ytd returns'!$1:$1048576, MATCH($D24,'ytd returns'!$A:$A,0), MATCH(G$1,'ytd returns'!$1:$1,0))</f>
        <v/>
      </c>
      <c r="H24" s="14" t="str">
        <f>INDEX('ytd returns'!$1:$1048576, MATCH($D24,'ytd returns'!$A:$A,0), MATCH(H$1,'ytd returns'!$1:$1,0))</f>
        <v>Growth</v>
      </c>
      <c r="I24" s="14" t="str">
        <f>INDEX('ytd returns'!$1:$1048576, MATCH($D24,'ytd returns'!$A:$A,0), MATCH(I$1,'ytd returns'!$1:$1,0))</f>
        <v>International</v>
      </c>
      <c r="J24" s="7">
        <f>INDEX('ytd returns'!$1:$1048576, MATCH($D24,'ytd returns'!$A:$A,0), MATCH(J$1,'ytd returns'!$1:$1,0))</f>
        <v>4.3E-3</v>
      </c>
      <c r="K24" s="6">
        <f>INDEX('ytd returns'!$1:$1048576, MATCH($D24,'ytd returns'!$A:$A,0), MATCH(K$1,'ytd returns'!$1:$1,0))</f>
        <v>0.32344655469670308</v>
      </c>
      <c r="L24" s="6">
        <f>INDEX('ytd returns'!$1:$1048576, MATCH($D24,'ytd returns'!$A:$A,0), MATCH(L$1,'ytd returns'!$1:$1,0))</f>
        <v>0.2546788697211661</v>
      </c>
      <c r="M24" s="6">
        <f>INDEX('ytd returns'!$1:$1048576, MATCH($D24,'ytd returns'!$A:$A,0), MATCH(M$1,'ytd returns'!$1:$1,0))</f>
        <v>8.3306092775515497E-2</v>
      </c>
      <c r="N24" s="6">
        <f>INDEX('ytd returns'!$1:$1048576, MATCH($D24,'ytd returns'!$A:$A,0), MATCH(N$1,'ytd returns'!$1:$1,0))</f>
        <v>4.9870747210451379E-2</v>
      </c>
      <c r="O24" s="14">
        <f>INDEX('ytd returns'!$1:$1048576, MATCH($D24,'ytd returns'!$A:$A,0), MATCH(O$1,'ytd returns'!$1:$1,0))</f>
        <v>3</v>
      </c>
      <c r="P24" s="14">
        <f>INDEX('ytd returns'!$1:$1048576, MATCH($D24,'ytd returns'!$A:$A,0), MATCH(P$1,'ytd returns'!$1:$1,0))</f>
        <v>2</v>
      </c>
      <c r="Q24" s="14">
        <f>INDEX('ytd returns'!$1:$1048576, MATCH($D24,'ytd returns'!$A:$A,0), MATCH(Q$1,'ytd returns'!$1:$1,0))</f>
        <v>9</v>
      </c>
      <c r="R24" s="17">
        <f>INDEX('ytd returns'!$1:$1048576, MATCH($D24,'ytd returns'!$A:$A,0), MATCH(R$1,'ytd returns'!$1:$1,0))</f>
        <v>12</v>
      </c>
      <c r="S24" s="6">
        <f>INDEX('avg annual returns'!$1:$1048576, MATCH($D24,'avg annual returns'!$A:$A,0), MATCH(S$1,'avg annual returns'!$1:$1,0))</f>
        <v>7.9320410041578179E-2</v>
      </c>
    </row>
    <row r="25" spans="3:19" x14ac:dyDescent="0.3">
      <c r="C25" s="1">
        <v>10</v>
      </c>
      <c r="D25" s="20" t="str">
        <f>INDEX('ytd returns'!$1:$1048576, MATCH($C25,'ytd returns'!$S:$S,0), MATCH(D$1,'ytd returns'!$1:$1,0))</f>
        <v>VDADX</v>
      </c>
      <c r="E25" s="14" t="str">
        <f>INDEX('ytd returns'!$1:$1048576, MATCH($D25,'ytd returns'!$A:$A,0), MATCH(E$1,'ytd returns'!$1:$1,0))</f>
        <v>Dividend Appreciation Index Admiral Shares</v>
      </c>
      <c r="F25" s="14" t="str">
        <f>INDEX('ytd returns'!$1:$1048576, MATCH($D25,'ytd returns'!$A:$A,0), MATCH(F$1,'ytd returns'!$1:$1,0))</f>
        <v>Stocks</v>
      </c>
      <c r="G25" s="14" t="str">
        <f>INDEX('ytd returns'!$1:$1048576, MATCH($D25,'ytd returns'!$A:$A,0), MATCH(G$1,'ytd returns'!$1:$1,0))</f>
        <v>Large Cap</v>
      </c>
      <c r="H25" s="14" t="str">
        <f>INDEX('ytd returns'!$1:$1048576, MATCH($D25,'ytd returns'!$A:$A,0), MATCH(H$1,'ytd returns'!$1:$1,0))</f>
        <v>Blend</v>
      </c>
      <c r="I25" s="14" t="str">
        <f>INDEX('ytd returns'!$1:$1048576, MATCH($D25,'ytd returns'!$A:$A,0), MATCH(I$1,'ytd returns'!$1:$1,0))</f>
        <v>US</v>
      </c>
      <c r="J25" s="7">
        <f>INDEX('ytd returns'!$1:$1048576, MATCH($D25,'ytd returns'!$A:$A,0), MATCH(J$1,'ytd returns'!$1:$1,0))</f>
        <v>8.0000000000000004E-4</v>
      </c>
      <c r="K25" s="6">
        <f>INDEX('ytd returns'!$1:$1048576, MATCH($D25,'ytd returns'!$A:$A,0), MATCH(K$1,'ytd returns'!$1:$1,0))</f>
        <v>6.736211527465702E-2</v>
      </c>
      <c r="L25" s="6">
        <f>INDEX('ytd returns'!$1:$1048576, MATCH($D25,'ytd returns'!$A:$A,0), MATCH(L$1,'ytd returns'!$1:$1,0))</f>
        <v>0.1118295140513936</v>
      </c>
      <c r="M25" s="6">
        <f>INDEX('ytd returns'!$1:$1048576, MATCH($D25,'ytd returns'!$A:$A,0), MATCH(M$1,'ytd returns'!$1:$1,0))</f>
        <v>8.2149657432231113E-2</v>
      </c>
      <c r="N25" s="6">
        <f>INDEX('ytd returns'!$1:$1048576, MATCH($D25,'ytd returns'!$A:$A,0), MATCH(N$1,'ytd returns'!$1:$1,0))</f>
        <v>4.8756847651090278E-2</v>
      </c>
      <c r="O25" s="14">
        <f>INDEX('ytd returns'!$1:$1048576, MATCH($D25,'ytd returns'!$A:$A,0), MATCH(O$1,'ytd returns'!$1:$1,0))</f>
        <v>30</v>
      </c>
      <c r="P25" s="14">
        <f>INDEX('ytd returns'!$1:$1048576, MATCH($D25,'ytd returns'!$A:$A,0), MATCH(P$1,'ytd returns'!$1:$1,0))</f>
        <v>24</v>
      </c>
      <c r="Q25" s="14">
        <f>INDEX('ytd returns'!$1:$1048576, MATCH($D25,'ytd returns'!$A:$A,0), MATCH(Q$1,'ytd returns'!$1:$1,0))</f>
        <v>10</v>
      </c>
      <c r="R25" s="17">
        <f>INDEX('ytd returns'!$1:$1048576, MATCH($D25,'ytd returns'!$A:$A,0), MATCH(R$1,'ytd returns'!$1:$1,0))</f>
        <v>13</v>
      </c>
      <c r="S25" s="6">
        <f>INDEX('avg annual returns'!$1:$1048576, MATCH($D25,'avg annual returns'!$A:$A,0), MATCH(S$1,'avg annual returns'!$1:$1,0))</f>
        <v>8.2556953872885391E-2</v>
      </c>
    </row>
    <row r="26" spans="3:19" x14ac:dyDescent="0.3">
      <c r="C26" s="1">
        <v>11</v>
      </c>
      <c r="D26" s="20" t="str">
        <f>INDEX('ytd returns'!$1:$1048576, MATCH($C26,'ytd returns'!$S:$S,0), MATCH(D$1,'ytd returns'!$1:$1,0))</f>
        <v>VDEQX</v>
      </c>
      <c r="E26" s="14" t="str">
        <f>INDEX('ytd returns'!$1:$1048576, MATCH($D26,'ytd returns'!$A:$A,0), MATCH(E$1,'ytd returns'!$1:$1,0))</f>
        <v>Diversified Equity</v>
      </c>
      <c r="F26" s="14" t="str">
        <f>INDEX('ytd returns'!$1:$1048576, MATCH($D26,'ytd returns'!$A:$A,0), MATCH(F$1,'ytd returns'!$1:$1,0))</f>
        <v>Stocks</v>
      </c>
      <c r="G26" s="14" t="str">
        <f>INDEX('ytd returns'!$1:$1048576, MATCH($D26,'ytd returns'!$A:$A,0), MATCH(G$1,'ytd returns'!$1:$1,0))</f>
        <v>Large Cap</v>
      </c>
      <c r="H26" s="14" t="str">
        <f>INDEX('ytd returns'!$1:$1048576, MATCH($D26,'ytd returns'!$A:$A,0), MATCH(H$1,'ytd returns'!$1:$1,0))</f>
        <v>Blend</v>
      </c>
      <c r="I26" s="14" t="str">
        <f>INDEX('ytd returns'!$1:$1048576, MATCH($D26,'ytd returns'!$A:$A,0), MATCH(I$1,'ytd returns'!$1:$1,0))</f>
        <v>US</v>
      </c>
      <c r="J26" s="7">
        <f>INDEX('ytd returns'!$1:$1048576, MATCH($D26,'ytd returns'!$A:$A,0), MATCH(J$1,'ytd returns'!$1:$1,0))</f>
        <v>3.5000000000000001E-3</v>
      </c>
      <c r="K26" s="6">
        <f>INDEX('ytd returns'!$1:$1048576, MATCH($D26,'ytd returns'!$A:$A,0), MATCH(K$1,'ytd returns'!$1:$1,0))</f>
        <v>0.14667697006873626</v>
      </c>
      <c r="L26" s="6">
        <f>INDEX('ytd returns'!$1:$1048576, MATCH($D26,'ytd returns'!$A:$A,0), MATCH(L$1,'ytd returns'!$1:$1,0))</f>
        <v>0.15690914281963761</v>
      </c>
      <c r="M26" s="6">
        <f>INDEX('ytd returns'!$1:$1048576, MATCH($D26,'ytd returns'!$A:$A,0), MATCH(M$1,'ytd returns'!$1:$1,0))</f>
        <v>8.1120767894697604E-2</v>
      </c>
      <c r="N26" s="6">
        <f>INDEX('ytd returns'!$1:$1048576, MATCH($D26,'ytd returns'!$A:$A,0), MATCH(N$1,'ytd returns'!$1:$1,0))</f>
        <v>5.3880633181350127E-2</v>
      </c>
      <c r="O26" s="14">
        <f>INDEX('ytd returns'!$1:$1048576, MATCH($D26,'ytd returns'!$A:$A,0), MATCH(O$1,'ytd returns'!$1:$1,0))</f>
        <v>8</v>
      </c>
      <c r="P26" s="14">
        <f>INDEX('ytd returns'!$1:$1048576, MATCH($D26,'ytd returns'!$A:$A,0), MATCH(P$1,'ytd returns'!$1:$1,0))</f>
        <v>5</v>
      </c>
      <c r="Q26" s="14">
        <f>INDEX('ytd returns'!$1:$1048576, MATCH($D26,'ytd returns'!$A:$A,0), MATCH(Q$1,'ytd returns'!$1:$1,0))</f>
        <v>11</v>
      </c>
      <c r="R26" s="17">
        <f>INDEX('ytd returns'!$1:$1048576, MATCH($D26,'ytd returns'!$A:$A,0), MATCH(R$1,'ytd returns'!$1:$1,0))</f>
        <v>8</v>
      </c>
      <c r="S26" s="6">
        <f>INDEX('avg annual returns'!$1:$1048576, MATCH($D26,'avg annual returns'!$A:$A,0), MATCH(S$1,'avg annual returns'!$1:$1,0))</f>
        <v>8.5043637869030603E-2</v>
      </c>
    </row>
    <row r="27" spans="3:19" x14ac:dyDescent="0.3">
      <c r="C27" s="1">
        <v>12</v>
      </c>
      <c r="D27" s="20" t="str">
        <f>INDEX('ytd returns'!$1:$1048576, MATCH($C27,'ytd returns'!$S:$S,0), MATCH(D$1,'ytd returns'!$1:$1,0))</f>
        <v>VDIGX</v>
      </c>
      <c r="E27" s="14" t="str">
        <f>INDEX('ytd returns'!$1:$1048576, MATCH($D27,'ytd returns'!$A:$A,0), MATCH(E$1,'ytd returns'!$1:$1,0))</f>
        <v>Dividend Growth</v>
      </c>
      <c r="F27" s="14" t="str">
        <f>INDEX('ytd returns'!$1:$1048576, MATCH($D27,'ytd returns'!$A:$A,0), MATCH(F$1,'ytd returns'!$1:$1,0))</f>
        <v>Stocks</v>
      </c>
      <c r="G27" s="14" t="str">
        <f>INDEX('ytd returns'!$1:$1048576, MATCH($D27,'ytd returns'!$A:$A,0), MATCH(G$1,'ytd returns'!$1:$1,0))</f>
        <v>Large Cap</v>
      </c>
      <c r="H27" s="14" t="str">
        <f>INDEX('ytd returns'!$1:$1048576, MATCH($D27,'ytd returns'!$A:$A,0), MATCH(H$1,'ytd returns'!$1:$1,0))</f>
        <v>Blend</v>
      </c>
      <c r="I27" s="14" t="str">
        <f>INDEX('ytd returns'!$1:$1048576, MATCH($D27,'ytd returns'!$A:$A,0), MATCH(I$1,'ytd returns'!$1:$1,0))</f>
        <v>US</v>
      </c>
      <c r="J27" s="7">
        <f>INDEX('ytd returns'!$1:$1048576, MATCH($D27,'ytd returns'!$A:$A,0), MATCH(J$1,'ytd returns'!$1:$1,0))</f>
        <v>2.7000000000000001E-3</v>
      </c>
      <c r="K27" s="6">
        <f>INDEX('ytd returns'!$1:$1048576, MATCH($D27,'ytd returns'!$A:$A,0), MATCH(K$1,'ytd returns'!$1:$1,0))</f>
        <v>3.8843904421529254E-2</v>
      </c>
      <c r="L27" s="6">
        <f>INDEX('ytd returns'!$1:$1048576, MATCH($D27,'ytd returns'!$A:$A,0), MATCH(L$1,'ytd returns'!$1:$1,0))</f>
        <v>8.6311068637444852E-2</v>
      </c>
      <c r="M27" s="6">
        <f>INDEX('ytd returns'!$1:$1048576, MATCH($D27,'ytd returns'!$A:$A,0), MATCH(M$1,'ytd returns'!$1:$1,0))</f>
        <v>7.8695741989881857E-2</v>
      </c>
      <c r="N27" s="6">
        <f>INDEX('ytd returns'!$1:$1048576, MATCH($D27,'ytd returns'!$A:$A,0), MATCH(N$1,'ytd returns'!$1:$1,0))</f>
        <v>4.6004721537455405E-2</v>
      </c>
      <c r="O27" s="14">
        <f>INDEX('ytd returns'!$1:$1048576, MATCH($D27,'ytd returns'!$A:$A,0), MATCH(O$1,'ytd returns'!$1:$1,0))</f>
        <v>44</v>
      </c>
      <c r="P27" s="14">
        <f>INDEX('ytd returns'!$1:$1048576, MATCH($D27,'ytd returns'!$A:$A,0), MATCH(P$1,'ytd returns'!$1:$1,0))</f>
        <v>33</v>
      </c>
      <c r="Q27" s="14">
        <f>INDEX('ytd returns'!$1:$1048576, MATCH($D27,'ytd returns'!$A:$A,0), MATCH(Q$1,'ytd returns'!$1:$1,0))</f>
        <v>12</v>
      </c>
      <c r="R27" s="17">
        <f>INDEX('ytd returns'!$1:$1048576, MATCH($D27,'ytd returns'!$A:$A,0), MATCH(R$1,'ytd returns'!$1:$1,0))</f>
        <v>14</v>
      </c>
      <c r="S27" s="6">
        <f>INDEX('avg annual returns'!$1:$1048576, MATCH($D27,'avg annual returns'!$A:$A,0), MATCH(S$1,'avg annual returns'!$1:$1,0))</f>
        <v>9.1426292514737634E-2</v>
      </c>
    </row>
    <row r="28" spans="3:19" x14ac:dyDescent="0.3">
      <c r="C28" s="1">
        <v>13</v>
      </c>
      <c r="D28" s="20" t="str">
        <f>INDEX('ytd returns'!$1:$1048576, MATCH($C28,'ytd returns'!$S:$S,0), MATCH(D$1,'ytd returns'!$1:$1,0))</f>
        <v>VEIGX</v>
      </c>
      <c r="E28" s="14" t="str">
        <f>INDEX('ytd returns'!$1:$1048576, MATCH($D28,'ytd returns'!$A:$A,0), MATCH(E$1,'ytd returns'!$1:$1,0))</f>
        <v>Global ESG Select Stock</v>
      </c>
      <c r="F28" s="14" t="str">
        <f>INDEX('ytd returns'!$1:$1048576, MATCH($D28,'ytd returns'!$A:$A,0), MATCH(F$1,'ytd returns'!$1:$1,0))</f>
        <v>Stocks</v>
      </c>
      <c r="G28" s="14" t="str">
        <f>INDEX('ytd returns'!$1:$1048576, MATCH($D28,'ytd returns'!$A:$A,0), MATCH(G$1,'ytd returns'!$1:$1,0))</f>
        <v/>
      </c>
      <c r="H28" s="14" t="str">
        <f>INDEX('ytd returns'!$1:$1048576, MATCH($D28,'ytd returns'!$A:$A,0), MATCH(H$1,'ytd returns'!$1:$1,0))</f>
        <v/>
      </c>
      <c r="I28" s="14" t="str">
        <f>INDEX('ytd returns'!$1:$1048576, MATCH($D28,'ytd returns'!$A:$A,0), MATCH(I$1,'ytd returns'!$1:$1,0))</f>
        <v>International</v>
      </c>
      <c r="J28" s="7">
        <f>INDEX('ytd returns'!$1:$1048576, MATCH($D28,'ytd returns'!$A:$A,0), MATCH(J$1,'ytd returns'!$1:$1,0))</f>
        <v>5.7999999999999996E-3</v>
      </c>
      <c r="K28" s="6">
        <f>INDEX('ytd returns'!$1:$1048576, MATCH($D28,'ytd returns'!$A:$A,0), MATCH(K$1,'ytd returns'!$1:$1,0))</f>
        <v>6.6297098868737026E-2</v>
      </c>
      <c r="L28" s="6">
        <f>INDEX('ytd returns'!$1:$1048576, MATCH($D28,'ytd returns'!$A:$A,0), MATCH(L$1,'ytd returns'!$1:$1,0))</f>
        <v>0.11428640824627595</v>
      </c>
      <c r="M28" s="6">
        <f>INDEX('ytd returns'!$1:$1048576, MATCH($D28,'ytd returns'!$A:$A,0), MATCH(M$1,'ytd returns'!$1:$1,0))</f>
        <v>7.6813489868823137E-2</v>
      </c>
      <c r="N28" s="6">
        <f>INDEX('ytd returns'!$1:$1048576, MATCH($D28,'ytd returns'!$A:$A,0), MATCH(N$1,'ytd returns'!$1:$1,0))</f>
        <v>4.3422535244419483E-2</v>
      </c>
      <c r="O28" s="14">
        <f>INDEX('ytd returns'!$1:$1048576, MATCH($D28,'ytd returns'!$A:$A,0), MATCH(O$1,'ytd returns'!$1:$1,0))</f>
        <v>33</v>
      </c>
      <c r="P28" s="14">
        <f>INDEX('ytd returns'!$1:$1048576, MATCH($D28,'ytd returns'!$A:$A,0), MATCH(P$1,'ytd returns'!$1:$1,0))</f>
        <v>20</v>
      </c>
      <c r="Q28" s="14">
        <f>INDEX('ytd returns'!$1:$1048576, MATCH($D28,'ytd returns'!$A:$A,0), MATCH(Q$1,'ytd returns'!$1:$1,0))</f>
        <v>13</v>
      </c>
      <c r="R28" s="17">
        <f>INDEX('ytd returns'!$1:$1048576, MATCH($D28,'ytd returns'!$A:$A,0), MATCH(R$1,'ytd returns'!$1:$1,0))</f>
        <v>17</v>
      </c>
      <c r="S28" s="6">
        <f>INDEX('avg annual returns'!$1:$1048576, MATCH($D28,'avg annual returns'!$A:$A,0), MATCH(S$1,'avg annual returns'!$1:$1,0))</f>
        <v>0.10652920439228275</v>
      </c>
    </row>
    <row r="29" spans="3:19" x14ac:dyDescent="0.3">
      <c r="C29" s="1">
        <v>14</v>
      </c>
      <c r="D29" s="20" t="str">
        <f>INDEX('ytd returns'!$1:$1048576, MATCH($C29,'ytd returns'!$S:$S,0), MATCH(D$1,'ytd returns'!$1:$1,0))</f>
        <v>VEXAX</v>
      </c>
      <c r="E29" s="14" t="str">
        <f>INDEX('ytd returns'!$1:$1048576, MATCH($D29,'ytd returns'!$A:$A,0), MATCH(E$1,'ytd returns'!$1:$1,0))</f>
        <v>Extended Market Index Admiral Shares</v>
      </c>
      <c r="F29" s="14" t="str">
        <f>INDEX('ytd returns'!$1:$1048576, MATCH($D29,'ytd returns'!$A:$A,0), MATCH(F$1,'ytd returns'!$1:$1,0))</f>
        <v>Stocks</v>
      </c>
      <c r="G29" s="14" t="str">
        <f>INDEX('ytd returns'!$1:$1048576, MATCH($D29,'ytd returns'!$A:$A,0), MATCH(G$1,'ytd returns'!$1:$1,0))</f>
        <v>Mid Cap</v>
      </c>
      <c r="H29" s="14" t="str">
        <f>INDEX('ytd returns'!$1:$1048576, MATCH($D29,'ytd returns'!$A:$A,0), MATCH(H$1,'ytd returns'!$1:$1,0))</f>
        <v>Blend</v>
      </c>
      <c r="I29" s="14" t="str">
        <f>INDEX('ytd returns'!$1:$1048576, MATCH($D29,'ytd returns'!$A:$A,0), MATCH(I$1,'ytd returns'!$1:$1,0))</f>
        <v>US</v>
      </c>
      <c r="J29" s="7">
        <f>INDEX('ytd returns'!$1:$1048576, MATCH($D29,'ytd returns'!$A:$A,0), MATCH(J$1,'ytd returns'!$1:$1,0))</f>
        <v>5.9999999999999995E-4</v>
      </c>
      <c r="K29" s="6">
        <f>INDEX('ytd returns'!$1:$1048576, MATCH($D29,'ytd returns'!$A:$A,0), MATCH(K$1,'ytd returns'!$1:$1,0))</f>
        <v>7.6149686418145471E-2</v>
      </c>
      <c r="L29" s="6">
        <f>INDEX('ytd returns'!$1:$1048576, MATCH($D29,'ytd returns'!$A:$A,0), MATCH(L$1,'ytd returns'!$1:$1,0))</f>
        <v>0.13889212737666753</v>
      </c>
      <c r="M29" s="6">
        <f>INDEX('ytd returns'!$1:$1048576, MATCH($D29,'ytd returns'!$A:$A,0), MATCH(M$1,'ytd returns'!$1:$1,0))</f>
        <v>7.04748199652524E-2</v>
      </c>
      <c r="N29" s="6">
        <f>INDEX('ytd returns'!$1:$1048576, MATCH($D29,'ytd returns'!$A:$A,0), MATCH(N$1,'ytd returns'!$1:$1,0))</f>
        <v>3.9453236083680988E-2</v>
      </c>
      <c r="O29" s="14">
        <f>INDEX('ytd returns'!$1:$1048576, MATCH($D29,'ytd returns'!$A:$A,0), MATCH(O$1,'ytd returns'!$1:$1,0))</f>
        <v>23</v>
      </c>
      <c r="P29" s="14">
        <f>INDEX('ytd returns'!$1:$1048576, MATCH($D29,'ytd returns'!$A:$A,0), MATCH(P$1,'ytd returns'!$1:$1,0))</f>
        <v>14</v>
      </c>
      <c r="Q29" s="14">
        <f>INDEX('ytd returns'!$1:$1048576, MATCH($D29,'ytd returns'!$A:$A,0), MATCH(Q$1,'ytd returns'!$1:$1,0))</f>
        <v>14</v>
      </c>
      <c r="R29" s="17">
        <f>INDEX('ytd returns'!$1:$1048576, MATCH($D29,'ytd returns'!$A:$A,0), MATCH(R$1,'ytd returns'!$1:$1,0))</f>
        <v>19</v>
      </c>
      <c r="S29" s="6">
        <f>INDEX('avg annual returns'!$1:$1048576, MATCH($D29,'avg annual returns'!$A:$A,0), MATCH(S$1,'avg annual returns'!$1:$1,0))</f>
        <v>0.12025940750541675</v>
      </c>
    </row>
    <row r="30" spans="3:19" x14ac:dyDescent="0.3">
      <c r="C30" s="1">
        <v>15</v>
      </c>
      <c r="D30" s="20" t="str">
        <f>INDEX('ytd returns'!$1:$1048576, MATCH($C30,'ytd returns'!$S:$S,0), MATCH(D$1,'ytd returns'!$1:$1,0))</f>
        <v>VWNFX</v>
      </c>
      <c r="E30" s="14" t="str">
        <f>INDEX('ytd returns'!$1:$1048576, MATCH($D30,'ytd returns'!$A:$A,0), MATCH(E$1,'ytd returns'!$1:$1,0))</f>
        <v>Windsor II</v>
      </c>
      <c r="F30" s="14" t="str">
        <f>INDEX('ytd returns'!$1:$1048576, MATCH($D30,'ytd returns'!$A:$A,0), MATCH(F$1,'ytd returns'!$1:$1,0))</f>
        <v>Stocks</v>
      </c>
      <c r="G30" s="14" t="str">
        <f>INDEX('ytd returns'!$1:$1048576, MATCH($D30,'ytd returns'!$A:$A,0), MATCH(G$1,'ytd returns'!$1:$1,0))</f>
        <v>Large Cap</v>
      </c>
      <c r="H30" s="14" t="str">
        <f>INDEX('ytd returns'!$1:$1048576, MATCH($D30,'ytd returns'!$A:$A,0), MATCH(H$1,'ytd returns'!$1:$1,0))</f>
        <v>Value</v>
      </c>
      <c r="I30" s="14" t="str">
        <f>INDEX('ytd returns'!$1:$1048576, MATCH($D30,'ytd returns'!$A:$A,0), MATCH(I$1,'ytd returns'!$1:$1,0))</f>
        <v>US</v>
      </c>
      <c r="J30" s="7">
        <f>INDEX('ytd returns'!$1:$1048576, MATCH($D30,'ytd returns'!$A:$A,0), MATCH(J$1,'ytd returns'!$1:$1,0))</f>
        <v>3.3999999999999998E-3</v>
      </c>
      <c r="K30" s="6">
        <f>INDEX('ytd returns'!$1:$1048576, MATCH($D30,'ytd returns'!$A:$A,0), MATCH(K$1,'ytd returns'!$1:$1,0))</f>
        <v>3.4227516540862798E-3</v>
      </c>
      <c r="L30" s="6">
        <f>INDEX('ytd returns'!$1:$1048576, MATCH($D30,'ytd returns'!$A:$A,0), MATCH(L$1,'ytd returns'!$1:$1,0))</f>
        <v>0.10573673014450714</v>
      </c>
      <c r="M30" s="6">
        <f>INDEX('ytd returns'!$1:$1048576, MATCH($D30,'ytd returns'!$A:$A,0), MATCH(M$1,'ytd returns'!$1:$1,0))</f>
        <v>6.9470648425103393E-2</v>
      </c>
      <c r="N30" s="6">
        <f>INDEX('ytd returns'!$1:$1048576, MATCH($D30,'ytd returns'!$A:$A,0), MATCH(N$1,'ytd returns'!$1:$1,0))</f>
        <v>4.4822582337038321E-2</v>
      </c>
      <c r="O30" s="14">
        <f>INDEX('ytd returns'!$1:$1048576, MATCH($D30,'ytd returns'!$A:$A,0), MATCH(O$1,'ytd returns'!$1:$1,0))</f>
        <v>71</v>
      </c>
      <c r="P30" s="14">
        <f>INDEX('ytd returns'!$1:$1048576, MATCH($D30,'ytd returns'!$A:$A,0), MATCH(P$1,'ytd returns'!$1:$1,0))</f>
        <v>25</v>
      </c>
      <c r="Q30" s="14">
        <f>INDEX('ytd returns'!$1:$1048576, MATCH($D30,'ytd returns'!$A:$A,0), MATCH(Q$1,'ytd returns'!$1:$1,0))</f>
        <v>15</v>
      </c>
      <c r="R30" s="17">
        <f>INDEX('ytd returns'!$1:$1048576, MATCH($D30,'ytd returns'!$A:$A,0), MATCH(R$1,'ytd returns'!$1:$1,0))</f>
        <v>16</v>
      </c>
      <c r="S30" s="6">
        <f>INDEX('avg annual returns'!$1:$1048576, MATCH($D30,'avg annual returns'!$A:$A,0), MATCH(S$1,'avg annual returns'!$1:$1,0))</f>
        <v>4.9106088051973751E-2</v>
      </c>
    </row>
    <row r="31" spans="3:19" x14ac:dyDescent="0.3">
      <c r="C31" s="1">
        <v>16</v>
      </c>
      <c r="D31" s="20" t="str">
        <f>INDEX('ytd returns'!$1:$1048576, MATCH($C31,'ytd returns'!$S:$S,0), MATCH(D$1,'ytd returns'!$1:$1,0))</f>
        <v>VTWAX</v>
      </c>
      <c r="E31" s="14" t="str">
        <f>INDEX('ytd returns'!$1:$1048576, MATCH($D31,'ytd returns'!$A:$A,0), MATCH(E$1,'ytd returns'!$1:$1,0))</f>
        <v>Total World Stock Index Admiral Shares</v>
      </c>
      <c r="F31" s="14" t="str">
        <f>INDEX('ytd returns'!$1:$1048576, MATCH($D31,'ytd returns'!$A:$A,0), MATCH(F$1,'ytd returns'!$1:$1,0))</f>
        <v>Stocks</v>
      </c>
      <c r="G31" s="14" t="str">
        <f>INDEX('ytd returns'!$1:$1048576, MATCH($D31,'ytd returns'!$A:$A,0), MATCH(G$1,'ytd returns'!$1:$1,0))</f>
        <v/>
      </c>
      <c r="H31" s="14" t="str">
        <f>INDEX('ytd returns'!$1:$1048576, MATCH($D31,'ytd returns'!$A:$A,0), MATCH(H$1,'ytd returns'!$1:$1,0))</f>
        <v/>
      </c>
      <c r="I31" s="14" t="str">
        <f>INDEX('ytd returns'!$1:$1048576, MATCH($D31,'ytd returns'!$A:$A,0), MATCH(I$1,'ytd returns'!$1:$1,0))</f>
        <v>International</v>
      </c>
      <c r="J31" s="7">
        <f>INDEX('ytd returns'!$1:$1048576, MATCH($D31,'ytd returns'!$A:$A,0), MATCH(J$1,'ytd returns'!$1:$1,0))</f>
        <v>1E-3</v>
      </c>
      <c r="K31" s="6">
        <f>INDEX('ytd returns'!$1:$1048576, MATCH($D31,'ytd returns'!$A:$A,0), MATCH(K$1,'ytd returns'!$1:$1,0))</f>
        <v>4.0474056442903458E-2</v>
      </c>
      <c r="L31" s="6">
        <f>INDEX('ytd returns'!$1:$1048576, MATCH($D31,'ytd returns'!$A:$A,0), MATCH(L$1,'ytd returns'!$1:$1,0))</f>
        <v>0.11866493868450387</v>
      </c>
      <c r="M31" s="6">
        <f>INDEX('ytd returns'!$1:$1048576, MATCH($D31,'ytd returns'!$A:$A,0), MATCH(M$1,'ytd returns'!$1:$1,0))</f>
        <v>6.8404991719895988E-2</v>
      </c>
      <c r="N31" s="6">
        <f>INDEX('ytd returns'!$1:$1048576, MATCH($D31,'ytd returns'!$A:$A,0), MATCH(N$1,'ytd returns'!$1:$1,0))</f>
        <v>4.1469701726844506E-2</v>
      </c>
      <c r="O31" s="14">
        <f>INDEX('ytd returns'!$1:$1048576, MATCH($D31,'ytd returns'!$A:$A,0), MATCH(O$1,'ytd returns'!$1:$1,0))</f>
        <v>43</v>
      </c>
      <c r="P31" s="14">
        <f>INDEX('ytd returns'!$1:$1048576, MATCH($D31,'ytd returns'!$A:$A,0), MATCH(P$1,'ytd returns'!$1:$1,0))</f>
        <v>18</v>
      </c>
      <c r="Q31" s="14">
        <f>INDEX('ytd returns'!$1:$1048576, MATCH($D31,'ytd returns'!$A:$A,0), MATCH(Q$1,'ytd returns'!$1:$1,0))</f>
        <v>16</v>
      </c>
      <c r="R31" s="17">
        <f>INDEX('ytd returns'!$1:$1048576, MATCH($D31,'ytd returns'!$A:$A,0), MATCH(R$1,'ytd returns'!$1:$1,0))</f>
        <v>18</v>
      </c>
      <c r="S31" s="6">
        <f>INDEX('avg annual returns'!$1:$1048576, MATCH($D31,'avg annual returns'!$A:$A,0), MATCH(S$1,'avg annual returns'!$1:$1,0))</f>
        <v>0.14400000000000013</v>
      </c>
    </row>
    <row r="32" spans="3:19" x14ac:dyDescent="0.3">
      <c r="C32" s="1">
        <v>17</v>
      </c>
      <c r="D32" s="20" t="str">
        <f>INDEX('ytd returns'!$1:$1048576, MATCH($C32,'ytd returns'!$S:$S,0), MATCH(D$1,'ytd returns'!$1:$1,0))</f>
        <v>VASVX</v>
      </c>
      <c r="E32" s="14" t="str">
        <f>INDEX('ytd returns'!$1:$1048576, MATCH($D32,'ytd returns'!$A:$A,0), MATCH(E$1,'ytd returns'!$1:$1,0))</f>
        <v>Selected Value</v>
      </c>
      <c r="F32" s="14" t="str">
        <f>INDEX('ytd returns'!$1:$1048576, MATCH($D32,'ytd returns'!$A:$A,0), MATCH(F$1,'ytd returns'!$1:$1,0))</f>
        <v>Stocks</v>
      </c>
      <c r="G32" s="14" t="str">
        <f>INDEX('ytd returns'!$1:$1048576, MATCH($D32,'ytd returns'!$A:$A,0), MATCH(G$1,'ytd returns'!$1:$1,0))</f>
        <v>Mid Cap</v>
      </c>
      <c r="H32" s="14" t="str">
        <f>INDEX('ytd returns'!$1:$1048576, MATCH($D32,'ytd returns'!$A:$A,0), MATCH(H$1,'ytd returns'!$1:$1,0))</f>
        <v>Value</v>
      </c>
      <c r="I32" s="14" t="str">
        <f>INDEX('ytd returns'!$1:$1048576, MATCH($D32,'ytd returns'!$A:$A,0), MATCH(I$1,'ytd returns'!$1:$1,0))</f>
        <v>US</v>
      </c>
      <c r="J32" s="7">
        <f>INDEX('ytd returns'!$1:$1048576, MATCH($D32,'ytd returns'!$A:$A,0), MATCH(J$1,'ytd returns'!$1:$1,0))</f>
        <v>3.3E-3</v>
      </c>
      <c r="K32" s="6">
        <f>INDEX('ytd returns'!$1:$1048576, MATCH($D32,'ytd returns'!$A:$A,0), MATCH(K$1,'ytd returns'!$1:$1,0))</f>
        <v>-0.13474984380343161</v>
      </c>
      <c r="L32" s="6">
        <f>INDEX('ytd returns'!$1:$1048576, MATCH($D32,'ytd returns'!$A:$A,0), MATCH(L$1,'ytd returns'!$1:$1,0))</f>
        <v>7.326586363636374E-2</v>
      </c>
      <c r="M32" s="6">
        <f>INDEX('ytd returns'!$1:$1048576, MATCH($D32,'ytd returns'!$A:$A,0), MATCH(M$1,'ytd returns'!$1:$1,0))</f>
        <v>6.7024009363098963E-2</v>
      </c>
      <c r="N32" s="6">
        <f>INDEX('ytd returns'!$1:$1048576, MATCH($D32,'ytd returns'!$A:$A,0), MATCH(N$1,'ytd returns'!$1:$1,0))</f>
        <v>3.7186420324598513E-2</v>
      </c>
      <c r="O32" s="14">
        <f>INDEX('ytd returns'!$1:$1048576, MATCH($D32,'ytd returns'!$A:$A,0), MATCH(O$1,'ytd returns'!$1:$1,0))</f>
        <v>102</v>
      </c>
      <c r="P32" s="14">
        <f>INDEX('ytd returns'!$1:$1048576, MATCH($D32,'ytd returns'!$A:$A,0), MATCH(P$1,'ytd returns'!$1:$1,0))</f>
        <v>43</v>
      </c>
      <c r="Q32" s="14">
        <f>INDEX('ytd returns'!$1:$1048576, MATCH($D32,'ytd returns'!$A:$A,0), MATCH(Q$1,'ytd returns'!$1:$1,0))</f>
        <v>17</v>
      </c>
      <c r="R32" s="17">
        <f>INDEX('ytd returns'!$1:$1048576, MATCH($D32,'ytd returns'!$A:$A,0), MATCH(R$1,'ytd returns'!$1:$1,0))</f>
        <v>22</v>
      </c>
      <c r="S32" s="6">
        <f>INDEX('avg annual returns'!$1:$1048576, MATCH($D32,'avg annual returns'!$A:$A,0), MATCH(S$1,'avg annual returns'!$1:$1,0))</f>
        <v>6.5908331812720281E-2</v>
      </c>
    </row>
    <row r="33" spans="3:19" x14ac:dyDescent="0.3">
      <c r="C33" s="1">
        <v>18</v>
      </c>
      <c r="D33" s="20" t="str">
        <f>INDEX('ytd returns'!$1:$1048576, MATCH($C33,'ytd returns'!$S:$S,0), MATCH(D$1,'ytd returns'!$1:$1,0))</f>
        <v>VHGEX</v>
      </c>
      <c r="E33" s="14" t="str">
        <f>INDEX('ytd returns'!$1:$1048576, MATCH($D33,'ytd returns'!$A:$A,0), MATCH(E$1,'ytd returns'!$1:$1,0))</f>
        <v>Global Equity</v>
      </c>
      <c r="F33" s="14" t="str">
        <f>INDEX('ytd returns'!$1:$1048576, MATCH($D33,'ytd returns'!$A:$A,0), MATCH(F$1,'ytd returns'!$1:$1,0))</f>
        <v>Stocks</v>
      </c>
      <c r="G33" s="14" t="str">
        <f>INDEX('ytd returns'!$1:$1048576, MATCH($D33,'ytd returns'!$A:$A,0), MATCH(G$1,'ytd returns'!$1:$1,0))</f>
        <v/>
      </c>
      <c r="H33" s="14" t="str">
        <f>INDEX('ytd returns'!$1:$1048576, MATCH($D33,'ytd returns'!$A:$A,0), MATCH(H$1,'ytd returns'!$1:$1,0))</f>
        <v/>
      </c>
      <c r="I33" s="14" t="str">
        <f>INDEX('ytd returns'!$1:$1048576, MATCH($D33,'ytd returns'!$A:$A,0), MATCH(I$1,'ytd returns'!$1:$1,0))</f>
        <v>International</v>
      </c>
      <c r="J33" s="7">
        <f>INDEX('ytd returns'!$1:$1048576, MATCH($D33,'ytd returns'!$A:$A,0), MATCH(J$1,'ytd returns'!$1:$1,0))</f>
        <v>4.7999999999999996E-3</v>
      </c>
      <c r="K33" s="6">
        <f>INDEX('ytd returns'!$1:$1048576, MATCH($D33,'ytd returns'!$A:$A,0), MATCH(K$1,'ytd returns'!$1:$1,0))</f>
        <v>7.9605134470405972E-2</v>
      </c>
      <c r="L33" s="6">
        <f>INDEX('ytd returns'!$1:$1048576, MATCH($D33,'ytd returns'!$A:$A,0), MATCH(L$1,'ytd returns'!$1:$1,0))</f>
        <v>0.14330300014822259</v>
      </c>
      <c r="M33" s="6">
        <f>INDEX('ytd returns'!$1:$1048576, MATCH($D33,'ytd returns'!$A:$A,0), MATCH(M$1,'ytd returns'!$1:$1,0))</f>
        <v>6.4857385577738527E-2</v>
      </c>
      <c r="N33" s="6">
        <f>INDEX('ytd returns'!$1:$1048576, MATCH($D33,'ytd returns'!$A:$A,0), MATCH(N$1,'ytd returns'!$1:$1,0))</f>
        <v>3.8345850565205515E-2</v>
      </c>
      <c r="O33" s="14">
        <f>INDEX('ytd returns'!$1:$1048576, MATCH($D33,'ytd returns'!$A:$A,0), MATCH(O$1,'ytd returns'!$1:$1,0))</f>
        <v>22</v>
      </c>
      <c r="P33" s="14">
        <f>INDEX('ytd returns'!$1:$1048576, MATCH($D33,'ytd returns'!$A:$A,0), MATCH(P$1,'ytd returns'!$1:$1,0))</f>
        <v>11</v>
      </c>
      <c r="Q33" s="14">
        <f>INDEX('ytd returns'!$1:$1048576, MATCH($D33,'ytd returns'!$A:$A,0), MATCH(Q$1,'ytd returns'!$1:$1,0))</f>
        <v>18</v>
      </c>
      <c r="R33" s="17">
        <f>INDEX('ytd returns'!$1:$1048576, MATCH($D33,'ytd returns'!$A:$A,0), MATCH(R$1,'ytd returns'!$1:$1,0))</f>
        <v>20</v>
      </c>
      <c r="S33" s="6">
        <f>INDEX('avg annual returns'!$1:$1048576, MATCH($D33,'avg annual returns'!$A:$A,0), MATCH(S$1,'avg annual returns'!$1:$1,0))</f>
        <v>8.013228820255594E-2</v>
      </c>
    </row>
    <row r="34" spans="3:19" x14ac:dyDescent="0.3">
      <c r="C34" s="1">
        <v>19</v>
      </c>
      <c r="D34" s="20" t="str">
        <f>INDEX('ytd returns'!$1:$1048576, MATCH($C34,'ytd returns'!$S:$S,0), MATCH(D$1,'ytd returns'!$1:$1,0))</f>
        <v>VFFVX</v>
      </c>
      <c r="E34" s="14" t="str">
        <f>INDEX('ytd returns'!$1:$1048576, MATCH($D34,'ytd returns'!$A:$A,0), MATCH(E$1,'ytd returns'!$1:$1,0))</f>
        <v>Target Retirement 2055</v>
      </c>
      <c r="F34" s="14" t="str">
        <f>INDEX('ytd returns'!$1:$1048576, MATCH($D34,'ytd returns'!$A:$A,0), MATCH(F$1,'ytd returns'!$1:$1,0))</f>
        <v>Balanced</v>
      </c>
      <c r="G34" s="14" t="str">
        <f>INDEX('ytd returns'!$1:$1048576, MATCH($D34,'ytd returns'!$A:$A,0), MATCH(G$1,'ytd returns'!$1:$1,0))</f>
        <v/>
      </c>
      <c r="H34" s="14" t="str">
        <f>INDEX('ytd returns'!$1:$1048576, MATCH($D34,'ytd returns'!$A:$A,0), MATCH(H$1,'ytd returns'!$1:$1,0))</f>
        <v/>
      </c>
      <c r="I34" s="14" t="str">
        <f>INDEX('ytd returns'!$1:$1048576, MATCH($D34,'ytd returns'!$A:$A,0), MATCH(I$1,'ytd returns'!$1:$1,0))</f>
        <v>US</v>
      </c>
      <c r="J34" s="7">
        <f>INDEX('ytd returns'!$1:$1048576, MATCH($D34,'ytd returns'!$A:$A,0), MATCH(J$1,'ytd returns'!$1:$1,0))</f>
        <v>1.5E-3</v>
      </c>
      <c r="K34" s="6">
        <f>INDEX('ytd returns'!$1:$1048576, MATCH($D34,'ytd returns'!$A:$A,0), MATCH(K$1,'ytd returns'!$1:$1,0))</f>
        <v>5.5961222510367427E-2</v>
      </c>
      <c r="L34" s="6">
        <f>INDEX('ytd returns'!$1:$1048576, MATCH($D34,'ytd returns'!$A:$A,0), MATCH(L$1,'ytd returns'!$1:$1,0))</f>
        <v>0.11366856208337929</v>
      </c>
      <c r="M34" s="6">
        <f>INDEX('ytd returns'!$1:$1048576, MATCH($D34,'ytd returns'!$A:$A,0), MATCH(M$1,'ytd returns'!$1:$1,0))</f>
        <v>6.2216189971341748E-2</v>
      </c>
      <c r="N34" s="6">
        <f>INDEX('ytd returns'!$1:$1048576, MATCH($D34,'ytd returns'!$A:$A,0), MATCH(N$1,'ytd returns'!$1:$1,0))</f>
        <v>3.8074031519022618E-2</v>
      </c>
      <c r="O34" s="14">
        <f>INDEX('ytd returns'!$1:$1048576, MATCH($D34,'ytd returns'!$A:$A,0), MATCH(O$1,'ytd returns'!$1:$1,0))</f>
        <v>36</v>
      </c>
      <c r="P34" s="14">
        <f>INDEX('ytd returns'!$1:$1048576, MATCH($D34,'ytd returns'!$A:$A,0), MATCH(P$1,'ytd returns'!$1:$1,0))</f>
        <v>21</v>
      </c>
      <c r="Q34" s="14">
        <f>INDEX('ytd returns'!$1:$1048576, MATCH($D34,'ytd returns'!$A:$A,0), MATCH(Q$1,'ytd returns'!$1:$1,0))</f>
        <v>19</v>
      </c>
      <c r="R34" s="17">
        <f>INDEX('ytd returns'!$1:$1048576, MATCH($D34,'ytd returns'!$A:$A,0), MATCH(R$1,'ytd returns'!$1:$1,0))</f>
        <v>21</v>
      </c>
      <c r="S34" s="6">
        <f>INDEX('avg annual returns'!$1:$1048576, MATCH($D34,'avg annual returns'!$A:$A,0), MATCH(S$1,'avg annual returns'!$1:$1,0))</f>
        <v>8.5465013308530208E-2</v>
      </c>
    </row>
    <row r="35" spans="3:19" x14ac:dyDescent="0.3">
      <c r="C35" s="1">
        <v>20</v>
      </c>
      <c r="D35" s="20" t="str">
        <f>INDEX('ytd returns'!$1:$1048576, MATCH($C35,'ytd returns'!$S:$S,0), MATCH(D$1,'ytd returns'!$1:$1,0))</f>
        <v>VPADX</v>
      </c>
      <c r="E35" s="14" t="str">
        <f>INDEX('ytd returns'!$1:$1048576, MATCH($D35,'ytd returns'!$A:$A,0), MATCH(E$1,'ytd returns'!$1:$1,0))</f>
        <v>Pacific Stock Index Admiral Shares</v>
      </c>
      <c r="F35" s="14" t="str">
        <f>INDEX('ytd returns'!$1:$1048576, MATCH($D35,'ytd returns'!$A:$A,0), MATCH(F$1,'ytd returns'!$1:$1,0))</f>
        <v>Stocks</v>
      </c>
      <c r="G35" s="14" t="str">
        <f>INDEX('ytd returns'!$1:$1048576, MATCH($D35,'ytd returns'!$A:$A,0), MATCH(G$1,'ytd returns'!$1:$1,0))</f>
        <v/>
      </c>
      <c r="H35" s="14" t="str">
        <f>INDEX('ytd returns'!$1:$1048576, MATCH($D35,'ytd returns'!$A:$A,0), MATCH(H$1,'ytd returns'!$1:$1,0))</f>
        <v/>
      </c>
      <c r="I35" s="14" t="str">
        <f>INDEX('ytd returns'!$1:$1048576, MATCH($D35,'ytd returns'!$A:$A,0), MATCH(I$1,'ytd returns'!$1:$1,0))</f>
        <v>International</v>
      </c>
      <c r="J35" s="7">
        <f>INDEX('ytd returns'!$1:$1048576, MATCH($D35,'ytd returns'!$A:$A,0), MATCH(J$1,'ytd returns'!$1:$1,0))</f>
        <v>1E-3</v>
      </c>
      <c r="K35" s="6">
        <f>INDEX('ytd returns'!$1:$1048576, MATCH($D35,'ytd returns'!$A:$A,0), MATCH(K$1,'ytd returns'!$1:$1,0))</f>
        <v>-1.7061727562052941E-2</v>
      </c>
      <c r="L35" s="6">
        <f>INDEX('ytd returns'!$1:$1048576, MATCH($D35,'ytd returns'!$A:$A,0), MATCH(L$1,'ytd returns'!$1:$1,0))</f>
        <v>6.0352313830234955E-2</v>
      </c>
      <c r="M35" s="6">
        <f>INDEX('ytd returns'!$1:$1048576, MATCH($D35,'ytd returns'!$A:$A,0), MATCH(M$1,'ytd returns'!$1:$1,0))</f>
        <v>6.1179337847408026E-2</v>
      </c>
      <c r="N35" s="6">
        <f>INDEX('ytd returns'!$1:$1048576, MATCH($D35,'ytd returns'!$A:$A,0), MATCH(N$1,'ytd returns'!$1:$1,0))</f>
        <v>2.1291748934763603E-2</v>
      </c>
      <c r="O35" s="14">
        <f>INDEX('ytd returns'!$1:$1048576, MATCH($D35,'ytd returns'!$A:$A,0), MATCH(O$1,'ytd returns'!$1:$1,0))</f>
        <v>79</v>
      </c>
      <c r="P35" s="14">
        <f>INDEX('ytd returns'!$1:$1048576, MATCH($D35,'ytd returns'!$A:$A,0), MATCH(P$1,'ytd returns'!$1:$1,0))</f>
        <v>48</v>
      </c>
      <c r="Q35" s="14">
        <f>INDEX('ytd returns'!$1:$1048576, MATCH($D35,'ytd returns'!$A:$A,0), MATCH(Q$1,'ytd returns'!$1:$1,0))</f>
        <v>20</v>
      </c>
      <c r="R35" s="17">
        <f>INDEX('ytd returns'!$1:$1048576, MATCH($D35,'ytd returns'!$A:$A,0), MATCH(R$1,'ytd returns'!$1:$1,0))</f>
        <v>52</v>
      </c>
      <c r="S35" s="6">
        <f>INDEX('avg annual returns'!$1:$1048576, MATCH($D35,'avg annual returns'!$A:$A,0), MATCH(S$1,'avg annual returns'!$1:$1,0))</f>
        <v>3.7014034253287087E-2</v>
      </c>
    </row>
    <row r="36" spans="3:19" x14ac:dyDescent="0.3">
      <c r="C36" s="1">
        <v>21</v>
      </c>
      <c r="D36" s="20" t="str">
        <f>INDEX('ytd returns'!$1:$1048576, MATCH($C36,'ytd returns'!$S:$S,0), MATCH(D$1,'ytd returns'!$1:$1,0))</f>
        <v>VMGRX</v>
      </c>
      <c r="E36" s="14" t="str">
        <f>INDEX('ytd returns'!$1:$1048576, MATCH($D36,'ytd returns'!$A:$A,0), MATCH(E$1,'ytd returns'!$1:$1,0))</f>
        <v>Mid-Cap Growth</v>
      </c>
      <c r="F36" s="14" t="str">
        <f>INDEX('ytd returns'!$1:$1048576, MATCH($D36,'ytd returns'!$A:$A,0), MATCH(F$1,'ytd returns'!$1:$1,0))</f>
        <v>Stocks</v>
      </c>
      <c r="G36" s="14" t="str">
        <f>INDEX('ytd returns'!$1:$1048576, MATCH($D36,'ytd returns'!$A:$A,0), MATCH(G$1,'ytd returns'!$1:$1,0))</f>
        <v>Mid Cap</v>
      </c>
      <c r="H36" s="14" t="str">
        <f>INDEX('ytd returns'!$1:$1048576, MATCH($D36,'ytd returns'!$A:$A,0), MATCH(H$1,'ytd returns'!$1:$1,0))</f>
        <v>Growth</v>
      </c>
      <c r="I36" s="14" t="str">
        <f>INDEX('ytd returns'!$1:$1048576, MATCH($D36,'ytd returns'!$A:$A,0), MATCH(I$1,'ytd returns'!$1:$1,0))</f>
        <v>US</v>
      </c>
      <c r="J36" s="7">
        <f>INDEX('ytd returns'!$1:$1048576, MATCH($D36,'ytd returns'!$A:$A,0), MATCH(J$1,'ytd returns'!$1:$1,0))</f>
        <v>3.5999999999999999E-3</v>
      </c>
      <c r="K36" s="6">
        <f>INDEX('ytd returns'!$1:$1048576, MATCH($D36,'ytd returns'!$A:$A,0), MATCH(K$1,'ytd returns'!$1:$1,0))</f>
        <v>0.16652512508437942</v>
      </c>
      <c r="L36" s="6">
        <f>INDEX('ytd returns'!$1:$1048576, MATCH($D36,'ytd returns'!$A:$A,0), MATCH(L$1,'ytd returns'!$1:$1,0))</f>
        <v>0.13932403324900611</v>
      </c>
      <c r="M36" s="6">
        <f>INDEX('ytd returns'!$1:$1048576, MATCH($D36,'ytd returns'!$A:$A,0), MATCH(M$1,'ytd returns'!$1:$1,0))</f>
        <v>5.9135793840302507E-2</v>
      </c>
      <c r="N36" s="6">
        <f>INDEX('ytd returns'!$1:$1048576, MATCH($D36,'ytd returns'!$A:$A,0), MATCH(N$1,'ytd returns'!$1:$1,0))</f>
        <v>5.2580926273329769E-2</v>
      </c>
      <c r="O36" s="14">
        <f>INDEX('ytd returns'!$1:$1048576, MATCH($D36,'ytd returns'!$A:$A,0), MATCH(O$1,'ytd returns'!$1:$1,0))</f>
        <v>7</v>
      </c>
      <c r="P36" s="14">
        <f>INDEX('ytd returns'!$1:$1048576, MATCH($D36,'ytd returns'!$A:$A,0), MATCH(P$1,'ytd returns'!$1:$1,0))</f>
        <v>13</v>
      </c>
      <c r="Q36" s="14">
        <f>INDEX('ytd returns'!$1:$1048576, MATCH($D36,'ytd returns'!$A:$A,0), MATCH(Q$1,'ytd returns'!$1:$1,0))</f>
        <v>21</v>
      </c>
      <c r="R36" s="17">
        <f>INDEX('ytd returns'!$1:$1048576, MATCH($D36,'ytd returns'!$A:$A,0), MATCH(R$1,'ytd returns'!$1:$1,0))</f>
        <v>10</v>
      </c>
      <c r="S36" s="6">
        <f>INDEX('avg annual returns'!$1:$1048576, MATCH($D36,'avg annual returns'!$A:$A,0), MATCH(S$1,'avg annual returns'!$1:$1,0))</f>
        <v>6.2749740177308486E-2</v>
      </c>
    </row>
    <row r="37" spans="3:19" x14ac:dyDescent="0.3">
      <c r="C37" s="1">
        <v>22</v>
      </c>
      <c r="D37" s="20" t="str">
        <f>INDEX('ytd returns'!$1:$1048576, MATCH($C37,'ytd returns'!$S:$S,0), MATCH(D$1,'ytd returns'!$1:$1,0))</f>
        <v>VINEX</v>
      </c>
      <c r="E37" s="14" t="str">
        <f>INDEX('ytd returns'!$1:$1048576, MATCH($D37,'ytd returns'!$A:$A,0), MATCH(E$1,'ytd returns'!$1:$1,0))</f>
        <v>International Explorer</v>
      </c>
      <c r="F37" s="14" t="str">
        <f>INDEX('ytd returns'!$1:$1048576, MATCH($D37,'ytd returns'!$A:$A,0), MATCH(F$1,'ytd returns'!$1:$1,0))</f>
        <v>Stocks</v>
      </c>
      <c r="G37" s="14" t="str">
        <f>INDEX('ytd returns'!$1:$1048576, MATCH($D37,'ytd returns'!$A:$A,0), MATCH(G$1,'ytd returns'!$1:$1,0))</f>
        <v/>
      </c>
      <c r="H37" s="14" t="str">
        <f>INDEX('ytd returns'!$1:$1048576, MATCH($D37,'ytd returns'!$A:$A,0), MATCH(H$1,'ytd returns'!$1:$1,0))</f>
        <v/>
      </c>
      <c r="I37" s="14" t="str">
        <f>INDEX('ytd returns'!$1:$1048576, MATCH($D37,'ytd returns'!$A:$A,0), MATCH(I$1,'ytd returns'!$1:$1,0))</f>
        <v>International</v>
      </c>
      <c r="J37" s="7">
        <f>INDEX('ytd returns'!$1:$1048576, MATCH($D37,'ytd returns'!$A:$A,0), MATCH(J$1,'ytd returns'!$1:$1,0))</f>
        <v>3.8999999999999998E-3</v>
      </c>
      <c r="K37" s="6">
        <f>INDEX('ytd returns'!$1:$1048576, MATCH($D37,'ytd returns'!$A:$A,0), MATCH(K$1,'ytd returns'!$1:$1,0))</f>
        <v>-3.3567664421403257E-2</v>
      </c>
      <c r="L37" s="6">
        <f>INDEX('ytd returns'!$1:$1048576, MATCH($D37,'ytd returns'!$A:$A,0), MATCH(L$1,'ytd returns'!$1:$1,0))</f>
        <v>8.509317337461314E-2</v>
      </c>
      <c r="M37" s="6">
        <f>INDEX('ytd returns'!$1:$1048576, MATCH($D37,'ytd returns'!$A:$A,0), MATCH(M$1,'ytd returns'!$1:$1,0))</f>
        <v>5.8214589619794886E-2</v>
      </c>
      <c r="N37" s="6">
        <f>INDEX('ytd returns'!$1:$1048576, MATCH($D37,'ytd returns'!$A:$A,0), MATCH(N$1,'ytd returns'!$1:$1,0))</f>
        <v>2.558105263157882E-2</v>
      </c>
      <c r="O37" s="14">
        <f>INDEX('ytd returns'!$1:$1048576, MATCH($D37,'ytd returns'!$A:$A,0), MATCH(O$1,'ytd returns'!$1:$1,0))</f>
        <v>84</v>
      </c>
      <c r="P37" s="14">
        <f>INDEX('ytd returns'!$1:$1048576, MATCH($D37,'ytd returns'!$A:$A,0), MATCH(P$1,'ytd returns'!$1:$1,0))</f>
        <v>35</v>
      </c>
      <c r="Q37" s="14">
        <f>INDEX('ytd returns'!$1:$1048576, MATCH($D37,'ytd returns'!$A:$A,0), MATCH(Q$1,'ytd returns'!$1:$1,0))</f>
        <v>22</v>
      </c>
      <c r="R37" s="17">
        <f>INDEX('ytd returns'!$1:$1048576, MATCH($D37,'ytd returns'!$A:$A,0), MATCH(R$1,'ytd returns'!$1:$1,0))</f>
        <v>45</v>
      </c>
      <c r="S37" s="6">
        <f>INDEX('avg annual returns'!$1:$1048576, MATCH($D37,'avg annual returns'!$A:$A,0), MATCH(S$1,'avg annual returns'!$1:$1,0))</f>
        <v>4.3185903383610912E-2</v>
      </c>
    </row>
    <row r="38" spans="3:19" x14ac:dyDescent="0.3">
      <c r="C38" s="1">
        <v>23</v>
      </c>
      <c r="D38" s="20" t="str">
        <f>INDEX('ytd returns'!$1:$1048576, MATCH($C38,'ytd returns'!$S:$S,0), MATCH(D$1,'ytd returns'!$1:$1,0))</f>
        <v>VSIAX</v>
      </c>
      <c r="E38" s="14" t="str">
        <f>INDEX('ytd returns'!$1:$1048576, MATCH($D38,'ytd returns'!$A:$A,0), MATCH(E$1,'ytd returns'!$1:$1,0))</f>
        <v>Small-Cap Value Index Admiral Shares</v>
      </c>
      <c r="F38" s="14" t="str">
        <f>INDEX('ytd returns'!$1:$1048576, MATCH($D38,'ytd returns'!$A:$A,0), MATCH(F$1,'ytd returns'!$1:$1,0))</f>
        <v>Stocks</v>
      </c>
      <c r="G38" s="14" t="str">
        <f>INDEX('ytd returns'!$1:$1048576, MATCH($D38,'ytd returns'!$A:$A,0), MATCH(G$1,'ytd returns'!$1:$1,0))</f>
        <v>Small Cap</v>
      </c>
      <c r="H38" s="14" t="str">
        <f>INDEX('ytd returns'!$1:$1048576, MATCH($D38,'ytd returns'!$A:$A,0), MATCH(H$1,'ytd returns'!$1:$1,0))</f>
        <v>Value</v>
      </c>
      <c r="I38" s="14" t="str">
        <f>INDEX('ytd returns'!$1:$1048576, MATCH($D38,'ytd returns'!$A:$A,0), MATCH(I$1,'ytd returns'!$1:$1,0))</f>
        <v>US</v>
      </c>
      <c r="J38" s="7">
        <f>INDEX('ytd returns'!$1:$1048576, MATCH($D38,'ytd returns'!$A:$A,0), MATCH(J$1,'ytd returns'!$1:$1,0))</f>
        <v>6.9999999999999999E-4</v>
      </c>
      <c r="K38" s="6">
        <f>INDEX('ytd returns'!$1:$1048576, MATCH($D38,'ytd returns'!$A:$A,0), MATCH(K$1,'ytd returns'!$1:$1,0))</f>
        <v>-0.13788671513169551</v>
      </c>
      <c r="L38" s="6">
        <f>INDEX('ytd returns'!$1:$1048576, MATCH($D38,'ytd returns'!$A:$A,0), MATCH(L$1,'ytd returns'!$1:$1,0))</f>
        <v>5.6491687500000144E-2</v>
      </c>
      <c r="M38" s="6">
        <f>INDEX('ytd returns'!$1:$1048576, MATCH($D38,'ytd returns'!$A:$A,0), MATCH(M$1,'ytd returns'!$1:$1,0))</f>
        <v>5.7489666198526627E-2</v>
      </c>
      <c r="N38" s="6">
        <f>INDEX('ytd returns'!$1:$1048576, MATCH($D38,'ytd returns'!$A:$A,0), MATCH(N$1,'ytd returns'!$1:$1,0))</f>
        <v>3.0029919731491175E-2</v>
      </c>
      <c r="O38" s="14">
        <f>INDEX('ytd returns'!$1:$1048576, MATCH($D38,'ytd returns'!$A:$A,0), MATCH(O$1,'ytd returns'!$1:$1,0))</f>
        <v>103</v>
      </c>
      <c r="P38" s="14">
        <f>INDEX('ytd returns'!$1:$1048576, MATCH($D38,'ytd returns'!$A:$A,0), MATCH(P$1,'ytd returns'!$1:$1,0))</f>
        <v>51</v>
      </c>
      <c r="Q38" s="14">
        <f>INDEX('ytd returns'!$1:$1048576, MATCH($D38,'ytd returns'!$A:$A,0), MATCH(Q$1,'ytd returns'!$1:$1,0))</f>
        <v>23</v>
      </c>
      <c r="R38" s="17">
        <f>INDEX('ytd returns'!$1:$1048576, MATCH($D38,'ytd returns'!$A:$A,0), MATCH(R$1,'ytd returns'!$1:$1,0))</f>
        <v>38</v>
      </c>
      <c r="S38" s="6">
        <f>INDEX('avg annual returns'!$1:$1048576, MATCH($D38,'avg annual returns'!$A:$A,0), MATCH(S$1,'avg annual returns'!$1:$1,0))</f>
        <v>0.10844057126075049</v>
      </c>
    </row>
    <row r="39" spans="3:19" x14ac:dyDescent="0.3">
      <c r="C39" s="1">
        <v>24</v>
      </c>
      <c r="D39" s="20" t="str">
        <f>INDEX('ytd returns'!$1:$1048576, MATCH($C39,'ytd returns'!$S:$S,0), MATCH(D$1,'ytd returns'!$1:$1,0))</f>
        <v>VVIAX</v>
      </c>
      <c r="E39" s="14" t="str">
        <f>INDEX('ytd returns'!$1:$1048576, MATCH($D39,'ytd returns'!$A:$A,0), MATCH(E$1,'ytd returns'!$1:$1,0))</f>
        <v>Value Index Admiral Shares</v>
      </c>
      <c r="F39" s="14" t="str">
        <f>INDEX('ytd returns'!$1:$1048576, MATCH($D39,'ytd returns'!$A:$A,0), MATCH(F$1,'ytd returns'!$1:$1,0))</f>
        <v>Stocks</v>
      </c>
      <c r="G39" s="14" t="str">
        <f>INDEX('ytd returns'!$1:$1048576, MATCH($D39,'ytd returns'!$A:$A,0), MATCH(G$1,'ytd returns'!$1:$1,0))</f>
        <v>Large Cap</v>
      </c>
      <c r="H39" s="14" t="str">
        <f>INDEX('ytd returns'!$1:$1048576, MATCH($D39,'ytd returns'!$A:$A,0), MATCH(H$1,'ytd returns'!$1:$1,0))</f>
        <v>Value</v>
      </c>
      <c r="I39" s="14" t="str">
        <f>INDEX('ytd returns'!$1:$1048576, MATCH($D39,'ytd returns'!$A:$A,0), MATCH(I$1,'ytd returns'!$1:$1,0))</f>
        <v>US</v>
      </c>
      <c r="J39" s="7">
        <f>INDEX('ytd returns'!$1:$1048576, MATCH($D39,'ytd returns'!$A:$A,0), MATCH(J$1,'ytd returns'!$1:$1,0))</f>
        <v>5.0000000000000001E-4</v>
      </c>
      <c r="K39" s="6">
        <f>INDEX('ytd returns'!$1:$1048576, MATCH($D39,'ytd returns'!$A:$A,0), MATCH(K$1,'ytd returns'!$1:$1,0))</f>
        <v>-9.0607391022034134E-2</v>
      </c>
      <c r="L39" s="6">
        <f>INDEX('ytd returns'!$1:$1048576, MATCH($D39,'ytd returns'!$A:$A,0), MATCH(L$1,'ytd returns'!$1:$1,0))</f>
        <v>4.6153158667972358E-2</v>
      </c>
      <c r="M39" s="6">
        <f>INDEX('ytd returns'!$1:$1048576, MATCH($D39,'ytd returns'!$A:$A,0), MATCH(M$1,'ytd returns'!$1:$1,0))</f>
        <v>5.684678250474056E-2</v>
      </c>
      <c r="N39" s="6">
        <f>INDEX('ytd returns'!$1:$1048576, MATCH($D39,'ytd returns'!$A:$A,0), MATCH(N$1,'ytd returns'!$1:$1,0))</f>
        <v>3.6613446653557091E-2</v>
      </c>
      <c r="O39" s="14">
        <f>INDEX('ytd returns'!$1:$1048576, MATCH($D39,'ytd returns'!$A:$A,0), MATCH(O$1,'ytd returns'!$1:$1,0))</f>
        <v>96</v>
      </c>
      <c r="P39" s="14">
        <f>INDEX('ytd returns'!$1:$1048576, MATCH($D39,'ytd returns'!$A:$A,0), MATCH(P$1,'ytd returns'!$1:$1,0))</f>
        <v>61</v>
      </c>
      <c r="Q39" s="14">
        <f>INDEX('ytd returns'!$1:$1048576, MATCH($D39,'ytd returns'!$A:$A,0), MATCH(Q$1,'ytd returns'!$1:$1,0))</f>
        <v>24</v>
      </c>
      <c r="R39" s="17">
        <f>INDEX('ytd returns'!$1:$1048576, MATCH($D39,'ytd returns'!$A:$A,0), MATCH(R$1,'ytd returns'!$1:$1,0))</f>
        <v>24</v>
      </c>
      <c r="S39" s="6">
        <f>INDEX('avg annual returns'!$1:$1048576, MATCH($D39,'avg annual returns'!$A:$A,0), MATCH(S$1,'avg annual returns'!$1:$1,0))</f>
        <v>9.9858973227749365E-2</v>
      </c>
    </row>
    <row r="40" spans="3:19" x14ac:dyDescent="0.3">
      <c r="C40" s="1">
        <v>25</v>
      </c>
      <c r="D40" s="20" t="str">
        <f>INDEX('ytd returns'!$1:$1048576, MATCH($C40,'ytd returns'!$S:$S,0), MATCH(D$1,'ytd returns'!$1:$1,0))</f>
        <v>VMGMX</v>
      </c>
      <c r="E40" s="14" t="str">
        <f>INDEX('ytd returns'!$1:$1048576, MATCH($D40,'ytd returns'!$A:$A,0), MATCH(E$1,'ytd returns'!$1:$1,0))</f>
        <v>Mid-Cap Growth Index Admiral Shares</v>
      </c>
      <c r="F40" s="14" t="str">
        <f>INDEX('ytd returns'!$1:$1048576, MATCH($D40,'ytd returns'!$A:$A,0), MATCH(F$1,'ytd returns'!$1:$1,0))</f>
        <v>Stocks</v>
      </c>
      <c r="G40" s="14" t="str">
        <f>INDEX('ytd returns'!$1:$1048576, MATCH($D40,'ytd returns'!$A:$A,0), MATCH(G$1,'ytd returns'!$1:$1,0))</f>
        <v>Mid Cap</v>
      </c>
      <c r="H40" s="14" t="str">
        <f>INDEX('ytd returns'!$1:$1048576, MATCH($D40,'ytd returns'!$A:$A,0), MATCH(H$1,'ytd returns'!$1:$1,0))</f>
        <v>Growth</v>
      </c>
      <c r="I40" s="14" t="str">
        <f>INDEX('ytd returns'!$1:$1048576, MATCH($D40,'ytd returns'!$A:$A,0), MATCH(I$1,'ytd returns'!$1:$1,0))</f>
        <v>US</v>
      </c>
      <c r="J40" s="7">
        <f>INDEX('ytd returns'!$1:$1048576, MATCH($D40,'ytd returns'!$A:$A,0), MATCH(J$1,'ytd returns'!$1:$1,0))</f>
        <v>6.9999999999999999E-4</v>
      </c>
      <c r="K40" s="6">
        <f>INDEX('ytd returns'!$1:$1048576, MATCH($D40,'ytd returns'!$A:$A,0), MATCH(K$1,'ytd returns'!$1:$1,0))</f>
        <v>0.17978943310373627</v>
      </c>
      <c r="L40" s="6">
        <f>INDEX('ytd returns'!$1:$1048576, MATCH($D40,'ytd returns'!$A:$A,0), MATCH(L$1,'ytd returns'!$1:$1,0))</f>
        <v>0.13352075629322083</v>
      </c>
      <c r="M40" s="6">
        <f>INDEX('ytd returns'!$1:$1048576, MATCH($D40,'ytd returns'!$A:$A,0), MATCH(M$1,'ytd returns'!$1:$1,0))</f>
        <v>5.5771362427366071E-2</v>
      </c>
      <c r="N40" s="6">
        <f>INDEX('ytd returns'!$1:$1048576, MATCH($D40,'ytd returns'!$A:$A,0), MATCH(N$1,'ytd returns'!$1:$1,0))</f>
        <v>5.1842202569671772E-2</v>
      </c>
      <c r="O40" s="14">
        <f>INDEX('ytd returns'!$1:$1048576, MATCH($D40,'ytd returns'!$A:$A,0), MATCH(O$1,'ytd returns'!$1:$1,0))</f>
        <v>6</v>
      </c>
      <c r="P40" s="14">
        <f>INDEX('ytd returns'!$1:$1048576, MATCH($D40,'ytd returns'!$A:$A,0), MATCH(P$1,'ytd returns'!$1:$1,0))</f>
        <v>15</v>
      </c>
      <c r="Q40" s="14">
        <f>INDEX('ytd returns'!$1:$1048576, MATCH($D40,'ytd returns'!$A:$A,0), MATCH(Q$1,'ytd returns'!$1:$1,0))</f>
        <v>25</v>
      </c>
      <c r="R40" s="17">
        <f>INDEX('ytd returns'!$1:$1048576, MATCH($D40,'ytd returns'!$A:$A,0), MATCH(R$1,'ytd returns'!$1:$1,0))</f>
        <v>11</v>
      </c>
      <c r="S40" s="6">
        <f>INDEX('avg annual returns'!$1:$1048576, MATCH($D40,'avg annual returns'!$A:$A,0), MATCH(S$1,'avg annual returns'!$1:$1,0))</f>
        <v>0.12514998845353173</v>
      </c>
    </row>
    <row r="41" spans="3:19" x14ac:dyDescent="0.3">
      <c r="C41" s="1">
        <v>26</v>
      </c>
      <c r="D41" s="20" t="str">
        <f>INDEX('ytd returns'!$1:$1048576, MATCH($C41,'ytd returns'!$S:$S,0), MATCH(D$1,'ytd returns'!$1:$1,0))</f>
        <v>VEVFX</v>
      </c>
      <c r="E41" s="14" t="str">
        <f>INDEX('ytd returns'!$1:$1048576, MATCH($D41,'ytd returns'!$A:$A,0), MATCH(E$1,'ytd returns'!$1:$1,0))</f>
        <v>Explorer Value</v>
      </c>
      <c r="F41" s="14" t="str">
        <f>INDEX('ytd returns'!$1:$1048576, MATCH($D41,'ytd returns'!$A:$A,0), MATCH(F$1,'ytd returns'!$1:$1,0))</f>
        <v>Stocks</v>
      </c>
      <c r="G41" s="14" t="str">
        <f>INDEX('ytd returns'!$1:$1048576, MATCH($D41,'ytd returns'!$A:$A,0), MATCH(G$1,'ytd returns'!$1:$1,0))</f>
        <v>Small Cap</v>
      </c>
      <c r="H41" s="14" t="str">
        <f>INDEX('ytd returns'!$1:$1048576, MATCH($D41,'ytd returns'!$A:$A,0), MATCH(H$1,'ytd returns'!$1:$1,0))</f>
        <v>Value</v>
      </c>
      <c r="I41" s="14" t="str">
        <f>INDEX('ytd returns'!$1:$1048576, MATCH($D41,'ytd returns'!$A:$A,0), MATCH(I$1,'ytd returns'!$1:$1,0))</f>
        <v>US</v>
      </c>
      <c r="J41" s="7">
        <f>INDEX('ytd returns'!$1:$1048576, MATCH($D41,'ytd returns'!$A:$A,0), MATCH(J$1,'ytd returns'!$1:$1,0))</f>
        <v>5.4999999999999997E-3</v>
      </c>
      <c r="K41" s="6">
        <f>INDEX('ytd returns'!$1:$1048576, MATCH($D41,'ytd returns'!$A:$A,0), MATCH(K$1,'ytd returns'!$1:$1,0))</f>
        <v>-0.15772102610409566</v>
      </c>
      <c r="L41" s="6">
        <f>INDEX('ytd returns'!$1:$1048576, MATCH($D41,'ytd returns'!$A:$A,0), MATCH(L$1,'ytd returns'!$1:$1,0))</f>
        <v>5.6323837224348319E-2</v>
      </c>
      <c r="M41" s="6">
        <f>INDEX('ytd returns'!$1:$1048576, MATCH($D41,'ytd returns'!$A:$A,0), MATCH(M$1,'ytd returns'!$1:$1,0))</f>
        <v>5.5078293583191391E-2</v>
      </c>
      <c r="N41" s="6">
        <f>INDEX('ytd returns'!$1:$1048576, MATCH($D41,'ytd returns'!$A:$A,0), MATCH(N$1,'ytd returns'!$1:$1,0))</f>
        <v>2.6296082479482199E-2</v>
      </c>
      <c r="O41" s="14">
        <f>INDEX('ytd returns'!$1:$1048576, MATCH($D41,'ytd returns'!$A:$A,0), MATCH(O$1,'ytd returns'!$1:$1,0))</f>
        <v>106</v>
      </c>
      <c r="P41" s="14">
        <f>INDEX('ytd returns'!$1:$1048576, MATCH($D41,'ytd returns'!$A:$A,0), MATCH(P$1,'ytd returns'!$1:$1,0))</f>
        <v>52</v>
      </c>
      <c r="Q41" s="14">
        <f>INDEX('ytd returns'!$1:$1048576, MATCH($D41,'ytd returns'!$A:$A,0), MATCH(Q$1,'ytd returns'!$1:$1,0))</f>
        <v>26</v>
      </c>
      <c r="R41" s="17">
        <f>INDEX('ytd returns'!$1:$1048576, MATCH($D41,'ytd returns'!$A:$A,0), MATCH(R$1,'ytd returns'!$1:$1,0))</f>
        <v>43</v>
      </c>
      <c r="S41" s="6">
        <f>INDEX('avg annual returns'!$1:$1048576, MATCH($D41,'avg annual returns'!$A:$A,0), MATCH(S$1,'avg annual returns'!$1:$1,0))</f>
        <v>7.3393275705587471E-2</v>
      </c>
    </row>
    <row r="42" spans="3:19" x14ac:dyDescent="0.3">
      <c r="C42" s="1">
        <v>27</v>
      </c>
      <c r="D42" s="20" t="str">
        <f>INDEX('ytd returns'!$1:$1048576, MATCH($C42,'ytd returns'!$S:$S,0), MATCH(D$1,'ytd returns'!$1:$1,0))</f>
        <v>VASGX</v>
      </c>
      <c r="E42" s="14" t="str">
        <f>INDEX('ytd returns'!$1:$1048576, MATCH($D42,'ytd returns'!$A:$A,0), MATCH(E$1,'ytd returns'!$1:$1,0))</f>
        <v>LifeStrategy Growth</v>
      </c>
      <c r="F42" s="14" t="str">
        <f>INDEX('ytd returns'!$1:$1048576, MATCH($D42,'ytd returns'!$A:$A,0), MATCH(F$1,'ytd returns'!$1:$1,0))</f>
        <v>Balanced</v>
      </c>
      <c r="G42" s="14" t="str">
        <f>INDEX('ytd returns'!$1:$1048576, MATCH($D42,'ytd returns'!$A:$A,0), MATCH(G$1,'ytd returns'!$1:$1,0))</f>
        <v/>
      </c>
      <c r="H42" s="14" t="str">
        <f>INDEX('ytd returns'!$1:$1048576, MATCH($D42,'ytd returns'!$A:$A,0), MATCH(H$1,'ytd returns'!$1:$1,0))</f>
        <v/>
      </c>
      <c r="I42" s="14" t="str">
        <f>INDEX('ytd returns'!$1:$1048576, MATCH($D42,'ytd returns'!$A:$A,0), MATCH(I$1,'ytd returns'!$1:$1,0))</f>
        <v>US</v>
      </c>
      <c r="J42" s="7">
        <f>INDEX('ytd returns'!$1:$1048576, MATCH($D42,'ytd returns'!$A:$A,0), MATCH(J$1,'ytd returns'!$1:$1,0))</f>
        <v>1.4E-3</v>
      </c>
      <c r="K42" s="6">
        <f>INDEX('ytd returns'!$1:$1048576, MATCH($D42,'ytd returns'!$A:$A,0), MATCH(K$1,'ytd returns'!$1:$1,0))</f>
        <v>4.9880556442751314E-2</v>
      </c>
      <c r="L42" s="6">
        <f>INDEX('ytd returns'!$1:$1048576, MATCH($D42,'ytd returns'!$A:$A,0), MATCH(L$1,'ytd returns'!$1:$1,0))</f>
        <v>9.469723733180653E-2</v>
      </c>
      <c r="M42" s="6">
        <f>INDEX('ytd returns'!$1:$1048576, MATCH($D42,'ytd returns'!$A:$A,0), MATCH(M$1,'ytd returns'!$1:$1,0))</f>
        <v>5.4764803541908477E-2</v>
      </c>
      <c r="N42" s="6">
        <f>INDEX('ytd returns'!$1:$1048576, MATCH($D42,'ytd returns'!$A:$A,0), MATCH(N$1,'ytd returns'!$1:$1,0))</f>
        <v>3.3729937629937617E-2</v>
      </c>
      <c r="O42" s="14">
        <f>INDEX('ytd returns'!$1:$1048576, MATCH($D42,'ytd returns'!$A:$A,0), MATCH(O$1,'ytd returns'!$1:$1,0))</f>
        <v>42</v>
      </c>
      <c r="P42" s="14">
        <f>INDEX('ytd returns'!$1:$1048576, MATCH($D42,'ytd returns'!$A:$A,0), MATCH(P$1,'ytd returns'!$1:$1,0))</f>
        <v>28</v>
      </c>
      <c r="Q42" s="14">
        <f>INDEX('ytd returns'!$1:$1048576, MATCH($D42,'ytd returns'!$A:$A,0), MATCH(Q$1,'ytd returns'!$1:$1,0))</f>
        <v>27</v>
      </c>
      <c r="R42" s="17">
        <f>INDEX('ytd returns'!$1:$1048576, MATCH($D42,'ytd returns'!$A:$A,0), MATCH(R$1,'ytd returns'!$1:$1,0))</f>
        <v>29</v>
      </c>
      <c r="S42" s="6">
        <f>INDEX('avg annual returns'!$1:$1048576, MATCH($D42,'avg annual returns'!$A:$A,0), MATCH(S$1,'avg annual returns'!$1:$1,0))</f>
        <v>6.6425457785964606E-2</v>
      </c>
    </row>
    <row r="43" spans="3:19" x14ac:dyDescent="0.3">
      <c r="C43" s="1">
        <v>28</v>
      </c>
      <c r="D43" s="20" t="str">
        <f>INDEX('ytd returns'!$1:$1048576, MATCH($C43,'ytd returns'!$S:$S,0), MATCH(D$1,'ytd returns'!$1:$1,0))</f>
        <v>VIAAX</v>
      </c>
      <c r="E43" s="14" t="str">
        <f>INDEX('ytd returns'!$1:$1048576, MATCH($D43,'ytd returns'!$A:$A,0), MATCH(E$1,'ytd returns'!$1:$1,0))</f>
        <v>International Dividend Appreciation Index Admiral Shares</v>
      </c>
      <c r="F43" s="14" t="str">
        <f>INDEX('ytd returns'!$1:$1048576, MATCH($D43,'ytd returns'!$A:$A,0), MATCH(F$1,'ytd returns'!$1:$1,0))</f>
        <v>Stocks</v>
      </c>
      <c r="G43" s="14" t="str">
        <f>INDEX('ytd returns'!$1:$1048576, MATCH($D43,'ytd returns'!$A:$A,0), MATCH(G$1,'ytd returns'!$1:$1,0))</f>
        <v/>
      </c>
      <c r="H43" s="14" t="str">
        <f>INDEX('ytd returns'!$1:$1048576, MATCH($D43,'ytd returns'!$A:$A,0), MATCH(H$1,'ytd returns'!$1:$1,0))</f>
        <v/>
      </c>
      <c r="I43" s="14" t="str">
        <f>INDEX('ytd returns'!$1:$1048576, MATCH($D43,'ytd returns'!$A:$A,0), MATCH(I$1,'ytd returns'!$1:$1,0))</f>
        <v>International</v>
      </c>
      <c r="J43" s="7">
        <f>INDEX('ytd returns'!$1:$1048576, MATCH($D43,'ytd returns'!$A:$A,0), MATCH(J$1,'ytd returns'!$1:$1,0))</f>
        <v>2E-3</v>
      </c>
      <c r="K43" s="6">
        <f>INDEX('ytd returns'!$1:$1048576, MATCH($D43,'ytd returns'!$A:$A,0), MATCH(K$1,'ytd returns'!$1:$1,0))</f>
        <v>1.8833947915612079E-2</v>
      </c>
      <c r="L43" s="6">
        <f>INDEX('ytd returns'!$1:$1048576, MATCH($D43,'ytd returns'!$A:$A,0), MATCH(L$1,'ytd returns'!$1:$1,0))</f>
        <v>9.1044948553985872E-2</v>
      </c>
      <c r="M43" s="6">
        <f>INDEX('ytd returns'!$1:$1048576, MATCH($D43,'ytd returns'!$A:$A,0), MATCH(M$1,'ytd returns'!$1:$1,0))</f>
        <v>5.387151406866917E-2</v>
      </c>
      <c r="N43" s="6">
        <f>INDEX('ytd returns'!$1:$1048576, MATCH($D43,'ytd returns'!$A:$A,0), MATCH(N$1,'ytd returns'!$1:$1,0))</f>
        <v>2.8584585339858533E-2</v>
      </c>
      <c r="O43" s="14">
        <f>INDEX('ytd returns'!$1:$1048576, MATCH($D43,'ytd returns'!$A:$A,0), MATCH(O$1,'ytd returns'!$1:$1,0))</f>
        <v>61</v>
      </c>
      <c r="P43" s="14">
        <f>INDEX('ytd returns'!$1:$1048576, MATCH($D43,'ytd returns'!$A:$A,0), MATCH(P$1,'ytd returns'!$1:$1,0))</f>
        <v>31</v>
      </c>
      <c r="Q43" s="14">
        <f>INDEX('ytd returns'!$1:$1048576, MATCH($D43,'ytd returns'!$A:$A,0), MATCH(Q$1,'ytd returns'!$1:$1,0))</f>
        <v>28</v>
      </c>
      <c r="R43" s="17">
        <f>INDEX('ytd returns'!$1:$1048576, MATCH($D43,'ytd returns'!$A:$A,0), MATCH(R$1,'ytd returns'!$1:$1,0))</f>
        <v>40</v>
      </c>
      <c r="S43" s="6">
        <f>INDEX('avg annual returns'!$1:$1048576, MATCH($D43,'avg annual returns'!$A:$A,0), MATCH(S$1,'avg annual returns'!$1:$1,0))</f>
        <v>9.6803940550960588E-2</v>
      </c>
    </row>
    <row r="44" spans="3:19" x14ac:dyDescent="0.3">
      <c r="C44" s="1">
        <v>29</v>
      </c>
      <c r="D44" s="20" t="str">
        <f>INDEX('ytd returns'!$1:$1048576, MATCH($C44,'ytd returns'!$S:$S,0), MATCH(D$1,'ytd returns'!$1:$1,0))</f>
        <v>VWNDX</v>
      </c>
      <c r="E44" s="14" t="str">
        <f>INDEX('ytd returns'!$1:$1048576, MATCH($D44,'ytd returns'!$A:$A,0), MATCH(E$1,'ytd returns'!$1:$1,0))</f>
        <v>Windsor</v>
      </c>
      <c r="F44" s="14" t="str">
        <f>INDEX('ytd returns'!$1:$1048576, MATCH($D44,'ytd returns'!$A:$A,0), MATCH(F$1,'ytd returns'!$1:$1,0))</f>
        <v>Stocks</v>
      </c>
      <c r="G44" s="14" t="str">
        <f>INDEX('ytd returns'!$1:$1048576, MATCH($D44,'ytd returns'!$A:$A,0), MATCH(G$1,'ytd returns'!$1:$1,0))</f>
        <v>Large Cap</v>
      </c>
      <c r="H44" s="14" t="str">
        <f>INDEX('ytd returns'!$1:$1048576, MATCH($D44,'ytd returns'!$A:$A,0), MATCH(H$1,'ytd returns'!$1:$1,0))</f>
        <v>Value</v>
      </c>
      <c r="I44" s="14" t="str">
        <f>INDEX('ytd returns'!$1:$1048576, MATCH($D44,'ytd returns'!$A:$A,0), MATCH(I$1,'ytd returns'!$1:$1,0))</f>
        <v>US</v>
      </c>
      <c r="J44" s="7">
        <f>INDEX('ytd returns'!$1:$1048576, MATCH($D44,'ytd returns'!$A:$A,0), MATCH(J$1,'ytd returns'!$1:$1,0))</f>
        <v>3.0000000000000001E-3</v>
      </c>
      <c r="K44" s="6">
        <f>INDEX('ytd returns'!$1:$1048576, MATCH($D44,'ytd returns'!$A:$A,0), MATCH(K$1,'ytd returns'!$1:$1,0))</f>
        <v>-9.9797682405067964E-2</v>
      </c>
      <c r="L44" s="6">
        <f>INDEX('ytd returns'!$1:$1048576, MATCH($D44,'ytd returns'!$A:$A,0), MATCH(L$1,'ytd returns'!$1:$1,0))</f>
        <v>2.6690526256436559E-2</v>
      </c>
      <c r="M44" s="6">
        <f>INDEX('ytd returns'!$1:$1048576, MATCH($D44,'ytd returns'!$A:$A,0), MATCH(M$1,'ytd returns'!$1:$1,0))</f>
        <v>5.332137445887461E-2</v>
      </c>
      <c r="N44" s="6">
        <f>INDEX('ytd returns'!$1:$1048576, MATCH($D44,'ytd returns'!$A:$A,0), MATCH(N$1,'ytd returns'!$1:$1,0))</f>
        <v>3.6073969499072281E-2</v>
      </c>
      <c r="O44" s="14">
        <f>INDEX('ytd returns'!$1:$1048576, MATCH($D44,'ytd returns'!$A:$A,0), MATCH(O$1,'ytd returns'!$1:$1,0))</f>
        <v>100</v>
      </c>
      <c r="P44" s="14">
        <f>INDEX('ytd returns'!$1:$1048576, MATCH($D44,'ytd returns'!$A:$A,0), MATCH(P$1,'ytd returns'!$1:$1,0))</f>
        <v>77</v>
      </c>
      <c r="Q44" s="14">
        <f>INDEX('ytd returns'!$1:$1048576, MATCH($D44,'ytd returns'!$A:$A,0), MATCH(Q$1,'ytd returns'!$1:$1,0))</f>
        <v>29</v>
      </c>
      <c r="R44" s="17">
        <f>INDEX('ytd returns'!$1:$1048576, MATCH($D44,'ytd returns'!$A:$A,0), MATCH(R$1,'ytd returns'!$1:$1,0))</f>
        <v>25</v>
      </c>
      <c r="S44" s="6">
        <f>INDEX('avg annual returns'!$1:$1048576, MATCH($D44,'avg annual returns'!$A:$A,0), MATCH(S$1,'avg annual returns'!$1:$1,0))</f>
        <v>6.9883986807914009E-2</v>
      </c>
    </row>
    <row r="45" spans="3:19" x14ac:dyDescent="0.3">
      <c r="C45" s="1">
        <v>30</v>
      </c>
      <c r="D45" s="20" t="str">
        <f>INDEX('ytd returns'!$1:$1048576, MATCH($C45,'ytd returns'!$S:$S,0), MATCH(D$1,'ytd returns'!$1:$1,0))</f>
        <v>VGRLX</v>
      </c>
      <c r="E45" s="14" t="str">
        <f>INDEX('ytd returns'!$1:$1048576, MATCH($D45,'ytd returns'!$A:$A,0), MATCH(E$1,'ytd returns'!$1:$1,0))</f>
        <v>Global ex-US Real Estate Index Admiral Shares</v>
      </c>
      <c r="F45" s="14" t="str">
        <f>INDEX('ytd returns'!$1:$1048576, MATCH($D45,'ytd returns'!$A:$A,0), MATCH(F$1,'ytd returns'!$1:$1,0))</f>
        <v>Stocks</v>
      </c>
      <c r="G45" s="14" t="str">
        <f>INDEX('ytd returns'!$1:$1048576, MATCH($D45,'ytd returns'!$A:$A,0), MATCH(G$1,'ytd returns'!$1:$1,0))</f>
        <v/>
      </c>
      <c r="H45" s="14" t="str">
        <f>INDEX('ytd returns'!$1:$1048576, MATCH($D45,'ytd returns'!$A:$A,0), MATCH(H$1,'ytd returns'!$1:$1,0))</f>
        <v/>
      </c>
      <c r="I45" s="14" t="str">
        <f>INDEX('ytd returns'!$1:$1048576, MATCH($D45,'ytd returns'!$A:$A,0), MATCH(I$1,'ytd returns'!$1:$1,0))</f>
        <v>International</v>
      </c>
      <c r="J45" s="7">
        <f>INDEX('ytd returns'!$1:$1048576, MATCH($D45,'ytd returns'!$A:$A,0), MATCH(J$1,'ytd returns'!$1:$1,0))</f>
        <v>1.1999999999999999E-3</v>
      </c>
      <c r="K45" s="6">
        <f>INDEX('ytd returns'!$1:$1048576, MATCH($D45,'ytd returns'!$A:$A,0), MATCH(K$1,'ytd returns'!$1:$1,0))</f>
        <v>-0.15555407744892089</v>
      </c>
      <c r="L45" s="6">
        <f>INDEX('ytd returns'!$1:$1048576, MATCH($D45,'ytd returns'!$A:$A,0), MATCH(L$1,'ytd returns'!$1:$1,0))</f>
        <v>3.1289672840024672E-2</v>
      </c>
      <c r="M45" s="6">
        <f>INDEX('ytd returns'!$1:$1048576, MATCH($D45,'ytd returns'!$A:$A,0), MATCH(M$1,'ytd returns'!$1:$1,0))</f>
        <v>5.3316614637530332E-2</v>
      </c>
      <c r="N45" s="6">
        <f>INDEX('ytd returns'!$1:$1048576, MATCH($D45,'ytd returns'!$A:$A,0), MATCH(N$1,'ytd returns'!$1:$1,0))</f>
        <v>1.6352842686610376E-2</v>
      </c>
      <c r="O45" s="14">
        <f>INDEX('ytd returns'!$1:$1048576, MATCH($D45,'ytd returns'!$A:$A,0), MATCH(O$1,'ytd returns'!$1:$1,0))</f>
        <v>105</v>
      </c>
      <c r="P45" s="14">
        <f>INDEX('ytd returns'!$1:$1048576, MATCH($D45,'ytd returns'!$A:$A,0), MATCH(P$1,'ytd returns'!$1:$1,0))</f>
        <v>71</v>
      </c>
      <c r="Q45" s="14">
        <f>INDEX('ytd returns'!$1:$1048576, MATCH($D45,'ytd returns'!$A:$A,0), MATCH(Q$1,'ytd returns'!$1:$1,0))</f>
        <v>30</v>
      </c>
      <c r="R45" s="17">
        <f>INDEX('ytd returns'!$1:$1048576, MATCH($D45,'ytd returns'!$A:$A,0), MATCH(R$1,'ytd returns'!$1:$1,0))</f>
        <v>58</v>
      </c>
      <c r="S45" s="6">
        <f>INDEX('avg annual returns'!$1:$1048576, MATCH($D45,'avg annual returns'!$A:$A,0), MATCH(S$1,'avg annual returns'!$1:$1,0))</f>
        <v>2.7798014384303415E-2</v>
      </c>
    </row>
    <row r="46" spans="3:19" x14ac:dyDescent="0.3">
      <c r="C46" s="1">
        <v>31</v>
      </c>
      <c r="D46" s="20" t="str">
        <f>INDEX('ytd returns'!$1:$1048576, MATCH($C46,'ytd returns'!$S:$S,0), MATCH(D$1,'ytd returns'!$1:$1,0))</f>
        <v>VIMAX</v>
      </c>
      <c r="E46" s="14" t="str">
        <f>INDEX('ytd returns'!$1:$1048576, MATCH($D46,'ytd returns'!$A:$A,0), MATCH(E$1,'ytd returns'!$1:$1,0))</f>
        <v>Mid-Cap Index Admiral Shares</v>
      </c>
      <c r="F46" s="14" t="str">
        <f>INDEX('ytd returns'!$1:$1048576, MATCH($D46,'ytd returns'!$A:$A,0), MATCH(F$1,'ytd returns'!$1:$1,0))</f>
        <v>Stocks</v>
      </c>
      <c r="G46" s="14" t="str">
        <f>INDEX('ytd returns'!$1:$1048576, MATCH($D46,'ytd returns'!$A:$A,0), MATCH(G$1,'ytd returns'!$1:$1,0))</f>
        <v>Mid Cap</v>
      </c>
      <c r="H46" s="14" t="str">
        <f>INDEX('ytd returns'!$1:$1048576, MATCH($D46,'ytd returns'!$A:$A,0), MATCH(H$1,'ytd returns'!$1:$1,0))</f>
        <v>Blend</v>
      </c>
      <c r="I46" s="14" t="str">
        <f>INDEX('ytd returns'!$1:$1048576, MATCH($D46,'ytd returns'!$A:$A,0), MATCH(I$1,'ytd returns'!$1:$1,0))</f>
        <v>US</v>
      </c>
      <c r="J46" s="7">
        <f>INDEX('ytd returns'!$1:$1048576, MATCH($D46,'ytd returns'!$A:$A,0), MATCH(J$1,'ytd returns'!$1:$1,0))</f>
        <v>5.0000000000000001E-4</v>
      </c>
      <c r="K46" s="6">
        <f>INDEX('ytd returns'!$1:$1048576, MATCH($D46,'ytd returns'!$A:$A,0), MATCH(K$1,'ytd returns'!$1:$1,0))</f>
        <v>3.4301559706261635E-2</v>
      </c>
      <c r="L46" s="6">
        <f>INDEX('ytd returns'!$1:$1048576, MATCH($D46,'ytd returns'!$A:$A,0), MATCH(L$1,'ytd returns'!$1:$1,0))</f>
        <v>9.8254536883886009E-2</v>
      </c>
      <c r="M46" s="6">
        <f>INDEX('ytd returns'!$1:$1048576, MATCH($D46,'ytd returns'!$A:$A,0), MATCH(M$1,'ytd returns'!$1:$1,0))</f>
        <v>5.3194825550389395E-2</v>
      </c>
      <c r="N46" s="6">
        <f>INDEX('ytd returns'!$1:$1048576, MATCH($D46,'ytd returns'!$A:$A,0), MATCH(N$1,'ytd returns'!$1:$1,0))</f>
        <v>4.5288101852089035E-2</v>
      </c>
      <c r="O46" s="14">
        <f>INDEX('ytd returns'!$1:$1048576, MATCH($D46,'ytd returns'!$A:$A,0), MATCH(O$1,'ytd returns'!$1:$1,0))</f>
        <v>48</v>
      </c>
      <c r="P46" s="14">
        <f>INDEX('ytd returns'!$1:$1048576, MATCH($D46,'ytd returns'!$A:$A,0), MATCH(P$1,'ytd returns'!$1:$1,0))</f>
        <v>26</v>
      </c>
      <c r="Q46" s="14">
        <f>INDEX('ytd returns'!$1:$1048576, MATCH($D46,'ytd returns'!$A:$A,0), MATCH(Q$1,'ytd returns'!$1:$1,0))</f>
        <v>31</v>
      </c>
      <c r="R46" s="17">
        <f>INDEX('ytd returns'!$1:$1048576, MATCH($D46,'ytd returns'!$A:$A,0), MATCH(R$1,'ytd returns'!$1:$1,0))</f>
        <v>15</v>
      </c>
      <c r="S46" s="6">
        <f>INDEX('avg annual returns'!$1:$1048576, MATCH($D46,'avg annual returns'!$A:$A,0), MATCH(S$1,'avg annual returns'!$1:$1,0))</f>
        <v>0.12109857647376777</v>
      </c>
    </row>
    <row r="47" spans="3:19" x14ac:dyDescent="0.3">
      <c r="C47" s="1">
        <v>32</v>
      </c>
      <c r="D47" s="20" t="str">
        <f>INDEX('ytd returns'!$1:$1048576, MATCH($C47,'ytd returns'!$S:$S,0), MATCH(D$1,'ytd returns'!$1:$1,0))</f>
        <v>VFSAX</v>
      </c>
      <c r="E47" s="14" t="str">
        <f>INDEX('ytd returns'!$1:$1048576, MATCH($D47,'ytd returns'!$A:$A,0), MATCH(E$1,'ytd returns'!$1:$1,0))</f>
        <v>FTSE All-World ex-US Small Cap Index Admiral Shares</v>
      </c>
      <c r="F47" s="14" t="str">
        <f>INDEX('ytd returns'!$1:$1048576, MATCH($D47,'ytd returns'!$A:$A,0), MATCH(F$1,'ytd returns'!$1:$1,0))</f>
        <v>Stocks</v>
      </c>
      <c r="G47" s="14" t="str">
        <f>INDEX('ytd returns'!$1:$1048576, MATCH($D47,'ytd returns'!$A:$A,0), MATCH(G$1,'ytd returns'!$1:$1,0))</f>
        <v/>
      </c>
      <c r="H47" s="14" t="str">
        <f>INDEX('ytd returns'!$1:$1048576, MATCH($D47,'ytd returns'!$A:$A,0), MATCH(H$1,'ytd returns'!$1:$1,0))</f>
        <v/>
      </c>
      <c r="I47" s="14" t="str">
        <f>INDEX('ytd returns'!$1:$1048576, MATCH($D47,'ytd returns'!$A:$A,0), MATCH(I$1,'ytd returns'!$1:$1,0))</f>
        <v>International</v>
      </c>
      <c r="J47" s="7">
        <f>INDEX('ytd returns'!$1:$1048576, MATCH($D47,'ytd returns'!$A:$A,0), MATCH(J$1,'ytd returns'!$1:$1,0))</f>
        <v>1.6000000000000001E-3</v>
      </c>
      <c r="K47" s="6">
        <f>INDEX('ytd returns'!$1:$1048576, MATCH($D47,'ytd returns'!$A:$A,0), MATCH(K$1,'ytd returns'!$1:$1,0))</f>
        <v>-3.2158985004282381E-2</v>
      </c>
      <c r="L47" s="6">
        <f>INDEX('ytd returns'!$1:$1048576, MATCH($D47,'ytd returns'!$A:$A,0), MATCH(L$1,'ytd returns'!$1:$1,0))</f>
        <v>0.11204809128630706</v>
      </c>
      <c r="M47" s="6">
        <f>INDEX('ytd returns'!$1:$1048576, MATCH($D47,'ytd returns'!$A:$A,0), MATCH(M$1,'ytd returns'!$1:$1,0))</f>
        <v>5.2477583533997438E-2</v>
      </c>
      <c r="N47" s="6">
        <f>INDEX('ytd returns'!$1:$1048576, MATCH($D47,'ytd returns'!$A:$A,0), MATCH(N$1,'ytd returns'!$1:$1,0))</f>
        <v>2.6354923007969253E-2</v>
      </c>
      <c r="O47" s="14">
        <f>INDEX('ytd returns'!$1:$1048576, MATCH($D47,'ytd returns'!$A:$A,0), MATCH(O$1,'ytd returns'!$1:$1,0))</f>
        <v>83</v>
      </c>
      <c r="P47" s="14">
        <f>INDEX('ytd returns'!$1:$1048576, MATCH($D47,'ytd returns'!$A:$A,0), MATCH(P$1,'ytd returns'!$1:$1,0))</f>
        <v>23</v>
      </c>
      <c r="Q47" s="14">
        <f>INDEX('ytd returns'!$1:$1048576, MATCH($D47,'ytd returns'!$A:$A,0), MATCH(Q$1,'ytd returns'!$1:$1,0))</f>
        <v>32</v>
      </c>
      <c r="R47" s="17">
        <f>INDEX('ytd returns'!$1:$1048576, MATCH($D47,'ytd returns'!$A:$A,0), MATCH(R$1,'ytd returns'!$1:$1,0))</f>
        <v>42</v>
      </c>
      <c r="S47" s="6">
        <f>INDEX('avg annual returns'!$1:$1048576, MATCH($D47,'avg annual returns'!$A:$A,0), MATCH(S$1,'avg annual returns'!$1:$1,0))</f>
        <v>9.3599999999999905E-2</v>
      </c>
    </row>
    <row r="48" spans="3:19" x14ac:dyDescent="0.3">
      <c r="C48" s="1">
        <v>33</v>
      </c>
      <c r="D48" s="20" t="str">
        <f>INDEX('ytd returns'!$1:$1048576, MATCH($C48,'ytd returns'!$S:$S,0), MATCH(D$1,'ytd returns'!$1:$1,0))</f>
        <v>VTMSX</v>
      </c>
      <c r="E48" s="14" t="str">
        <f>INDEX('ytd returns'!$1:$1048576, MATCH($D48,'ytd returns'!$A:$A,0), MATCH(E$1,'ytd returns'!$1:$1,0))</f>
        <v>Tax-Managed Small-Cap Admiral Shares</v>
      </c>
      <c r="F48" s="14" t="str">
        <f>INDEX('ytd returns'!$1:$1048576, MATCH($D48,'ytd returns'!$A:$A,0), MATCH(F$1,'ytd returns'!$1:$1,0))</f>
        <v>Stocks</v>
      </c>
      <c r="G48" s="14" t="str">
        <f>INDEX('ytd returns'!$1:$1048576, MATCH($D48,'ytd returns'!$A:$A,0), MATCH(G$1,'ytd returns'!$1:$1,0))</f>
        <v>Small Cap</v>
      </c>
      <c r="H48" s="14" t="str">
        <f>INDEX('ytd returns'!$1:$1048576, MATCH($D48,'ytd returns'!$A:$A,0), MATCH(H$1,'ytd returns'!$1:$1,0))</f>
        <v>Blend</v>
      </c>
      <c r="I48" s="14" t="str">
        <f>INDEX('ytd returns'!$1:$1048576, MATCH($D48,'ytd returns'!$A:$A,0), MATCH(I$1,'ytd returns'!$1:$1,0))</f>
        <v>US</v>
      </c>
      <c r="J48" s="7">
        <f>INDEX('ytd returns'!$1:$1048576, MATCH($D48,'ytd returns'!$A:$A,0), MATCH(J$1,'ytd returns'!$1:$1,0))</f>
        <v>8.9999999999999998E-4</v>
      </c>
      <c r="K48" s="6">
        <f>INDEX('ytd returns'!$1:$1048576, MATCH($D48,'ytd returns'!$A:$A,0), MATCH(K$1,'ytd returns'!$1:$1,0))</f>
        <v>-9.3352092888912191E-2</v>
      </c>
      <c r="L48" s="6">
        <f>INDEX('ytd returns'!$1:$1048576, MATCH($D48,'ytd returns'!$A:$A,0), MATCH(L$1,'ytd returns'!$1:$1,0))</f>
        <v>8.3813075547500754E-2</v>
      </c>
      <c r="M48" s="6">
        <f>INDEX('ytd returns'!$1:$1048576, MATCH($D48,'ytd returns'!$A:$A,0), MATCH(M$1,'ytd returns'!$1:$1,0))</f>
        <v>5.1001152185238312E-2</v>
      </c>
      <c r="N48" s="6">
        <f>INDEX('ytd returns'!$1:$1048576, MATCH($D48,'ytd returns'!$A:$A,0), MATCH(N$1,'ytd returns'!$1:$1,0))</f>
        <v>2.1718921285036802E-2</v>
      </c>
      <c r="O48" s="14">
        <f>INDEX('ytd returns'!$1:$1048576, MATCH($D48,'ytd returns'!$A:$A,0), MATCH(O$1,'ytd returns'!$1:$1,0))</f>
        <v>97</v>
      </c>
      <c r="P48" s="14">
        <f>INDEX('ytd returns'!$1:$1048576, MATCH($D48,'ytd returns'!$A:$A,0), MATCH(P$1,'ytd returns'!$1:$1,0))</f>
        <v>36</v>
      </c>
      <c r="Q48" s="14">
        <f>INDEX('ytd returns'!$1:$1048576, MATCH($D48,'ytd returns'!$A:$A,0), MATCH(Q$1,'ytd returns'!$1:$1,0))</f>
        <v>33</v>
      </c>
      <c r="R48" s="17">
        <f>INDEX('ytd returns'!$1:$1048576, MATCH($D48,'ytd returns'!$A:$A,0), MATCH(R$1,'ytd returns'!$1:$1,0))</f>
        <v>50</v>
      </c>
      <c r="S48" s="6">
        <f>INDEX('avg annual returns'!$1:$1048576, MATCH($D48,'avg annual returns'!$A:$A,0), MATCH(S$1,'avg annual returns'!$1:$1,0))</f>
        <v>0.1266325425564819</v>
      </c>
    </row>
    <row r="49" spans="3:19" x14ac:dyDescent="0.3">
      <c r="C49" s="1">
        <v>34</v>
      </c>
      <c r="D49" s="20" t="str">
        <f>INDEX('ytd returns'!$1:$1048576, MATCH($C49,'ytd returns'!$S:$S,0), MATCH(D$1,'ytd returns'!$1:$1,0))</f>
        <v>VMVAX</v>
      </c>
      <c r="E49" s="14" t="str">
        <f>INDEX('ytd returns'!$1:$1048576, MATCH($D49,'ytd returns'!$A:$A,0), MATCH(E$1,'ytd returns'!$1:$1,0))</f>
        <v>Mid-Cap Value Index Admiral Shares</v>
      </c>
      <c r="F49" s="14" t="str">
        <f>INDEX('ytd returns'!$1:$1048576, MATCH($D49,'ytd returns'!$A:$A,0), MATCH(F$1,'ytd returns'!$1:$1,0))</f>
        <v>Stocks</v>
      </c>
      <c r="G49" s="14" t="str">
        <f>INDEX('ytd returns'!$1:$1048576, MATCH($D49,'ytd returns'!$A:$A,0), MATCH(G$1,'ytd returns'!$1:$1,0))</f>
        <v>Mid Cap</v>
      </c>
      <c r="H49" s="14" t="str">
        <f>INDEX('ytd returns'!$1:$1048576, MATCH($D49,'ytd returns'!$A:$A,0), MATCH(H$1,'ytd returns'!$1:$1,0))</f>
        <v>Value</v>
      </c>
      <c r="I49" s="14" t="str">
        <f>INDEX('ytd returns'!$1:$1048576, MATCH($D49,'ytd returns'!$A:$A,0), MATCH(I$1,'ytd returns'!$1:$1,0))</f>
        <v>US</v>
      </c>
      <c r="J49" s="7">
        <f>INDEX('ytd returns'!$1:$1048576, MATCH($D49,'ytd returns'!$A:$A,0), MATCH(J$1,'ytd returns'!$1:$1,0))</f>
        <v>6.9999999999999999E-4</v>
      </c>
      <c r="K49" s="6">
        <f>INDEX('ytd returns'!$1:$1048576, MATCH($D49,'ytd returns'!$A:$A,0), MATCH(K$1,'ytd returns'!$1:$1,0))</f>
        <v>-0.10935060277786691</v>
      </c>
      <c r="L49" s="6">
        <f>INDEX('ytd returns'!$1:$1048576, MATCH($D49,'ytd returns'!$A:$A,0), MATCH(L$1,'ytd returns'!$1:$1,0))</f>
        <v>5.6501293115778929E-2</v>
      </c>
      <c r="M49" s="6">
        <f>INDEX('ytd returns'!$1:$1048576, MATCH($D49,'ytd returns'!$A:$A,0), MATCH(M$1,'ytd returns'!$1:$1,0))</f>
        <v>4.9960737876688137E-2</v>
      </c>
      <c r="N49" s="6">
        <f>INDEX('ytd returns'!$1:$1048576, MATCH($D49,'ytd returns'!$A:$A,0), MATCH(N$1,'ytd returns'!$1:$1,0))</f>
        <v>3.7121880188187309E-2</v>
      </c>
      <c r="O49" s="14">
        <f>INDEX('ytd returns'!$1:$1048576, MATCH($D49,'ytd returns'!$A:$A,0), MATCH(O$1,'ytd returns'!$1:$1,0))</f>
        <v>101</v>
      </c>
      <c r="P49" s="14">
        <f>INDEX('ytd returns'!$1:$1048576, MATCH($D49,'ytd returns'!$A:$A,0), MATCH(P$1,'ytd returns'!$1:$1,0))</f>
        <v>50</v>
      </c>
      <c r="Q49" s="14">
        <f>INDEX('ytd returns'!$1:$1048576, MATCH($D49,'ytd returns'!$A:$A,0), MATCH(Q$1,'ytd returns'!$1:$1,0))</f>
        <v>34</v>
      </c>
      <c r="R49" s="17">
        <f>INDEX('ytd returns'!$1:$1048576, MATCH($D49,'ytd returns'!$A:$A,0), MATCH(R$1,'ytd returns'!$1:$1,0))</f>
        <v>23</v>
      </c>
      <c r="S49" s="6">
        <f>INDEX('avg annual returns'!$1:$1048576, MATCH($D49,'avg annual returns'!$A:$A,0), MATCH(S$1,'avg annual returns'!$1:$1,0))</f>
        <v>0.11402365930978235</v>
      </c>
    </row>
    <row r="50" spans="3:19" x14ac:dyDescent="0.3">
      <c r="C50" s="1">
        <v>35</v>
      </c>
      <c r="D50" s="20" t="str">
        <f>INDEX('ytd returns'!$1:$1048576, MATCH($C50,'ytd returns'!$S:$S,0), MATCH(D$1,'ytd returns'!$1:$1,0))</f>
        <v>VEIPX</v>
      </c>
      <c r="E50" s="14" t="str">
        <f>INDEX('ytd returns'!$1:$1048576, MATCH($D50,'ytd returns'!$A:$A,0), MATCH(E$1,'ytd returns'!$1:$1,0))</f>
        <v>Equity Income</v>
      </c>
      <c r="F50" s="14" t="str">
        <f>INDEX('ytd returns'!$1:$1048576, MATCH($D50,'ytd returns'!$A:$A,0), MATCH(F$1,'ytd returns'!$1:$1,0))</f>
        <v>Stocks</v>
      </c>
      <c r="G50" s="14" t="str">
        <f>INDEX('ytd returns'!$1:$1048576, MATCH($D50,'ytd returns'!$A:$A,0), MATCH(G$1,'ytd returns'!$1:$1,0))</f>
        <v>Large Cap</v>
      </c>
      <c r="H50" s="14" t="str">
        <f>INDEX('ytd returns'!$1:$1048576, MATCH($D50,'ytd returns'!$A:$A,0), MATCH(H$1,'ytd returns'!$1:$1,0))</f>
        <v>Value</v>
      </c>
      <c r="I50" s="14" t="str">
        <f>INDEX('ytd returns'!$1:$1048576, MATCH($D50,'ytd returns'!$A:$A,0), MATCH(I$1,'ytd returns'!$1:$1,0))</f>
        <v>US</v>
      </c>
      <c r="J50" s="7">
        <f>INDEX('ytd returns'!$1:$1048576, MATCH($D50,'ytd returns'!$A:$A,0), MATCH(J$1,'ytd returns'!$1:$1,0))</f>
        <v>2.7000000000000001E-3</v>
      </c>
      <c r="K50" s="6">
        <f>INDEX('ytd returns'!$1:$1048576, MATCH($D50,'ytd returns'!$A:$A,0), MATCH(K$1,'ytd returns'!$1:$1,0))</f>
        <v>-7.7370541230724107E-2</v>
      </c>
      <c r="L50" s="6">
        <f>INDEX('ytd returns'!$1:$1048576, MATCH($D50,'ytd returns'!$A:$A,0), MATCH(L$1,'ytd returns'!$1:$1,0))</f>
        <v>3.7933959622752568E-2</v>
      </c>
      <c r="M50" s="6">
        <f>INDEX('ytd returns'!$1:$1048576, MATCH($D50,'ytd returns'!$A:$A,0), MATCH(M$1,'ytd returns'!$1:$1,0))</f>
        <v>4.9834623061393662E-2</v>
      </c>
      <c r="N50" s="6">
        <f>INDEX('ytd returns'!$1:$1048576, MATCH($D50,'ytd returns'!$A:$A,0), MATCH(N$1,'ytd returns'!$1:$1,0))</f>
        <v>3.241888948861673E-2</v>
      </c>
      <c r="O50" s="14">
        <f>INDEX('ytd returns'!$1:$1048576, MATCH($D50,'ytd returns'!$A:$A,0), MATCH(O$1,'ytd returns'!$1:$1,0))</f>
        <v>93</v>
      </c>
      <c r="P50" s="14">
        <f>INDEX('ytd returns'!$1:$1048576, MATCH($D50,'ytd returns'!$A:$A,0), MATCH(P$1,'ytd returns'!$1:$1,0))</f>
        <v>63</v>
      </c>
      <c r="Q50" s="14">
        <f>INDEX('ytd returns'!$1:$1048576, MATCH($D50,'ytd returns'!$A:$A,0), MATCH(Q$1,'ytd returns'!$1:$1,0))</f>
        <v>35</v>
      </c>
      <c r="R50" s="17">
        <f>INDEX('ytd returns'!$1:$1048576, MATCH($D50,'ytd returns'!$A:$A,0), MATCH(R$1,'ytd returns'!$1:$1,0))</f>
        <v>32</v>
      </c>
      <c r="S50" s="6">
        <f>INDEX('avg annual returns'!$1:$1048576, MATCH($D50,'avg annual returns'!$A:$A,0), MATCH(S$1,'avg annual returns'!$1:$1,0))</f>
        <v>7.9650497556022215E-2</v>
      </c>
    </row>
    <row r="51" spans="3:19" x14ac:dyDescent="0.3">
      <c r="C51" s="1">
        <v>36</v>
      </c>
      <c r="D51" s="20" t="str">
        <f>INDEX('ytd returns'!$1:$1048576, MATCH($C51,'ytd returns'!$S:$S,0), MATCH(D$1,'ytd returns'!$1:$1,0))</f>
        <v>VBIAX</v>
      </c>
      <c r="E51" s="14" t="str">
        <f>INDEX('ytd returns'!$1:$1048576, MATCH($D51,'ytd returns'!$A:$A,0), MATCH(E$1,'ytd returns'!$1:$1,0))</f>
        <v>Balanced Index Admiral Shares</v>
      </c>
      <c r="F51" s="14" t="str">
        <f>INDEX('ytd returns'!$1:$1048576, MATCH($D51,'ytd returns'!$A:$A,0), MATCH(F$1,'ytd returns'!$1:$1,0))</f>
        <v>Balanced</v>
      </c>
      <c r="G51" s="14" t="str">
        <f>INDEX('ytd returns'!$1:$1048576, MATCH($D51,'ytd returns'!$A:$A,0), MATCH(G$1,'ytd returns'!$1:$1,0))</f>
        <v/>
      </c>
      <c r="H51" s="14" t="str">
        <f>INDEX('ytd returns'!$1:$1048576, MATCH($D51,'ytd returns'!$A:$A,0), MATCH(H$1,'ytd returns'!$1:$1,0))</f>
        <v/>
      </c>
      <c r="I51" s="14" t="str">
        <f>INDEX('ytd returns'!$1:$1048576, MATCH($D51,'ytd returns'!$A:$A,0), MATCH(I$1,'ytd returns'!$1:$1,0))</f>
        <v>US</v>
      </c>
      <c r="J51" s="7">
        <f>INDEX('ytd returns'!$1:$1048576, MATCH($D51,'ytd returns'!$A:$A,0), MATCH(J$1,'ytd returns'!$1:$1,0))</f>
        <v>6.9999999999999999E-4</v>
      </c>
      <c r="K51" s="6">
        <f>INDEX('ytd returns'!$1:$1048576, MATCH($D51,'ytd returns'!$A:$A,0), MATCH(K$1,'ytd returns'!$1:$1,0))</f>
        <v>8.7465398294584426E-2</v>
      </c>
      <c r="L51" s="6">
        <f>INDEX('ytd returns'!$1:$1048576, MATCH($D51,'ytd returns'!$A:$A,0), MATCH(L$1,'ytd returns'!$1:$1,0))</f>
        <v>9.2747634748539684E-2</v>
      </c>
      <c r="M51" s="6">
        <f>INDEX('ytd returns'!$1:$1048576, MATCH($D51,'ytd returns'!$A:$A,0), MATCH(M$1,'ytd returns'!$1:$1,0))</f>
        <v>4.9574867173600649E-2</v>
      </c>
      <c r="N51" s="6">
        <f>INDEX('ytd returns'!$1:$1048576, MATCH($D51,'ytd returns'!$A:$A,0), MATCH(N$1,'ytd returns'!$1:$1,0))</f>
        <v>3.4181751180300327E-2</v>
      </c>
      <c r="O51" s="14">
        <f>INDEX('ytd returns'!$1:$1048576, MATCH($D51,'ytd returns'!$A:$A,0), MATCH(O$1,'ytd returns'!$1:$1,0))</f>
        <v>20</v>
      </c>
      <c r="P51" s="14">
        <f>INDEX('ytd returns'!$1:$1048576, MATCH($D51,'ytd returns'!$A:$A,0), MATCH(P$1,'ytd returns'!$1:$1,0))</f>
        <v>30</v>
      </c>
      <c r="Q51" s="14">
        <f>INDEX('ytd returns'!$1:$1048576, MATCH($D51,'ytd returns'!$A:$A,0), MATCH(Q$1,'ytd returns'!$1:$1,0))</f>
        <v>36</v>
      </c>
      <c r="R51" s="17">
        <f>INDEX('ytd returns'!$1:$1048576, MATCH($D51,'ytd returns'!$A:$A,0), MATCH(R$1,'ytd returns'!$1:$1,0))</f>
        <v>28</v>
      </c>
      <c r="S51" s="6">
        <f>INDEX('avg annual returns'!$1:$1048576, MATCH($D51,'avg annual returns'!$A:$A,0), MATCH(S$1,'avg annual returns'!$1:$1,0))</f>
        <v>7.4273422043436815E-2</v>
      </c>
    </row>
    <row r="52" spans="3:19" x14ac:dyDescent="0.3">
      <c r="C52" s="1">
        <v>37</v>
      </c>
      <c r="D52" s="20" t="str">
        <f>INDEX('ytd returns'!$1:$1048576, MATCH($C52,'ytd returns'!$S:$S,0), MATCH(D$1,'ytd returns'!$1:$1,0))</f>
        <v>VSMAX</v>
      </c>
      <c r="E52" s="14" t="str">
        <f>INDEX('ytd returns'!$1:$1048576, MATCH($D52,'ytd returns'!$A:$A,0), MATCH(E$1,'ytd returns'!$1:$1,0))</f>
        <v>Small-Cap Index Admiral Shares</v>
      </c>
      <c r="F52" s="14" t="str">
        <f>INDEX('ytd returns'!$1:$1048576, MATCH($D52,'ytd returns'!$A:$A,0), MATCH(F$1,'ytd returns'!$1:$1,0))</f>
        <v>Stocks</v>
      </c>
      <c r="G52" s="14" t="str">
        <f>INDEX('ytd returns'!$1:$1048576, MATCH($D52,'ytd returns'!$A:$A,0), MATCH(G$1,'ytd returns'!$1:$1,0))</f>
        <v>Small Cap</v>
      </c>
      <c r="H52" s="14" t="str">
        <f>INDEX('ytd returns'!$1:$1048576, MATCH($D52,'ytd returns'!$A:$A,0), MATCH(H$1,'ytd returns'!$1:$1,0))</f>
        <v>Blend</v>
      </c>
      <c r="I52" s="14" t="str">
        <f>INDEX('ytd returns'!$1:$1048576, MATCH($D52,'ytd returns'!$A:$A,0), MATCH(I$1,'ytd returns'!$1:$1,0))</f>
        <v>US</v>
      </c>
      <c r="J52" s="7">
        <f>INDEX('ytd returns'!$1:$1048576, MATCH($D52,'ytd returns'!$A:$A,0), MATCH(J$1,'ytd returns'!$1:$1,0))</f>
        <v>5.0000000000000001E-4</v>
      </c>
      <c r="K52" s="6">
        <f>INDEX('ytd returns'!$1:$1048576, MATCH($D52,'ytd returns'!$A:$A,0), MATCH(K$1,'ytd returns'!$1:$1,0))</f>
        <v>-2.3112838537737553E-2</v>
      </c>
      <c r="L52" s="6">
        <f>INDEX('ytd returns'!$1:$1048576, MATCH($D52,'ytd returns'!$A:$A,0), MATCH(L$1,'ytd returns'!$1:$1,0))</f>
        <v>8.602890209790208E-2</v>
      </c>
      <c r="M52" s="6">
        <f>INDEX('ytd returns'!$1:$1048576, MATCH($D52,'ytd returns'!$A:$A,0), MATCH(M$1,'ytd returns'!$1:$1,0))</f>
        <v>4.8992576870200026E-2</v>
      </c>
      <c r="N52" s="6">
        <f>INDEX('ytd returns'!$1:$1048576, MATCH($D52,'ytd returns'!$A:$A,0), MATCH(N$1,'ytd returns'!$1:$1,0))</f>
        <v>3.214459252061036E-2</v>
      </c>
      <c r="O52" s="14">
        <f>INDEX('ytd returns'!$1:$1048576, MATCH($D52,'ytd returns'!$A:$A,0), MATCH(O$1,'ytd returns'!$1:$1,0))</f>
        <v>81</v>
      </c>
      <c r="P52" s="14">
        <f>INDEX('ytd returns'!$1:$1048576, MATCH($D52,'ytd returns'!$A:$A,0), MATCH(P$1,'ytd returns'!$1:$1,0))</f>
        <v>34</v>
      </c>
      <c r="Q52" s="14">
        <f>INDEX('ytd returns'!$1:$1048576, MATCH($D52,'ytd returns'!$A:$A,0), MATCH(Q$1,'ytd returns'!$1:$1,0))</f>
        <v>37</v>
      </c>
      <c r="R52" s="17">
        <f>INDEX('ytd returns'!$1:$1048576, MATCH($D52,'ytd returns'!$A:$A,0), MATCH(R$1,'ytd returns'!$1:$1,0))</f>
        <v>33</v>
      </c>
      <c r="S52" s="6">
        <f>INDEX('avg annual returns'!$1:$1048576, MATCH($D52,'avg annual returns'!$A:$A,0), MATCH(S$1,'avg annual returns'!$1:$1,0))</f>
        <v>0.11844113274169393</v>
      </c>
    </row>
    <row r="53" spans="3:19" x14ac:dyDescent="0.3">
      <c r="C53" s="1">
        <v>38</v>
      </c>
      <c r="D53" s="20" t="str">
        <f>INDEX('ytd returns'!$1:$1048576, MATCH($C53,'ytd returns'!$S:$S,0), MATCH(D$1,'ytd returns'!$1:$1,0))</f>
        <v>VTMGX</v>
      </c>
      <c r="E53" s="14" t="str">
        <f>INDEX('ytd returns'!$1:$1048576, MATCH($D53,'ytd returns'!$A:$A,0), MATCH(E$1,'ytd returns'!$1:$1,0))</f>
        <v>Developed Markets Index Admiral Shares</v>
      </c>
      <c r="F53" s="14" t="str">
        <f>INDEX('ytd returns'!$1:$1048576, MATCH($D53,'ytd returns'!$A:$A,0), MATCH(F$1,'ytd returns'!$1:$1,0))</f>
        <v>Stocks</v>
      </c>
      <c r="G53" s="14" t="str">
        <f>INDEX('ytd returns'!$1:$1048576, MATCH($D53,'ytd returns'!$A:$A,0), MATCH(G$1,'ytd returns'!$1:$1,0))</f>
        <v/>
      </c>
      <c r="H53" s="14" t="str">
        <f>INDEX('ytd returns'!$1:$1048576, MATCH($D53,'ytd returns'!$A:$A,0), MATCH(H$1,'ytd returns'!$1:$1,0))</f>
        <v/>
      </c>
      <c r="I53" s="14" t="str">
        <f>INDEX('ytd returns'!$1:$1048576, MATCH($D53,'ytd returns'!$A:$A,0), MATCH(I$1,'ytd returns'!$1:$1,0))</f>
        <v>International</v>
      </c>
      <c r="J53" s="7">
        <f>INDEX('ytd returns'!$1:$1048576, MATCH($D53,'ytd returns'!$A:$A,0), MATCH(J$1,'ytd returns'!$1:$1,0))</f>
        <v>6.9999999999999999E-4</v>
      </c>
      <c r="K53" s="6">
        <f>INDEX('ytd returns'!$1:$1048576, MATCH($D53,'ytd returns'!$A:$A,0), MATCH(K$1,'ytd returns'!$1:$1,0))</f>
        <v>-4.4713353855625713E-2</v>
      </c>
      <c r="L53" s="6">
        <f>INDEX('ytd returns'!$1:$1048576, MATCH($D53,'ytd returns'!$A:$A,0), MATCH(L$1,'ytd returns'!$1:$1,0))</f>
        <v>6.4770226917057847E-2</v>
      </c>
      <c r="M53" s="6">
        <f>INDEX('ytd returns'!$1:$1048576, MATCH($D53,'ytd returns'!$A:$A,0), MATCH(M$1,'ytd returns'!$1:$1,0))</f>
        <v>4.6864743589743511E-2</v>
      </c>
      <c r="N53" s="6">
        <f>INDEX('ytd returns'!$1:$1048576, MATCH($D53,'ytd returns'!$A:$A,0), MATCH(N$1,'ytd returns'!$1:$1,0))</f>
        <v>1.7923712674759909E-2</v>
      </c>
      <c r="O53" s="14">
        <f>INDEX('ytd returns'!$1:$1048576, MATCH($D53,'ytd returns'!$A:$A,0), MATCH(O$1,'ytd returns'!$1:$1,0))</f>
        <v>87</v>
      </c>
      <c r="P53" s="14">
        <f>INDEX('ytd returns'!$1:$1048576, MATCH($D53,'ytd returns'!$A:$A,0), MATCH(P$1,'ytd returns'!$1:$1,0))</f>
        <v>46</v>
      </c>
      <c r="Q53" s="14">
        <f>INDEX('ytd returns'!$1:$1048576, MATCH($D53,'ytd returns'!$A:$A,0), MATCH(Q$1,'ytd returns'!$1:$1,0))</f>
        <v>38</v>
      </c>
      <c r="R53" s="17">
        <f>INDEX('ytd returns'!$1:$1048576, MATCH($D53,'ytd returns'!$A:$A,0), MATCH(R$1,'ytd returns'!$1:$1,0))</f>
        <v>55</v>
      </c>
      <c r="S53" s="6">
        <f>INDEX('avg annual returns'!$1:$1048576, MATCH($D53,'avg annual returns'!$A:$A,0), MATCH(S$1,'avg annual returns'!$1:$1,0))</f>
        <v>3.247752661121197E-2</v>
      </c>
    </row>
    <row r="54" spans="3:19" x14ac:dyDescent="0.3">
      <c r="C54" s="1">
        <v>39</v>
      </c>
      <c r="D54" s="20" t="str">
        <f>INDEX('ytd returns'!$1:$1048576, MATCH($C54,'ytd returns'!$S:$S,0), MATCH(D$1,'ytd returns'!$1:$1,0))</f>
        <v>VHYAX</v>
      </c>
      <c r="E54" s="14" t="str">
        <f>INDEX('ytd returns'!$1:$1048576, MATCH($D54,'ytd returns'!$A:$A,0), MATCH(E$1,'ytd returns'!$1:$1,0))</f>
        <v>High Dividend Yield Admiral Index</v>
      </c>
      <c r="F54" s="14" t="str">
        <f>INDEX('ytd returns'!$1:$1048576, MATCH($D54,'ytd returns'!$A:$A,0), MATCH(F$1,'ytd returns'!$1:$1,0))</f>
        <v>Stocks</v>
      </c>
      <c r="G54" s="14" t="str">
        <f>INDEX('ytd returns'!$1:$1048576, MATCH($D54,'ytd returns'!$A:$A,0), MATCH(G$1,'ytd returns'!$1:$1,0))</f>
        <v>Large Cap</v>
      </c>
      <c r="H54" s="14" t="str">
        <f>INDEX('ytd returns'!$1:$1048576, MATCH($D54,'ytd returns'!$A:$A,0), MATCH(H$1,'ytd returns'!$1:$1,0))</f>
        <v>Value</v>
      </c>
      <c r="I54" s="14" t="str">
        <f>INDEX('ytd returns'!$1:$1048576, MATCH($D54,'ytd returns'!$A:$A,0), MATCH(I$1,'ytd returns'!$1:$1,0))</f>
        <v>US</v>
      </c>
      <c r="J54" s="7">
        <f>INDEX('ytd returns'!$1:$1048576, MATCH($D54,'ytd returns'!$A:$A,0), MATCH(J$1,'ytd returns'!$1:$1,0))</f>
        <v>8.0000000000000004E-4</v>
      </c>
      <c r="K54" s="6">
        <f>INDEX('ytd returns'!$1:$1048576, MATCH($D54,'ytd returns'!$A:$A,0), MATCH(K$1,'ytd returns'!$1:$1,0))</f>
        <v>-9.372657659966438E-2</v>
      </c>
      <c r="L54" s="6">
        <f>INDEX('ytd returns'!$1:$1048576, MATCH($D54,'ytd returns'!$A:$A,0), MATCH(L$1,'ytd returns'!$1:$1,0))</f>
        <v>2.9459317448524237E-2</v>
      </c>
      <c r="M54" s="6">
        <f>INDEX('ytd returns'!$1:$1048576, MATCH($D54,'ytd returns'!$A:$A,0), MATCH(M$1,'ytd returns'!$1:$1,0))</f>
        <v>4.6369261905061514E-2</v>
      </c>
      <c r="N54" s="6">
        <f>INDEX('ytd returns'!$1:$1048576, MATCH($D54,'ytd returns'!$A:$A,0), MATCH(N$1,'ytd returns'!$1:$1,0))</f>
        <v>3.0454629886759892E-2</v>
      </c>
      <c r="O54" s="14">
        <f>INDEX('ytd returns'!$1:$1048576, MATCH($D54,'ytd returns'!$A:$A,0), MATCH(O$1,'ytd returns'!$1:$1,0))</f>
        <v>98</v>
      </c>
      <c r="P54" s="14">
        <f>INDEX('ytd returns'!$1:$1048576, MATCH($D54,'ytd returns'!$A:$A,0), MATCH(P$1,'ytd returns'!$1:$1,0))</f>
        <v>73</v>
      </c>
      <c r="Q54" s="14">
        <f>INDEX('ytd returns'!$1:$1048576, MATCH($D54,'ytd returns'!$A:$A,0), MATCH(Q$1,'ytd returns'!$1:$1,0))</f>
        <v>39</v>
      </c>
      <c r="R54" s="17">
        <f>INDEX('ytd returns'!$1:$1048576, MATCH($D54,'ytd returns'!$A:$A,0), MATCH(R$1,'ytd returns'!$1:$1,0))</f>
        <v>37</v>
      </c>
      <c r="S54" s="6">
        <f>INDEX('avg annual returns'!$1:$1048576, MATCH($D54,'avg annual returns'!$A:$A,0), MATCH(S$1,'avg annual returns'!$1:$1,0))</f>
        <v>0.12680000000000002</v>
      </c>
    </row>
    <row r="55" spans="3:19" x14ac:dyDescent="0.3">
      <c r="C55" s="1">
        <v>40</v>
      </c>
      <c r="D55" s="20" t="str">
        <f>INDEX('ytd returns'!$1:$1048576, MATCH($C55,'ytd returns'!$S:$S,0), MATCH(D$1,'ytd returns'!$1:$1,0))</f>
        <v>VGPMX</v>
      </c>
      <c r="E55" s="14" t="str">
        <f>INDEX('ytd returns'!$1:$1048576, MATCH($D55,'ytd returns'!$A:$A,0), MATCH(E$1,'ytd returns'!$1:$1,0))</f>
        <v>Global Capital Cycles</v>
      </c>
      <c r="F55" s="14" t="str">
        <f>INDEX('ytd returns'!$1:$1048576, MATCH($D55,'ytd returns'!$A:$A,0), MATCH(F$1,'ytd returns'!$1:$1,0))</f>
        <v>Stocks</v>
      </c>
      <c r="G55" s="14" t="str">
        <f>INDEX('ytd returns'!$1:$1048576, MATCH($D55,'ytd returns'!$A:$A,0), MATCH(G$1,'ytd returns'!$1:$1,0))</f>
        <v/>
      </c>
      <c r="H55" s="14" t="str">
        <f>INDEX('ytd returns'!$1:$1048576, MATCH($D55,'ytd returns'!$A:$A,0), MATCH(H$1,'ytd returns'!$1:$1,0))</f>
        <v/>
      </c>
      <c r="I55" s="14" t="str">
        <f>INDEX('ytd returns'!$1:$1048576, MATCH($D55,'ytd returns'!$A:$A,0), MATCH(I$1,'ytd returns'!$1:$1,0))</f>
        <v>International</v>
      </c>
      <c r="J55" s="7">
        <f>INDEX('ytd returns'!$1:$1048576, MATCH($D55,'ytd returns'!$A:$A,0), MATCH(J$1,'ytd returns'!$1:$1,0))</f>
        <v>3.8E-3</v>
      </c>
      <c r="K55" s="6">
        <f>INDEX('ytd returns'!$1:$1048576, MATCH($D55,'ytd returns'!$A:$A,0), MATCH(K$1,'ytd returns'!$1:$1,0))</f>
        <v>3.7963337959410225E-2</v>
      </c>
      <c r="L55" s="6">
        <f>INDEX('ytd returns'!$1:$1048576, MATCH($D55,'ytd returns'!$A:$A,0), MATCH(L$1,'ytd returns'!$1:$1,0))</f>
        <v>0.13281623376623375</v>
      </c>
      <c r="M55" s="6">
        <f>INDEX('ytd returns'!$1:$1048576, MATCH($D55,'ytd returns'!$A:$A,0), MATCH(M$1,'ytd returns'!$1:$1,0))</f>
        <v>4.519231536926157E-2</v>
      </c>
      <c r="N55" s="6">
        <f>INDEX('ytd returns'!$1:$1048576, MATCH($D55,'ytd returns'!$A:$A,0), MATCH(N$1,'ytd returns'!$1:$1,0))</f>
        <v>2.2102089713565261E-2</v>
      </c>
      <c r="O55" s="14">
        <f>INDEX('ytd returns'!$1:$1048576, MATCH($D55,'ytd returns'!$A:$A,0), MATCH(O$1,'ytd returns'!$1:$1,0))</f>
        <v>45</v>
      </c>
      <c r="P55" s="14">
        <f>INDEX('ytd returns'!$1:$1048576, MATCH($D55,'ytd returns'!$A:$A,0), MATCH(P$1,'ytd returns'!$1:$1,0))</f>
        <v>16</v>
      </c>
      <c r="Q55" s="14">
        <f>INDEX('ytd returns'!$1:$1048576, MATCH($D55,'ytd returns'!$A:$A,0), MATCH(Q$1,'ytd returns'!$1:$1,0))</f>
        <v>40</v>
      </c>
      <c r="R55" s="17">
        <f>INDEX('ytd returns'!$1:$1048576, MATCH($D55,'ytd returns'!$A:$A,0), MATCH(R$1,'ytd returns'!$1:$1,0))</f>
        <v>46</v>
      </c>
      <c r="S55" s="6">
        <f>INDEX('avg annual returns'!$1:$1048576, MATCH($D55,'avg annual returns'!$A:$A,0), MATCH(S$1,'avg annual returns'!$1:$1,0))</f>
        <v>-5.2009707029994225E-2</v>
      </c>
    </row>
    <row r="56" spans="3:19" x14ac:dyDescent="0.3">
      <c r="C56" s="1">
        <v>41</v>
      </c>
      <c r="D56" s="20" t="str">
        <f>INDEX('ytd returns'!$1:$1048576, MATCH($C56,'ytd returns'!$S:$S,0), MATCH(D$1,'ytd returns'!$1:$1,0))</f>
        <v>VTIAX</v>
      </c>
      <c r="E56" s="14" t="str">
        <f>INDEX('ytd returns'!$1:$1048576, MATCH($D56,'ytd returns'!$A:$A,0), MATCH(E$1,'ytd returns'!$1:$1,0))</f>
        <v>Total International Stock Index Admiral Shares</v>
      </c>
      <c r="F56" s="14" t="str">
        <f>INDEX('ytd returns'!$1:$1048576, MATCH($D56,'ytd returns'!$A:$A,0), MATCH(F$1,'ytd returns'!$1:$1,0))</f>
        <v>Stocks</v>
      </c>
      <c r="G56" s="14" t="str">
        <f>INDEX('ytd returns'!$1:$1048576, MATCH($D56,'ytd returns'!$A:$A,0), MATCH(G$1,'ytd returns'!$1:$1,0))</f>
        <v/>
      </c>
      <c r="H56" s="14" t="str">
        <f>INDEX('ytd returns'!$1:$1048576, MATCH($D56,'ytd returns'!$A:$A,0), MATCH(H$1,'ytd returns'!$1:$1,0))</f>
        <v/>
      </c>
      <c r="I56" s="14" t="str">
        <f>INDEX('ytd returns'!$1:$1048576, MATCH($D56,'ytd returns'!$A:$A,0), MATCH(I$1,'ytd returns'!$1:$1,0))</f>
        <v>International</v>
      </c>
      <c r="J56" s="7">
        <f>INDEX('ytd returns'!$1:$1048576, MATCH($D56,'ytd returns'!$A:$A,0), MATCH(J$1,'ytd returns'!$1:$1,0))</f>
        <v>1.1000000000000001E-3</v>
      </c>
      <c r="K56" s="6">
        <f>INDEX('ytd returns'!$1:$1048576, MATCH($D56,'ytd returns'!$A:$A,0), MATCH(K$1,'ytd returns'!$1:$1,0))</f>
        <v>-3.5224095327204767E-2</v>
      </c>
      <c r="L56" s="6">
        <f>INDEX('ytd returns'!$1:$1048576, MATCH($D56,'ytd returns'!$A:$A,0), MATCH(L$1,'ytd returns'!$1:$1,0))</f>
        <v>8.2655534880272691E-2</v>
      </c>
      <c r="M56" s="6">
        <f>INDEX('ytd returns'!$1:$1048576, MATCH($D56,'ytd returns'!$A:$A,0), MATCH(M$1,'ytd returns'!$1:$1,0))</f>
        <v>4.5134462363264065E-2</v>
      </c>
      <c r="N56" s="6">
        <f>INDEX('ytd returns'!$1:$1048576, MATCH($D56,'ytd returns'!$A:$A,0), MATCH(N$1,'ytd returns'!$1:$1,0))</f>
        <v>2.2070749520749538E-2</v>
      </c>
      <c r="O56" s="14">
        <f>INDEX('ytd returns'!$1:$1048576, MATCH($D56,'ytd returns'!$A:$A,0), MATCH(O$1,'ytd returns'!$1:$1,0))</f>
        <v>86</v>
      </c>
      <c r="P56" s="14">
        <f>INDEX('ytd returns'!$1:$1048576, MATCH($D56,'ytd returns'!$A:$A,0), MATCH(P$1,'ytd returns'!$1:$1,0))</f>
        <v>37</v>
      </c>
      <c r="Q56" s="14">
        <f>INDEX('ytd returns'!$1:$1048576, MATCH($D56,'ytd returns'!$A:$A,0), MATCH(Q$1,'ytd returns'!$1:$1,0))</f>
        <v>41</v>
      </c>
      <c r="R56" s="17">
        <f>INDEX('ytd returns'!$1:$1048576, MATCH($D56,'ytd returns'!$A:$A,0), MATCH(R$1,'ytd returns'!$1:$1,0))</f>
        <v>47</v>
      </c>
      <c r="S56" s="6">
        <f>INDEX('avg annual returns'!$1:$1048576, MATCH($D56,'avg annual returns'!$A:$A,0), MATCH(S$1,'avg annual returns'!$1:$1,0))</f>
        <v>2.7002817642317923E-2</v>
      </c>
    </row>
    <row r="57" spans="3:19" x14ac:dyDescent="0.3">
      <c r="C57" s="1">
        <v>42</v>
      </c>
      <c r="D57" s="20" t="str">
        <f>INDEX('ytd returns'!$1:$1048576, MATCH($C57,'ytd returns'!$S:$S,0), MATCH(D$1,'ytd returns'!$1:$1,0))</f>
        <v>VFWAX</v>
      </c>
      <c r="E57" s="14" t="str">
        <f>INDEX('ytd returns'!$1:$1048576, MATCH($D57,'ytd returns'!$A:$A,0), MATCH(E$1,'ytd returns'!$1:$1,0))</f>
        <v>FTSE All-World ex-US Index Admiral Shares</v>
      </c>
      <c r="F57" s="14" t="str">
        <f>INDEX('ytd returns'!$1:$1048576, MATCH($D57,'ytd returns'!$A:$A,0), MATCH(F$1,'ytd returns'!$1:$1,0))</f>
        <v>Stocks</v>
      </c>
      <c r="G57" s="14" t="str">
        <f>INDEX('ytd returns'!$1:$1048576, MATCH($D57,'ytd returns'!$A:$A,0), MATCH(G$1,'ytd returns'!$1:$1,0))</f>
        <v/>
      </c>
      <c r="H57" s="14" t="str">
        <f>INDEX('ytd returns'!$1:$1048576, MATCH($D57,'ytd returns'!$A:$A,0), MATCH(H$1,'ytd returns'!$1:$1,0))</f>
        <v/>
      </c>
      <c r="I57" s="14" t="str">
        <f>INDEX('ytd returns'!$1:$1048576, MATCH($D57,'ytd returns'!$A:$A,0), MATCH(I$1,'ytd returns'!$1:$1,0))</f>
        <v>International</v>
      </c>
      <c r="J57" s="7">
        <f>INDEX('ytd returns'!$1:$1048576, MATCH($D57,'ytd returns'!$A:$A,0), MATCH(J$1,'ytd returns'!$1:$1,0))</f>
        <v>1.1000000000000001E-3</v>
      </c>
      <c r="K57" s="6">
        <f>INDEX('ytd returns'!$1:$1048576, MATCH($D57,'ytd returns'!$A:$A,0), MATCH(K$1,'ytd returns'!$1:$1,0))</f>
        <v>-3.426249218639326E-2</v>
      </c>
      <c r="L57" s="6">
        <f>INDEX('ytd returns'!$1:$1048576, MATCH($D57,'ytd returns'!$A:$A,0), MATCH(L$1,'ytd returns'!$1:$1,0))</f>
        <v>8.1039406947043063E-2</v>
      </c>
      <c r="M57" s="6">
        <f>INDEX('ytd returns'!$1:$1048576, MATCH($D57,'ytd returns'!$A:$A,0), MATCH(M$1,'ytd returns'!$1:$1,0))</f>
        <v>4.4808974770151826E-2</v>
      </c>
      <c r="N57" s="6">
        <f>INDEX('ytd returns'!$1:$1048576, MATCH($D57,'ytd returns'!$A:$A,0), MATCH(N$1,'ytd returns'!$1:$1,0))</f>
        <v>2.1915127124424932E-2</v>
      </c>
      <c r="O57" s="14">
        <f>INDEX('ytd returns'!$1:$1048576, MATCH($D57,'ytd returns'!$A:$A,0), MATCH(O$1,'ytd returns'!$1:$1,0))</f>
        <v>85</v>
      </c>
      <c r="P57" s="14">
        <f>INDEX('ytd returns'!$1:$1048576, MATCH($D57,'ytd returns'!$A:$A,0), MATCH(P$1,'ytd returns'!$1:$1,0))</f>
        <v>39</v>
      </c>
      <c r="Q57" s="14">
        <f>INDEX('ytd returns'!$1:$1048576, MATCH($D57,'ytd returns'!$A:$A,0), MATCH(Q$1,'ytd returns'!$1:$1,0))</f>
        <v>42</v>
      </c>
      <c r="R57" s="17">
        <f>INDEX('ytd returns'!$1:$1048576, MATCH($D57,'ytd returns'!$A:$A,0), MATCH(R$1,'ytd returns'!$1:$1,0))</f>
        <v>48</v>
      </c>
      <c r="S57" s="6">
        <f>INDEX('avg annual returns'!$1:$1048576, MATCH($D57,'avg annual returns'!$A:$A,0), MATCH(S$1,'avg annual returns'!$1:$1,0))</f>
        <v>4.0264154967651421E-2</v>
      </c>
    </row>
    <row r="58" spans="3:19" x14ac:dyDescent="0.3">
      <c r="C58" s="1">
        <v>43</v>
      </c>
      <c r="D58" s="20" t="str">
        <f>INDEX('ytd returns'!$1:$1048576, MATCH($C58,'ytd returns'!$S:$S,0), MATCH(D$1,'ytd returns'!$1:$1,0))</f>
        <v>VSEQX</v>
      </c>
      <c r="E58" s="14" t="str">
        <f>INDEX('ytd returns'!$1:$1048576, MATCH($D58,'ytd returns'!$A:$A,0), MATCH(E$1,'ytd returns'!$1:$1,0))</f>
        <v>Strategic Equity</v>
      </c>
      <c r="F58" s="14" t="str">
        <f>INDEX('ytd returns'!$1:$1048576, MATCH($D58,'ytd returns'!$A:$A,0), MATCH(F$1,'ytd returns'!$1:$1,0))</f>
        <v>Stocks</v>
      </c>
      <c r="G58" s="14" t="str">
        <f>INDEX('ytd returns'!$1:$1048576, MATCH($D58,'ytd returns'!$A:$A,0), MATCH(G$1,'ytd returns'!$1:$1,0))</f>
        <v>Mid Cap</v>
      </c>
      <c r="H58" s="14" t="str">
        <f>INDEX('ytd returns'!$1:$1048576, MATCH($D58,'ytd returns'!$A:$A,0), MATCH(H$1,'ytd returns'!$1:$1,0))</f>
        <v>Blend</v>
      </c>
      <c r="I58" s="14" t="str">
        <f>INDEX('ytd returns'!$1:$1048576, MATCH($D58,'ytd returns'!$A:$A,0), MATCH(I$1,'ytd returns'!$1:$1,0))</f>
        <v>US</v>
      </c>
      <c r="J58" s="7">
        <f>INDEX('ytd returns'!$1:$1048576, MATCH($D58,'ytd returns'!$A:$A,0), MATCH(J$1,'ytd returns'!$1:$1,0))</f>
        <v>1.6999999999999999E-3</v>
      </c>
      <c r="K58" s="6">
        <f>INDEX('ytd returns'!$1:$1048576, MATCH($D58,'ytd returns'!$A:$A,0), MATCH(K$1,'ytd returns'!$1:$1,0))</f>
        <v>-4.710215724181091E-2</v>
      </c>
      <c r="L58" s="6">
        <f>INDEX('ytd returns'!$1:$1048576, MATCH($D58,'ytd returns'!$A:$A,0), MATCH(L$1,'ytd returns'!$1:$1,0))</f>
        <v>8.9956957708049137E-2</v>
      </c>
      <c r="M58" s="6">
        <f>INDEX('ytd returns'!$1:$1048576, MATCH($D58,'ytd returns'!$A:$A,0), MATCH(M$1,'ytd returns'!$1:$1,0))</f>
        <v>4.4288191404883201E-2</v>
      </c>
      <c r="N58" s="6">
        <f>INDEX('ytd returns'!$1:$1048576, MATCH($D58,'ytd returns'!$A:$A,0), MATCH(N$1,'ytd returns'!$1:$1,0))</f>
        <v>2.9895890192564129E-2</v>
      </c>
      <c r="O58" s="14">
        <f>INDEX('ytd returns'!$1:$1048576, MATCH($D58,'ytd returns'!$A:$A,0), MATCH(O$1,'ytd returns'!$1:$1,0))</f>
        <v>88</v>
      </c>
      <c r="P58" s="14">
        <f>INDEX('ytd returns'!$1:$1048576, MATCH($D58,'ytd returns'!$A:$A,0), MATCH(P$1,'ytd returns'!$1:$1,0))</f>
        <v>32</v>
      </c>
      <c r="Q58" s="14">
        <f>INDEX('ytd returns'!$1:$1048576, MATCH($D58,'ytd returns'!$A:$A,0), MATCH(Q$1,'ytd returns'!$1:$1,0))</f>
        <v>43</v>
      </c>
      <c r="R58" s="17">
        <f>INDEX('ytd returns'!$1:$1048576, MATCH($D58,'ytd returns'!$A:$A,0), MATCH(R$1,'ytd returns'!$1:$1,0))</f>
        <v>39</v>
      </c>
      <c r="S58" s="6">
        <f>INDEX('avg annual returns'!$1:$1048576, MATCH($D58,'avg annual returns'!$A:$A,0), MATCH(S$1,'avg annual returns'!$1:$1,0))</f>
        <v>9.164388891011796E-2</v>
      </c>
    </row>
    <row r="59" spans="3:19" x14ac:dyDescent="0.3">
      <c r="C59" s="1">
        <v>44</v>
      </c>
      <c r="D59" s="20" t="str">
        <f>INDEX('ytd returns'!$1:$1048576, MATCH($C59,'ytd returns'!$S:$S,0), MATCH(D$1,'ytd returns'!$1:$1,0))</f>
        <v>VEXPX</v>
      </c>
      <c r="E59" s="14" t="str">
        <f>INDEX('ytd returns'!$1:$1048576, MATCH($D59,'ytd returns'!$A:$A,0), MATCH(E$1,'ytd returns'!$1:$1,0))</f>
        <v>Explorer</v>
      </c>
      <c r="F59" s="14" t="str">
        <f>INDEX('ytd returns'!$1:$1048576, MATCH($D59,'ytd returns'!$A:$A,0), MATCH(F$1,'ytd returns'!$1:$1,0))</f>
        <v>Stocks</v>
      </c>
      <c r="G59" s="14" t="str">
        <f>INDEX('ytd returns'!$1:$1048576, MATCH($D59,'ytd returns'!$A:$A,0), MATCH(G$1,'ytd returns'!$1:$1,0))</f>
        <v>Small Cap</v>
      </c>
      <c r="H59" s="14" t="str">
        <f>INDEX('ytd returns'!$1:$1048576, MATCH($D59,'ytd returns'!$A:$A,0), MATCH(H$1,'ytd returns'!$1:$1,0))</f>
        <v>Growth</v>
      </c>
      <c r="I59" s="14" t="str">
        <f>INDEX('ytd returns'!$1:$1048576, MATCH($D59,'ytd returns'!$A:$A,0), MATCH(I$1,'ytd returns'!$1:$1,0))</f>
        <v>US</v>
      </c>
      <c r="J59" s="7">
        <f>INDEX('ytd returns'!$1:$1048576, MATCH($D59,'ytd returns'!$A:$A,0), MATCH(J$1,'ytd returns'!$1:$1,0))</f>
        <v>4.4999999999999997E-3</v>
      </c>
      <c r="K59" s="6">
        <f>INDEX('ytd returns'!$1:$1048576, MATCH($D59,'ytd returns'!$A:$A,0), MATCH(K$1,'ytd returns'!$1:$1,0))</f>
        <v>8.3344537108711481E-2</v>
      </c>
      <c r="L59" s="6">
        <f>INDEX('ytd returns'!$1:$1048576, MATCH($D59,'ytd returns'!$A:$A,0), MATCH(L$1,'ytd returns'!$1:$1,0))</f>
        <v>0.11323871640231124</v>
      </c>
      <c r="M59" s="6">
        <f>INDEX('ytd returns'!$1:$1048576, MATCH($D59,'ytd returns'!$A:$A,0), MATCH(M$1,'ytd returns'!$1:$1,0))</f>
        <v>4.4168994428903444E-2</v>
      </c>
      <c r="N59" s="6">
        <f>INDEX('ytd returns'!$1:$1048576, MATCH($D59,'ytd returns'!$A:$A,0), MATCH(N$1,'ytd returns'!$1:$1,0))</f>
        <v>3.1537058920989645E-2</v>
      </c>
      <c r="O59" s="14">
        <f>INDEX('ytd returns'!$1:$1048576, MATCH($D59,'ytd returns'!$A:$A,0), MATCH(O$1,'ytd returns'!$1:$1,0))</f>
        <v>21</v>
      </c>
      <c r="P59" s="14">
        <f>INDEX('ytd returns'!$1:$1048576, MATCH($D59,'ytd returns'!$A:$A,0), MATCH(P$1,'ytd returns'!$1:$1,0))</f>
        <v>22</v>
      </c>
      <c r="Q59" s="14">
        <f>INDEX('ytd returns'!$1:$1048576, MATCH($D59,'ytd returns'!$A:$A,0), MATCH(Q$1,'ytd returns'!$1:$1,0))</f>
        <v>44</v>
      </c>
      <c r="R59" s="17">
        <f>INDEX('ytd returns'!$1:$1048576, MATCH($D59,'ytd returns'!$A:$A,0), MATCH(R$1,'ytd returns'!$1:$1,0))</f>
        <v>34</v>
      </c>
      <c r="S59" s="6">
        <f>INDEX('avg annual returns'!$1:$1048576, MATCH($D59,'avg annual returns'!$A:$A,0), MATCH(S$1,'avg annual returns'!$1:$1,0))</f>
        <v>7.069283100625981E-2</v>
      </c>
    </row>
    <row r="60" spans="3:19" x14ac:dyDescent="0.3">
      <c r="C60" s="1">
        <v>45</v>
      </c>
      <c r="D60" s="20" t="str">
        <f>INDEX('ytd returns'!$1:$1048576, MATCH($C60,'ytd returns'!$S:$S,0), MATCH(D$1,'ytd returns'!$1:$1,0))</f>
        <v>VSTCX</v>
      </c>
      <c r="E60" s="14" t="str">
        <f>INDEX('ytd returns'!$1:$1048576, MATCH($D60,'ytd returns'!$A:$A,0), MATCH(E$1,'ytd returns'!$1:$1,0))</f>
        <v>Strategic Small-Cap Equity</v>
      </c>
      <c r="F60" s="14" t="str">
        <f>INDEX('ytd returns'!$1:$1048576, MATCH($D60,'ytd returns'!$A:$A,0), MATCH(F$1,'ytd returns'!$1:$1,0))</f>
        <v>Stocks</v>
      </c>
      <c r="G60" s="14" t="str">
        <f>INDEX('ytd returns'!$1:$1048576, MATCH($D60,'ytd returns'!$A:$A,0), MATCH(G$1,'ytd returns'!$1:$1,0))</f>
        <v>Small Cap</v>
      </c>
      <c r="H60" s="14" t="str">
        <f>INDEX('ytd returns'!$1:$1048576, MATCH($D60,'ytd returns'!$A:$A,0), MATCH(H$1,'ytd returns'!$1:$1,0))</f>
        <v>Blend</v>
      </c>
      <c r="I60" s="14" t="str">
        <f>INDEX('ytd returns'!$1:$1048576, MATCH($D60,'ytd returns'!$A:$A,0), MATCH(I$1,'ytd returns'!$1:$1,0))</f>
        <v>US</v>
      </c>
      <c r="J60" s="7">
        <f>INDEX('ytd returns'!$1:$1048576, MATCH($D60,'ytd returns'!$A:$A,0), MATCH(J$1,'ytd returns'!$1:$1,0))</f>
        <v>2.5999999999999999E-3</v>
      </c>
      <c r="K60" s="6">
        <f>INDEX('ytd returns'!$1:$1048576, MATCH($D60,'ytd returns'!$A:$A,0), MATCH(K$1,'ytd returns'!$1:$1,0))</f>
        <v>-8.0261023613519403E-2</v>
      </c>
      <c r="L60" s="6">
        <f>INDEX('ytd returns'!$1:$1048576, MATCH($D60,'ytd returns'!$A:$A,0), MATCH(L$1,'ytd returns'!$1:$1,0))</f>
        <v>9.3268636418904635E-2</v>
      </c>
      <c r="M60" s="6">
        <f>INDEX('ytd returns'!$1:$1048576, MATCH($D60,'ytd returns'!$A:$A,0), MATCH(M$1,'ytd returns'!$1:$1,0))</f>
        <v>4.4097965957358244E-2</v>
      </c>
      <c r="N60" s="6">
        <f>INDEX('ytd returns'!$1:$1048576, MATCH($D60,'ytd returns'!$A:$A,0), MATCH(N$1,'ytd returns'!$1:$1,0))</f>
        <v>2.1405376344086003E-2</v>
      </c>
      <c r="O60" s="14">
        <f>INDEX('ytd returns'!$1:$1048576, MATCH($D60,'ytd returns'!$A:$A,0), MATCH(O$1,'ytd returns'!$1:$1,0))</f>
        <v>94</v>
      </c>
      <c r="P60" s="14">
        <f>INDEX('ytd returns'!$1:$1048576, MATCH($D60,'ytd returns'!$A:$A,0), MATCH(P$1,'ytd returns'!$1:$1,0))</f>
        <v>29</v>
      </c>
      <c r="Q60" s="14">
        <f>INDEX('ytd returns'!$1:$1048576, MATCH($D60,'ytd returns'!$A:$A,0), MATCH(Q$1,'ytd returns'!$1:$1,0))</f>
        <v>45</v>
      </c>
      <c r="R60" s="17">
        <f>INDEX('ytd returns'!$1:$1048576, MATCH($D60,'ytd returns'!$A:$A,0), MATCH(R$1,'ytd returns'!$1:$1,0))</f>
        <v>51</v>
      </c>
      <c r="S60" s="6">
        <f>INDEX('avg annual returns'!$1:$1048576, MATCH($D60,'avg annual returns'!$A:$A,0), MATCH(S$1,'avg annual returns'!$1:$1,0))</f>
        <v>9.2142937040103901E-2</v>
      </c>
    </row>
    <row r="61" spans="3:19" x14ac:dyDescent="0.3">
      <c r="C61" s="1">
        <v>46</v>
      </c>
      <c r="D61" s="20" t="str">
        <f>INDEX('ytd returns'!$1:$1048576, MATCH($C61,'ytd returns'!$S:$S,0), MATCH(D$1,'ytd returns'!$1:$1,0))</f>
        <v>VWELX</v>
      </c>
      <c r="E61" s="14" t="str">
        <f>INDEX('ytd returns'!$1:$1048576, MATCH($D61,'ytd returns'!$A:$A,0), MATCH(E$1,'ytd returns'!$1:$1,0))</f>
        <v>Wellington</v>
      </c>
      <c r="F61" s="14" t="str">
        <f>INDEX('ytd returns'!$1:$1048576, MATCH($D61,'ytd returns'!$A:$A,0), MATCH(F$1,'ytd returns'!$1:$1,0))</f>
        <v>Balanced</v>
      </c>
      <c r="G61" s="14" t="str">
        <f>INDEX('ytd returns'!$1:$1048576, MATCH($D61,'ytd returns'!$A:$A,0), MATCH(G$1,'ytd returns'!$1:$1,0))</f>
        <v/>
      </c>
      <c r="H61" s="14" t="str">
        <f>INDEX('ytd returns'!$1:$1048576, MATCH($D61,'ytd returns'!$A:$A,0), MATCH(H$1,'ytd returns'!$1:$1,0))</f>
        <v/>
      </c>
      <c r="I61" s="14" t="str">
        <f>INDEX('ytd returns'!$1:$1048576, MATCH($D61,'ytd returns'!$A:$A,0), MATCH(I$1,'ytd returns'!$1:$1,0))</f>
        <v>US</v>
      </c>
      <c r="J61" s="7">
        <f>INDEX('ytd returns'!$1:$1048576, MATCH($D61,'ytd returns'!$A:$A,0), MATCH(J$1,'ytd returns'!$1:$1,0))</f>
        <v>2.5000000000000001E-3</v>
      </c>
      <c r="K61" s="6">
        <f>INDEX('ytd returns'!$1:$1048576, MATCH($D61,'ytd returns'!$A:$A,0), MATCH(K$1,'ytd returns'!$1:$1,0))</f>
        <v>3.773741459852889E-2</v>
      </c>
      <c r="L61" s="6">
        <f>INDEX('ytd returns'!$1:$1048576, MATCH($D61,'ytd returns'!$A:$A,0), MATCH(L$1,'ytd returns'!$1:$1,0))</f>
        <v>8.1972256686494535E-2</v>
      </c>
      <c r="M61" s="6">
        <f>INDEX('ytd returns'!$1:$1048576, MATCH($D61,'ytd returns'!$A:$A,0), MATCH(M$1,'ytd returns'!$1:$1,0))</f>
        <v>4.4000692685547661E-2</v>
      </c>
      <c r="N61" s="6">
        <f>INDEX('ytd returns'!$1:$1048576, MATCH($D61,'ytd returns'!$A:$A,0), MATCH(N$1,'ytd returns'!$1:$1,0))</f>
        <v>3.3168804760930939E-2</v>
      </c>
      <c r="O61" s="14">
        <f>INDEX('ytd returns'!$1:$1048576, MATCH($D61,'ytd returns'!$A:$A,0), MATCH(O$1,'ytd returns'!$1:$1,0))</f>
        <v>46</v>
      </c>
      <c r="P61" s="14">
        <f>INDEX('ytd returns'!$1:$1048576, MATCH($D61,'ytd returns'!$A:$A,0), MATCH(P$1,'ytd returns'!$1:$1,0))</f>
        <v>38</v>
      </c>
      <c r="Q61" s="14">
        <f>INDEX('ytd returns'!$1:$1048576, MATCH($D61,'ytd returns'!$A:$A,0), MATCH(Q$1,'ytd returns'!$1:$1,0))</f>
        <v>46</v>
      </c>
      <c r="R61" s="17">
        <f>INDEX('ytd returns'!$1:$1048576, MATCH($D61,'ytd returns'!$A:$A,0), MATCH(R$1,'ytd returns'!$1:$1,0))</f>
        <v>30</v>
      </c>
      <c r="S61" s="6">
        <f>INDEX('avg annual returns'!$1:$1048576, MATCH($D61,'avg annual returns'!$A:$A,0), MATCH(S$1,'avg annual returns'!$1:$1,0))</f>
        <v>4.3444161531516826E-2</v>
      </c>
    </row>
    <row r="62" spans="3:19" x14ac:dyDescent="0.3">
      <c r="C62" s="1">
        <v>47</v>
      </c>
      <c r="D62" s="20" t="str">
        <f>INDEX('ytd returns'!$1:$1048576, MATCH($C62,'ytd returns'!$S:$S,0), MATCH(D$1,'ytd returns'!$1:$1,0))</f>
        <v>VGSTX</v>
      </c>
      <c r="E62" s="14" t="str">
        <f>INDEX('ytd returns'!$1:$1048576, MATCH($D62,'ytd returns'!$A:$A,0), MATCH(E$1,'ytd returns'!$1:$1,0))</f>
        <v>STAR</v>
      </c>
      <c r="F62" s="14" t="str">
        <f>INDEX('ytd returns'!$1:$1048576, MATCH($D62,'ytd returns'!$A:$A,0), MATCH(F$1,'ytd returns'!$1:$1,0))</f>
        <v>Balanced</v>
      </c>
      <c r="G62" s="14" t="str">
        <f>INDEX('ytd returns'!$1:$1048576, MATCH($D62,'ytd returns'!$A:$A,0), MATCH(G$1,'ytd returns'!$1:$1,0))</f>
        <v/>
      </c>
      <c r="H62" s="14" t="str">
        <f>INDEX('ytd returns'!$1:$1048576, MATCH($D62,'ytd returns'!$A:$A,0), MATCH(H$1,'ytd returns'!$1:$1,0))</f>
        <v/>
      </c>
      <c r="I62" s="14" t="str">
        <f>INDEX('ytd returns'!$1:$1048576, MATCH($D62,'ytd returns'!$A:$A,0), MATCH(I$1,'ytd returns'!$1:$1,0))</f>
        <v>US</v>
      </c>
      <c r="J62" s="7">
        <f>INDEX('ytd returns'!$1:$1048576, MATCH($D62,'ytd returns'!$A:$A,0), MATCH(J$1,'ytd returns'!$1:$1,0))</f>
        <v>3.0999999999999999E-3</v>
      </c>
      <c r="K62" s="6">
        <f>INDEX('ytd returns'!$1:$1048576, MATCH($D62,'ytd returns'!$A:$A,0), MATCH(K$1,'ytd returns'!$1:$1,0))</f>
        <v>9.6931323306552228E-2</v>
      </c>
      <c r="L62" s="6">
        <f>INDEX('ytd returns'!$1:$1048576, MATCH($D62,'ytd returns'!$A:$A,0), MATCH(L$1,'ytd returns'!$1:$1,0))</f>
        <v>9.6653391980137976E-2</v>
      </c>
      <c r="M62" s="6">
        <f>INDEX('ytd returns'!$1:$1048576, MATCH($D62,'ytd returns'!$A:$A,0), MATCH(M$1,'ytd returns'!$1:$1,0))</f>
        <v>4.3849144268320789E-2</v>
      </c>
      <c r="N62" s="6">
        <f>INDEX('ytd returns'!$1:$1048576, MATCH($D62,'ytd returns'!$A:$A,0), MATCH(N$1,'ytd returns'!$1:$1,0))</f>
        <v>3.049298011512307E-2</v>
      </c>
      <c r="O62" s="14">
        <f>INDEX('ytd returns'!$1:$1048576, MATCH($D62,'ytd returns'!$A:$A,0), MATCH(O$1,'ytd returns'!$1:$1,0))</f>
        <v>18</v>
      </c>
      <c r="P62" s="14">
        <f>INDEX('ytd returns'!$1:$1048576, MATCH($D62,'ytd returns'!$A:$A,0), MATCH(P$1,'ytd returns'!$1:$1,0))</f>
        <v>27</v>
      </c>
      <c r="Q62" s="14">
        <f>INDEX('ytd returns'!$1:$1048576, MATCH($D62,'ytd returns'!$A:$A,0), MATCH(Q$1,'ytd returns'!$1:$1,0))</f>
        <v>47</v>
      </c>
      <c r="R62" s="17">
        <f>INDEX('ytd returns'!$1:$1048576, MATCH($D62,'ytd returns'!$A:$A,0), MATCH(R$1,'ytd returns'!$1:$1,0))</f>
        <v>36</v>
      </c>
      <c r="S62" s="6">
        <f>INDEX('avg annual returns'!$1:$1048576, MATCH($D62,'avg annual returns'!$A:$A,0), MATCH(S$1,'avg annual returns'!$1:$1,0))</f>
        <v>4.7732029891387917E-2</v>
      </c>
    </row>
    <row r="63" spans="3:19" x14ac:dyDescent="0.3">
      <c r="C63" s="1">
        <v>48</v>
      </c>
      <c r="D63" s="20" t="str">
        <f>INDEX('ytd returns'!$1:$1048576, MATCH($C63,'ytd returns'!$S:$S,0), MATCH(D$1,'ytd returns'!$1:$1,0))</f>
        <v>VTMFX</v>
      </c>
      <c r="E63" s="14" t="str">
        <f>INDEX('ytd returns'!$1:$1048576, MATCH($D63,'ytd returns'!$A:$A,0), MATCH(E$1,'ytd returns'!$1:$1,0))</f>
        <v>Tax Managed Balanced Admiral Shares</v>
      </c>
      <c r="F63" s="14" t="str">
        <f>INDEX('ytd returns'!$1:$1048576, MATCH($D63,'ytd returns'!$A:$A,0), MATCH(F$1,'ytd returns'!$1:$1,0))</f>
        <v>Balanced</v>
      </c>
      <c r="G63" s="14" t="str">
        <f>INDEX('ytd returns'!$1:$1048576, MATCH($D63,'ytd returns'!$A:$A,0), MATCH(G$1,'ytd returns'!$1:$1,0))</f>
        <v/>
      </c>
      <c r="H63" s="14" t="str">
        <f>INDEX('ytd returns'!$1:$1048576, MATCH($D63,'ytd returns'!$A:$A,0), MATCH(H$1,'ytd returns'!$1:$1,0))</f>
        <v/>
      </c>
      <c r="I63" s="14" t="str">
        <f>INDEX('ytd returns'!$1:$1048576, MATCH($D63,'ytd returns'!$A:$A,0), MATCH(I$1,'ytd returns'!$1:$1,0))</f>
        <v>US</v>
      </c>
      <c r="J63" s="7">
        <f>INDEX('ytd returns'!$1:$1048576, MATCH($D63,'ytd returns'!$A:$A,0), MATCH(J$1,'ytd returns'!$1:$1,0))</f>
        <v>8.9999999999999998E-4</v>
      </c>
      <c r="K63" s="6">
        <f>INDEX('ytd returns'!$1:$1048576, MATCH($D63,'ytd returns'!$A:$A,0), MATCH(K$1,'ytd returns'!$1:$1,0))</f>
        <v>6.9140620240213863E-2</v>
      </c>
      <c r="L63" s="6">
        <f>INDEX('ytd returns'!$1:$1048576, MATCH($D63,'ytd returns'!$A:$A,0), MATCH(L$1,'ytd returns'!$1:$1,0))</f>
        <v>7.9563823701965269E-2</v>
      </c>
      <c r="M63" s="6">
        <f>INDEX('ytd returns'!$1:$1048576, MATCH($D63,'ytd returns'!$A:$A,0), MATCH(M$1,'ytd returns'!$1:$1,0))</f>
        <v>4.1520953593661418E-2</v>
      </c>
      <c r="N63" s="6">
        <f>INDEX('ytd returns'!$1:$1048576, MATCH($D63,'ytd returns'!$A:$A,0), MATCH(N$1,'ytd returns'!$1:$1,0))</f>
        <v>2.674371246912674E-2</v>
      </c>
      <c r="O63" s="14">
        <f>INDEX('ytd returns'!$1:$1048576, MATCH($D63,'ytd returns'!$A:$A,0), MATCH(O$1,'ytd returns'!$1:$1,0))</f>
        <v>29</v>
      </c>
      <c r="P63" s="14">
        <f>INDEX('ytd returns'!$1:$1048576, MATCH($D63,'ytd returns'!$A:$A,0), MATCH(P$1,'ytd returns'!$1:$1,0))</f>
        <v>40</v>
      </c>
      <c r="Q63" s="14">
        <f>INDEX('ytd returns'!$1:$1048576, MATCH($D63,'ytd returns'!$A:$A,0), MATCH(Q$1,'ytd returns'!$1:$1,0))</f>
        <v>48</v>
      </c>
      <c r="R63" s="17">
        <f>INDEX('ytd returns'!$1:$1048576, MATCH($D63,'ytd returns'!$A:$A,0), MATCH(R$1,'ytd returns'!$1:$1,0))</f>
        <v>41</v>
      </c>
      <c r="S63" s="6">
        <f>INDEX('avg annual returns'!$1:$1048576, MATCH($D63,'avg annual returns'!$A:$A,0), MATCH(S$1,'avg annual returns'!$1:$1,0))</f>
        <v>6.2452263529214604E-2</v>
      </c>
    </row>
    <row r="64" spans="3:19" x14ac:dyDescent="0.3">
      <c r="C64" s="1">
        <v>49</v>
      </c>
      <c r="D64" s="20" t="str">
        <f>INDEX('ytd returns'!$1:$1048576, MATCH($C64,'ytd returns'!$S:$S,0), MATCH(D$1,'ytd returns'!$1:$1,0))</f>
        <v>VSGAX</v>
      </c>
      <c r="E64" s="14" t="str">
        <f>INDEX('ytd returns'!$1:$1048576, MATCH($D64,'ytd returns'!$A:$A,0), MATCH(E$1,'ytd returns'!$1:$1,0))</f>
        <v>Small-Cap Growth Index Admiral Shares</v>
      </c>
      <c r="F64" s="14" t="str">
        <f>INDEX('ytd returns'!$1:$1048576, MATCH($D64,'ytd returns'!$A:$A,0), MATCH(F$1,'ytd returns'!$1:$1,0))</f>
        <v>Stocks</v>
      </c>
      <c r="G64" s="14" t="str">
        <f>INDEX('ytd returns'!$1:$1048576, MATCH($D64,'ytd returns'!$A:$A,0), MATCH(G$1,'ytd returns'!$1:$1,0))</f>
        <v>Small Cap</v>
      </c>
      <c r="H64" s="14" t="str">
        <f>INDEX('ytd returns'!$1:$1048576, MATCH($D64,'ytd returns'!$A:$A,0), MATCH(H$1,'ytd returns'!$1:$1,0))</f>
        <v>Growth</v>
      </c>
      <c r="I64" s="14" t="str">
        <f>INDEX('ytd returns'!$1:$1048576, MATCH($D64,'ytd returns'!$A:$A,0), MATCH(I$1,'ytd returns'!$1:$1,0))</f>
        <v>US</v>
      </c>
      <c r="J64" s="7">
        <f>INDEX('ytd returns'!$1:$1048576, MATCH($D64,'ytd returns'!$A:$A,0), MATCH(J$1,'ytd returns'!$1:$1,0))</f>
        <v>6.9999999999999999E-4</v>
      </c>
      <c r="K64" s="6">
        <f>INDEX('ytd returns'!$1:$1048576, MATCH($D64,'ytd returns'!$A:$A,0), MATCH(K$1,'ytd returns'!$1:$1,0))</f>
        <v>0.11808051327896561</v>
      </c>
      <c r="L64" s="6">
        <f>INDEX('ytd returns'!$1:$1048576, MATCH($D64,'ytd returns'!$A:$A,0), MATCH(L$1,'ytd returns'!$1:$1,0))</f>
        <v>0.11472338858693991</v>
      </c>
      <c r="M64" s="6">
        <f>INDEX('ytd returns'!$1:$1048576, MATCH($D64,'ytd returns'!$A:$A,0), MATCH(M$1,'ytd returns'!$1:$1,0))</f>
        <v>4.0090056223465557E-2</v>
      </c>
      <c r="N64" s="6">
        <f>INDEX('ytd returns'!$1:$1048576, MATCH($D64,'ytd returns'!$A:$A,0), MATCH(N$1,'ytd returns'!$1:$1,0))</f>
        <v>3.4364973541760505E-2</v>
      </c>
      <c r="O64" s="14">
        <f>INDEX('ytd returns'!$1:$1048576, MATCH($D64,'ytd returns'!$A:$A,0), MATCH(O$1,'ytd returns'!$1:$1,0))</f>
        <v>11</v>
      </c>
      <c r="P64" s="14">
        <f>INDEX('ytd returns'!$1:$1048576, MATCH($D64,'ytd returns'!$A:$A,0), MATCH(P$1,'ytd returns'!$1:$1,0))</f>
        <v>19</v>
      </c>
      <c r="Q64" s="14">
        <f>INDEX('ytd returns'!$1:$1048576, MATCH($D64,'ytd returns'!$A:$A,0), MATCH(Q$1,'ytd returns'!$1:$1,0))</f>
        <v>49</v>
      </c>
      <c r="R64" s="17">
        <f>INDEX('ytd returns'!$1:$1048576, MATCH($D64,'ytd returns'!$A:$A,0), MATCH(R$1,'ytd returns'!$1:$1,0))</f>
        <v>27</v>
      </c>
      <c r="S64" s="6">
        <f>INDEX('avg annual returns'!$1:$1048576, MATCH($D64,'avg annual returns'!$A:$A,0), MATCH(S$1,'avg annual returns'!$1:$1,0))</f>
        <v>0.12932389504485603</v>
      </c>
    </row>
    <row r="65" spans="3:19" x14ac:dyDescent="0.3">
      <c r="C65" s="1">
        <v>50</v>
      </c>
      <c r="D65" s="20" t="str">
        <f>INDEX('ytd returns'!$1:$1048576, MATCH($C65,'ytd returns'!$S:$S,0), MATCH(D$1,'ytd returns'!$1:$1,0))</f>
        <v>VSMGX</v>
      </c>
      <c r="E65" s="14" t="str">
        <f>INDEX('ytd returns'!$1:$1048576, MATCH($D65,'ytd returns'!$A:$A,0), MATCH(E$1,'ytd returns'!$1:$1,0))</f>
        <v>LifeStrategy Moderate Growth</v>
      </c>
      <c r="F65" s="14" t="str">
        <f>INDEX('ytd returns'!$1:$1048576, MATCH($D65,'ytd returns'!$A:$A,0), MATCH(F$1,'ytd returns'!$1:$1,0))</f>
        <v>Balanced</v>
      </c>
      <c r="G65" s="14" t="str">
        <f>INDEX('ytd returns'!$1:$1048576, MATCH($D65,'ytd returns'!$A:$A,0), MATCH(G$1,'ytd returns'!$1:$1,0))</f>
        <v/>
      </c>
      <c r="H65" s="14" t="str">
        <f>INDEX('ytd returns'!$1:$1048576, MATCH($D65,'ytd returns'!$A:$A,0), MATCH(H$1,'ytd returns'!$1:$1,0))</f>
        <v/>
      </c>
      <c r="I65" s="14" t="str">
        <f>INDEX('ytd returns'!$1:$1048576, MATCH($D65,'ytd returns'!$A:$A,0), MATCH(I$1,'ytd returns'!$1:$1,0))</f>
        <v>US</v>
      </c>
      <c r="J65" s="7">
        <f>INDEX('ytd returns'!$1:$1048576, MATCH($D65,'ytd returns'!$A:$A,0), MATCH(J$1,'ytd returns'!$1:$1,0))</f>
        <v>1.2999999999999999E-3</v>
      </c>
      <c r="K65" s="6">
        <f>INDEX('ytd returns'!$1:$1048576, MATCH($D65,'ytd returns'!$A:$A,0), MATCH(K$1,'ytd returns'!$1:$1,0))</f>
        <v>5.1809749780146512E-2</v>
      </c>
      <c r="L65" s="6">
        <f>INDEX('ytd returns'!$1:$1048576, MATCH($D65,'ytd returns'!$A:$A,0), MATCH(L$1,'ytd returns'!$1:$1,0))</f>
        <v>7.3436892299328829E-2</v>
      </c>
      <c r="M65" s="6">
        <f>INDEX('ytd returns'!$1:$1048576, MATCH($D65,'ytd returns'!$A:$A,0), MATCH(M$1,'ytd returns'!$1:$1,0))</f>
        <v>4.00414128439293E-2</v>
      </c>
      <c r="N65" s="6">
        <f>INDEX('ytd returns'!$1:$1048576, MATCH($D65,'ytd returns'!$A:$A,0), MATCH(N$1,'ytd returns'!$1:$1,0))</f>
        <v>2.5788960598622894E-2</v>
      </c>
      <c r="O65" s="14">
        <f>INDEX('ytd returns'!$1:$1048576, MATCH($D65,'ytd returns'!$A:$A,0), MATCH(O$1,'ytd returns'!$1:$1,0))</f>
        <v>40</v>
      </c>
      <c r="P65" s="14">
        <f>INDEX('ytd returns'!$1:$1048576, MATCH($D65,'ytd returns'!$A:$A,0), MATCH(P$1,'ytd returns'!$1:$1,0))</f>
        <v>42</v>
      </c>
      <c r="Q65" s="14">
        <f>INDEX('ytd returns'!$1:$1048576, MATCH($D65,'ytd returns'!$A:$A,0), MATCH(Q$1,'ytd returns'!$1:$1,0))</f>
        <v>50</v>
      </c>
      <c r="R65" s="17">
        <f>INDEX('ytd returns'!$1:$1048576, MATCH($D65,'ytd returns'!$A:$A,0), MATCH(R$1,'ytd returns'!$1:$1,0))</f>
        <v>44</v>
      </c>
      <c r="S65" s="6">
        <f>INDEX('avg annual returns'!$1:$1048576, MATCH($D65,'avg annual returns'!$A:$A,0), MATCH(S$1,'avg annual returns'!$1:$1,0))</f>
        <v>5.1643913551337114E-2</v>
      </c>
    </row>
    <row r="66" spans="3:19" x14ac:dyDescent="0.3">
      <c r="C66" s="1">
        <v>51</v>
      </c>
      <c r="D66" s="20" t="str">
        <f>INDEX('ytd returns'!$1:$1048576, MATCH($C66,'ytd returns'!$S:$S,0), MATCH(D$1,'ytd returns'!$1:$1,0))</f>
        <v>VEMAX</v>
      </c>
      <c r="E66" s="14" t="str">
        <f>INDEX('ytd returns'!$1:$1048576, MATCH($D66,'ytd returns'!$A:$A,0), MATCH(E$1,'ytd returns'!$1:$1,0))</f>
        <v>Emerging Markets Stock Index Admiral Shares</v>
      </c>
      <c r="F66" s="14" t="str">
        <f>INDEX('ytd returns'!$1:$1048576, MATCH($D66,'ytd returns'!$A:$A,0), MATCH(F$1,'ytd returns'!$1:$1,0))</f>
        <v>Stocks</v>
      </c>
      <c r="G66" s="14" t="str">
        <f>INDEX('ytd returns'!$1:$1048576, MATCH($D66,'ytd returns'!$A:$A,0), MATCH(G$1,'ytd returns'!$1:$1,0))</f>
        <v/>
      </c>
      <c r="H66" s="14" t="str">
        <f>INDEX('ytd returns'!$1:$1048576, MATCH($D66,'ytd returns'!$A:$A,0), MATCH(H$1,'ytd returns'!$1:$1,0))</f>
        <v/>
      </c>
      <c r="I66" s="14" t="str">
        <f>INDEX('ytd returns'!$1:$1048576, MATCH($D66,'ytd returns'!$A:$A,0), MATCH(I$1,'ytd returns'!$1:$1,0))</f>
        <v>International</v>
      </c>
      <c r="J66" s="7">
        <f>INDEX('ytd returns'!$1:$1048576, MATCH($D66,'ytd returns'!$A:$A,0), MATCH(J$1,'ytd returns'!$1:$1,0))</f>
        <v>1.4E-3</v>
      </c>
      <c r="K66" s="6">
        <f>INDEX('ytd returns'!$1:$1048576, MATCH($D66,'ytd returns'!$A:$A,0), MATCH(K$1,'ytd returns'!$1:$1,0))</f>
        <v>-2.8052372747759237E-3</v>
      </c>
      <c r="L66" s="6">
        <f>INDEX('ytd returns'!$1:$1048576, MATCH($D66,'ytd returns'!$A:$A,0), MATCH(L$1,'ytd returns'!$1:$1,0))</f>
        <v>0.1410732925357879</v>
      </c>
      <c r="M66" s="6">
        <f>INDEX('ytd returns'!$1:$1048576, MATCH($D66,'ytd returns'!$A:$A,0), MATCH(M$1,'ytd returns'!$1:$1,0))</f>
        <v>3.8919879264577614E-2</v>
      </c>
      <c r="N66" s="6">
        <f>INDEX('ytd returns'!$1:$1048576, MATCH($D66,'ytd returns'!$A:$A,0), MATCH(N$1,'ytd returns'!$1:$1,0))</f>
        <v>3.4971004095731645E-2</v>
      </c>
      <c r="O66" s="14">
        <f>INDEX('ytd returns'!$1:$1048576, MATCH($D66,'ytd returns'!$A:$A,0), MATCH(O$1,'ytd returns'!$1:$1,0))</f>
        <v>75</v>
      </c>
      <c r="P66" s="14">
        <f>INDEX('ytd returns'!$1:$1048576, MATCH($D66,'ytd returns'!$A:$A,0), MATCH(P$1,'ytd returns'!$1:$1,0))</f>
        <v>12</v>
      </c>
      <c r="Q66" s="14">
        <f>INDEX('ytd returns'!$1:$1048576, MATCH($D66,'ytd returns'!$A:$A,0), MATCH(Q$1,'ytd returns'!$1:$1,0))</f>
        <v>51</v>
      </c>
      <c r="R66" s="17">
        <f>INDEX('ytd returns'!$1:$1048576, MATCH($D66,'ytd returns'!$A:$A,0), MATCH(R$1,'ytd returns'!$1:$1,0))</f>
        <v>26</v>
      </c>
      <c r="S66" s="6">
        <f>INDEX('avg annual returns'!$1:$1048576, MATCH($D66,'avg annual returns'!$A:$A,0), MATCH(S$1,'avg annual returns'!$1:$1,0))</f>
        <v>1.8552615704825713E-2</v>
      </c>
    </row>
    <row r="67" spans="3:19" x14ac:dyDescent="0.3">
      <c r="C67" s="1">
        <v>52</v>
      </c>
      <c r="D67" s="20" t="str">
        <f>INDEX('ytd returns'!$1:$1048576, MATCH($C67,'ytd returns'!$S:$S,0), MATCH(D$1,'ytd returns'!$1:$1,0))</f>
        <v>VGSLX</v>
      </c>
      <c r="E67" s="14" t="str">
        <f>INDEX('ytd returns'!$1:$1048576, MATCH($D67,'ytd returns'!$A:$A,0), MATCH(E$1,'ytd returns'!$1:$1,0))</f>
        <v>Real Estate Index Admiral Shares</v>
      </c>
      <c r="F67" s="14" t="str">
        <f>INDEX('ytd returns'!$1:$1048576, MATCH($D67,'ytd returns'!$A:$A,0), MATCH(F$1,'ytd returns'!$1:$1,0))</f>
        <v>Stocks</v>
      </c>
      <c r="G67" s="14" t="str">
        <f>INDEX('ytd returns'!$1:$1048576, MATCH($D67,'ytd returns'!$A:$A,0), MATCH(G$1,'ytd returns'!$1:$1,0))</f>
        <v/>
      </c>
      <c r="H67" s="14" t="str">
        <f>INDEX('ytd returns'!$1:$1048576, MATCH($D67,'ytd returns'!$A:$A,0), MATCH(H$1,'ytd returns'!$1:$1,0))</f>
        <v>Sector</v>
      </c>
      <c r="I67" s="14" t="str">
        <f>INDEX('ytd returns'!$1:$1048576, MATCH($D67,'ytd returns'!$A:$A,0), MATCH(I$1,'ytd returns'!$1:$1,0))</f>
        <v>US</v>
      </c>
      <c r="J67" s="7">
        <f>INDEX('ytd returns'!$1:$1048576, MATCH($D67,'ytd returns'!$A:$A,0), MATCH(J$1,'ytd returns'!$1:$1,0))</f>
        <v>1.1999999999999999E-3</v>
      </c>
      <c r="K67" s="6">
        <f>INDEX('ytd returns'!$1:$1048576, MATCH($D67,'ytd returns'!$A:$A,0), MATCH(K$1,'ytd returns'!$1:$1,0))</f>
        <v>-8.9404686799501393E-2</v>
      </c>
      <c r="L67" s="6">
        <f>INDEX('ytd returns'!$1:$1048576, MATCH($D67,'ytd returns'!$A:$A,0), MATCH(L$1,'ytd returns'!$1:$1,0))</f>
        <v>1.1513020030816635E-2</v>
      </c>
      <c r="M67" s="6">
        <f>INDEX('ytd returns'!$1:$1048576, MATCH($D67,'ytd returns'!$A:$A,0), MATCH(M$1,'ytd returns'!$1:$1,0))</f>
        <v>3.8655566932458182E-2</v>
      </c>
      <c r="N67" s="6">
        <f>INDEX('ytd returns'!$1:$1048576, MATCH($D67,'ytd returns'!$A:$A,0), MATCH(N$1,'ytd returns'!$1:$1,0))</f>
        <v>3.2538767682762607E-2</v>
      </c>
      <c r="O67" s="14">
        <f>INDEX('ytd returns'!$1:$1048576, MATCH($D67,'ytd returns'!$A:$A,0), MATCH(O$1,'ytd returns'!$1:$1,0))</f>
        <v>95</v>
      </c>
      <c r="P67" s="14">
        <f>INDEX('ytd returns'!$1:$1048576, MATCH($D67,'ytd returns'!$A:$A,0), MATCH(P$1,'ytd returns'!$1:$1,0))</f>
        <v>93</v>
      </c>
      <c r="Q67" s="14">
        <f>INDEX('ytd returns'!$1:$1048576, MATCH($D67,'ytd returns'!$A:$A,0), MATCH(Q$1,'ytd returns'!$1:$1,0))</f>
        <v>52</v>
      </c>
      <c r="R67" s="17">
        <f>INDEX('ytd returns'!$1:$1048576, MATCH($D67,'ytd returns'!$A:$A,0), MATCH(R$1,'ytd returns'!$1:$1,0))</f>
        <v>31</v>
      </c>
      <c r="S67" s="6">
        <f>INDEX('avg annual returns'!$1:$1048576, MATCH($D67,'avg annual returns'!$A:$A,0), MATCH(S$1,'avg annual returns'!$1:$1,0))</f>
        <v>8.2238862206772706E-2</v>
      </c>
    </row>
    <row r="68" spans="3:19" x14ac:dyDescent="0.3">
      <c r="C68" s="1">
        <v>53</v>
      </c>
      <c r="D68" s="20" t="str">
        <f>INDEX('ytd returns'!$1:$1048576, MATCH($C68,'ytd returns'!$S:$S,0), MATCH(D$1,'ytd returns'!$1:$1,0))</f>
        <v>VWICX</v>
      </c>
      <c r="E68" s="14" t="str">
        <f>INDEX('ytd returns'!$1:$1048576, MATCH($D68,'ytd returns'!$A:$A,0), MATCH(E$1,'ytd returns'!$1:$1,0))</f>
        <v>International Core Stock</v>
      </c>
      <c r="F68" s="14" t="str">
        <f>INDEX('ytd returns'!$1:$1048576, MATCH($D68,'ytd returns'!$A:$A,0), MATCH(F$1,'ytd returns'!$1:$1,0))</f>
        <v>Stocks</v>
      </c>
      <c r="G68" s="14" t="str">
        <f>INDEX('ytd returns'!$1:$1048576, MATCH($D68,'ytd returns'!$A:$A,0), MATCH(G$1,'ytd returns'!$1:$1,0))</f>
        <v/>
      </c>
      <c r="H68" s="14" t="str">
        <f>INDEX('ytd returns'!$1:$1048576, MATCH($D68,'ytd returns'!$A:$A,0), MATCH(H$1,'ytd returns'!$1:$1,0))</f>
        <v/>
      </c>
      <c r="I68" s="14" t="str">
        <f>INDEX('ytd returns'!$1:$1048576, MATCH($D68,'ytd returns'!$A:$A,0), MATCH(I$1,'ytd returns'!$1:$1,0))</f>
        <v>International</v>
      </c>
      <c r="J68" s="7">
        <f>INDEX('ytd returns'!$1:$1048576, MATCH($D68,'ytd returns'!$A:$A,0), MATCH(J$1,'ytd returns'!$1:$1,0))</f>
        <v>4.4999999999999997E-3</v>
      </c>
      <c r="K68" s="6">
        <f>INDEX('ytd returns'!$1:$1048576, MATCH($D68,'ytd returns'!$A:$A,0), MATCH(K$1,'ytd returns'!$1:$1,0))</f>
        <v>-5.2016240852809426E-2</v>
      </c>
      <c r="L68" s="6">
        <f>INDEX('ytd returns'!$1:$1048576, MATCH($D68,'ytd returns'!$A:$A,0), MATCH(L$1,'ytd returns'!$1:$1,0))</f>
        <v>7.8623163693599049E-2</v>
      </c>
      <c r="M68" s="6">
        <f>INDEX('ytd returns'!$1:$1048576, MATCH($D68,'ytd returns'!$A:$A,0), MATCH(M$1,'ytd returns'!$1:$1,0))</f>
        <v>3.7970105953582203E-2</v>
      </c>
      <c r="N68" s="6">
        <f>INDEX('ytd returns'!$1:$1048576, MATCH($D68,'ytd returns'!$A:$A,0), MATCH(N$1,'ytd returns'!$1:$1,0))</f>
        <v>1.763107737959365E-2</v>
      </c>
      <c r="O68" s="14">
        <f>INDEX('ytd returns'!$1:$1048576, MATCH($D68,'ytd returns'!$A:$A,0), MATCH(O$1,'ytd returns'!$1:$1,0))</f>
        <v>90</v>
      </c>
      <c r="P68" s="14">
        <f>INDEX('ytd returns'!$1:$1048576, MATCH($D68,'ytd returns'!$A:$A,0), MATCH(P$1,'ytd returns'!$1:$1,0))</f>
        <v>41</v>
      </c>
      <c r="Q68" s="14">
        <f>INDEX('ytd returns'!$1:$1048576, MATCH($D68,'ytd returns'!$A:$A,0), MATCH(Q$1,'ytd returns'!$1:$1,0))</f>
        <v>53</v>
      </c>
      <c r="R68" s="17">
        <f>INDEX('ytd returns'!$1:$1048576, MATCH($D68,'ytd returns'!$A:$A,0), MATCH(R$1,'ytd returns'!$1:$1,0))</f>
        <v>56</v>
      </c>
      <c r="S68" s="6">
        <f>INDEX('avg annual returns'!$1:$1048576, MATCH($D68,'avg annual returns'!$A:$A,0), MATCH(S$1,'avg annual returns'!$1:$1,0))</f>
        <v>6.999999999999984E-2</v>
      </c>
    </row>
    <row r="69" spans="3:19" x14ac:dyDescent="0.3">
      <c r="C69" s="1">
        <v>54</v>
      </c>
      <c r="D69" s="20" t="str">
        <f>INDEX('ytd returns'!$1:$1048576, MATCH($C69,'ytd returns'!$S:$S,0), MATCH(D$1,'ytd returns'!$1:$1,0))</f>
        <v>VTRIX</v>
      </c>
      <c r="E69" s="14" t="str">
        <f>INDEX('ytd returns'!$1:$1048576, MATCH($D69,'ytd returns'!$A:$A,0), MATCH(E$1,'ytd returns'!$1:$1,0))</f>
        <v>International Value</v>
      </c>
      <c r="F69" s="14" t="str">
        <f>INDEX('ytd returns'!$1:$1048576, MATCH($D69,'ytd returns'!$A:$A,0), MATCH(F$1,'ytd returns'!$1:$1,0))</f>
        <v>Stocks</v>
      </c>
      <c r="G69" s="14" t="str">
        <f>INDEX('ytd returns'!$1:$1048576, MATCH($D69,'ytd returns'!$A:$A,0), MATCH(G$1,'ytd returns'!$1:$1,0))</f>
        <v/>
      </c>
      <c r="H69" s="14" t="str">
        <f>INDEX('ytd returns'!$1:$1048576, MATCH($D69,'ytd returns'!$A:$A,0), MATCH(H$1,'ytd returns'!$1:$1,0))</f>
        <v>Value</v>
      </c>
      <c r="I69" s="14" t="str">
        <f>INDEX('ytd returns'!$1:$1048576, MATCH($D69,'ytd returns'!$A:$A,0), MATCH(I$1,'ytd returns'!$1:$1,0))</f>
        <v>International</v>
      </c>
      <c r="J69" s="7">
        <f>INDEX('ytd returns'!$1:$1048576, MATCH($D69,'ytd returns'!$A:$A,0), MATCH(J$1,'ytd returns'!$1:$1,0))</f>
        <v>3.7000000000000002E-3</v>
      </c>
      <c r="K69" s="6">
        <f>INDEX('ytd returns'!$1:$1048576, MATCH($D69,'ytd returns'!$A:$A,0), MATCH(K$1,'ytd returns'!$1:$1,0))</f>
        <v>-9.4602357698721329E-2</v>
      </c>
      <c r="L69" s="6">
        <f>INDEX('ytd returns'!$1:$1048576, MATCH($D69,'ytd returns'!$A:$A,0), MATCH(L$1,'ytd returns'!$1:$1,0))</f>
        <v>5.2996662191227291E-2</v>
      </c>
      <c r="M69" s="6">
        <f>INDEX('ytd returns'!$1:$1048576, MATCH($D69,'ytd returns'!$A:$A,0), MATCH(M$1,'ytd returns'!$1:$1,0))</f>
        <v>3.6460864978902906E-2</v>
      </c>
      <c r="N69" s="6">
        <f>INDEX('ytd returns'!$1:$1048576, MATCH($D69,'ytd returns'!$A:$A,0), MATCH(N$1,'ytd returns'!$1:$1,0))</f>
        <v>1.4606953974402509E-2</v>
      </c>
      <c r="O69" s="14">
        <f>INDEX('ytd returns'!$1:$1048576, MATCH($D69,'ytd returns'!$A:$A,0), MATCH(O$1,'ytd returns'!$1:$1,0))</f>
        <v>99</v>
      </c>
      <c r="P69" s="14">
        <f>INDEX('ytd returns'!$1:$1048576, MATCH($D69,'ytd returns'!$A:$A,0), MATCH(P$1,'ytd returns'!$1:$1,0))</f>
        <v>56</v>
      </c>
      <c r="Q69" s="14">
        <f>INDEX('ytd returns'!$1:$1048576, MATCH($D69,'ytd returns'!$A:$A,0), MATCH(Q$1,'ytd returns'!$1:$1,0))</f>
        <v>54</v>
      </c>
      <c r="R69" s="17">
        <f>INDEX('ytd returns'!$1:$1048576, MATCH($D69,'ytd returns'!$A:$A,0), MATCH(R$1,'ytd returns'!$1:$1,0))</f>
        <v>60</v>
      </c>
      <c r="S69" s="6">
        <f>INDEX('avg annual returns'!$1:$1048576, MATCH($D69,'avg annual returns'!$A:$A,0), MATCH(S$1,'avg annual returns'!$1:$1,0))</f>
        <v>2.9165546740240501E-2</v>
      </c>
    </row>
    <row r="70" spans="3:19" x14ac:dyDescent="0.3">
      <c r="C70" s="1">
        <v>55</v>
      </c>
      <c r="D70" s="20" t="str">
        <f>INDEX('ytd returns'!$1:$1048576, MATCH($C70,'ytd returns'!$S:$S,0), MATCH(D$1,'ytd returns'!$1:$1,0))</f>
        <v>VGWLX</v>
      </c>
      <c r="E70" s="14" t="str">
        <f>INDEX('ytd returns'!$1:$1048576, MATCH($D70,'ytd returns'!$A:$A,0), MATCH(E$1,'ytd returns'!$1:$1,0))</f>
        <v>Global Wellington</v>
      </c>
      <c r="F70" s="14" t="str">
        <f>INDEX('ytd returns'!$1:$1048576, MATCH($D70,'ytd returns'!$A:$A,0), MATCH(F$1,'ytd returns'!$1:$1,0))</f>
        <v>Balanced</v>
      </c>
      <c r="G70" s="14" t="str">
        <f>INDEX('ytd returns'!$1:$1048576, MATCH($D70,'ytd returns'!$A:$A,0), MATCH(G$1,'ytd returns'!$1:$1,0))</f>
        <v/>
      </c>
      <c r="H70" s="14" t="str">
        <f>INDEX('ytd returns'!$1:$1048576, MATCH($D70,'ytd returns'!$A:$A,0), MATCH(H$1,'ytd returns'!$1:$1,0))</f>
        <v/>
      </c>
      <c r="I70" s="14" t="str">
        <f>INDEX('ytd returns'!$1:$1048576, MATCH($D70,'ytd returns'!$A:$A,0), MATCH(I$1,'ytd returns'!$1:$1,0))</f>
        <v>International</v>
      </c>
      <c r="J70" s="7">
        <f>INDEX('ytd returns'!$1:$1048576, MATCH($D70,'ytd returns'!$A:$A,0), MATCH(J$1,'ytd returns'!$1:$1,0))</f>
        <v>4.5999999999999999E-3</v>
      </c>
      <c r="K70" s="6">
        <f>INDEX('ytd returns'!$1:$1048576, MATCH($D70,'ytd returns'!$A:$A,0), MATCH(K$1,'ytd returns'!$1:$1,0))</f>
        <v>-1.102621003274965E-2</v>
      </c>
      <c r="L70" s="6">
        <f>INDEX('ytd returns'!$1:$1048576, MATCH($D70,'ytd returns'!$A:$A,0), MATCH(L$1,'ytd returns'!$1:$1,0))</f>
        <v>5.1162050443717785E-2</v>
      </c>
      <c r="M70" s="6">
        <f>INDEX('ytd returns'!$1:$1048576, MATCH($D70,'ytd returns'!$A:$A,0), MATCH(M$1,'ytd returns'!$1:$1,0))</f>
        <v>3.6432175180242179E-2</v>
      </c>
      <c r="N70" s="6">
        <f>INDEX('ytd returns'!$1:$1048576, MATCH($D70,'ytd returns'!$A:$A,0), MATCH(N$1,'ytd returns'!$1:$1,0))</f>
        <v>2.1128698922425079E-2</v>
      </c>
      <c r="O70" s="14">
        <f>INDEX('ytd returns'!$1:$1048576, MATCH($D70,'ytd returns'!$A:$A,0), MATCH(O$1,'ytd returns'!$1:$1,0))</f>
        <v>78</v>
      </c>
      <c r="P70" s="14">
        <f>INDEX('ytd returns'!$1:$1048576, MATCH($D70,'ytd returns'!$A:$A,0), MATCH(P$1,'ytd returns'!$1:$1,0))</f>
        <v>58</v>
      </c>
      <c r="Q70" s="14">
        <f>INDEX('ytd returns'!$1:$1048576, MATCH($D70,'ytd returns'!$A:$A,0), MATCH(Q$1,'ytd returns'!$1:$1,0))</f>
        <v>55</v>
      </c>
      <c r="R70" s="17">
        <f>INDEX('ytd returns'!$1:$1048576, MATCH($D70,'ytd returns'!$A:$A,0), MATCH(R$1,'ytd returns'!$1:$1,0))</f>
        <v>53</v>
      </c>
      <c r="S70" s="6">
        <f>INDEX('avg annual returns'!$1:$1048576, MATCH($D70,'avg annual returns'!$A:$A,0), MATCH(S$1,'avg annual returns'!$1:$1,0))</f>
        <v>4.6441726678216298E-2</v>
      </c>
    </row>
    <row r="71" spans="3:19" x14ac:dyDescent="0.3">
      <c r="C71" s="1">
        <v>56</v>
      </c>
      <c r="D71" s="20" t="str">
        <f>INDEX('ytd returns'!$1:$1048576, MATCH($C71,'ytd returns'!$S:$S,0), MATCH(D$1,'ytd returns'!$1:$1,0))</f>
        <v>VEUSX</v>
      </c>
      <c r="E71" s="14" t="str">
        <f>INDEX('ytd returns'!$1:$1048576, MATCH($D71,'ytd returns'!$A:$A,0), MATCH(E$1,'ytd returns'!$1:$1,0))</f>
        <v>European Stock Index Admiral Shares</v>
      </c>
      <c r="F71" s="14" t="str">
        <f>INDEX('ytd returns'!$1:$1048576, MATCH($D71,'ytd returns'!$A:$A,0), MATCH(F$1,'ytd returns'!$1:$1,0))</f>
        <v>Stocks</v>
      </c>
      <c r="G71" s="14" t="str">
        <f>INDEX('ytd returns'!$1:$1048576, MATCH($D71,'ytd returns'!$A:$A,0), MATCH(G$1,'ytd returns'!$1:$1,0))</f>
        <v/>
      </c>
      <c r="H71" s="14" t="str">
        <f>INDEX('ytd returns'!$1:$1048576, MATCH($D71,'ytd returns'!$A:$A,0), MATCH(H$1,'ytd returns'!$1:$1,0))</f>
        <v/>
      </c>
      <c r="I71" s="14" t="str">
        <f>INDEX('ytd returns'!$1:$1048576, MATCH($D71,'ytd returns'!$A:$A,0), MATCH(I$1,'ytd returns'!$1:$1,0))</f>
        <v>International</v>
      </c>
      <c r="J71" s="7">
        <f>INDEX('ytd returns'!$1:$1048576, MATCH($D71,'ytd returns'!$A:$A,0), MATCH(J$1,'ytd returns'!$1:$1,0))</f>
        <v>1E-3</v>
      </c>
      <c r="K71" s="6">
        <f>INDEX('ytd returns'!$1:$1048576, MATCH($D71,'ytd returns'!$A:$A,0), MATCH(K$1,'ytd returns'!$1:$1,0))</f>
        <v>-6.6136409060532989E-2</v>
      </c>
      <c r="L71" s="6">
        <f>INDEX('ytd returns'!$1:$1048576, MATCH($D71,'ytd returns'!$A:$A,0), MATCH(L$1,'ytd returns'!$1:$1,0))</f>
        <v>6.1141267580093611E-2</v>
      </c>
      <c r="M71" s="6">
        <f>INDEX('ytd returns'!$1:$1048576, MATCH($D71,'ytd returns'!$A:$A,0), MATCH(M$1,'ytd returns'!$1:$1,0))</f>
        <v>3.6367924935250089E-2</v>
      </c>
      <c r="N71" s="6">
        <f>INDEX('ytd returns'!$1:$1048576, MATCH($D71,'ytd returns'!$A:$A,0), MATCH(N$1,'ytd returns'!$1:$1,0))</f>
        <v>1.6207277883274366E-2</v>
      </c>
      <c r="O71" s="14">
        <f>INDEX('ytd returns'!$1:$1048576, MATCH($D71,'ytd returns'!$A:$A,0), MATCH(O$1,'ytd returns'!$1:$1,0))</f>
        <v>92</v>
      </c>
      <c r="P71" s="14">
        <f>INDEX('ytd returns'!$1:$1048576, MATCH($D71,'ytd returns'!$A:$A,0), MATCH(P$1,'ytd returns'!$1:$1,0))</f>
        <v>47</v>
      </c>
      <c r="Q71" s="14">
        <f>INDEX('ytd returns'!$1:$1048576, MATCH($D71,'ytd returns'!$A:$A,0), MATCH(Q$1,'ytd returns'!$1:$1,0))</f>
        <v>56</v>
      </c>
      <c r="R71" s="17">
        <f>INDEX('ytd returns'!$1:$1048576, MATCH($D71,'ytd returns'!$A:$A,0), MATCH(R$1,'ytd returns'!$1:$1,0))</f>
        <v>59</v>
      </c>
      <c r="S71" s="6">
        <f>INDEX('avg annual returns'!$1:$1048576, MATCH($D71,'avg annual returns'!$A:$A,0), MATCH(S$1,'avg annual returns'!$1:$1,0))</f>
        <v>2.6643988428926957E-2</v>
      </c>
    </row>
    <row r="72" spans="3:19" x14ac:dyDescent="0.3">
      <c r="C72" s="1">
        <v>57</v>
      </c>
      <c r="D72" s="20" t="str">
        <f>INDEX('ytd returns'!$1:$1048576, MATCH($C72,'ytd returns'!$S:$S,0), MATCH(D$1,'ytd returns'!$1:$1,0))</f>
        <v>VPGDX</v>
      </c>
      <c r="E72" s="14" t="str">
        <f>INDEX('ytd returns'!$1:$1048576, MATCH($D72,'ytd returns'!$A:$A,0), MATCH(E$1,'ytd returns'!$1:$1,0))</f>
        <v>Managed Allocation</v>
      </c>
      <c r="F72" s="14" t="str">
        <f>INDEX('ytd returns'!$1:$1048576, MATCH($D72,'ytd returns'!$A:$A,0), MATCH(F$1,'ytd returns'!$1:$1,0))</f>
        <v>Balanced</v>
      </c>
      <c r="G72" s="14" t="str">
        <f>INDEX('ytd returns'!$1:$1048576, MATCH($D72,'ytd returns'!$A:$A,0), MATCH(G$1,'ytd returns'!$1:$1,0))</f>
        <v/>
      </c>
      <c r="H72" s="14" t="str">
        <f>INDEX('ytd returns'!$1:$1048576, MATCH($D72,'ytd returns'!$A:$A,0), MATCH(H$1,'ytd returns'!$1:$1,0))</f>
        <v/>
      </c>
      <c r="I72" s="14" t="str">
        <f>INDEX('ytd returns'!$1:$1048576, MATCH($D72,'ytd returns'!$A:$A,0), MATCH(I$1,'ytd returns'!$1:$1,0))</f>
        <v>US</v>
      </c>
      <c r="J72" s="7">
        <f>INDEX('ytd returns'!$1:$1048576, MATCH($D72,'ytd returns'!$A:$A,0), MATCH(J$1,'ytd returns'!$1:$1,0))</f>
        <v>3.0000000000000001E-3</v>
      </c>
      <c r="K72" s="6">
        <f>INDEX('ytd returns'!$1:$1048576, MATCH($D72,'ytd returns'!$A:$A,0), MATCH(K$1,'ytd returns'!$1:$1,0))</f>
        <v>-2.4828993831611114E-2</v>
      </c>
      <c r="L72" s="6">
        <f>INDEX('ytd returns'!$1:$1048576, MATCH($D72,'ytd returns'!$A:$A,0), MATCH(L$1,'ytd returns'!$1:$1,0))</f>
        <v>7.1778818998716326E-2</v>
      </c>
      <c r="M72" s="6">
        <f>INDEX('ytd returns'!$1:$1048576, MATCH($D72,'ytd returns'!$A:$A,0), MATCH(M$1,'ytd returns'!$1:$1,0))</f>
        <v>3.5707844758700785E-2</v>
      </c>
      <c r="N72" s="6">
        <f>INDEX('ytd returns'!$1:$1048576, MATCH($D72,'ytd returns'!$A:$A,0), MATCH(N$1,'ytd returns'!$1:$1,0))</f>
        <v>2.1902902846388975E-2</v>
      </c>
      <c r="O72" s="14">
        <f>INDEX('ytd returns'!$1:$1048576, MATCH($D72,'ytd returns'!$A:$A,0), MATCH(O$1,'ytd returns'!$1:$1,0))</f>
        <v>82</v>
      </c>
      <c r="P72" s="14">
        <f>INDEX('ytd returns'!$1:$1048576, MATCH($D72,'ytd returns'!$A:$A,0), MATCH(P$1,'ytd returns'!$1:$1,0))</f>
        <v>44</v>
      </c>
      <c r="Q72" s="14">
        <f>INDEX('ytd returns'!$1:$1048576, MATCH($D72,'ytd returns'!$A:$A,0), MATCH(Q$1,'ytd returns'!$1:$1,0))</f>
        <v>57</v>
      </c>
      <c r="R72" s="17">
        <f>INDEX('ytd returns'!$1:$1048576, MATCH($D72,'ytd returns'!$A:$A,0), MATCH(R$1,'ytd returns'!$1:$1,0))</f>
        <v>49</v>
      </c>
      <c r="S72" s="6">
        <f>INDEX('avg annual returns'!$1:$1048576, MATCH($D72,'avg annual returns'!$A:$A,0), MATCH(S$1,'avg annual returns'!$1:$1,0))</f>
        <v>8.6788532624680996E-3</v>
      </c>
    </row>
    <row r="73" spans="3:19" x14ac:dyDescent="0.3">
      <c r="C73" s="1">
        <v>58</v>
      </c>
      <c r="D73" s="20" t="str">
        <f>INDEX('ytd returns'!$1:$1048576, MATCH($C73,'ytd returns'!$S:$S,0), MATCH(D$1,'ytd returns'!$1:$1,0))</f>
        <v>VIHAX</v>
      </c>
      <c r="E73" s="14" t="str">
        <f>INDEX('ytd returns'!$1:$1048576, MATCH($D73,'ytd returns'!$A:$A,0), MATCH(E$1,'ytd returns'!$1:$1,0))</f>
        <v>International High Dividend Yield Index Admiral Shares</v>
      </c>
      <c r="F73" s="14" t="str">
        <f>INDEX('ytd returns'!$1:$1048576, MATCH($D73,'ytd returns'!$A:$A,0), MATCH(F$1,'ytd returns'!$1:$1,0))</f>
        <v>Stocks</v>
      </c>
      <c r="G73" s="14" t="str">
        <f>INDEX('ytd returns'!$1:$1048576, MATCH($D73,'ytd returns'!$A:$A,0), MATCH(G$1,'ytd returns'!$1:$1,0))</f>
        <v/>
      </c>
      <c r="H73" s="14" t="str">
        <f>INDEX('ytd returns'!$1:$1048576, MATCH($D73,'ytd returns'!$A:$A,0), MATCH(H$1,'ytd returns'!$1:$1,0))</f>
        <v/>
      </c>
      <c r="I73" s="14" t="str">
        <f>INDEX('ytd returns'!$1:$1048576, MATCH($D73,'ytd returns'!$A:$A,0), MATCH(I$1,'ytd returns'!$1:$1,0))</f>
        <v>International</v>
      </c>
      <c r="J73" s="7">
        <f>INDEX('ytd returns'!$1:$1048576, MATCH($D73,'ytd returns'!$A:$A,0), MATCH(J$1,'ytd returns'!$1:$1,0))</f>
        <v>2.7000000000000001E-3</v>
      </c>
      <c r="K73" s="6">
        <f>INDEX('ytd returns'!$1:$1048576, MATCH($D73,'ytd returns'!$A:$A,0), MATCH(K$1,'ytd returns'!$1:$1,0))</f>
        <v>-0.15022959266439911</v>
      </c>
      <c r="L73" s="6">
        <f>INDEX('ytd returns'!$1:$1048576, MATCH($D73,'ytd returns'!$A:$A,0), MATCH(L$1,'ytd returns'!$1:$1,0))</f>
        <v>2.6844419671295344E-2</v>
      </c>
      <c r="M73" s="6">
        <f>INDEX('ytd returns'!$1:$1048576, MATCH($D73,'ytd returns'!$A:$A,0), MATCH(M$1,'ytd returns'!$1:$1,0))</f>
        <v>3.3706397579227693E-2</v>
      </c>
      <c r="N73" s="6">
        <f>INDEX('ytd returns'!$1:$1048576, MATCH($D73,'ytd returns'!$A:$A,0), MATCH(N$1,'ytd returns'!$1:$1,0))</f>
        <v>6.3502161088721202E-3</v>
      </c>
      <c r="O73" s="14">
        <f>INDEX('ytd returns'!$1:$1048576, MATCH($D73,'ytd returns'!$A:$A,0), MATCH(O$1,'ytd returns'!$1:$1,0))</f>
        <v>104</v>
      </c>
      <c r="P73" s="14">
        <f>INDEX('ytd returns'!$1:$1048576, MATCH($D73,'ytd returns'!$A:$A,0), MATCH(P$1,'ytd returns'!$1:$1,0))</f>
        <v>76</v>
      </c>
      <c r="Q73" s="14">
        <f>INDEX('ytd returns'!$1:$1048576, MATCH($D73,'ytd returns'!$A:$A,0), MATCH(Q$1,'ytd returns'!$1:$1,0))</f>
        <v>58</v>
      </c>
      <c r="R73" s="17">
        <f>INDEX('ytd returns'!$1:$1048576, MATCH($D73,'ytd returns'!$A:$A,0), MATCH(R$1,'ytd returns'!$1:$1,0))</f>
        <v>67</v>
      </c>
      <c r="S73" s="6">
        <f>INDEX('avg annual returns'!$1:$1048576, MATCH($D73,'avg annual returns'!$A:$A,0), MATCH(S$1,'avg annual returns'!$1:$1,0))</f>
        <v>5.5228835499207901E-2</v>
      </c>
    </row>
    <row r="74" spans="3:19" x14ac:dyDescent="0.3">
      <c r="C74" s="1">
        <v>59</v>
      </c>
      <c r="D74" s="20" t="str">
        <f>INDEX('ytd returns'!$1:$1048576, MATCH($C74,'ytd returns'!$S:$S,0), MATCH(D$1,'ytd returns'!$1:$1,0))</f>
        <v>VMMSX</v>
      </c>
      <c r="E74" s="14" t="str">
        <f>INDEX('ytd returns'!$1:$1048576, MATCH($D74,'ytd returns'!$A:$A,0), MATCH(E$1,'ytd returns'!$1:$1,0))</f>
        <v>Emerging Markets Select Stock</v>
      </c>
      <c r="F74" s="14" t="str">
        <f>INDEX('ytd returns'!$1:$1048576, MATCH($D74,'ytd returns'!$A:$A,0), MATCH(F$1,'ytd returns'!$1:$1,0))</f>
        <v>Stocks</v>
      </c>
      <c r="G74" s="14" t="str">
        <f>INDEX('ytd returns'!$1:$1048576, MATCH($D74,'ytd returns'!$A:$A,0), MATCH(G$1,'ytd returns'!$1:$1,0))</f>
        <v/>
      </c>
      <c r="H74" s="14" t="str">
        <f>INDEX('ytd returns'!$1:$1048576, MATCH($D74,'ytd returns'!$A:$A,0), MATCH(H$1,'ytd returns'!$1:$1,0))</f>
        <v/>
      </c>
      <c r="I74" s="14" t="str">
        <f>INDEX('ytd returns'!$1:$1048576, MATCH($D74,'ytd returns'!$A:$A,0), MATCH(I$1,'ytd returns'!$1:$1,0))</f>
        <v>International</v>
      </c>
      <c r="J74" s="7">
        <f>INDEX('ytd returns'!$1:$1048576, MATCH($D74,'ytd returns'!$A:$A,0), MATCH(J$1,'ytd returns'!$1:$1,0))</f>
        <v>9.2999999999999992E-3</v>
      </c>
      <c r="K74" s="6">
        <f>INDEX('ytd returns'!$1:$1048576, MATCH($D74,'ytd returns'!$A:$A,0), MATCH(K$1,'ytd returns'!$1:$1,0))</f>
        <v>-4.7118966482075239E-2</v>
      </c>
      <c r="L74" s="6">
        <f>INDEX('ytd returns'!$1:$1048576, MATCH($D74,'ytd returns'!$A:$A,0), MATCH(L$1,'ytd returns'!$1:$1,0))</f>
        <v>0.1320484205146745</v>
      </c>
      <c r="M74" s="6">
        <f>INDEX('ytd returns'!$1:$1048576, MATCH($D74,'ytd returns'!$A:$A,0), MATCH(M$1,'ytd returns'!$1:$1,0))</f>
        <v>2.9389626607158461E-2</v>
      </c>
      <c r="N74" s="6">
        <f>INDEX('ytd returns'!$1:$1048576, MATCH($D74,'ytd returns'!$A:$A,0), MATCH(N$1,'ytd returns'!$1:$1,0))</f>
        <v>3.0749351100036654E-2</v>
      </c>
      <c r="O74" s="14">
        <f>INDEX('ytd returns'!$1:$1048576, MATCH($D74,'ytd returns'!$A:$A,0), MATCH(O$1,'ytd returns'!$1:$1,0))</f>
        <v>89</v>
      </c>
      <c r="P74" s="14">
        <f>INDEX('ytd returns'!$1:$1048576, MATCH($D74,'ytd returns'!$A:$A,0), MATCH(P$1,'ytd returns'!$1:$1,0))</f>
        <v>17</v>
      </c>
      <c r="Q74" s="14">
        <f>INDEX('ytd returns'!$1:$1048576, MATCH($D74,'ytd returns'!$A:$A,0), MATCH(Q$1,'ytd returns'!$1:$1,0))</f>
        <v>59</v>
      </c>
      <c r="R74" s="17">
        <f>INDEX('ytd returns'!$1:$1048576, MATCH($D74,'ytd returns'!$A:$A,0), MATCH(R$1,'ytd returns'!$1:$1,0))</f>
        <v>35</v>
      </c>
      <c r="S74" s="6">
        <f>INDEX('avg annual returns'!$1:$1048576, MATCH($D74,'avg annual returns'!$A:$A,0), MATCH(S$1,'avg annual returns'!$1:$1,0))</f>
        <v>3.0741829405972018E-2</v>
      </c>
    </row>
    <row r="75" spans="3:19" x14ac:dyDescent="0.3">
      <c r="C75" s="1">
        <v>60</v>
      </c>
      <c r="D75" s="20" t="str">
        <f>INDEX('ytd returns'!$1:$1048576, MATCH($C75,'ytd returns'!$S:$S,0), MATCH(D$1,'ytd returns'!$1:$1,0))</f>
        <v>VMVFX</v>
      </c>
      <c r="E75" s="14" t="str">
        <f>INDEX('ytd returns'!$1:$1048576, MATCH($D75,'ytd returns'!$A:$A,0), MATCH(E$1,'ytd returns'!$1:$1,0))</f>
        <v>Global Minimum Volatility</v>
      </c>
      <c r="F75" s="14" t="str">
        <f>INDEX('ytd returns'!$1:$1048576, MATCH($D75,'ytd returns'!$A:$A,0), MATCH(F$1,'ytd returns'!$1:$1,0))</f>
        <v>Stocks</v>
      </c>
      <c r="G75" s="14" t="str">
        <f>INDEX('ytd returns'!$1:$1048576, MATCH($D75,'ytd returns'!$A:$A,0), MATCH(G$1,'ytd returns'!$1:$1,0))</f>
        <v/>
      </c>
      <c r="H75" s="14" t="str">
        <f>INDEX('ytd returns'!$1:$1048576, MATCH($D75,'ytd returns'!$A:$A,0), MATCH(H$1,'ytd returns'!$1:$1,0))</f>
        <v/>
      </c>
      <c r="I75" s="14" t="str">
        <f>INDEX('ytd returns'!$1:$1048576, MATCH($D75,'ytd returns'!$A:$A,0), MATCH(I$1,'ytd returns'!$1:$1,0))</f>
        <v>International</v>
      </c>
      <c r="J75" s="7">
        <f>INDEX('ytd returns'!$1:$1048576, MATCH($D75,'ytd returns'!$A:$A,0), MATCH(J$1,'ytd returns'!$1:$1,0))</f>
        <v>2.0999999999999999E-3</v>
      </c>
      <c r="K75" s="6">
        <f>INDEX('ytd returns'!$1:$1048576, MATCH($D75,'ytd returns'!$A:$A,0), MATCH(K$1,'ytd returns'!$1:$1,0))</f>
        <v>-6.4645583015581598E-2</v>
      </c>
      <c r="L75" s="6">
        <f>INDEX('ytd returns'!$1:$1048576, MATCH($D75,'ytd returns'!$A:$A,0), MATCH(L$1,'ytd returns'!$1:$1,0))</f>
        <v>4.4720398773006376E-2</v>
      </c>
      <c r="M75" s="6">
        <f>INDEX('ytd returns'!$1:$1048576, MATCH($D75,'ytd returns'!$A:$A,0), MATCH(M$1,'ytd returns'!$1:$1,0))</f>
        <v>2.772846907993979E-2</v>
      </c>
      <c r="N75" s="6">
        <f>INDEX('ytd returns'!$1:$1048576, MATCH($D75,'ytd returns'!$A:$A,0), MATCH(N$1,'ytd returns'!$1:$1,0))</f>
        <v>2.0128811607554128E-2</v>
      </c>
      <c r="O75" s="14">
        <f>INDEX('ytd returns'!$1:$1048576, MATCH($D75,'ytd returns'!$A:$A,0), MATCH(O$1,'ytd returns'!$1:$1,0))</f>
        <v>91</v>
      </c>
      <c r="P75" s="14">
        <f>INDEX('ytd returns'!$1:$1048576, MATCH($D75,'ytd returns'!$A:$A,0), MATCH(P$1,'ytd returns'!$1:$1,0))</f>
        <v>62</v>
      </c>
      <c r="Q75" s="14">
        <f>INDEX('ytd returns'!$1:$1048576, MATCH($D75,'ytd returns'!$A:$A,0), MATCH(Q$1,'ytd returns'!$1:$1,0))</f>
        <v>60</v>
      </c>
      <c r="R75" s="17">
        <f>INDEX('ytd returns'!$1:$1048576, MATCH($D75,'ytd returns'!$A:$A,0), MATCH(R$1,'ytd returns'!$1:$1,0))</f>
        <v>54</v>
      </c>
      <c r="S75" s="6">
        <f>INDEX('avg annual returns'!$1:$1048576, MATCH($D75,'avg annual returns'!$A:$A,0), MATCH(S$1,'avg annual returns'!$1:$1,0))</f>
        <v>5.7598434912669187E-2</v>
      </c>
    </row>
    <row r="76" spans="3:19" x14ac:dyDescent="0.3">
      <c r="C76" s="1">
        <v>61</v>
      </c>
      <c r="D76" s="20" t="str">
        <f>INDEX('ytd returns'!$1:$1048576, MATCH($C76,'ytd returns'!$S:$S,0), MATCH(D$1,'ytd returns'!$1:$1,0))</f>
        <v>VSCGX</v>
      </c>
      <c r="E76" s="14" t="str">
        <f>INDEX('ytd returns'!$1:$1048576, MATCH($D76,'ytd returns'!$A:$A,0), MATCH(E$1,'ytd returns'!$1:$1,0))</f>
        <v>LifeStrategy Conservative Growth</v>
      </c>
      <c r="F76" s="14" t="str">
        <f>INDEX('ytd returns'!$1:$1048576, MATCH($D76,'ytd returns'!$A:$A,0), MATCH(F$1,'ytd returns'!$1:$1,0))</f>
        <v>Balanced</v>
      </c>
      <c r="G76" s="14" t="str">
        <f>INDEX('ytd returns'!$1:$1048576, MATCH($D76,'ytd returns'!$A:$A,0), MATCH(G$1,'ytd returns'!$1:$1,0))</f>
        <v/>
      </c>
      <c r="H76" s="14" t="str">
        <f>INDEX('ytd returns'!$1:$1048576, MATCH($D76,'ytd returns'!$A:$A,0), MATCH(H$1,'ytd returns'!$1:$1,0))</f>
        <v/>
      </c>
      <c r="I76" s="14" t="str">
        <f>INDEX('ytd returns'!$1:$1048576, MATCH($D76,'ytd returns'!$A:$A,0), MATCH(I$1,'ytd returns'!$1:$1,0))</f>
        <v>US</v>
      </c>
      <c r="J76" s="7">
        <f>INDEX('ytd returns'!$1:$1048576, MATCH($D76,'ytd returns'!$A:$A,0), MATCH(J$1,'ytd returns'!$1:$1,0))</f>
        <v>1.1999999999999999E-3</v>
      </c>
      <c r="K76" s="6">
        <f>INDEX('ytd returns'!$1:$1048576, MATCH($D76,'ytd returns'!$A:$A,0), MATCH(K$1,'ytd returns'!$1:$1,0))</f>
        <v>5.2196488579753259E-2</v>
      </c>
      <c r="L76" s="6">
        <f>INDEX('ytd returns'!$1:$1048576, MATCH($D76,'ytd returns'!$A:$A,0), MATCH(L$1,'ytd returns'!$1:$1,0))</f>
        <v>5.6205273338331994E-2</v>
      </c>
      <c r="M76" s="6">
        <f>INDEX('ytd returns'!$1:$1048576, MATCH($D76,'ytd returns'!$A:$A,0), MATCH(M$1,'ytd returns'!$1:$1,0))</f>
        <v>2.5245574868867571E-2</v>
      </c>
      <c r="N76" s="6">
        <f>INDEX('ytd returns'!$1:$1048576, MATCH($D76,'ytd returns'!$A:$A,0), MATCH(N$1,'ytd returns'!$1:$1,0))</f>
        <v>1.7329199726075124E-2</v>
      </c>
      <c r="O76" s="14">
        <f>INDEX('ytd returns'!$1:$1048576, MATCH($D76,'ytd returns'!$A:$A,0), MATCH(O$1,'ytd returns'!$1:$1,0))</f>
        <v>39</v>
      </c>
      <c r="P76" s="14">
        <f>INDEX('ytd returns'!$1:$1048576, MATCH($D76,'ytd returns'!$A:$A,0), MATCH(P$1,'ytd returns'!$1:$1,0))</f>
        <v>53</v>
      </c>
      <c r="Q76" s="14">
        <f>INDEX('ytd returns'!$1:$1048576, MATCH($D76,'ytd returns'!$A:$A,0), MATCH(Q$1,'ytd returns'!$1:$1,0))</f>
        <v>61</v>
      </c>
      <c r="R76" s="17">
        <f>INDEX('ytd returns'!$1:$1048576, MATCH($D76,'ytd returns'!$A:$A,0), MATCH(R$1,'ytd returns'!$1:$1,0))</f>
        <v>57</v>
      </c>
      <c r="S76" s="6">
        <f>INDEX('avg annual returns'!$1:$1048576, MATCH($D76,'avg annual returns'!$A:$A,0), MATCH(S$1,'avg annual returns'!$1:$1,0))</f>
        <v>3.4101762883575679E-2</v>
      </c>
    </row>
    <row r="77" spans="3:19" x14ac:dyDescent="0.3">
      <c r="C77" s="1">
        <v>62</v>
      </c>
      <c r="D77" s="20" t="str">
        <f>INDEX('ytd returns'!$1:$1048576, MATCH($C77,'ytd returns'!$S:$S,0), MATCH(D$1,'ytd returns'!$1:$1,0))</f>
        <v>VEMBX</v>
      </c>
      <c r="E77" s="14" t="str">
        <f>INDEX('ytd returns'!$1:$1048576, MATCH($D77,'ytd returns'!$A:$A,0), MATCH(E$1,'ytd returns'!$1:$1,0))</f>
        <v>Emerging Markets Bond</v>
      </c>
      <c r="F77" s="14" t="str">
        <f>INDEX('ytd returns'!$1:$1048576, MATCH($D77,'ytd returns'!$A:$A,0), MATCH(F$1,'ytd returns'!$1:$1,0))</f>
        <v>Bonds</v>
      </c>
      <c r="G77" s="14" t="str">
        <f>INDEX('ytd returns'!$1:$1048576, MATCH($D77,'ytd returns'!$A:$A,0), MATCH(G$1,'ytd returns'!$1:$1,0))</f>
        <v/>
      </c>
      <c r="H77" s="14" t="str">
        <f>INDEX('ytd returns'!$1:$1048576, MATCH($D77,'ytd returns'!$A:$A,0), MATCH(H$1,'ytd returns'!$1:$1,0))</f>
        <v/>
      </c>
      <c r="I77" s="14" t="str">
        <f>INDEX('ytd returns'!$1:$1048576, MATCH($D77,'ytd returns'!$A:$A,0), MATCH(I$1,'ytd returns'!$1:$1,0))</f>
        <v>International</v>
      </c>
      <c r="J77" s="7">
        <f>INDEX('ytd returns'!$1:$1048576, MATCH($D77,'ytd returns'!$A:$A,0), MATCH(J$1,'ytd returns'!$1:$1,0))</f>
        <v>6.0000000000000001E-3</v>
      </c>
      <c r="K77" s="6">
        <f>INDEX('ytd returns'!$1:$1048576, MATCH($D77,'ytd returns'!$A:$A,0), MATCH(K$1,'ytd returns'!$1:$1,0))</f>
        <v>7.480921097854358E-2</v>
      </c>
      <c r="L77" s="6">
        <f>INDEX('ytd returns'!$1:$1048576, MATCH($D77,'ytd returns'!$A:$A,0), MATCH(L$1,'ytd returns'!$1:$1,0))</f>
        <v>6.5875886524822624E-2</v>
      </c>
      <c r="M77" s="6">
        <f>INDEX('ytd returns'!$1:$1048576, MATCH($D77,'ytd returns'!$A:$A,0), MATCH(M$1,'ytd returns'!$1:$1,0))</f>
        <v>1.8112521150592087E-2</v>
      </c>
      <c r="N77" s="6">
        <f>INDEX('ytd returns'!$1:$1048576, MATCH($D77,'ytd returns'!$A:$A,0), MATCH(N$1,'ytd returns'!$1:$1,0))</f>
        <v>5.6171839856049826E-3</v>
      </c>
      <c r="O77" s="14">
        <f>INDEX('ytd returns'!$1:$1048576, MATCH($D77,'ytd returns'!$A:$A,0), MATCH(O$1,'ytd returns'!$1:$1,0))</f>
        <v>24</v>
      </c>
      <c r="P77" s="14">
        <f>INDEX('ytd returns'!$1:$1048576, MATCH($D77,'ytd returns'!$A:$A,0), MATCH(P$1,'ytd returns'!$1:$1,0))</f>
        <v>45</v>
      </c>
      <c r="Q77" s="14">
        <f>INDEX('ytd returns'!$1:$1048576, MATCH($D77,'ytd returns'!$A:$A,0), MATCH(Q$1,'ytd returns'!$1:$1,0))</f>
        <v>62</v>
      </c>
      <c r="R77" s="17">
        <f>INDEX('ytd returns'!$1:$1048576, MATCH($D77,'ytd returns'!$A:$A,0), MATCH(R$1,'ytd returns'!$1:$1,0))</f>
        <v>69</v>
      </c>
      <c r="S77" s="6">
        <f>INDEX('avg annual returns'!$1:$1048576, MATCH($D77,'avg annual returns'!$A:$A,0), MATCH(S$1,'avg annual returns'!$1:$1,0))</f>
        <v>2.912567814450534E-2</v>
      </c>
    </row>
    <row r="78" spans="3:19" x14ac:dyDescent="0.3">
      <c r="C78" s="1">
        <v>63</v>
      </c>
      <c r="D78" s="20" t="str">
        <f>INDEX('ytd returns'!$1:$1048576, MATCH($C78,'ytd returns'!$S:$S,0), MATCH(D$1,'ytd returns'!$1:$1,0))</f>
        <v>VGHCX</v>
      </c>
      <c r="E78" s="14" t="str">
        <f>INDEX('ytd returns'!$1:$1048576, MATCH($D78,'ytd returns'!$A:$A,0), MATCH(E$1,'ytd returns'!$1:$1,0))</f>
        <v>Health Care</v>
      </c>
      <c r="F78" s="14" t="str">
        <f>INDEX('ytd returns'!$1:$1048576, MATCH($D78,'ytd returns'!$A:$A,0), MATCH(F$1,'ytd returns'!$1:$1,0))</f>
        <v>Stocks</v>
      </c>
      <c r="G78" s="14" t="str">
        <f>INDEX('ytd returns'!$1:$1048576, MATCH($D78,'ytd returns'!$A:$A,0), MATCH(G$1,'ytd returns'!$1:$1,0))</f>
        <v/>
      </c>
      <c r="H78" s="14" t="str">
        <f>INDEX('ytd returns'!$1:$1048576, MATCH($D78,'ytd returns'!$A:$A,0), MATCH(H$1,'ytd returns'!$1:$1,0))</f>
        <v>Sector</v>
      </c>
      <c r="I78" s="14" t="str">
        <f>INDEX('ytd returns'!$1:$1048576, MATCH($D78,'ytd returns'!$A:$A,0), MATCH(I$1,'ytd returns'!$1:$1,0))</f>
        <v>US</v>
      </c>
      <c r="J78" s="7">
        <f>INDEX('ytd returns'!$1:$1048576, MATCH($D78,'ytd returns'!$A:$A,0), MATCH(J$1,'ytd returns'!$1:$1,0))</f>
        <v>3.2000000000000002E-3</v>
      </c>
      <c r="K78" s="6">
        <f>INDEX('ytd returns'!$1:$1048576, MATCH($D78,'ytd returns'!$A:$A,0), MATCH(K$1,'ytd returns'!$1:$1,0))</f>
        <v>6.6487621002116359E-2</v>
      </c>
      <c r="L78" s="6">
        <f>INDEX('ytd returns'!$1:$1048576, MATCH($D78,'ytd returns'!$A:$A,0), MATCH(L$1,'ytd returns'!$1:$1,0))</f>
        <v>5.2673346704933531E-2</v>
      </c>
      <c r="M78" s="6">
        <f>INDEX('ytd returns'!$1:$1048576, MATCH($D78,'ytd returns'!$A:$A,0), MATCH(M$1,'ytd returns'!$1:$1,0))</f>
        <v>1.3208663143488423E-2</v>
      </c>
      <c r="N78" s="6">
        <f>INDEX('ytd returns'!$1:$1048576, MATCH($D78,'ytd returns'!$A:$A,0), MATCH(N$1,'ytd returns'!$1:$1,0))</f>
        <v>1.0362134919192658E-2</v>
      </c>
      <c r="O78" s="14">
        <f>INDEX('ytd returns'!$1:$1048576, MATCH($D78,'ytd returns'!$A:$A,0), MATCH(O$1,'ytd returns'!$1:$1,0))</f>
        <v>32</v>
      </c>
      <c r="P78" s="14">
        <f>INDEX('ytd returns'!$1:$1048576, MATCH($D78,'ytd returns'!$A:$A,0), MATCH(P$1,'ytd returns'!$1:$1,0))</f>
        <v>57</v>
      </c>
      <c r="Q78" s="14">
        <f>INDEX('ytd returns'!$1:$1048576, MATCH($D78,'ytd returns'!$A:$A,0), MATCH(Q$1,'ytd returns'!$1:$1,0))</f>
        <v>63</v>
      </c>
      <c r="R78" s="17">
        <f>INDEX('ytd returns'!$1:$1048576, MATCH($D78,'ytd returns'!$A:$A,0), MATCH(R$1,'ytd returns'!$1:$1,0))</f>
        <v>63</v>
      </c>
      <c r="S78" s="6">
        <f>INDEX('avg annual returns'!$1:$1048576, MATCH($D78,'avg annual returns'!$A:$A,0), MATCH(S$1,'avg annual returns'!$1:$1,0))</f>
        <v>6.1375444361795942E-2</v>
      </c>
    </row>
    <row r="79" spans="3:19" x14ac:dyDescent="0.3">
      <c r="C79" s="1">
        <v>64</v>
      </c>
      <c r="D79" s="20" t="str">
        <f>INDEX('ytd returns'!$1:$1048576, MATCH($C79,'ytd returns'!$S:$S,0), MATCH(D$1,'ytd returns'!$1:$1,0))</f>
        <v>VGWIX</v>
      </c>
      <c r="E79" s="14" t="str">
        <f>INDEX('ytd returns'!$1:$1048576, MATCH($D79,'ytd returns'!$A:$A,0), MATCH(E$1,'ytd returns'!$1:$1,0))</f>
        <v>Global Wellesley Income</v>
      </c>
      <c r="F79" s="14" t="str">
        <f>INDEX('ytd returns'!$1:$1048576, MATCH($D79,'ytd returns'!$A:$A,0), MATCH(F$1,'ytd returns'!$1:$1,0))</f>
        <v>Balanced</v>
      </c>
      <c r="G79" s="14" t="str">
        <f>INDEX('ytd returns'!$1:$1048576, MATCH($D79,'ytd returns'!$A:$A,0), MATCH(G$1,'ytd returns'!$1:$1,0))</f>
        <v/>
      </c>
      <c r="H79" s="14" t="str">
        <f>INDEX('ytd returns'!$1:$1048576, MATCH($D79,'ytd returns'!$A:$A,0), MATCH(H$1,'ytd returns'!$1:$1,0))</f>
        <v/>
      </c>
      <c r="I79" s="14" t="str">
        <f>INDEX('ytd returns'!$1:$1048576, MATCH($D79,'ytd returns'!$A:$A,0), MATCH(I$1,'ytd returns'!$1:$1,0))</f>
        <v>International</v>
      </c>
      <c r="J79" s="7">
        <f>INDEX('ytd returns'!$1:$1048576, MATCH($D79,'ytd returns'!$A:$A,0), MATCH(J$1,'ytd returns'!$1:$1,0))</f>
        <v>4.1999999999999997E-3</v>
      </c>
      <c r="K79" s="6">
        <f>INDEX('ytd returns'!$1:$1048576, MATCH($D79,'ytd returns'!$A:$A,0), MATCH(K$1,'ytd returns'!$1:$1,0))</f>
        <v>-7.673348369763416E-3</v>
      </c>
      <c r="L79" s="6">
        <f>INDEX('ytd returns'!$1:$1048576, MATCH($D79,'ytd returns'!$A:$A,0), MATCH(L$1,'ytd returns'!$1:$1,0))</f>
        <v>3.0058830908178621E-2</v>
      </c>
      <c r="M79" s="6">
        <f>INDEX('ytd returns'!$1:$1048576, MATCH($D79,'ytd returns'!$A:$A,0), MATCH(M$1,'ytd returns'!$1:$1,0))</f>
        <v>1.2963510191641509E-2</v>
      </c>
      <c r="N79" s="6">
        <f>INDEX('ytd returns'!$1:$1048576, MATCH($D79,'ytd returns'!$A:$A,0), MATCH(N$1,'ytd returns'!$1:$1,0))</f>
        <v>7.6854457389022596E-3</v>
      </c>
      <c r="O79" s="14">
        <f>INDEX('ytd returns'!$1:$1048576, MATCH($D79,'ytd returns'!$A:$A,0), MATCH(O$1,'ytd returns'!$1:$1,0))</f>
        <v>77</v>
      </c>
      <c r="P79" s="14">
        <f>INDEX('ytd returns'!$1:$1048576, MATCH($D79,'ytd returns'!$A:$A,0), MATCH(P$1,'ytd returns'!$1:$1,0))</f>
        <v>72</v>
      </c>
      <c r="Q79" s="14">
        <f>INDEX('ytd returns'!$1:$1048576, MATCH($D79,'ytd returns'!$A:$A,0), MATCH(Q$1,'ytd returns'!$1:$1,0))</f>
        <v>64</v>
      </c>
      <c r="R79" s="17">
        <f>INDEX('ytd returns'!$1:$1048576, MATCH($D79,'ytd returns'!$A:$A,0), MATCH(R$1,'ytd returns'!$1:$1,0))</f>
        <v>65</v>
      </c>
      <c r="S79" s="6">
        <f>INDEX('avg annual returns'!$1:$1048576, MATCH($D79,'avg annual returns'!$A:$A,0), MATCH(S$1,'avg annual returns'!$1:$1,0))</f>
        <v>1.2362280310670734E-2</v>
      </c>
    </row>
    <row r="80" spans="3:19" x14ac:dyDescent="0.3">
      <c r="C80" s="1">
        <v>65</v>
      </c>
      <c r="D80" s="20" t="str">
        <f>INDEX('ytd returns'!$1:$1048576, MATCH($C80,'ytd returns'!$S:$S,0), MATCH(D$1,'ytd returns'!$1:$1,0))</f>
        <v>VWINX</v>
      </c>
      <c r="E80" s="14" t="str">
        <f>INDEX('ytd returns'!$1:$1048576, MATCH($D80,'ytd returns'!$A:$A,0), MATCH(E$1,'ytd returns'!$1:$1,0))</f>
        <v>Wellesley Income</v>
      </c>
      <c r="F80" s="14" t="str">
        <f>INDEX('ytd returns'!$1:$1048576, MATCH($D80,'ytd returns'!$A:$A,0), MATCH(F$1,'ytd returns'!$1:$1,0))</f>
        <v>Balanced</v>
      </c>
      <c r="G80" s="14" t="str">
        <f>INDEX('ytd returns'!$1:$1048576, MATCH($D80,'ytd returns'!$A:$A,0), MATCH(G$1,'ytd returns'!$1:$1,0))</f>
        <v/>
      </c>
      <c r="H80" s="14" t="str">
        <f>INDEX('ytd returns'!$1:$1048576, MATCH($D80,'ytd returns'!$A:$A,0), MATCH(H$1,'ytd returns'!$1:$1,0))</f>
        <v/>
      </c>
      <c r="I80" s="14" t="str">
        <f>INDEX('ytd returns'!$1:$1048576, MATCH($D80,'ytd returns'!$A:$A,0), MATCH(I$1,'ytd returns'!$1:$1,0))</f>
        <v>US</v>
      </c>
      <c r="J80" s="7">
        <f>INDEX('ytd returns'!$1:$1048576, MATCH($D80,'ytd returns'!$A:$A,0), MATCH(J$1,'ytd returns'!$1:$1,0))</f>
        <v>2.3E-3</v>
      </c>
      <c r="K80" s="6">
        <f>INDEX('ytd returns'!$1:$1048576, MATCH($D80,'ytd returns'!$A:$A,0), MATCH(K$1,'ytd returns'!$1:$1,0))</f>
        <v>2.3978710570226696E-2</v>
      </c>
      <c r="L80" s="6">
        <f>INDEX('ytd returns'!$1:$1048576, MATCH($D80,'ytd returns'!$A:$A,0), MATCH(L$1,'ytd returns'!$1:$1,0))</f>
        <v>2.7202776762508034E-2</v>
      </c>
      <c r="M80" s="6">
        <f>INDEX('ytd returns'!$1:$1048576, MATCH($D80,'ytd returns'!$A:$A,0), MATCH(M$1,'ytd returns'!$1:$1,0))</f>
        <v>1.2047353771093595E-2</v>
      </c>
      <c r="N80" s="6">
        <f>INDEX('ytd returns'!$1:$1048576, MATCH($D80,'ytd returns'!$A:$A,0), MATCH(N$1,'ytd returns'!$1:$1,0))</f>
        <v>1.251510345973794E-2</v>
      </c>
      <c r="O80" s="14">
        <f>INDEX('ytd returns'!$1:$1048576, MATCH($D80,'ytd returns'!$A:$A,0), MATCH(O$1,'ytd returns'!$1:$1,0))</f>
        <v>54</v>
      </c>
      <c r="P80" s="14">
        <f>INDEX('ytd returns'!$1:$1048576, MATCH($D80,'ytd returns'!$A:$A,0), MATCH(P$1,'ytd returns'!$1:$1,0))</f>
        <v>75</v>
      </c>
      <c r="Q80" s="14">
        <f>INDEX('ytd returns'!$1:$1048576, MATCH($D80,'ytd returns'!$A:$A,0), MATCH(Q$1,'ytd returns'!$1:$1,0))</f>
        <v>65</v>
      </c>
      <c r="R80" s="17">
        <f>INDEX('ytd returns'!$1:$1048576, MATCH($D80,'ytd returns'!$A:$A,0), MATCH(R$1,'ytd returns'!$1:$1,0))</f>
        <v>61</v>
      </c>
      <c r="S80" s="6">
        <f>INDEX('avg annual returns'!$1:$1048576, MATCH($D80,'avg annual returns'!$A:$A,0), MATCH(S$1,'avg annual returns'!$1:$1,0))</f>
        <v>3.0733381861256924E-2</v>
      </c>
    </row>
    <row r="81" spans="3:19" x14ac:dyDescent="0.3">
      <c r="C81" s="1">
        <v>66</v>
      </c>
      <c r="D81" s="20" t="str">
        <f>INDEX('ytd returns'!$1:$1048576, MATCH($C81,'ytd returns'!$S:$S,0), MATCH(D$1,'ytd returns'!$1:$1,0))</f>
        <v>VASIX</v>
      </c>
      <c r="E81" s="14" t="str">
        <f>INDEX('ytd returns'!$1:$1048576, MATCH($D81,'ytd returns'!$A:$A,0), MATCH(E$1,'ytd returns'!$1:$1,0))</f>
        <v>LifeStrategy Income</v>
      </c>
      <c r="F81" s="14" t="str">
        <f>INDEX('ytd returns'!$1:$1048576, MATCH($D81,'ytd returns'!$A:$A,0), MATCH(F$1,'ytd returns'!$1:$1,0))</f>
        <v>Balanced</v>
      </c>
      <c r="G81" s="14" t="str">
        <f>INDEX('ytd returns'!$1:$1048576, MATCH($D81,'ytd returns'!$A:$A,0), MATCH(G$1,'ytd returns'!$1:$1,0))</f>
        <v/>
      </c>
      <c r="H81" s="14" t="str">
        <f>INDEX('ytd returns'!$1:$1048576, MATCH($D81,'ytd returns'!$A:$A,0), MATCH(H$1,'ytd returns'!$1:$1,0))</f>
        <v/>
      </c>
      <c r="I81" s="14" t="str">
        <f>INDEX('ytd returns'!$1:$1048576, MATCH($D81,'ytd returns'!$A:$A,0), MATCH(I$1,'ytd returns'!$1:$1,0))</f>
        <v>US</v>
      </c>
      <c r="J81" s="7">
        <f>INDEX('ytd returns'!$1:$1048576, MATCH($D81,'ytd returns'!$A:$A,0), MATCH(J$1,'ytd returns'!$1:$1,0))</f>
        <v>1.1000000000000001E-3</v>
      </c>
      <c r="K81" s="6">
        <f>INDEX('ytd returns'!$1:$1048576, MATCH($D81,'ytd returns'!$A:$A,0), MATCH(K$1,'ytd returns'!$1:$1,0))</f>
        <v>5.0272766584435753E-2</v>
      </c>
      <c r="L81" s="6">
        <f>INDEX('ytd returns'!$1:$1048576, MATCH($D81,'ytd returns'!$A:$A,0), MATCH(L$1,'ytd returns'!$1:$1,0))</f>
        <v>3.5460917625681293E-2</v>
      </c>
      <c r="M81" s="6">
        <f>INDEX('ytd returns'!$1:$1048576, MATCH($D81,'ytd returns'!$A:$A,0), MATCH(M$1,'ytd returns'!$1:$1,0))</f>
        <v>1.0546631205673829E-2</v>
      </c>
      <c r="N81" s="6">
        <f>INDEX('ytd returns'!$1:$1048576, MATCH($D81,'ytd returns'!$A:$A,0), MATCH(N$1,'ytd returns'!$1:$1,0))</f>
        <v>9.4027330724480267E-3</v>
      </c>
      <c r="O81" s="14">
        <f>INDEX('ytd returns'!$1:$1048576, MATCH($D81,'ytd returns'!$A:$A,0), MATCH(O$1,'ytd returns'!$1:$1,0))</f>
        <v>41</v>
      </c>
      <c r="P81" s="14">
        <f>INDEX('ytd returns'!$1:$1048576, MATCH($D81,'ytd returns'!$A:$A,0), MATCH(P$1,'ytd returns'!$1:$1,0))</f>
        <v>66</v>
      </c>
      <c r="Q81" s="14">
        <f>INDEX('ytd returns'!$1:$1048576, MATCH($D81,'ytd returns'!$A:$A,0), MATCH(Q$1,'ytd returns'!$1:$1,0))</f>
        <v>66</v>
      </c>
      <c r="R81" s="17">
        <f>INDEX('ytd returns'!$1:$1048576, MATCH($D81,'ytd returns'!$A:$A,0), MATCH(R$1,'ytd returns'!$1:$1,0))</f>
        <v>64</v>
      </c>
      <c r="S81" s="6">
        <f>INDEX('avg annual returns'!$1:$1048576, MATCH($D81,'avg annual returns'!$A:$A,0), MATCH(S$1,'avg annual returns'!$1:$1,0))</f>
        <v>2.049296037668389E-2</v>
      </c>
    </row>
    <row r="82" spans="3:19" x14ac:dyDescent="0.3">
      <c r="C82" s="1">
        <v>67</v>
      </c>
      <c r="D82" s="20" t="str">
        <f>INDEX('ytd returns'!$1:$1048576, MATCH($C82,'ytd returns'!$S:$S,0), MATCH(D$1,'ytd returns'!$1:$1,0))</f>
        <v>VGAVX</v>
      </c>
      <c r="E82" s="14" t="str">
        <f>INDEX('ytd returns'!$1:$1048576, MATCH($D82,'ytd returns'!$A:$A,0), MATCH(E$1,'ytd returns'!$1:$1,0))</f>
        <v>Emerging Markets Government Bond Index Admiral Shares</v>
      </c>
      <c r="F82" s="14" t="str">
        <f>INDEX('ytd returns'!$1:$1048576, MATCH($D82,'ytd returns'!$A:$A,0), MATCH(F$1,'ytd returns'!$1:$1,0))</f>
        <v>Bonds</v>
      </c>
      <c r="G82" s="14" t="str">
        <f>INDEX('ytd returns'!$1:$1048576, MATCH($D82,'ytd returns'!$A:$A,0), MATCH(G$1,'ytd returns'!$1:$1,0))</f>
        <v/>
      </c>
      <c r="H82" s="14" t="str">
        <f>INDEX('ytd returns'!$1:$1048576, MATCH($D82,'ytd returns'!$A:$A,0), MATCH(H$1,'ytd returns'!$1:$1,0))</f>
        <v/>
      </c>
      <c r="I82" s="14" t="str">
        <f>INDEX('ytd returns'!$1:$1048576, MATCH($D82,'ytd returns'!$A:$A,0), MATCH(I$1,'ytd returns'!$1:$1,0))</f>
        <v>International</v>
      </c>
      <c r="J82" s="7">
        <f>INDEX('ytd returns'!$1:$1048576, MATCH($D82,'ytd returns'!$A:$A,0), MATCH(J$1,'ytd returns'!$1:$1,0))</f>
        <v>2.5000000000000001E-3</v>
      </c>
      <c r="K82" s="6">
        <f>INDEX('ytd returns'!$1:$1048576, MATCH($D82,'ytd returns'!$A:$A,0), MATCH(K$1,'ytd returns'!$1:$1,0))</f>
        <v>-4.6275015383633062E-3</v>
      </c>
      <c r="L82" s="6">
        <f>INDEX('ytd returns'!$1:$1048576, MATCH($D82,'ytd returns'!$A:$A,0), MATCH(L$1,'ytd returns'!$1:$1,0))</f>
        <v>5.3835526220927007E-2</v>
      </c>
      <c r="M82" s="6">
        <f>INDEX('ytd returns'!$1:$1048576, MATCH($D82,'ytd returns'!$A:$A,0), MATCH(M$1,'ytd returns'!$1:$1,0))</f>
        <v>1.0228992191650554E-2</v>
      </c>
      <c r="N82" s="6">
        <f>INDEX('ytd returns'!$1:$1048576, MATCH($D82,'ytd returns'!$A:$A,0), MATCH(N$1,'ytd returns'!$1:$1,0))</f>
        <v>6.3394398946581935E-3</v>
      </c>
      <c r="O82" s="14">
        <f>INDEX('ytd returns'!$1:$1048576, MATCH($D82,'ytd returns'!$A:$A,0), MATCH(O$1,'ytd returns'!$1:$1,0))</f>
        <v>76</v>
      </c>
      <c r="P82" s="14">
        <f>INDEX('ytd returns'!$1:$1048576, MATCH($D82,'ytd returns'!$A:$A,0), MATCH(P$1,'ytd returns'!$1:$1,0))</f>
        <v>55</v>
      </c>
      <c r="Q82" s="14">
        <f>INDEX('ytd returns'!$1:$1048576, MATCH($D82,'ytd returns'!$A:$A,0), MATCH(Q$1,'ytd returns'!$1:$1,0))</f>
        <v>67</v>
      </c>
      <c r="R82" s="17">
        <f>INDEX('ytd returns'!$1:$1048576, MATCH($D82,'ytd returns'!$A:$A,0), MATCH(R$1,'ytd returns'!$1:$1,0))</f>
        <v>68</v>
      </c>
      <c r="S82" s="6">
        <f>INDEX('avg annual returns'!$1:$1048576, MATCH($D82,'avg annual returns'!$A:$A,0), MATCH(S$1,'avg annual returns'!$1:$1,0))</f>
        <v>4.0824228807510654E-3</v>
      </c>
    </row>
    <row r="83" spans="3:19" x14ac:dyDescent="0.3">
      <c r="C83" s="1">
        <v>68</v>
      </c>
      <c r="D83" s="20" t="str">
        <f>INDEX('ytd returns'!$1:$1048576, MATCH($C83,'ytd returns'!$S:$S,0), MATCH(D$1,'ytd returns'!$1:$1,0))</f>
        <v>VIPSX</v>
      </c>
      <c r="E83" s="14" t="str">
        <f>INDEX('ytd returns'!$1:$1048576, MATCH($D83,'ytd returns'!$A:$A,0), MATCH(E$1,'ytd returns'!$1:$1,0))</f>
        <v>Inflation Protected Securities</v>
      </c>
      <c r="F83" s="14" t="str">
        <f>INDEX('ytd returns'!$1:$1048576, MATCH($D83,'ytd returns'!$A:$A,0), MATCH(F$1,'ytd returns'!$1:$1,0))</f>
        <v>Bonds</v>
      </c>
      <c r="G83" s="14" t="str">
        <f>INDEX('ytd returns'!$1:$1048576, MATCH($D83,'ytd returns'!$A:$A,0), MATCH(G$1,'ytd returns'!$1:$1,0))</f>
        <v>Inter Term</v>
      </c>
      <c r="H83" s="14" t="str">
        <f>INDEX('ytd returns'!$1:$1048576, MATCH($D83,'ytd returns'!$A:$A,0), MATCH(H$1,'ytd returns'!$1:$1,0))</f>
        <v>Government</v>
      </c>
      <c r="I83" s="14" t="str">
        <f>INDEX('ytd returns'!$1:$1048576, MATCH($D83,'ytd returns'!$A:$A,0), MATCH(I$1,'ytd returns'!$1:$1,0))</f>
        <v>US</v>
      </c>
      <c r="J83" s="7">
        <f>INDEX('ytd returns'!$1:$1048576, MATCH($D83,'ytd returns'!$A:$A,0), MATCH(J$1,'ytd returns'!$1:$1,0))</f>
        <v>2E-3</v>
      </c>
      <c r="K83" s="6">
        <f>INDEX('ytd returns'!$1:$1048576, MATCH($D83,'ytd returns'!$A:$A,0), MATCH(K$1,'ytd returns'!$1:$1,0))</f>
        <v>8.9286495882133748E-2</v>
      </c>
      <c r="L83" s="6">
        <f>INDEX('ytd returns'!$1:$1048576, MATCH($D83,'ytd returns'!$A:$A,0), MATCH(L$1,'ytd returns'!$1:$1,0))</f>
        <v>4.8156499636891892E-2</v>
      </c>
      <c r="M83" s="6">
        <f>INDEX('ytd returns'!$1:$1048576, MATCH($D83,'ytd returns'!$A:$A,0), MATCH(M$1,'ytd returns'!$1:$1,0))</f>
        <v>8.2132216014896096E-3</v>
      </c>
      <c r="N83" s="6">
        <f>INDEX('ytd returns'!$1:$1048576, MATCH($D83,'ytd returns'!$A:$A,0), MATCH(N$1,'ytd returns'!$1:$1,0))</f>
        <v>1.112755871579397E-2</v>
      </c>
      <c r="O83" s="14">
        <f>INDEX('ytd returns'!$1:$1048576, MATCH($D83,'ytd returns'!$A:$A,0), MATCH(O$1,'ytd returns'!$1:$1,0))</f>
        <v>19</v>
      </c>
      <c r="P83" s="14">
        <f>INDEX('ytd returns'!$1:$1048576, MATCH($D83,'ytd returns'!$A:$A,0), MATCH(P$1,'ytd returns'!$1:$1,0))</f>
        <v>60</v>
      </c>
      <c r="Q83" s="14">
        <f>INDEX('ytd returns'!$1:$1048576, MATCH($D83,'ytd returns'!$A:$A,0), MATCH(Q$1,'ytd returns'!$1:$1,0))</f>
        <v>68</v>
      </c>
      <c r="R83" s="17">
        <f>INDEX('ytd returns'!$1:$1048576, MATCH($D83,'ytd returns'!$A:$A,0), MATCH(R$1,'ytd returns'!$1:$1,0))</f>
        <v>62</v>
      </c>
      <c r="S83" s="6">
        <f>INDEX('avg annual returns'!$1:$1048576, MATCH($D83,'avg annual returns'!$A:$A,0), MATCH(S$1,'avg annual returns'!$1:$1,0))</f>
        <v>6.2671240708119576E-3</v>
      </c>
    </row>
    <row r="84" spans="3:19" x14ac:dyDescent="0.3">
      <c r="C84" s="1">
        <v>69</v>
      </c>
      <c r="D84" s="20" t="str">
        <f>INDEX('ytd returns'!$1:$1048576, MATCH($C84,'ytd returns'!$S:$S,0), MATCH(D$1,'ytd returns'!$1:$1,0))</f>
        <v>VTAPX</v>
      </c>
      <c r="E84" s="14" t="str">
        <f>INDEX('ytd returns'!$1:$1048576, MATCH($D84,'ytd returns'!$A:$A,0), MATCH(E$1,'ytd returns'!$1:$1,0))</f>
        <v>Short Term Inflation Protected Securities Index Admiral Shares</v>
      </c>
      <c r="F84" s="14" t="str">
        <f>INDEX('ytd returns'!$1:$1048576, MATCH($D84,'ytd returns'!$A:$A,0), MATCH(F$1,'ytd returns'!$1:$1,0))</f>
        <v>Bonds</v>
      </c>
      <c r="G84" s="14" t="str">
        <f>INDEX('ytd returns'!$1:$1048576, MATCH($D84,'ytd returns'!$A:$A,0), MATCH(G$1,'ytd returns'!$1:$1,0))</f>
        <v>Short Term</v>
      </c>
      <c r="H84" s="14" t="str">
        <f>INDEX('ytd returns'!$1:$1048576, MATCH($D84,'ytd returns'!$A:$A,0), MATCH(H$1,'ytd returns'!$1:$1,0))</f>
        <v>Government</v>
      </c>
      <c r="I84" s="14" t="str">
        <f>INDEX('ytd returns'!$1:$1048576, MATCH($D84,'ytd returns'!$A:$A,0), MATCH(I$1,'ytd returns'!$1:$1,0))</f>
        <v>US</v>
      </c>
      <c r="J84" s="7">
        <f>INDEX('ytd returns'!$1:$1048576, MATCH($D84,'ytd returns'!$A:$A,0), MATCH(J$1,'ytd returns'!$1:$1,0))</f>
        <v>5.9999999999999995E-4</v>
      </c>
      <c r="K84" s="6">
        <f>INDEX('ytd returns'!$1:$1048576, MATCH($D84,'ytd returns'!$A:$A,0), MATCH(K$1,'ytd returns'!$1:$1,0))</f>
        <v>3.4789833072426349E-2</v>
      </c>
      <c r="L84" s="6">
        <f>INDEX('ytd returns'!$1:$1048576, MATCH($D84,'ytd returns'!$A:$A,0), MATCH(L$1,'ytd returns'!$1:$1,0))</f>
        <v>2.4269535628502852E-2</v>
      </c>
      <c r="M84" s="6">
        <f>INDEX('ytd returns'!$1:$1048576, MATCH($D84,'ytd returns'!$A:$A,0), MATCH(M$1,'ytd returns'!$1:$1,0))</f>
        <v>7.8271566710182931E-3</v>
      </c>
      <c r="N84" s="6">
        <f>INDEX('ytd returns'!$1:$1048576, MATCH($D84,'ytd returns'!$A:$A,0), MATCH(N$1,'ytd returns'!$1:$1,0))</f>
        <v>4.688387729905521E-3</v>
      </c>
      <c r="O84" s="14">
        <f>INDEX('ytd returns'!$1:$1048576, MATCH($D84,'ytd returns'!$A:$A,0), MATCH(O$1,'ytd returns'!$1:$1,0))</f>
        <v>47</v>
      </c>
      <c r="P84" s="14">
        <f>INDEX('ytd returns'!$1:$1048576, MATCH($D84,'ytd returns'!$A:$A,0), MATCH(P$1,'ytd returns'!$1:$1,0))</f>
        <v>79</v>
      </c>
      <c r="Q84" s="14">
        <f>INDEX('ytd returns'!$1:$1048576, MATCH($D84,'ytd returns'!$A:$A,0), MATCH(Q$1,'ytd returns'!$1:$1,0))</f>
        <v>69</v>
      </c>
      <c r="R84" s="17">
        <f>INDEX('ytd returns'!$1:$1048576, MATCH($D84,'ytd returns'!$A:$A,0), MATCH(R$1,'ytd returns'!$1:$1,0))</f>
        <v>70</v>
      </c>
      <c r="S84" s="6">
        <f>INDEX('avg annual returns'!$1:$1048576, MATCH($D84,'avg annual returns'!$A:$A,0), MATCH(S$1,'avg annual returns'!$1:$1,0))</f>
        <v>-1.471721039911944E-3</v>
      </c>
    </row>
    <row r="85" spans="3:19" x14ac:dyDescent="0.3">
      <c r="C85" s="1">
        <v>70</v>
      </c>
      <c r="D85" s="20" t="str">
        <f>INDEX('ytd returns'!$1:$1048576, MATCH($C85,'ytd returns'!$S:$S,0), MATCH(D$1,'ytd returns'!$1:$1,0))</f>
        <v>VWEHX</v>
      </c>
      <c r="E85" s="14" t="str">
        <f>INDEX('ytd returns'!$1:$1048576, MATCH($D85,'ytd returns'!$A:$A,0), MATCH(E$1,'ytd returns'!$1:$1,0))</f>
        <v>High-Yield Corporate</v>
      </c>
      <c r="F85" s="14" t="str">
        <f>INDEX('ytd returns'!$1:$1048576, MATCH($D85,'ytd returns'!$A:$A,0), MATCH(F$1,'ytd returns'!$1:$1,0))</f>
        <v>Bonds</v>
      </c>
      <c r="G85" s="14" t="str">
        <f>INDEX('ytd returns'!$1:$1048576, MATCH($D85,'ytd returns'!$A:$A,0), MATCH(G$1,'ytd returns'!$1:$1,0))</f>
        <v>Inter Term</v>
      </c>
      <c r="H85" s="14" t="str">
        <f>INDEX('ytd returns'!$1:$1048576, MATCH($D85,'ytd returns'!$A:$A,0), MATCH(H$1,'ytd returns'!$1:$1,0))</f>
        <v>Low Quality</v>
      </c>
      <c r="I85" s="14" t="str">
        <f>INDEX('ytd returns'!$1:$1048576, MATCH($D85,'ytd returns'!$A:$A,0), MATCH(I$1,'ytd returns'!$1:$1,0))</f>
        <v>US</v>
      </c>
      <c r="J85" s="7">
        <f>INDEX('ytd returns'!$1:$1048576, MATCH($D85,'ytd returns'!$A:$A,0), MATCH(J$1,'ytd returns'!$1:$1,0))</f>
        <v>2.3E-3</v>
      </c>
      <c r="K85" s="6">
        <f>INDEX('ytd returns'!$1:$1048576, MATCH($D85,'ytd returns'!$A:$A,0), MATCH(K$1,'ytd returns'!$1:$1,0))</f>
        <v>-1.9975597622817216E-2</v>
      </c>
      <c r="L85" s="6">
        <f>INDEX('ytd returns'!$1:$1048576, MATCH($D85,'ytd returns'!$A:$A,0), MATCH(L$1,'ytd returns'!$1:$1,0))</f>
        <v>2.7495175438596579E-2</v>
      </c>
      <c r="M85" s="6">
        <f>INDEX('ytd returns'!$1:$1048576, MATCH($D85,'ytd returns'!$A:$A,0), MATCH(M$1,'ytd returns'!$1:$1,0))</f>
        <v>1.5177350427352588E-3</v>
      </c>
      <c r="N85" s="6">
        <f>INDEX('ytd returns'!$1:$1048576, MATCH($D85,'ytd returns'!$A:$A,0), MATCH(N$1,'ytd returns'!$1:$1,0))</f>
        <v>6.7843906952154134E-3</v>
      </c>
      <c r="O85" s="14">
        <f>INDEX('ytd returns'!$1:$1048576, MATCH($D85,'ytd returns'!$A:$A,0), MATCH(O$1,'ytd returns'!$1:$1,0))</f>
        <v>80</v>
      </c>
      <c r="P85" s="14">
        <f>INDEX('ytd returns'!$1:$1048576, MATCH($D85,'ytd returns'!$A:$A,0), MATCH(P$1,'ytd returns'!$1:$1,0))</f>
        <v>74</v>
      </c>
      <c r="Q85" s="14">
        <f>INDEX('ytd returns'!$1:$1048576, MATCH($D85,'ytd returns'!$A:$A,0), MATCH(Q$1,'ytd returns'!$1:$1,0))</f>
        <v>70</v>
      </c>
      <c r="R85" s="17">
        <f>INDEX('ytd returns'!$1:$1048576, MATCH($D85,'ytd returns'!$A:$A,0), MATCH(R$1,'ytd returns'!$1:$1,0))</f>
        <v>66</v>
      </c>
      <c r="S85" s="6">
        <f>INDEX('avg annual returns'!$1:$1048576, MATCH($D85,'avg annual returns'!$A:$A,0), MATCH(S$1,'avg annual returns'!$1:$1,0))</f>
        <v>1.0159617531626263E-2</v>
      </c>
    </row>
    <row r="86" spans="3:19" x14ac:dyDescent="0.3">
      <c r="C86" s="1">
        <v>71</v>
      </c>
      <c r="D86" s="20" t="str">
        <f>INDEX('ytd returns'!$1:$1048576, MATCH($C86,'ytd returns'!$S:$S,0), MATCH(D$1,'ytd returns'!$1:$1,0))</f>
        <v>VSCSX</v>
      </c>
      <c r="E86" s="14" t="str">
        <f>INDEX('ytd returns'!$1:$1048576, MATCH($D86,'ytd returns'!$A:$A,0), MATCH(E$1,'ytd returns'!$1:$1,0))</f>
        <v>Short Term Corporate Bond Index Admiral Shares</v>
      </c>
      <c r="F86" s="14" t="str">
        <f>INDEX('ytd returns'!$1:$1048576, MATCH($D86,'ytd returns'!$A:$A,0), MATCH(F$1,'ytd returns'!$1:$1,0))</f>
        <v>Bonds</v>
      </c>
      <c r="G86" s="14" t="str">
        <f>INDEX('ytd returns'!$1:$1048576, MATCH($D86,'ytd returns'!$A:$A,0), MATCH(G$1,'ytd returns'!$1:$1,0))</f>
        <v>Short Term</v>
      </c>
      <c r="H86" s="14" t="str">
        <f>INDEX('ytd returns'!$1:$1048576, MATCH($D86,'ytd returns'!$A:$A,0), MATCH(H$1,'ytd returns'!$1:$1,0))</f>
        <v>Investment</v>
      </c>
      <c r="I86" s="14" t="str">
        <f>INDEX('ytd returns'!$1:$1048576, MATCH($D86,'ytd returns'!$A:$A,0), MATCH(I$1,'ytd returns'!$1:$1,0))</f>
        <v>US</v>
      </c>
      <c r="J86" s="7">
        <f>INDEX('ytd returns'!$1:$1048576, MATCH($D86,'ytd returns'!$A:$A,0), MATCH(J$1,'ytd returns'!$1:$1,0))</f>
        <v>6.9999999999999999E-4</v>
      </c>
      <c r="K86" s="6">
        <f>INDEX('ytd returns'!$1:$1048576, MATCH($D86,'ytd returns'!$A:$A,0), MATCH(K$1,'ytd returns'!$1:$1,0))</f>
        <v>2.3564546798777154E-2</v>
      </c>
      <c r="L86" s="6">
        <f>INDEX('ytd returns'!$1:$1048576, MATCH($D86,'ytd returns'!$A:$A,0), MATCH(L$1,'ytd returns'!$1:$1,0))</f>
        <v>1.3745071845532123E-2</v>
      </c>
      <c r="M86" s="6">
        <f>INDEX('ytd returns'!$1:$1048576, MATCH($D86,'ytd returns'!$A:$A,0), MATCH(M$1,'ytd returns'!$1:$1,0))</f>
        <v>8.2823585490093192E-4</v>
      </c>
      <c r="N86" s="6">
        <f>INDEX('ytd returns'!$1:$1048576, MATCH($D86,'ytd returns'!$A:$A,0), MATCH(N$1,'ytd returns'!$1:$1,0))</f>
        <v>8.5964611131118828E-4</v>
      </c>
      <c r="O86" s="14">
        <f>INDEX('ytd returns'!$1:$1048576, MATCH($D86,'ytd returns'!$A:$A,0), MATCH(O$1,'ytd returns'!$1:$1,0))</f>
        <v>55</v>
      </c>
      <c r="P86" s="14">
        <f>INDEX('ytd returns'!$1:$1048576, MATCH($D86,'ytd returns'!$A:$A,0), MATCH(P$1,'ytd returns'!$1:$1,0))</f>
        <v>89</v>
      </c>
      <c r="Q86" s="14">
        <f>INDEX('ytd returns'!$1:$1048576, MATCH($D86,'ytd returns'!$A:$A,0), MATCH(Q$1,'ytd returns'!$1:$1,0))</f>
        <v>71</v>
      </c>
      <c r="R86" s="17">
        <f>INDEX('ytd returns'!$1:$1048576, MATCH($D86,'ytd returns'!$A:$A,0), MATCH(R$1,'ytd returns'!$1:$1,0))</f>
        <v>82</v>
      </c>
      <c r="S86" s="6">
        <f>INDEX('avg annual returns'!$1:$1048576, MATCH($D86,'avg annual returns'!$A:$A,0), MATCH(S$1,'avg annual returns'!$1:$1,0))</f>
        <v>9.774690591542623E-3</v>
      </c>
    </row>
    <row r="87" spans="3:19" x14ac:dyDescent="0.3">
      <c r="C87" s="1">
        <v>72</v>
      </c>
      <c r="D87" s="20" t="str">
        <f>INDEX('ytd returns'!$1:$1048576, MATCH($C87,'ytd returns'!$S:$S,0), MATCH(D$1,'ytd returns'!$1:$1,0))</f>
        <v>VFSTX</v>
      </c>
      <c r="E87" s="14" t="str">
        <f>INDEX('ytd returns'!$1:$1048576, MATCH($D87,'ytd returns'!$A:$A,0), MATCH(E$1,'ytd returns'!$1:$1,0))</f>
        <v>Short Term Investment Grade</v>
      </c>
      <c r="F87" s="14" t="str">
        <f>INDEX('ytd returns'!$1:$1048576, MATCH($D87,'ytd returns'!$A:$A,0), MATCH(F$1,'ytd returns'!$1:$1,0))</f>
        <v>Bonds</v>
      </c>
      <c r="G87" s="14" t="str">
        <f>INDEX('ytd returns'!$1:$1048576, MATCH($D87,'ytd returns'!$A:$A,0), MATCH(G$1,'ytd returns'!$1:$1,0))</f>
        <v>Short Term</v>
      </c>
      <c r="H87" s="14" t="str">
        <f>INDEX('ytd returns'!$1:$1048576, MATCH($D87,'ytd returns'!$A:$A,0), MATCH(H$1,'ytd returns'!$1:$1,0))</f>
        <v>Investment</v>
      </c>
      <c r="I87" s="14" t="str">
        <f>INDEX('ytd returns'!$1:$1048576, MATCH($D87,'ytd returns'!$A:$A,0), MATCH(I$1,'ytd returns'!$1:$1,0))</f>
        <v>US</v>
      </c>
      <c r="J87" s="7">
        <f>INDEX('ytd returns'!$1:$1048576, MATCH($D87,'ytd returns'!$A:$A,0), MATCH(J$1,'ytd returns'!$1:$1,0))</f>
        <v>2E-3</v>
      </c>
      <c r="K87" s="6">
        <f>INDEX('ytd returns'!$1:$1048576, MATCH($D87,'ytd returns'!$A:$A,0), MATCH(K$1,'ytd returns'!$1:$1,0))</f>
        <v>2.4747115372339732E-2</v>
      </c>
      <c r="L87" s="6">
        <f>INDEX('ytd returns'!$1:$1048576, MATCH($D87,'ytd returns'!$A:$A,0), MATCH(L$1,'ytd returns'!$1:$1,0))</f>
        <v>1.23794848206073E-2</v>
      </c>
      <c r="M87" s="6">
        <f>INDEX('ytd returns'!$1:$1048576, MATCH($D87,'ytd returns'!$A:$A,0), MATCH(M$1,'ytd returns'!$1:$1,0))</f>
        <v>7.4242424242430382E-4</v>
      </c>
      <c r="N87" s="6">
        <f>INDEX('ytd returns'!$1:$1048576, MATCH($D87,'ytd returns'!$A:$A,0), MATCH(N$1,'ytd returns'!$1:$1,0))</f>
        <v>1.7429131378175009E-3</v>
      </c>
      <c r="O87" s="14">
        <f>INDEX('ytd returns'!$1:$1048576, MATCH($D87,'ytd returns'!$A:$A,0), MATCH(O$1,'ytd returns'!$1:$1,0))</f>
        <v>53</v>
      </c>
      <c r="P87" s="14">
        <f>INDEX('ytd returns'!$1:$1048576, MATCH($D87,'ytd returns'!$A:$A,0), MATCH(P$1,'ytd returns'!$1:$1,0))</f>
        <v>90</v>
      </c>
      <c r="Q87" s="14">
        <f>INDEX('ytd returns'!$1:$1048576, MATCH($D87,'ytd returns'!$A:$A,0), MATCH(Q$1,'ytd returns'!$1:$1,0))</f>
        <v>72</v>
      </c>
      <c r="R87" s="17">
        <f>INDEX('ytd returns'!$1:$1048576, MATCH($D87,'ytd returns'!$A:$A,0), MATCH(R$1,'ytd returns'!$1:$1,0))</f>
        <v>77</v>
      </c>
      <c r="S87" s="6">
        <f>INDEX('avg annual returns'!$1:$1048576, MATCH($D87,'avg annual returns'!$A:$A,0), MATCH(S$1,'avg annual returns'!$1:$1,0))</f>
        <v>1.3234062059598317E-3</v>
      </c>
    </row>
    <row r="88" spans="3:19" x14ac:dyDescent="0.3">
      <c r="C88" s="1">
        <v>73</v>
      </c>
      <c r="D88" s="20" t="str">
        <f>INDEX('ytd returns'!$1:$1048576, MATCH($C88,'ytd returns'!$S:$S,0), MATCH(D$1,'ytd returns'!$1:$1,0))</f>
        <v>VWSTX</v>
      </c>
      <c r="E88" s="14" t="str">
        <f>INDEX('ytd returns'!$1:$1048576, MATCH($D88,'ytd returns'!$A:$A,0), MATCH(E$1,'ytd returns'!$1:$1,0))</f>
        <v>Short Term Tax Exempt</v>
      </c>
      <c r="F88" s="14" t="str">
        <f>INDEX('ytd returns'!$1:$1048576, MATCH($D88,'ytd returns'!$A:$A,0), MATCH(F$1,'ytd returns'!$1:$1,0))</f>
        <v>Bonds</v>
      </c>
      <c r="G88" s="14" t="str">
        <f>INDEX('ytd returns'!$1:$1048576, MATCH($D88,'ytd returns'!$A:$A,0), MATCH(G$1,'ytd returns'!$1:$1,0))</f>
        <v>Short Term</v>
      </c>
      <c r="H88" s="14" t="str">
        <f>INDEX('ytd returns'!$1:$1048576, MATCH($D88,'ytd returns'!$A:$A,0), MATCH(H$1,'ytd returns'!$1:$1,0))</f>
        <v>National Muni</v>
      </c>
      <c r="I88" s="14" t="str">
        <f>INDEX('ytd returns'!$1:$1048576, MATCH($D88,'ytd returns'!$A:$A,0), MATCH(I$1,'ytd returns'!$1:$1,0))</f>
        <v>US</v>
      </c>
      <c r="J88" s="7">
        <f>INDEX('ytd returns'!$1:$1048576, MATCH($D88,'ytd returns'!$A:$A,0), MATCH(J$1,'ytd returns'!$1:$1,0))</f>
        <v>1.6999999999999999E-3</v>
      </c>
      <c r="K88" s="6">
        <f>INDEX('ytd returns'!$1:$1048576, MATCH($D88,'ytd returns'!$A:$A,0), MATCH(K$1,'ytd returns'!$1:$1,0))</f>
        <v>5.1633948403266537E-3</v>
      </c>
      <c r="L88" s="6">
        <f>INDEX('ytd returns'!$1:$1048576, MATCH($D88,'ytd returns'!$A:$A,0), MATCH(L$1,'ytd returns'!$1:$1,0))</f>
        <v>2.7196540880502027E-3</v>
      </c>
      <c r="M88" s="6">
        <f>INDEX('ytd returns'!$1:$1048576, MATCH($D88,'ytd returns'!$A:$A,0), MATCH(M$1,'ytd returns'!$1:$1,0))</f>
        <v>-1.4166666666666665E-4</v>
      </c>
      <c r="N88" s="6">
        <f>INDEX('ytd returns'!$1:$1048576, MATCH($D88,'ytd returns'!$A:$A,0), MATCH(N$1,'ytd returns'!$1:$1,0))</f>
        <v>-6.5384615384615386E-5</v>
      </c>
      <c r="O88" s="14">
        <f>INDEX('ytd returns'!$1:$1048576, MATCH($D88,'ytd returns'!$A:$A,0), MATCH(O$1,'ytd returns'!$1:$1,0))</f>
        <v>70</v>
      </c>
      <c r="P88" s="14">
        <f>INDEX('ytd returns'!$1:$1048576, MATCH($D88,'ytd returns'!$A:$A,0), MATCH(P$1,'ytd returns'!$1:$1,0))</f>
        <v>103</v>
      </c>
      <c r="Q88" s="14">
        <f>INDEX('ytd returns'!$1:$1048576, MATCH($D88,'ytd returns'!$A:$A,0), MATCH(Q$1,'ytd returns'!$1:$1,0))</f>
        <v>73</v>
      </c>
      <c r="R88" s="17">
        <f>INDEX('ytd returns'!$1:$1048576, MATCH($D88,'ytd returns'!$A:$A,0), MATCH(R$1,'ytd returns'!$1:$1,0))</f>
        <v>89</v>
      </c>
      <c r="S88" s="6">
        <f>INDEX('avg annual returns'!$1:$1048576, MATCH($D88,'avg annual returns'!$A:$A,0), MATCH(S$1,'avg annual returns'!$1:$1,0))</f>
        <v>-4.3388772845980305E-4</v>
      </c>
    </row>
    <row r="89" spans="3:19" x14ac:dyDescent="0.3">
      <c r="C89" s="1">
        <v>74</v>
      </c>
      <c r="D89" s="20" t="str">
        <f>INDEX('ytd returns'!$1:$1048576, MATCH($C89,'ytd returns'!$S:$S,0), MATCH(D$1,'ytd returns'!$1:$1,0))</f>
        <v>VSGBX</v>
      </c>
      <c r="E89" s="14" t="str">
        <f>INDEX('ytd returns'!$1:$1048576, MATCH($D89,'ytd returns'!$A:$A,0), MATCH(E$1,'ytd returns'!$1:$1,0))</f>
        <v>Short Term Federal</v>
      </c>
      <c r="F89" s="14" t="str">
        <f>INDEX('ytd returns'!$1:$1048576, MATCH($D89,'ytd returns'!$A:$A,0), MATCH(F$1,'ytd returns'!$1:$1,0))</f>
        <v>Bonds</v>
      </c>
      <c r="G89" s="14" t="str">
        <f>INDEX('ytd returns'!$1:$1048576, MATCH($D89,'ytd returns'!$A:$A,0), MATCH(G$1,'ytd returns'!$1:$1,0))</f>
        <v>Short Term</v>
      </c>
      <c r="H89" s="14" t="str">
        <f>INDEX('ytd returns'!$1:$1048576, MATCH($D89,'ytd returns'!$A:$A,0), MATCH(H$1,'ytd returns'!$1:$1,0))</f>
        <v>Government</v>
      </c>
      <c r="I89" s="14" t="str">
        <f>INDEX('ytd returns'!$1:$1048576, MATCH($D89,'ytd returns'!$A:$A,0), MATCH(I$1,'ytd returns'!$1:$1,0))</f>
        <v>US</v>
      </c>
      <c r="J89" s="7">
        <f>INDEX('ytd returns'!$1:$1048576, MATCH($D89,'ytd returns'!$A:$A,0), MATCH(J$1,'ytd returns'!$1:$1,0))</f>
        <v>2E-3</v>
      </c>
      <c r="K89" s="6">
        <f>INDEX('ytd returns'!$1:$1048576, MATCH($D89,'ytd returns'!$A:$A,0), MATCH(K$1,'ytd returns'!$1:$1,0))</f>
        <v>2.567908182154752E-2</v>
      </c>
      <c r="L89" s="6">
        <f>INDEX('ytd returns'!$1:$1048576, MATCH($D89,'ytd returns'!$A:$A,0), MATCH(L$1,'ytd returns'!$1:$1,0))</f>
        <v>3.1429872495444826E-3</v>
      </c>
      <c r="M89" s="6">
        <f>INDEX('ytd returns'!$1:$1048576, MATCH($D89,'ytd returns'!$A:$A,0), MATCH(M$1,'ytd returns'!$1:$1,0))</f>
        <v>-1.6666666666666666E-4</v>
      </c>
      <c r="N89" s="6">
        <f>INDEX('ytd returns'!$1:$1048576, MATCH($D89,'ytd returns'!$A:$A,0), MATCH(N$1,'ytd returns'!$1:$1,0))</f>
        <v>8.3134213651915058E-4</v>
      </c>
      <c r="O89" s="14">
        <f>INDEX('ytd returns'!$1:$1048576, MATCH($D89,'ytd returns'!$A:$A,0), MATCH(O$1,'ytd returns'!$1:$1,0))</f>
        <v>51</v>
      </c>
      <c r="P89" s="14">
        <f>INDEX('ytd returns'!$1:$1048576, MATCH($D89,'ytd returns'!$A:$A,0), MATCH(P$1,'ytd returns'!$1:$1,0))</f>
        <v>102</v>
      </c>
      <c r="Q89" s="14">
        <f>INDEX('ytd returns'!$1:$1048576, MATCH($D89,'ytd returns'!$A:$A,0), MATCH(Q$1,'ytd returns'!$1:$1,0))</f>
        <v>74</v>
      </c>
      <c r="R89" s="17">
        <f>INDEX('ytd returns'!$1:$1048576, MATCH($D89,'ytd returns'!$A:$A,0), MATCH(R$1,'ytd returns'!$1:$1,0))</f>
        <v>85</v>
      </c>
      <c r="S89" s="6">
        <f>INDEX('avg annual returns'!$1:$1048576, MATCH($D89,'avg annual returns'!$A:$A,0), MATCH(S$1,'avg annual returns'!$1:$1,0))</f>
        <v>-1.5847005633675692E-4</v>
      </c>
    </row>
    <row r="90" spans="3:19" x14ac:dyDescent="0.3">
      <c r="C90" s="1">
        <v>75</v>
      </c>
      <c r="D90" s="20" t="str">
        <f>INDEX('ytd returns'!$1:$1048576, MATCH($C90,'ytd returns'!$S:$S,0), MATCH(D$1,'ytd returns'!$1:$1,0))</f>
        <v>VFISX</v>
      </c>
      <c r="E90" s="14" t="str">
        <f>INDEX('ytd returns'!$1:$1048576, MATCH($D90,'ytd returns'!$A:$A,0), MATCH(E$1,'ytd returns'!$1:$1,0))</f>
        <v>Short Term Treasury</v>
      </c>
      <c r="F90" s="14" t="str">
        <f>INDEX('ytd returns'!$1:$1048576, MATCH($D90,'ytd returns'!$A:$A,0), MATCH(F$1,'ytd returns'!$1:$1,0))</f>
        <v>Bonds</v>
      </c>
      <c r="G90" s="14" t="str">
        <f>INDEX('ytd returns'!$1:$1048576, MATCH($D90,'ytd returns'!$A:$A,0), MATCH(G$1,'ytd returns'!$1:$1,0))</f>
        <v>Short Term</v>
      </c>
      <c r="H90" s="14" t="str">
        <f>INDEX('ytd returns'!$1:$1048576, MATCH($D90,'ytd returns'!$A:$A,0), MATCH(H$1,'ytd returns'!$1:$1,0))</f>
        <v>Government</v>
      </c>
      <c r="I90" s="14" t="str">
        <f>INDEX('ytd returns'!$1:$1048576, MATCH($D90,'ytd returns'!$A:$A,0), MATCH(I$1,'ytd returns'!$1:$1,0))</f>
        <v>US</v>
      </c>
      <c r="J90" s="7">
        <f>INDEX('ytd returns'!$1:$1048576, MATCH($D90,'ytd returns'!$A:$A,0), MATCH(J$1,'ytd returns'!$1:$1,0))</f>
        <v>2E-3</v>
      </c>
      <c r="K90" s="6">
        <f>INDEX('ytd returns'!$1:$1048576, MATCH($D90,'ytd returns'!$A:$A,0), MATCH(K$1,'ytd returns'!$1:$1,0))</f>
        <v>2.9813527882339239E-2</v>
      </c>
      <c r="L90" s="6">
        <f>INDEX('ytd returns'!$1:$1048576, MATCH($D90,'ytd returns'!$A:$A,0), MATCH(L$1,'ytd returns'!$1:$1,0))</f>
        <v>4.0998160073597023E-3</v>
      </c>
      <c r="M90" s="6">
        <f>INDEX('ytd returns'!$1:$1048576, MATCH($D90,'ytd returns'!$A:$A,0), MATCH(M$1,'ytd returns'!$1:$1,0))</f>
        <v>-1.6666666666666666E-4</v>
      </c>
      <c r="N90" s="6">
        <f>INDEX('ytd returns'!$1:$1048576, MATCH($D90,'ytd returns'!$A:$A,0), MATCH(N$1,'ytd returns'!$1:$1,0))</f>
        <v>-7.6923076923076926E-5</v>
      </c>
      <c r="O90" s="14">
        <f>INDEX('ytd returns'!$1:$1048576, MATCH($D90,'ytd returns'!$A:$A,0), MATCH(O$1,'ytd returns'!$1:$1,0))</f>
        <v>49</v>
      </c>
      <c r="P90" s="14">
        <f>INDEX('ytd returns'!$1:$1048576, MATCH($D90,'ytd returns'!$A:$A,0), MATCH(P$1,'ytd returns'!$1:$1,0))</f>
        <v>99</v>
      </c>
      <c r="Q90" s="14">
        <f>INDEX('ytd returns'!$1:$1048576, MATCH($D90,'ytd returns'!$A:$A,0), MATCH(Q$1,'ytd returns'!$1:$1,0))</f>
        <v>75</v>
      </c>
      <c r="R90" s="17">
        <f>INDEX('ytd returns'!$1:$1048576, MATCH($D90,'ytd returns'!$A:$A,0), MATCH(R$1,'ytd returns'!$1:$1,0))</f>
        <v>90</v>
      </c>
      <c r="S90" s="6">
        <f>INDEX('avg annual returns'!$1:$1048576, MATCH($D90,'avg annual returns'!$A:$A,0), MATCH(S$1,'avg annual returns'!$1:$1,0))</f>
        <v>-1.3832198467842783E-3</v>
      </c>
    </row>
    <row r="91" spans="3:19" x14ac:dyDescent="0.3">
      <c r="C91" s="1">
        <v>76</v>
      </c>
      <c r="D91" s="20" t="str">
        <f>INDEX('ytd returns'!$1:$1048576, MATCH($C91,'ytd returns'!$S:$S,0), MATCH(D$1,'ytd returns'!$1:$1,0))</f>
        <v>VUBFX</v>
      </c>
      <c r="E91" s="14" t="str">
        <f>INDEX('ytd returns'!$1:$1048576, MATCH($D91,'ytd returns'!$A:$A,0), MATCH(E$1,'ytd returns'!$1:$1,0))</f>
        <v>Ultra Short Term Bond</v>
      </c>
      <c r="F91" s="14" t="str">
        <f>INDEX('ytd returns'!$1:$1048576, MATCH($D91,'ytd returns'!$A:$A,0), MATCH(F$1,'ytd returns'!$1:$1,0))</f>
        <v>Bonds</v>
      </c>
      <c r="G91" s="14" t="str">
        <f>INDEX('ytd returns'!$1:$1048576, MATCH($D91,'ytd returns'!$A:$A,0), MATCH(G$1,'ytd returns'!$1:$1,0))</f>
        <v>Short Term</v>
      </c>
      <c r="H91" s="14" t="str">
        <f>INDEX('ytd returns'!$1:$1048576, MATCH($D91,'ytd returns'!$A:$A,0), MATCH(H$1,'ytd returns'!$1:$1,0))</f>
        <v>Investment</v>
      </c>
      <c r="I91" s="14" t="str">
        <f>INDEX('ytd returns'!$1:$1048576, MATCH($D91,'ytd returns'!$A:$A,0), MATCH(I$1,'ytd returns'!$1:$1,0))</f>
        <v>US</v>
      </c>
      <c r="J91" s="7">
        <f>INDEX('ytd returns'!$1:$1048576, MATCH($D91,'ytd returns'!$A:$A,0), MATCH(J$1,'ytd returns'!$1:$1,0))</f>
        <v>2E-3</v>
      </c>
      <c r="K91" s="6">
        <f>INDEX('ytd returns'!$1:$1048576, MATCH($D91,'ytd returns'!$A:$A,0), MATCH(K$1,'ytd returns'!$1:$1,0))</f>
        <v>2.640090686843764E-3</v>
      </c>
      <c r="L91" s="6">
        <f>INDEX('ytd returns'!$1:$1048576, MATCH($D91,'ytd returns'!$A:$A,0), MATCH(L$1,'ytd returns'!$1:$1,0))</f>
        <v>3.4880358923232162E-3</v>
      </c>
      <c r="M91" s="6">
        <f>INDEX('ytd returns'!$1:$1048576, MATCH($D91,'ytd returns'!$A:$A,0), MATCH(M$1,'ytd returns'!$1:$1,0))</f>
        <v>-1.6666666666666666E-4</v>
      </c>
      <c r="N91" s="6">
        <f>INDEX('ytd returns'!$1:$1048576, MATCH($D91,'ytd returns'!$A:$A,0), MATCH(N$1,'ytd returns'!$1:$1,0))</f>
        <v>-1.0689865689865654E-3</v>
      </c>
      <c r="O91" s="14">
        <f>INDEX('ytd returns'!$1:$1048576, MATCH($D91,'ytd returns'!$A:$A,0), MATCH(O$1,'ytd returns'!$1:$1,0))</f>
        <v>73</v>
      </c>
      <c r="P91" s="14">
        <f>INDEX('ytd returns'!$1:$1048576, MATCH($D91,'ytd returns'!$A:$A,0), MATCH(P$1,'ytd returns'!$1:$1,0))</f>
        <v>101</v>
      </c>
      <c r="Q91" s="14">
        <f>INDEX('ytd returns'!$1:$1048576, MATCH($D91,'ytd returns'!$A:$A,0), MATCH(Q$1,'ytd returns'!$1:$1,0))</f>
        <v>76</v>
      </c>
      <c r="R91" s="17">
        <f>INDEX('ytd returns'!$1:$1048576, MATCH($D91,'ytd returns'!$A:$A,0), MATCH(R$1,'ytd returns'!$1:$1,0))</f>
        <v>94</v>
      </c>
      <c r="S91" s="6">
        <f>INDEX('avg annual returns'!$1:$1048576, MATCH($D91,'avg annual returns'!$A:$A,0), MATCH(S$1,'avg annual returns'!$1:$1,0))</f>
        <v>6.0662630300216684E-4</v>
      </c>
    </row>
    <row r="92" spans="3:19" x14ac:dyDescent="0.3">
      <c r="C92" s="1">
        <v>77</v>
      </c>
      <c r="D92" s="20" t="str">
        <f>INDEX('ytd returns'!$1:$1048576, MATCH($C92,'ytd returns'!$S:$S,0), MATCH(D$1,'ytd returns'!$1:$1,0))</f>
        <v>VMBSX</v>
      </c>
      <c r="E92" s="14" t="str">
        <f>INDEX('ytd returns'!$1:$1048576, MATCH($D92,'ytd returns'!$A:$A,0), MATCH(E$1,'ytd returns'!$1:$1,0))</f>
        <v>Mortgage Backed Securities Index Admiral Shares</v>
      </c>
      <c r="F92" s="14" t="str">
        <f>INDEX('ytd returns'!$1:$1048576, MATCH($D92,'ytd returns'!$A:$A,0), MATCH(F$1,'ytd returns'!$1:$1,0))</f>
        <v>Bonds</v>
      </c>
      <c r="G92" s="14" t="str">
        <f>INDEX('ytd returns'!$1:$1048576, MATCH($D92,'ytd returns'!$A:$A,0), MATCH(G$1,'ytd returns'!$1:$1,0))</f>
        <v>Inter Term</v>
      </c>
      <c r="H92" s="14" t="str">
        <f>INDEX('ytd returns'!$1:$1048576, MATCH($D92,'ytd returns'!$A:$A,0), MATCH(H$1,'ytd returns'!$1:$1,0))</f>
        <v>Government</v>
      </c>
      <c r="I92" s="14" t="str">
        <f>INDEX('ytd returns'!$1:$1048576, MATCH($D92,'ytd returns'!$A:$A,0), MATCH(I$1,'ytd returns'!$1:$1,0))</f>
        <v>US</v>
      </c>
      <c r="J92" s="7">
        <f>INDEX('ytd returns'!$1:$1048576, MATCH($D92,'ytd returns'!$A:$A,0), MATCH(J$1,'ytd returns'!$1:$1,0))</f>
        <v>6.9999999999999999E-4</v>
      </c>
      <c r="K92" s="6">
        <f>INDEX('ytd returns'!$1:$1048576, MATCH($D92,'ytd returns'!$A:$A,0), MATCH(K$1,'ytd returns'!$1:$1,0))</f>
        <v>2.2073967297116949E-2</v>
      </c>
      <c r="L92" s="6">
        <f>INDEX('ytd returns'!$1:$1048576, MATCH($D92,'ytd returns'!$A:$A,0), MATCH(L$1,'ytd returns'!$1:$1,0))</f>
        <v>-2.0089753248041155E-3</v>
      </c>
      <c r="M92" s="6">
        <f>INDEX('ytd returns'!$1:$1048576, MATCH($D92,'ytd returns'!$A:$A,0), MATCH(M$1,'ytd returns'!$1:$1,0))</f>
        <v>-5.1751604870593022E-4</v>
      </c>
      <c r="N92" s="6">
        <f>INDEX('ytd returns'!$1:$1048576, MATCH($D92,'ytd returns'!$A:$A,0), MATCH(N$1,'ytd returns'!$1:$1,0))</f>
        <v>8.9261715296186394E-4</v>
      </c>
      <c r="O92" s="14">
        <f>INDEX('ytd returns'!$1:$1048576, MATCH($D92,'ytd returns'!$A:$A,0), MATCH(O$1,'ytd returns'!$1:$1,0))</f>
        <v>57</v>
      </c>
      <c r="P92" s="14">
        <f>INDEX('ytd returns'!$1:$1048576, MATCH($D92,'ytd returns'!$A:$A,0), MATCH(P$1,'ytd returns'!$1:$1,0))</f>
        <v>105</v>
      </c>
      <c r="Q92" s="14">
        <f>INDEX('ytd returns'!$1:$1048576, MATCH($D92,'ytd returns'!$A:$A,0), MATCH(Q$1,'ytd returns'!$1:$1,0))</f>
        <v>77</v>
      </c>
      <c r="R92" s="17">
        <f>INDEX('ytd returns'!$1:$1048576, MATCH($D92,'ytd returns'!$A:$A,0), MATCH(R$1,'ytd returns'!$1:$1,0))</f>
        <v>80</v>
      </c>
      <c r="S92" s="6">
        <f>INDEX('avg annual returns'!$1:$1048576, MATCH($D92,'avg annual returns'!$A:$A,0), MATCH(S$1,'avg annual returns'!$1:$1,0))</f>
        <v>7.0863172000269151E-3</v>
      </c>
    </row>
    <row r="93" spans="3:19" x14ac:dyDescent="0.3">
      <c r="C93" s="1">
        <v>78</v>
      </c>
      <c r="D93" s="20" t="str">
        <f>INDEX('ytd returns'!$1:$1048576, MATCH($C93,'ytd returns'!$S:$S,0), MATCH(D$1,'ytd returns'!$1:$1,0))</f>
        <v>VICSX</v>
      </c>
      <c r="E93" s="14" t="str">
        <f>INDEX('ytd returns'!$1:$1048576, MATCH($D93,'ytd returns'!$A:$A,0), MATCH(E$1,'ytd returns'!$1:$1,0))</f>
        <v>Intermediate Term Corporate Bond Index Admiral Shares</v>
      </c>
      <c r="F93" s="14" t="str">
        <f>INDEX('ytd returns'!$1:$1048576, MATCH($D93,'ytd returns'!$A:$A,0), MATCH(F$1,'ytd returns'!$1:$1,0))</f>
        <v>Bonds</v>
      </c>
      <c r="G93" s="14" t="str">
        <f>INDEX('ytd returns'!$1:$1048576, MATCH($D93,'ytd returns'!$A:$A,0), MATCH(G$1,'ytd returns'!$1:$1,0))</f>
        <v>Inter Term</v>
      </c>
      <c r="H93" s="14" t="str">
        <f>INDEX('ytd returns'!$1:$1048576, MATCH($D93,'ytd returns'!$A:$A,0), MATCH(H$1,'ytd returns'!$1:$1,0))</f>
        <v>Investment</v>
      </c>
      <c r="I93" s="14" t="str">
        <f>INDEX('ytd returns'!$1:$1048576, MATCH($D93,'ytd returns'!$A:$A,0), MATCH(I$1,'ytd returns'!$1:$1,0))</f>
        <v>US</v>
      </c>
      <c r="J93" s="7">
        <f>INDEX('ytd returns'!$1:$1048576, MATCH($D93,'ytd returns'!$A:$A,0), MATCH(J$1,'ytd returns'!$1:$1,0))</f>
        <v>6.9999999999999999E-4</v>
      </c>
      <c r="K93" s="6">
        <f>INDEX('ytd returns'!$1:$1048576, MATCH($D93,'ytd returns'!$A:$A,0), MATCH(K$1,'ytd returns'!$1:$1,0))</f>
        <v>5.5151485748251218E-2</v>
      </c>
      <c r="L93" s="6">
        <f>INDEX('ytd returns'!$1:$1048576, MATCH($D93,'ytd returns'!$A:$A,0), MATCH(L$1,'ytd returns'!$1:$1,0))</f>
        <v>3.6507615629984204E-2</v>
      </c>
      <c r="M93" s="6">
        <f>INDEX('ytd returns'!$1:$1048576, MATCH($D93,'ytd returns'!$A:$A,0), MATCH(M$1,'ytd returns'!$1:$1,0))</f>
        <v>-8.2697284140404532E-4</v>
      </c>
      <c r="N93" s="6">
        <f>INDEX('ytd returns'!$1:$1048576, MATCH($D93,'ytd returns'!$A:$A,0), MATCH(N$1,'ytd returns'!$1:$1,0))</f>
        <v>2.6726527040256275E-3</v>
      </c>
      <c r="O93" s="14">
        <f>INDEX('ytd returns'!$1:$1048576, MATCH($D93,'ytd returns'!$A:$A,0), MATCH(O$1,'ytd returns'!$1:$1,0))</f>
        <v>37</v>
      </c>
      <c r="P93" s="14">
        <f>INDEX('ytd returns'!$1:$1048576, MATCH($D93,'ytd returns'!$A:$A,0), MATCH(P$1,'ytd returns'!$1:$1,0))</f>
        <v>64</v>
      </c>
      <c r="Q93" s="14">
        <f>INDEX('ytd returns'!$1:$1048576, MATCH($D93,'ytd returns'!$A:$A,0), MATCH(Q$1,'ytd returns'!$1:$1,0))</f>
        <v>78</v>
      </c>
      <c r="R93" s="17">
        <f>INDEX('ytd returns'!$1:$1048576, MATCH($D93,'ytd returns'!$A:$A,0), MATCH(R$1,'ytd returns'!$1:$1,0))</f>
        <v>73</v>
      </c>
      <c r="S93" s="6">
        <f>INDEX('avg annual returns'!$1:$1048576, MATCH($D93,'avg annual returns'!$A:$A,0), MATCH(S$1,'avg annual returns'!$1:$1,0))</f>
        <v>2.2070838931486571E-2</v>
      </c>
    </row>
    <row r="94" spans="3:19" x14ac:dyDescent="0.3">
      <c r="C94" s="1">
        <v>79</v>
      </c>
      <c r="D94" s="20" t="str">
        <f>INDEX('ytd returns'!$1:$1048576, MATCH($C94,'ytd returns'!$S:$S,0), MATCH(D$1,'ytd returns'!$1:$1,0))</f>
        <v>VBIRX</v>
      </c>
      <c r="E94" s="14" t="str">
        <f>INDEX('ytd returns'!$1:$1048576, MATCH($D94,'ytd returns'!$A:$A,0), MATCH(E$1,'ytd returns'!$1:$1,0))</f>
        <v>Short Term Bond Index Admiral Shares</v>
      </c>
      <c r="F94" s="14" t="str">
        <f>INDEX('ytd returns'!$1:$1048576, MATCH($D94,'ytd returns'!$A:$A,0), MATCH(F$1,'ytd returns'!$1:$1,0))</f>
        <v>Bonds</v>
      </c>
      <c r="G94" s="14" t="str">
        <f>INDEX('ytd returns'!$1:$1048576, MATCH($D94,'ytd returns'!$A:$A,0), MATCH(G$1,'ytd returns'!$1:$1,0))</f>
        <v>Short Term</v>
      </c>
      <c r="H94" s="14" t="str">
        <f>INDEX('ytd returns'!$1:$1048576, MATCH($D94,'ytd returns'!$A:$A,0), MATCH(H$1,'ytd returns'!$1:$1,0))</f>
        <v>Investment</v>
      </c>
      <c r="I94" s="14" t="str">
        <f>INDEX('ytd returns'!$1:$1048576, MATCH($D94,'ytd returns'!$A:$A,0), MATCH(I$1,'ytd returns'!$1:$1,0))</f>
        <v>US</v>
      </c>
      <c r="J94" s="7">
        <f>INDEX('ytd returns'!$1:$1048576, MATCH($D94,'ytd returns'!$A:$A,0), MATCH(J$1,'ytd returns'!$1:$1,0))</f>
        <v>6.9999999999999999E-4</v>
      </c>
      <c r="K94" s="6">
        <f>INDEX('ytd returns'!$1:$1048576, MATCH($D94,'ytd returns'!$A:$A,0), MATCH(K$1,'ytd returns'!$1:$1,0))</f>
        <v>2.9773965869953713E-2</v>
      </c>
      <c r="L94" s="6">
        <f>INDEX('ytd returns'!$1:$1048576, MATCH($D94,'ytd returns'!$A:$A,0), MATCH(L$1,'ytd returns'!$1:$1,0))</f>
        <v>3.5082412523020166E-3</v>
      </c>
      <c r="M94" s="6">
        <f>INDEX('ytd returns'!$1:$1048576, MATCH($D94,'ytd returns'!$A:$A,0), MATCH(M$1,'ytd returns'!$1:$1,0))</f>
        <v>-9.7492361747625962E-4</v>
      </c>
      <c r="N94" s="6">
        <f>INDEX('ytd returns'!$1:$1048576, MATCH($D94,'ytd returns'!$A:$A,0), MATCH(N$1,'ytd returns'!$1:$1,0))</f>
        <v>8.9135056862334216E-4</v>
      </c>
      <c r="O94" s="14">
        <f>INDEX('ytd returns'!$1:$1048576, MATCH($D94,'ytd returns'!$A:$A,0), MATCH(O$1,'ytd returns'!$1:$1,0))</f>
        <v>50</v>
      </c>
      <c r="P94" s="14">
        <f>INDEX('ytd returns'!$1:$1048576, MATCH($D94,'ytd returns'!$A:$A,0), MATCH(P$1,'ytd returns'!$1:$1,0))</f>
        <v>100</v>
      </c>
      <c r="Q94" s="14">
        <f>INDEX('ytd returns'!$1:$1048576, MATCH($D94,'ytd returns'!$A:$A,0), MATCH(Q$1,'ytd returns'!$1:$1,0))</f>
        <v>79</v>
      </c>
      <c r="R94" s="17">
        <f>INDEX('ytd returns'!$1:$1048576, MATCH($D94,'ytd returns'!$A:$A,0), MATCH(R$1,'ytd returns'!$1:$1,0))</f>
        <v>81</v>
      </c>
      <c r="S94" s="6">
        <f>INDEX('avg annual returns'!$1:$1048576, MATCH($D94,'avg annual returns'!$A:$A,0), MATCH(S$1,'avg annual returns'!$1:$1,0))</f>
        <v>1.3864627387226158E-3</v>
      </c>
    </row>
    <row r="95" spans="3:19" x14ac:dyDescent="0.3">
      <c r="C95" s="1">
        <v>80</v>
      </c>
      <c r="D95" s="20" t="str">
        <f>INDEX('ytd returns'!$1:$1048576, MATCH($C95,'ytd returns'!$S:$S,0), MATCH(D$1,'ytd returns'!$1:$1,0))</f>
        <v>VSBSX</v>
      </c>
      <c r="E95" s="14" t="str">
        <f>INDEX('ytd returns'!$1:$1048576, MATCH($D95,'ytd returns'!$A:$A,0), MATCH(E$1,'ytd returns'!$1:$1,0))</f>
        <v>Short Term Treasury Index Admiral Shares</v>
      </c>
      <c r="F95" s="14" t="str">
        <f>INDEX('ytd returns'!$1:$1048576, MATCH($D95,'ytd returns'!$A:$A,0), MATCH(F$1,'ytd returns'!$1:$1,0))</f>
        <v>Bonds</v>
      </c>
      <c r="G95" s="14" t="str">
        <f>INDEX('ytd returns'!$1:$1048576, MATCH($D95,'ytd returns'!$A:$A,0), MATCH(G$1,'ytd returns'!$1:$1,0))</f>
        <v>Short Term</v>
      </c>
      <c r="H95" s="14" t="str">
        <f>INDEX('ytd returns'!$1:$1048576, MATCH($D95,'ytd returns'!$A:$A,0), MATCH(H$1,'ytd returns'!$1:$1,0))</f>
        <v>Government</v>
      </c>
      <c r="I95" s="14" t="str">
        <f>INDEX('ytd returns'!$1:$1048576, MATCH($D95,'ytd returns'!$A:$A,0), MATCH(I$1,'ytd returns'!$1:$1,0))</f>
        <v>US</v>
      </c>
      <c r="J95" s="7">
        <f>INDEX('ytd returns'!$1:$1048576, MATCH($D95,'ytd returns'!$A:$A,0), MATCH(J$1,'ytd returns'!$1:$1,0))</f>
        <v>6.9999999999999999E-4</v>
      </c>
      <c r="K95" s="6">
        <f>INDEX('ytd returns'!$1:$1048576, MATCH($D95,'ytd returns'!$A:$A,0), MATCH(K$1,'ytd returns'!$1:$1,0))</f>
        <v>2.0731275331777745E-2</v>
      </c>
      <c r="L95" s="6">
        <f>INDEX('ytd returns'!$1:$1048576, MATCH($D95,'ytd returns'!$A:$A,0), MATCH(L$1,'ytd returns'!$1:$1,0))</f>
        <v>-6.5762550591826605E-4</v>
      </c>
      <c r="M95" s="6">
        <f>INDEX('ytd returns'!$1:$1048576, MATCH($D95,'ytd returns'!$A:$A,0), MATCH(M$1,'ytd returns'!$1:$1,0))</f>
        <v>-1.0231669078630333E-3</v>
      </c>
      <c r="N95" s="6">
        <f>INDEX('ytd returns'!$1:$1048576, MATCH($D95,'ytd returns'!$A:$A,0), MATCH(N$1,'ytd returns'!$1:$1,0))</f>
        <v>-5.0954858284134297E-4</v>
      </c>
      <c r="O95" s="14">
        <f>INDEX('ytd returns'!$1:$1048576, MATCH($D95,'ytd returns'!$A:$A,0), MATCH(O$1,'ytd returns'!$1:$1,0))</f>
        <v>59</v>
      </c>
      <c r="P95" s="14">
        <f>INDEX('ytd returns'!$1:$1048576, MATCH($D95,'ytd returns'!$A:$A,0), MATCH(P$1,'ytd returns'!$1:$1,0))</f>
        <v>104</v>
      </c>
      <c r="Q95" s="14">
        <f>INDEX('ytd returns'!$1:$1048576, MATCH($D95,'ytd returns'!$A:$A,0), MATCH(Q$1,'ytd returns'!$1:$1,0))</f>
        <v>80</v>
      </c>
      <c r="R95" s="17">
        <f>INDEX('ytd returns'!$1:$1048576, MATCH($D95,'ytd returns'!$A:$A,0), MATCH(R$1,'ytd returns'!$1:$1,0))</f>
        <v>92</v>
      </c>
      <c r="S95" s="6">
        <f>INDEX('avg annual returns'!$1:$1048576, MATCH($D95,'avg annual returns'!$A:$A,0), MATCH(S$1,'avg annual returns'!$1:$1,0))</f>
        <v>1.7623965092466221E-3</v>
      </c>
    </row>
    <row r="96" spans="3:19" x14ac:dyDescent="0.3">
      <c r="C96" s="1">
        <v>81</v>
      </c>
      <c r="D96" s="20" t="str">
        <f>INDEX('ytd returns'!$1:$1048576, MATCH($C96,'ytd returns'!$S:$S,0), MATCH(D$1,'ytd returns'!$1:$1,0))</f>
        <v>VMLTX</v>
      </c>
      <c r="E96" s="14" t="str">
        <f>INDEX('ytd returns'!$1:$1048576, MATCH($D96,'ytd returns'!$A:$A,0), MATCH(E$1,'ytd returns'!$1:$1,0))</f>
        <v>Limited Term Tax Exempt</v>
      </c>
      <c r="F96" s="14" t="str">
        <f>INDEX('ytd returns'!$1:$1048576, MATCH($D96,'ytd returns'!$A:$A,0), MATCH(F$1,'ytd returns'!$1:$1,0))</f>
        <v>Bonds</v>
      </c>
      <c r="G96" s="14" t="str">
        <f>INDEX('ytd returns'!$1:$1048576, MATCH($D96,'ytd returns'!$A:$A,0), MATCH(G$1,'ytd returns'!$1:$1,0))</f>
        <v>Short Term</v>
      </c>
      <c r="H96" s="14" t="str">
        <f>INDEX('ytd returns'!$1:$1048576, MATCH($D96,'ytd returns'!$A:$A,0), MATCH(H$1,'ytd returns'!$1:$1,0))</f>
        <v>National Muni</v>
      </c>
      <c r="I96" s="14" t="str">
        <f>INDEX('ytd returns'!$1:$1048576, MATCH($D96,'ytd returns'!$A:$A,0), MATCH(I$1,'ytd returns'!$1:$1,0))</f>
        <v>US</v>
      </c>
      <c r="J96" s="7">
        <f>INDEX('ytd returns'!$1:$1048576, MATCH($D96,'ytd returns'!$A:$A,0), MATCH(J$1,'ytd returns'!$1:$1,0))</f>
        <v>1.6999999999999999E-3</v>
      </c>
      <c r="K96" s="6">
        <f>INDEX('ytd returns'!$1:$1048576, MATCH($D96,'ytd returns'!$A:$A,0), MATCH(K$1,'ytd returns'!$1:$1,0))</f>
        <v>1.1478232147930503E-2</v>
      </c>
      <c r="L96" s="6">
        <f>INDEX('ytd returns'!$1:$1048576, MATCH($D96,'ytd returns'!$A:$A,0), MATCH(L$1,'ytd returns'!$1:$1,0))</f>
        <v>8.5597259658579759E-3</v>
      </c>
      <c r="M96" s="6">
        <f>INDEX('ytd returns'!$1:$1048576, MATCH($D96,'ytd returns'!$A:$A,0), MATCH(M$1,'ytd returns'!$1:$1,0))</f>
        <v>-1.0313463819691827E-3</v>
      </c>
      <c r="N96" s="6">
        <f>INDEX('ytd returns'!$1:$1048576, MATCH($D96,'ytd returns'!$A:$A,0), MATCH(N$1,'ytd returns'!$1:$1,0))</f>
        <v>-9.5506433068713137E-4</v>
      </c>
      <c r="O96" s="14">
        <f>INDEX('ytd returns'!$1:$1048576, MATCH($D96,'ytd returns'!$A:$A,0), MATCH(O$1,'ytd returns'!$1:$1,0))</f>
        <v>68</v>
      </c>
      <c r="P96" s="14">
        <f>INDEX('ytd returns'!$1:$1048576, MATCH($D96,'ytd returns'!$A:$A,0), MATCH(P$1,'ytd returns'!$1:$1,0))</f>
        <v>96</v>
      </c>
      <c r="Q96" s="14">
        <f>INDEX('ytd returns'!$1:$1048576, MATCH($D96,'ytd returns'!$A:$A,0), MATCH(Q$1,'ytd returns'!$1:$1,0))</f>
        <v>81</v>
      </c>
      <c r="R96" s="17">
        <f>INDEX('ytd returns'!$1:$1048576, MATCH($D96,'ytd returns'!$A:$A,0), MATCH(R$1,'ytd returns'!$1:$1,0))</f>
        <v>93</v>
      </c>
      <c r="S96" s="6">
        <f>INDEX('avg annual returns'!$1:$1048576, MATCH($D96,'avg annual returns'!$A:$A,0), MATCH(S$1,'avg annual returns'!$1:$1,0))</f>
        <v>5.0552510438440774E-4</v>
      </c>
    </row>
    <row r="97" spans="3:19" x14ac:dyDescent="0.3">
      <c r="C97" s="1">
        <v>82</v>
      </c>
      <c r="D97" s="20" t="str">
        <f>INDEX('ytd returns'!$1:$1048576, MATCH($C97,'ytd returns'!$S:$S,0), MATCH(D$1,'ytd returns'!$1:$1,0))</f>
        <v>VFIIX</v>
      </c>
      <c r="E97" s="14" t="str">
        <f>INDEX('ytd returns'!$1:$1048576, MATCH($D97,'ytd returns'!$A:$A,0), MATCH(E$1,'ytd returns'!$1:$1,0))</f>
        <v>GNMA</v>
      </c>
      <c r="F97" s="14" t="str">
        <f>INDEX('ytd returns'!$1:$1048576, MATCH($D97,'ytd returns'!$A:$A,0), MATCH(F$1,'ytd returns'!$1:$1,0))</f>
        <v>Bonds</v>
      </c>
      <c r="G97" s="14" t="str">
        <f>INDEX('ytd returns'!$1:$1048576, MATCH($D97,'ytd returns'!$A:$A,0), MATCH(G$1,'ytd returns'!$1:$1,0))</f>
        <v>Inter Term</v>
      </c>
      <c r="H97" s="14" t="str">
        <f>INDEX('ytd returns'!$1:$1048576, MATCH($D97,'ytd returns'!$A:$A,0), MATCH(H$1,'ytd returns'!$1:$1,0))</f>
        <v>Government</v>
      </c>
      <c r="I97" s="14" t="str">
        <f>INDEX('ytd returns'!$1:$1048576, MATCH($D97,'ytd returns'!$A:$A,0), MATCH(I$1,'ytd returns'!$1:$1,0))</f>
        <v>US</v>
      </c>
      <c r="J97" s="7">
        <f>INDEX('ytd returns'!$1:$1048576, MATCH($D97,'ytd returns'!$A:$A,0), MATCH(J$1,'ytd returns'!$1:$1,0))</f>
        <v>2.0999999999999999E-3</v>
      </c>
      <c r="K97" s="6">
        <f>INDEX('ytd returns'!$1:$1048576, MATCH($D97,'ytd returns'!$A:$A,0), MATCH(K$1,'ytd returns'!$1:$1,0))</f>
        <v>1.9417990867579834E-2</v>
      </c>
      <c r="L97" s="6">
        <f>INDEX('ytd returns'!$1:$1048576, MATCH($D97,'ytd returns'!$A:$A,0), MATCH(L$1,'ytd returns'!$1:$1,0))</f>
        <v>-6.0600553505535419E-3</v>
      </c>
      <c r="M97" s="6">
        <f>INDEX('ytd returns'!$1:$1048576, MATCH($D97,'ytd returns'!$A:$A,0), MATCH(M$1,'ytd returns'!$1:$1,0))</f>
        <v>-1.101784059314123E-3</v>
      </c>
      <c r="N97" s="6">
        <f>INDEX('ytd returns'!$1:$1048576, MATCH($D97,'ytd returns'!$A:$A,0), MATCH(N$1,'ytd returns'!$1:$1,0))</f>
        <v>8.4773587600876852E-4</v>
      </c>
      <c r="O97" s="14">
        <f>INDEX('ytd returns'!$1:$1048576, MATCH($D97,'ytd returns'!$A:$A,0), MATCH(O$1,'ytd returns'!$1:$1,0))</f>
        <v>60</v>
      </c>
      <c r="P97" s="14">
        <f>INDEX('ytd returns'!$1:$1048576, MATCH($D97,'ytd returns'!$A:$A,0), MATCH(P$1,'ytd returns'!$1:$1,0))</f>
        <v>106</v>
      </c>
      <c r="Q97" s="14">
        <f>INDEX('ytd returns'!$1:$1048576, MATCH($D97,'ytd returns'!$A:$A,0), MATCH(Q$1,'ytd returns'!$1:$1,0))</f>
        <v>82</v>
      </c>
      <c r="R97" s="17">
        <f>INDEX('ytd returns'!$1:$1048576, MATCH($D97,'ytd returns'!$A:$A,0), MATCH(R$1,'ytd returns'!$1:$1,0))</f>
        <v>83</v>
      </c>
      <c r="S97" s="6">
        <f>INDEX('avg annual returns'!$1:$1048576, MATCH($D97,'avg annual returns'!$A:$A,0), MATCH(S$1,'avg annual returns'!$1:$1,0))</f>
        <v>-6.2445129627838327E-4</v>
      </c>
    </row>
    <row r="98" spans="3:19" x14ac:dyDescent="0.3">
      <c r="C98" s="1">
        <v>83</v>
      </c>
      <c r="D98" s="20" t="str">
        <f>INDEX('ytd returns'!$1:$1048576, MATCH($C98,'ytd returns'!$S:$S,0), MATCH(D$1,'ytd returns'!$1:$1,0))</f>
        <v>VFICX</v>
      </c>
      <c r="E98" s="14" t="str">
        <f>INDEX('ytd returns'!$1:$1048576, MATCH($D98,'ytd returns'!$A:$A,0), MATCH(E$1,'ytd returns'!$1:$1,0))</f>
        <v>Intermediate Term Investment Grade</v>
      </c>
      <c r="F98" s="14" t="str">
        <f>INDEX('ytd returns'!$1:$1048576, MATCH($D98,'ytd returns'!$A:$A,0), MATCH(F$1,'ytd returns'!$1:$1,0))</f>
        <v>Bonds</v>
      </c>
      <c r="G98" s="14" t="str">
        <f>INDEX('ytd returns'!$1:$1048576, MATCH($D98,'ytd returns'!$A:$A,0), MATCH(G$1,'ytd returns'!$1:$1,0))</f>
        <v>Inter Term</v>
      </c>
      <c r="H98" s="14" t="str">
        <f>INDEX('ytd returns'!$1:$1048576, MATCH($D98,'ytd returns'!$A:$A,0), MATCH(H$1,'ytd returns'!$1:$1,0))</f>
        <v>Investment</v>
      </c>
      <c r="I98" s="14" t="str">
        <f>INDEX('ytd returns'!$1:$1048576, MATCH($D98,'ytd returns'!$A:$A,0), MATCH(I$1,'ytd returns'!$1:$1,0))</f>
        <v>US</v>
      </c>
      <c r="J98" s="7">
        <f>INDEX('ytd returns'!$1:$1048576, MATCH($D98,'ytd returns'!$A:$A,0), MATCH(J$1,'ytd returns'!$1:$1,0))</f>
        <v>2E-3</v>
      </c>
      <c r="K98" s="6">
        <f>INDEX('ytd returns'!$1:$1048576, MATCH($D98,'ytd returns'!$A:$A,0), MATCH(K$1,'ytd returns'!$1:$1,0))</f>
        <v>6.0282273482393324E-2</v>
      </c>
      <c r="L98" s="6">
        <f>INDEX('ytd returns'!$1:$1048576, MATCH($D98,'ytd returns'!$A:$A,0), MATCH(L$1,'ytd returns'!$1:$1,0))</f>
        <v>2.6423076923076827E-2</v>
      </c>
      <c r="M98" s="6">
        <f>INDEX('ytd returns'!$1:$1048576, MATCH($D98,'ytd returns'!$A:$A,0), MATCH(M$1,'ytd returns'!$1:$1,0))</f>
        <v>-1.1021203617087767E-3</v>
      </c>
      <c r="N98" s="6">
        <f>INDEX('ytd returns'!$1:$1048576, MATCH($D98,'ytd returns'!$A:$A,0), MATCH(N$1,'ytd returns'!$1:$1,0))</f>
        <v>2.7399783315276236E-3</v>
      </c>
      <c r="O98" s="14">
        <f>INDEX('ytd returns'!$1:$1048576, MATCH($D98,'ytd returns'!$A:$A,0), MATCH(O$1,'ytd returns'!$1:$1,0))</f>
        <v>35</v>
      </c>
      <c r="P98" s="14">
        <f>INDEX('ytd returns'!$1:$1048576, MATCH($D98,'ytd returns'!$A:$A,0), MATCH(P$1,'ytd returns'!$1:$1,0))</f>
        <v>78</v>
      </c>
      <c r="Q98" s="14">
        <f>INDEX('ytd returns'!$1:$1048576, MATCH($D98,'ytd returns'!$A:$A,0), MATCH(Q$1,'ytd returns'!$1:$1,0))</f>
        <v>83</v>
      </c>
      <c r="R98" s="17">
        <f>INDEX('ytd returns'!$1:$1048576, MATCH($D98,'ytd returns'!$A:$A,0), MATCH(R$1,'ytd returns'!$1:$1,0))</f>
        <v>72</v>
      </c>
      <c r="S98" s="6">
        <f>INDEX('avg annual returns'!$1:$1048576, MATCH($D98,'avg annual returns'!$A:$A,0), MATCH(S$1,'avg annual returns'!$1:$1,0))</f>
        <v>4.9208278449433098E-3</v>
      </c>
    </row>
    <row r="99" spans="3:19" x14ac:dyDescent="0.3">
      <c r="C99" s="1">
        <v>84</v>
      </c>
      <c r="D99" s="20" t="str">
        <f>INDEX('ytd returns'!$1:$1048576, MATCH($C99,'ytd returns'!$S:$S,0), MATCH(D$1,'ytd returns'!$1:$1,0))</f>
        <v>VGCIX</v>
      </c>
      <c r="E99" s="14" t="str">
        <f>INDEX('ytd returns'!$1:$1048576, MATCH($D99,'ytd returns'!$A:$A,0), MATCH(E$1,'ytd returns'!$1:$1,0))</f>
        <v>Global Credit Bond</v>
      </c>
      <c r="F99" s="14" t="str">
        <f>INDEX('ytd returns'!$1:$1048576, MATCH($D99,'ytd returns'!$A:$A,0), MATCH(F$1,'ytd returns'!$1:$1,0))</f>
        <v>Bonds</v>
      </c>
      <c r="G99" s="14" t="str">
        <f>INDEX('ytd returns'!$1:$1048576, MATCH($D99,'ytd returns'!$A:$A,0), MATCH(G$1,'ytd returns'!$1:$1,0))</f>
        <v/>
      </c>
      <c r="H99" s="14" t="str">
        <f>INDEX('ytd returns'!$1:$1048576, MATCH($D99,'ytd returns'!$A:$A,0), MATCH(H$1,'ytd returns'!$1:$1,0))</f>
        <v/>
      </c>
      <c r="I99" s="14" t="str">
        <f>INDEX('ytd returns'!$1:$1048576, MATCH($D99,'ytd returns'!$A:$A,0), MATCH(I$1,'ytd returns'!$1:$1,0))</f>
        <v>International</v>
      </c>
      <c r="J99" s="7">
        <f>INDEX('ytd returns'!$1:$1048576, MATCH($D99,'ytd returns'!$A:$A,0), MATCH(J$1,'ytd returns'!$1:$1,0))</f>
        <v>3.5000000000000001E-3</v>
      </c>
      <c r="K99" s="6">
        <f>INDEX('ytd returns'!$1:$1048576, MATCH($D99,'ytd returns'!$A:$A,0), MATCH(K$1,'ytd returns'!$1:$1,0))</f>
        <v>6.2369050862268308E-2</v>
      </c>
      <c r="L99" s="6">
        <f>INDEX('ytd returns'!$1:$1048576, MATCH($D99,'ytd returns'!$A:$A,0), MATCH(L$1,'ytd returns'!$1:$1,0))</f>
        <v>3.5654680365296801E-2</v>
      </c>
      <c r="M99" s="6">
        <f>INDEX('ytd returns'!$1:$1048576, MATCH($D99,'ytd returns'!$A:$A,0), MATCH(M$1,'ytd returns'!$1:$1,0))</f>
        <v>-1.1719483568075383E-3</v>
      </c>
      <c r="N99" s="6">
        <f>INDEX('ytd returns'!$1:$1048576, MATCH($D99,'ytd returns'!$A:$A,0), MATCH(N$1,'ytd returns'!$1:$1,0))</f>
        <v>3.4020778072500631E-3</v>
      </c>
      <c r="O99" s="14">
        <f>INDEX('ytd returns'!$1:$1048576, MATCH($D99,'ytd returns'!$A:$A,0), MATCH(O$1,'ytd returns'!$1:$1,0))</f>
        <v>34</v>
      </c>
      <c r="P99" s="14">
        <f>INDEX('ytd returns'!$1:$1048576, MATCH($D99,'ytd returns'!$A:$A,0), MATCH(P$1,'ytd returns'!$1:$1,0))</f>
        <v>65</v>
      </c>
      <c r="Q99" s="14">
        <f>INDEX('ytd returns'!$1:$1048576, MATCH($D99,'ytd returns'!$A:$A,0), MATCH(Q$1,'ytd returns'!$1:$1,0))</f>
        <v>84</v>
      </c>
      <c r="R99" s="17">
        <f>INDEX('ytd returns'!$1:$1048576, MATCH($D99,'ytd returns'!$A:$A,0), MATCH(R$1,'ytd returns'!$1:$1,0))</f>
        <v>71</v>
      </c>
      <c r="S99" s="6">
        <f>INDEX('avg annual returns'!$1:$1048576, MATCH($D99,'avg annual returns'!$A:$A,0), MATCH(S$1,'avg annual returns'!$1:$1,0))</f>
        <v>3.1827037773359823E-2</v>
      </c>
    </row>
    <row r="100" spans="3:19" x14ac:dyDescent="0.3">
      <c r="C100" s="1">
        <v>85</v>
      </c>
      <c r="D100" s="20" t="str">
        <f>INDEX('ytd returns'!$1:$1048576, MATCH($C100,'ytd returns'!$S:$S,0), MATCH(D$1,'ytd returns'!$1:$1,0))</f>
        <v>VFITX</v>
      </c>
      <c r="E100" s="14" t="str">
        <f>INDEX('ytd returns'!$1:$1048576, MATCH($D100,'ytd returns'!$A:$A,0), MATCH(E$1,'ytd returns'!$1:$1,0))</f>
        <v>Intermediate-Term Treasury</v>
      </c>
      <c r="F100" s="14" t="str">
        <f>INDEX('ytd returns'!$1:$1048576, MATCH($D100,'ytd returns'!$A:$A,0), MATCH(F$1,'ytd returns'!$1:$1,0))</f>
        <v>Bonds</v>
      </c>
      <c r="G100" s="14" t="str">
        <f>INDEX('ytd returns'!$1:$1048576, MATCH($D100,'ytd returns'!$A:$A,0), MATCH(G$1,'ytd returns'!$1:$1,0))</f>
        <v>Inter Term</v>
      </c>
      <c r="H100" s="14" t="str">
        <f>INDEX('ytd returns'!$1:$1048576, MATCH($D100,'ytd returns'!$A:$A,0), MATCH(H$1,'ytd returns'!$1:$1,0))</f>
        <v>Government</v>
      </c>
      <c r="I100" s="14" t="str">
        <f>INDEX('ytd returns'!$1:$1048576, MATCH($D100,'ytd returns'!$A:$A,0), MATCH(I$1,'ytd returns'!$1:$1,0))</f>
        <v>US</v>
      </c>
      <c r="J100" s="7">
        <f>INDEX('ytd returns'!$1:$1048576, MATCH($D100,'ytd returns'!$A:$A,0), MATCH(J$1,'ytd returns'!$1:$1,0))</f>
        <v>2E-3</v>
      </c>
      <c r="K100" s="6">
        <f>INDEX('ytd returns'!$1:$1048576, MATCH($D100,'ytd returns'!$A:$A,0), MATCH(K$1,'ytd returns'!$1:$1,0))</f>
        <v>7.1715435076210782E-2</v>
      </c>
      <c r="L100" s="6">
        <f>INDEX('ytd returns'!$1:$1048576, MATCH($D100,'ytd returns'!$A:$A,0), MATCH(L$1,'ytd returns'!$1:$1,0))</f>
        <v>7.7712985938793167E-3</v>
      </c>
      <c r="M100" s="6">
        <f>INDEX('ytd returns'!$1:$1048576, MATCH($D100,'ytd returns'!$A:$A,0), MATCH(M$1,'ytd returns'!$1:$1,0))</f>
        <v>-1.8046683046684293E-3</v>
      </c>
      <c r="N100" s="6">
        <f>INDEX('ytd returns'!$1:$1048576, MATCH($D100,'ytd returns'!$A:$A,0), MATCH(N$1,'ytd returns'!$1:$1,0))</f>
        <v>7.4409498547423926E-4</v>
      </c>
      <c r="O100" s="14">
        <f>INDEX('ytd returns'!$1:$1048576, MATCH($D100,'ytd returns'!$A:$A,0), MATCH(O$1,'ytd returns'!$1:$1,0))</f>
        <v>28</v>
      </c>
      <c r="P100" s="14">
        <f>INDEX('ytd returns'!$1:$1048576, MATCH($D100,'ytd returns'!$A:$A,0), MATCH(P$1,'ytd returns'!$1:$1,0))</f>
        <v>97</v>
      </c>
      <c r="Q100" s="14">
        <f>INDEX('ytd returns'!$1:$1048576, MATCH($D100,'ytd returns'!$A:$A,0), MATCH(Q$1,'ytd returns'!$1:$1,0))</f>
        <v>85</v>
      </c>
      <c r="R100" s="17">
        <f>INDEX('ytd returns'!$1:$1048576, MATCH($D100,'ytd returns'!$A:$A,0), MATCH(R$1,'ytd returns'!$1:$1,0))</f>
        <v>87</v>
      </c>
      <c r="S100" s="6">
        <f>INDEX('avg annual returns'!$1:$1048576, MATCH($D100,'avg annual returns'!$A:$A,0), MATCH(S$1,'avg annual returns'!$1:$1,0))</f>
        <v>2.5535213844465219E-3</v>
      </c>
    </row>
    <row r="101" spans="3:19" x14ac:dyDescent="0.3">
      <c r="C101" s="1">
        <v>86</v>
      </c>
      <c r="D101" s="20" t="str">
        <f>INDEX('ytd returns'!$1:$1048576, MATCH($C101,'ytd returns'!$S:$S,0), MATCH(D$1,'ytd returns'!$1:$1,0))</f>
        <v>VSIGX</v>
      </c>
      <c r="E101" s="14" t="str">
        <f>INDEX('ytd returns'!$1:$1048576, MATCH($D101,'ytd returns'!$A:$A,0), MATCH(E$1,'ytd returns'!$1:$1,0))</f>
        <v>Intermediate-Term Treasury Index Admiral Shares</v>
      </c>
      <c r="F101" s="14" t="str">
        <f>INDEX('ytd returns'!$1:$1048576, MATCH($D101,'ytd returns'!$A:$A,0), MATCH(F$1,'ytd returns'!$1:$1,0))</f>
        <v>Bonds</v>
      </c>
      <c r="G101" s="14" t="str">
        <f>INDEX('ytd returns'!$1:$1048576, MATCH($D101,'ytd returns'!$A:$A,0), MATCH(G$1,'ytd returns'!$1:$1,0))</f>
        <v>Inter Term</v>
      </c>
      <c r="H101" s="14" t="str">
        <f>INDEX('ytd returns'!$1:$1048576, MATCH($D101,'ytd returns'!$A:$A,0), MATCH(H$1,'ytd returns'!$1:$1,0))</f>
        <v>Government</v>
      </c>
      <c r="I101" s="14" t="str">
        <f>INDEX('ytd returns'!$1:$1048576, MATCH($D101,'ytd returns'!$A:$A,0), MATCH(I$1,'ytd returns'!$1:$1,0))</f>
        <v>US</v>
      </c>
      <c r="J101" s="7">
        <f>INDEX('ytd returns'!$1:$1048576, MATCH($D101,'ytd returns'!$A:$A,0), MATCH(J$1,'ytd returns'!$1:$1,0))</f>
        <v>6.9999999999999999E-4</v>
      </c>
      <c r="K101" s="6">
        <f>INDEX('ytd returns'!$1:$1048576, MATCH($D101,'ytd returns'!$A:$A,0), MATCH(K$1,'ytd returns'!$1:$1,0))</f>
        <v>6.7210920553371398E-2</v>
      </c>
      <c r="L101" s="6">
        <f>INDEX('ytd returns'!$1:$1048576, MATCH($D101,'ytd returns'!$A:$A,0), MATCH(L$1,'ytd returns'!$1:$1,0))</f>
        <v>4.4644350332954472E-3</v>
      </c>
      <c r="M101" s="6">
        <f>INDEX('ytd returns'!$1:$1048576, MATCH($D101,'ytd returns'!$A:$A,0), MATCH(M$1,'ytd returns'!$1:$1,0))</f>
        <v>-2.9883878720547495E-3</v>
      </c>
      <c r="N101" s="6">
        <f>INDEX('ytd returns'!$1:$1048576, MATCH($D101,'ytd returns'!$A:$A,0), MATCH(N$1,'ytd returns'!$1:$1,0))</f>
        <v>-4.4656218728809905E-4</v>
      </c>
      <c r="O101" s="14">
        <f>INDEX('ytd returns'!$1:$1048576, MATCH($D101,'ytd returns'!$A:$A,0), MATCH(O$1,'ytd returns'!$1:$1,0))</f>
        <v>31</v>
      </c>
      <c r="P101" s="14">
        <f>INDEX('ytd returns'!$1:$1048576, MATCH($D101,'ytd returns'!$A:$A,0), MATCH(P$1,'ytd returns'!$1:$1,0))</f>
        <v>98</v>
      </c>
      <c r="Q101" s="14">
        <f>INDEX('ytd returns'!$1:$1048576, MATCH($D101,'ytd returns'!$A:$A,0), MATCH(Q$1,'ytd returns'!$1:$1,0))</f>
        <v>86</v>
      </c>
      <c r="R101" s="17">
        <f>INDEX('ytd returns'!$1:$1048576, MATCH($D101,'ytd returns'!$A:$A,0), MATCH(R$1,'ytd returns'!$1:$1,0))</f>
        <v>91</v>
      </c>
      <c r="S101" s="6">
        <f>INDEX('avg annual returns'!$1:$1048576, MATCH($D101,'avg annual returns'!$A:$A,0), MATCH(S$1,'avg annual returns'!$1:$1,0))</f>
        <v>1.2975981361902622E-2</v>
      </c>
    </row>
    <row r="102" spans="3:19" x14ac:dyDescent="0.3">
      <c r="C102" s="1">
        <v>87</v>
      </c>
      <c r="D102" s="20" t="str">
        <f>INDEX('ytd returns'!$1:$1048576, MATCH($C102,'ytd returns'!$S:$S,0), MATCH(D$1,'ytd returns'!$1:$1,0))</f>
        <v>VTABX</v>
      </c>
      <c r="E102" s="14" t="str">
        <f>INDEX('ytd returns'!$1:$1048576, MATCH($D102,'ytd returns'!$A:$A,0), MATCH(E$1,'ytd returns'!$1:$1,0))</f>
        <v>Total International Bond Index Admiral Shares</v>
      </c>
      <c r="F102" s="14" t="str">
        <f>INDEX('ytd returns'!$1:$1048576, MATCH($D102,'ytd returns'!$A:$A,0), MATCH(F$1,'ytd returns'!$1:$1,0))</f>
        <v>Bonds</v>
      </c>
      <c r="G102" s="14" t="str">
        <f>INDEX('ytd returns'!$1:$1048576, MATCH($D102,'ytd returns'!$A:$A,0), MATCH(G$1,'ytd returns'!$1:$1,0))</f>
        <v/>
      </c>
      <c r="H102" s="14" t="str">
        <f>INDEX('ytd returns'!$1:$1048576, MATCH($D102,'ytd returns'!$A:$A,0), MATCH(H$1,'ytd returns'!$1:$1,0))</f>
        <v/>
      </c>
      <c r="I102" s="14" t="str">
        <f>INDEX('ytd returns'!$1:$1048576, MATCH($D102,'ytd returns'!$A:$A,0), MATCH(I$1,'ytd returns'!$1:$1,0))</f>
        <v>International</v>
      </c>
      <c r="J102" s="7">
        <f>INDEX('ytd returns'!$1:$1048576, MATCH($D102,'ytd returns'!$A:$A,0), MATCH(J$1,'ytd returns'!$1:$1,0))</f>
        <v>1.1000000000000001E-3</v>
      </c>
      <c r="K102" s="6">
        <f>INDEX('ytd returns'!$1:$1048576, MATCH($D102,'ytd returns'!$A:$A,0), MATCH(K$1,'ytd returns'!$1:$1,0))</f>
        <v>2.2206555997533472E-2</v>
      </c>
      <c r="L102" s="6">
        <f>INDEX('ytd returns'!$1:$1048576, MATCH($D102,'ytd returns'!$A:$A,0), MATCH(L$1,'ytd returns'!$1:$1,0))</f>
        <v>1.4167013129102761E-2</v>
      </c>
      <c r="M102" s="6">
        <f>INDEX('ytd returns'!$1:$1048576, MATCH($D102,'ytd returns'!$A:$A,0), MATCH(M$1,'ytd returns'!$1:$1,0))</f>
        <v>-3.1024193548387469E-3</v>
      </c>
      <c r="N102" s="6">
        <f>INDEX('ytd returns'!$1:$1048576, MATCH($D102,'ytd returns'!$A:$A,0), MATCH(N$1,'ytd returns'!$1:$1,0))</f>
        <v>-1.7649175856156616E-3</v>
      </c>
      <c r="O102" s="14">
        <f>INDEX('ytd returns'!$1:$1048576, MATCH($D102,'ytd returns'!$A:$A,0), MATCH(O$1,'ytd returns'!$1:$1,0))</f>
        <v>56</v>
      </c>
      <c r="P102" s="14">
        <f>INDEX('ytd returns'!$1:$1048576, MATCH($D102,'ytd returns'!$A:$A,0), MATCH(P$1,'ytd returns'!$1:$1,0))</f>
        <v>87</v>
      </c>
      <c r="Q102" s="14">
        <f>INDEX('ytd returns'!$1:$1048576, MATCH($D102,'ytd returns'!$A:$A,0), MATCH(Q$1,'ytd returns'!$1:$1,0))</f>
        <v>87</v>
      </c>
      <c r="R102" s="17">
        <f>INDEX('ytd returns'!$1:$1048576, MATCH($D102,'ytd returns'!$A:$A,0), MATCH(R$1,'ytd returns'!$1:$1,0))</f>
        <v>95</v>
      </c>
      <c r="S102" s="6">
        <f>INDEX('avg annual returns'!$1:$1048576, MATCH($D102,'avg annual returns'!$A:$A,0), MATCH(S$1,'avg annual returns'!$1:$1,0))</f>
        <v>1.8256045148993767E-2</v>
      </c>
    </row>
    <row r="103" spans="3:19" x14ac:dyDescent="0.3">
      <c r="C103" s="1">
        <v>88</v>
      </c>
      <c r="D103" s="20" t="str">
        <f>INDEX('ytd returns'!$1:$1048576, MATCH($C103,'ytd returns'!$S:$S,0), MATCH(D$1,'ytd returns'!$1:$1,0))</f>
        <v>VBILX</v>
      </c>
      <c r="E103" s="14" t="str">
        <f>INDEX('ytd returns'!$1:$1048576, MATCH($D103,'ytd returns'!$A:$A,0), MATCH(E$1,'ytd returns'!$1:$1,0))</f>
        <v>Intermediate-Term Bond Index Admiral Shares</v>
      </c>
      <c r="F103" s="14" t="str">
        <f>INDEX('ytd returns'!$1:$1048576, MATCH($D103,'ytd returns'!$A:$A,0), MATCH(F$1,'ytd returns'!$1:$1,0))</f>
        <v>Bonds</v>
      </c>
      <c r="G103" s="14" t="str">
        <f>INDEX('ytd returns'!$1:$1048576, MATCH($D103,'ytd returns'!$A:$A,0), MATCH(G$1,'ytd returns'!$1:$1,0))</f>
        <v>Inter Term</v>
      </c>
      <c r="H103" s="14" t="str">
        <f>INDEX('ytd returns'!$1:$1048576, MATCH($D103,'ytd returns'!$A:$A,0), MATCH(H$1,'ytd returns'!$1:$1,0))</f>
        <v>Investment</v>
      </c>
      <c r="I103" s="14" t="str">
        <f>INDEX('ytd returns'!$1:$1048576, MATCH($D103,'ytd returns'!$A:$A,0), MATCH(I$1,'ytd returns'!$1:$1,0))</f>
        <v>US</v>
      </c>
      <c r="J103" s="7">
        <f>INDEX('ytd returns'!$1:$1048576, MATCH($D103,'ytd returns'!$A:$A,0), MATCH(J$1,'ytd returns'!$1:$1,0))</f>
        <v>6.9999999999999999E-4</v>
      </c>
      <c r="K103" s="6">
        <f>INDEX('ytd returns'!$1:$1048576, MATCH($D103,'ytd returns'!$A:$A,0), MATCH(K$1,'ytd returns'!$1:$1,0))</f>
        <v>7.3007948907812023E-2</v>
      </c>
      <c r="L103" s="6">
        <f>INDEX('ytd returns'!$1:$1048576, MATCH($D103,'ytd returns'!$A:$A,0), MATCH(L$1,'ytd returns'!$1:$1,0))</f>
        <v>1.9889205457463789E-2</v>
      </c>
      <c r="M103" s="6">
        <f>INDEX('ytd returns'!$1:$1048576, MATCH($D103,'ytd returns'!$A:$A,0), MATCH(M$1,'ytd returns'!$1:$1,0))</f>
        <v>-3.19558823529404E-3</v>
      </c>
      <c r="N103" s="6">
        <f>INDEX('ytd returns'!$1:$1048576, MATCH($D103,'ytd returns'!$A:$A,0), MATCH(N$1,'ytd returns'!$1:$1,0))</f>
        <v>1.5491210523125439E-3</v>
      </c>
      <c r="O103" s="14">
        <f>INDEX('ytd returns'!$1:$1048576, MATCH($D103,'ytd returns'!$A:$A,0), MATCH(O$1,'ytd returns'!$1:$1,0))</f>
        <v>26</v>
      </c>
      <c r="P103" s="14">
        <f>INDEX('ytd returns'!$1:$1048576, MATCH($D103,'ytd returns'!$A:$A,0), MATCH(P$1,'ytd returns'!$1:$1,0))</f>
        <v>81</v>
      </c>
      <c r="Q103" s="14">
        <f>INDEX('ytd returns'!$1:$1048576, MATCH($D103,'ytd returns'!$A:$A,0), MATCH(Q$1,'ytd returns'!$1:$1,0))</f>
        <v>88</v>
      </c>
      <c r="R103" s="17">
        <f>INDEX('ytd returns'!$1:$1048576, MATCH($D103,'ytd returns'!$A:$A,0), MATCH(R$1,'ytd returns'!$1:$1,0))</f>
        <v>78</v>
      </c>
      <c r="S103" s="6">
        <f>INDEX('avg annual returns'!$1:$1048576, MATCH($D103,'avg annual returns'!$A:$A,0), MATCH(S$1,'avg annual returns'!$1:$1,0))</f>
        <v>1.0640922353819571E-2</v>
      </c>
    </row>
    <row r="104" spans="3:19" x14ac:dyDescent="0.3">
      <c r="C104" s="1">
        <v>89</v>
      </c>
      <c r="D104" s="20" t="str">
        <f>INDEX('ytd returns'!$1:$1048576, MATCH($C104,'ytd returns'!$S:$S,0), MATCH(D$1,'ytd returns'!$1:$1,0))</f>
        <v>VCORX</v>
      </c>
      <c r="E104" s="14" t="str">
        <f>INDEX('ytd returns'!$1:$1048576, MATCH($D104,'ytd returns'!$A:$A,0), MATCH(E$1,'ytd returns'!$1:$1,0))</f>
        <v>Core Bond</v>
      </c>
      <c r="F104" s="14" t="str">
        <f>INDEX('ytd returns'!$1:$1048576, MATCH($D104,'ytd returns'!$A:$A,0), MATCH(F$1,'ytd returns'!$1:$1,0))</f>
        <v>Bonds</v>
      </c>
      <c r="G104" s="14" t="str">
        <f>INDEX('ytd returns'!$1:$1048576, MATCH($D104,'ytd returns'!$A:$A,0), MATCH(G$1,'ytd returns'!$1:$1,0))</f>
        <v>Inter Term</v>
      </c>
      <c r="H104" s="14" t="str">
        <f>INDEX('ytd returns'!$1:$1048576, MATCH($D104,'ytd returns'!$A:$A,0), MATCH(H$1,'ytd returns'!$1:$1,0))</f>
        <v>Investment</v>
      </c>
      <c r="I104" s="14" t="str">
        <f>INDEX('ytd returns'!$1:$1048576, MATCH($D104,'ytd returns'!$A:$A,0), MATCH(I$1,'ytd returns'!$1:$1,0))</f>
        <v>US</v>
      </c>
      <c r="J104" s="7">
        <f>INDEX('ytd returns'!$1:$1048576, MATCH($D104,'ytd returns'!$A:$A,0), MATCH(J$1,'ytd returns'!$1:$1,0))</f>
        <v>2.5000000000000001E-3</v>
      </c>
      <c r="K104" s="6">
        <f>INDEX('ytd returns'!$1:$1048576, MATCH($D104,'ytd returns'!$A:$A,0), MATCH(K$1,'ytd returns'!$1:$1,0))</f>
        <v>7.4710758992660914E-2</v>
      </c>
      <c r="L104" s="6">
        <f>INDEX('ytd returns'!$1:$1048576, MATCH($D104,'ytd returns'!$A:$A,0), MATCH(L$1,'ytd returns'!$1:$1,0))</f>
        <v>2.0750464684014966E-2</v>
      </c>
      <c r="M104" s="6">
        <f>INDEX('ytd returns'!$1:$1048576, MATCH($D104,'ytd returns'!$A:$A,0), MATCH(M$1,'ytd returns'!$1:$1,0))</f>
        <v>-3.8348065880929546E-3</v>
      </c>
      <c r="N104" s="6">
        <f>INDEX('ytd returns'!$1:$1048576, MATCH($D104,'ytd returns'!$A:$A,0), MATCH(N$1,'ytd returns'!$1:$1,0))</f>
        <v>8.1459296623227447E-4</v>
      </c>
      <c r="O104" s="14">
        <f>INDEX('ytd returns'!$1:$1048576, MATCH($D104,'ytd returns'!$A:$A,0), MATCH(O$1,'ytd returns'!$1:$1,0))</f>
        <v>25</v>
      </c>
      <c r="P104" s="14">
        <f>INDEX('ytd returns'!$1:$1048576, MATCH($D104,'ytd returns'!$A:$A,0), MATCH(P$1,'ytd returns'!$1:$1,0))</f>
        <v>80</v>
      </c>
      <c r="Q104" s="14">
        <f>INDEX('ytd returns'!$1:$1048576, MATCH($D104,'ytd returns'!$A:$A,0), MATCH(Q$1,'ytd returns'!$1:$1,0))</f>
        <v>89</v>
      </c>
      <c r="R104" s="17">
        <f>INDEX('ytd returns'!$1:$1048576, MATCH($D104,'ytd returns'!$A:$A,0), MATCH(R$1,'ytd returns'!$1:$1,0))</f>
        <v>86</v>
      </c>
      <c r="S104" s="6">
        <f>INDEX('avg annual returns'!$1:$1048576, MATCH($D104,'avg annual returns'!$A:$A,0), MATCH(S$1,'avg annual returns'!$1:$1,0))</f>
        <v>5.2113464824729838E-3</v>
      </c>
    </row>
    <row r="105" spans="3:19" x14ac:dyDescent="0.3">
      <c r="C105" s="1">
        <v>90</v>
      </c>
      <c r="D105" s="20" t="str">
        <f>INDEX('ytd returns'!$1:$1048576, MATCH($C105,'ytd returns'!$S:$S,0), MATCH(D$1,'ytd returns'!$1:$1,0))</f>
        <v>VWAHX</v>
      </c>
      <c r="E105" s="14" t="str">
        <f>INDEX('ytd returns'!$1:$1048576, MATCH($D105,'ytd returns'!$A:$A,0), MATCH(E$1,'ytd returns'!$1:$1,0))</f>
        <v>High Yield Tax Exempt</v>
      </c>
      <c r="F105" s="14" t="str">
        <f>INDEX('ytd returns'!$1:$1048576, MATCH($D105,'ytd returns'!$A:$A,0), MATCH(F$1,'ytd returns'!$1:$1,0))</f>
        <v>Bonds</v>
      </c>
      <c r="G105" s="14" t="str">
        <f>INDEX('ytd returns'!$1:$1048576, MATCH($D105,'ytd returns'!$A:$A,0), MATCH(G$1,'ytd returns'!$1:$1,0))</f>
        <v>Long Term</v>
      </c>
      <c r="H105" s="14" t="str">
        <f>INDEX('ytd returns'!$1:$1048576, MATCH($D105,'ytd returns'!$A:$A,0), MATCH(H$1,'ytd returns'!$1:$1,0))</f>
        <v>National Muni</v>
      </c>
      <c r="I105" s="14" t="str">
        <f>INDEX('ytd returns'!$1:$1048576, MATCH($D105,'ytd returns'!$A:$A,0), MATCH(I$1,'ytd returns'!$1:$1,0))</f>
        <v>US</v>
      </c>
      <c r="J105" s="7">
        <f>INDEX('ytd returns'!$1:$1048576, MATCH($D105,'ytd returns'!$A:$A,0), MATCH(J$1,'ytd returns'!$1:$1,0))</f>
        <v>1.6999999999999999E-3</v>
      </c>
      <c r="K105" s="6">
        <f>INDEX('ytd returns'!$1:$1048576, MATCH($D105,'ytd returns'!$A:$A,0), MATCH(K$1,'ytd returns'!$1:$1,0))</f>
        <v>-1.9968172544447028E-3</v>
      </c>
      <c r="L105" s="6">
        <f>INDEX('ytd returns'!$1:$1048576, MATCH($D105,'ytd returns'!$A:$A,0), MATCH(L$1,'ytd returns'!$1:$1,0))</f>
        <v>3.2116776605101267E-2</v>
      </c>
      <c r="M105" s="6">
        <f>INDEX('ytd returns'!$1:$1048576, MATCH($D105,'ytd returns'!$A:$A,0), MATCH(M$1,'ytd returns'!$1:$1,0))</f>
        <v>-4.3825487701440614E-3</v>
      </c>
      <c r="N105" s="6">
        <f>INDEX('ytd returns'!$1:$1048576, MATCH($D105,'ytd returns'!$A:$A,0), MATCH(N$1,'ytd returns'!$1:$1,0))</f>
        <v>-5.1501303780965109E-3</v>
      </c>
      <c r="O105" s="14">
        <f>INDEX('ytd returns'!$1:$1048576, MATCH($D105,'ytd returns'!$A:$A,0), MATCH(O$1,'ytd returns'!$1:$1,0))</f>
        <v>74</v>
      </c>
      <c r="P105" s="14">
        <f>INDEX('ytd returns'!$1:$1048576, MATCH($D105,'ytd returns'!$A:$A,0), MATCH(P$1,'ytd returns'!$1:$1,0))</f>
        <v>70</v>
      </c>
      <c r="Q105" s="14">
        <f>INDEX('ytd returns'!$1:$1048576, MATCH($D105,'ytd returns'!$A:$A,0), MATCH(Q$1,'ytd returns'!$1:$1,0))</f>
        <v>90</v>
      </c>
      <c r="R105" s="17">
        <f>INDEX('ytd returns'!$1:$1048576, MATCH($D105,'ytd returns'!$A:$A,0), MATCH(R$1,'ytd returns'!$1:$1,0))</f>
        <v>101</v>
      </c>
      <c r="S105" s="6">
        <f>INDEX('avg annual returns'!$1:$1048576, MATCH($D105,'avg annual returns'!$A:$A,0), MATCH(S$1,'avg annual returns'!$1:$1,0))</f>
        <v>1.4216473729779156E-2</v>
      </c>
    </row>
    <row r="106" spans="3:19" x14ac:dyDescent="0.3">
      <c r="C106" s="1">
        <v>91</v>
      </c>
      <c r="D106" s="20" t="str">
        <f>INDEX('ytd returns'!$1:$1048576, MATCH($C106,'ytd returns'!$S:$S,0), MATCH(D$1,'ytd returns'!$1:$1,0))</f>
        <v>VWITX</v>
      </c>
      <c r="E106" s="14" t="str">
        <f>INDEX('ytd returns'!$1:$1048576, MATCH($D106,'ytd returns'!$A:$A,0), MATCH(E$1,'ytd returns'!$1:$1,0))</f>
        <v>Intermediate Term Tax Exempt</v>
      </c>
      <c r="F106" s="14" t="str">
        <f>INDEX('ytd returns'!$1:$1048576, MATCH($D106,'ytd returns'!$A:$A,0), MATCH(F$1,'ytd returns'!$1:$1,0))</f>
        <v>Bonds</v>
      </c>
      <c r="G106" s="14" t="str">
        <f>INDEX('ytd returns'!$1:$1048576, MATCH($D106,'ytd returns'!$A:$A,0), MATCH(G$1,'ytd returns'!$1:$1,0))</f>
        <v>Inter Term</v>
      </c>
      <c r="H106" s="14" t="str">
        <f>INDEX('ytd returns'!$1:$1048576, MATCH($D106,'ytd returns'!$A:$A,0), MATCH(H$1,'ytd returns'!$1:$1,0))</f>
        <v>National Muni</v>
      </c>
      <c r="I106" s="14" t="str">
        <f>INDEX('ytd returns'!$1:$1048576, MATCH($D106,'ytd returns'!$A:$A,0), MATCH(I$1,'ytd returns'!$1:$1,0))</f>
        <v>US</v>
      </c>
      <c r="J106" s="7">
        <f>INDEX('ytd returns'!$1:$1048576, MATCH($D106,'ytd returns'!$A:$A,0), MATCH(J$1,'ytd returns'!$1:$1,0))</f>
        <v>1.6999999999999999E-3</v>
      </c>
      <c r="K106" s="6">
        <f>INDEX('ytd returns'!$1:$1048576, MATCH($D106,'ytd returns'!$A:$A,0), MATCH(K$1,'ytd returns'!$1:$1,0))</f>
        <v>1.5428832210701651E-2</v>
      </c>
      <c r="L106" s="6">
        <f>INDEX('ytd returns'!$1:$1048576, MATCH($D106,'ytd returns'!$A:$A,0), MATCH(L$1,'ytd returns'!$1:$1,0))</f>
        <v>1.1954642365887289E-2</v>
      </c>
      <c r="M106" s="6">
        <f>INDEX('ytd returns'!$1:$1048576, MATCH($D106,'ytd returns'!$A:$A,0), MATCH(M$1,'ytd returns'!$1:$1,0))</f>
        <v>-4.8745943204867182E-3</v>
      </c>
      <c r="N106" s="6">
        <f>INDEX('ytd returns'!$1:$1048576, MATCH($D106,'ytd returns'!$A:$A,0), MATCH(N$1,'ytd returns'!$1:$1,0))</f>
        <v>-3.4506249674495044E-3</v>
      </c>
      <c r="O106" s="14">
        <f>INDEX('ytd returns'!$1:$1048576, MATCH($D106,'ytd returns'!$A:$A,0), MATCH(O$1,'ytd returns'!$1:$1,0))</f>
        <v>62</v>
      </c>
      <c r="P106" s="14">
        <f>INDEX('ytd returns'!$1:$1048576, MATCH($D106,'ytd returns'!$A:$A,0), MATCH(P$1,'ytd returns'!$1:$1,0))</f>
        <v>91</v>
      </c>
      <c r="Q106" s="14">
        <f>INDEX('ytd returns'!$1:$1048576, MATCH($D106,'ytd returns'!$A:$A,0), MATCH(Q$1,'ytd returns'!$1:$1,0))</f>
        <v>91</v>
      </c>
      <c r="R106" s="17">
        <f>INDEX('ytd returns'!$1:$1048576, MATCH($D106,'ytd returns'!$A:$A,0), MATCH(R$1,'ytd returns'!$1:$1,0))</f>
        <v>96</v>
      </c>
      <c r="S106" s="6">
        <f>INDEX('avg annual returns'!$1:$1048576, MATCH($D106,'avg annual returns'!$A:$A,0), MATCH(S$1,'avg annual returns'!$1:$1,0))</f>
        <v>7.7613310214581285E-3</v>
      </c>
    </row>
    <row r="107" spans="3:19" x14ac:dyDescent="0.3">
      <c r="C107" s="1">
        <v>92</v>
      </c>
      <c r="D107" s="20" t="str">
        <f>INDEX('ytd returns'!$1:$1048576, MATCH($C107,'ytd returns'!$S:$S,0), MATCH(D$1,'ytd returns'!$1:$1,0))</f>
        <v>VNJTX</v>
      </c>
      <c r="E107" s="14" t="str">
        <f>INDEX('ytd returns'!$1:$1048576, MATCH($D107,'ytd returns'!$A:$A,0), MATCH(E$1,'ytd returns'!$1:$1,0))</f>
        <v>New Jersey Long Term Tax Exempt</v>
      </c>
      <c r="F107" s="14" t="str">
        <f>INDEX('ytd returns'!$1:$1048576, MATCH($D107,'ytd returns'!$A:$A,0), MATCH(F$1,'ytd returns'!$1:$1,0))</f>
        <v>Bonds</v>
      </c>
      <c r="G107" s="14" t="str">
        <f>INDEX('ytd returns'!$1:$1048576, MATCH($D107,'ytd returns'!$A:$A,0), MATCH(G$1,'ytd returns'!$1:$1,0))</f>
        <v>Long Term</v>
      </c>
      <c r="H107" s="14" t="str">
        <f>INDEX('ytd returns'!$1:$1048576, MATCH($D107,'ytd returns'!$A:$A,0), MATCH(H$1,'ytd returns'!$1:$1,0))</f>
        <v>State Muni</v>
      </c>
      <c r="I107" s="14" t="str">
        <f>INDEX('ytd returns'!$1:$1048576, MATCH($D107,'ytd returns'!$A:$A,0), MATCH(I$1,'ytd returns'!$1:$1,0))</f>
        <v>US</v>
      </c>
      <c r="J107" s="7">
        <f>INDEX('ytd returns'!$1:$1048576, MATCH($D107,'ytd returns'!$A:$A,0), MATCH(J$1,'ytd returns'!$1:$1,0))</f>
        <v>1.6999999999999999E-3</v>
      </c>
      <c r="K107" s="6">
        <f>INDEX('ytd returns'!$1:$1048576, MATCH($D107,'ytd returns'!$A:$A,0), MATCH(K$1,'ytd returns'!$1:$1,0))</f>
        <v>2.8703108323706282E-3</v>
      </c>
      <c r="L107" s="6">
        <f>INDEX('ytd returns'!$1:$1048576, MATCH($D107,'ytd returns'!$A:$A,0), MATCH(L$1,'ytd returns'!$1:$1,0))</f>
        <v>3.2632851239669532E-2</v>
      </c>
      <c r="M107" s="6">
        <f>INDEX('ytd returns'!$1:$1048576, MATCH($D107,'ytd returns'!$A:$A,0), MATCH(M$1,'ytd returns'!$1:$1,0))</f>
        <v>-4.9187367303609886E-3</v>
      </c>
      <c r="N107" s="6">
        <f>INDEX('ytd returns'!$1:$1048576, MATCH($D107,'ytd returns'!$A:$A,0), MATCH(N$1,'ytd returns'!$1:$1,0))</f>
        <v>-4.8424546790789376E-3</v>
      </c>
      <c r="O107" s="14">
        <f>INDEX('ytd returns'!$1:$1048576, MATCH($D107,'ytd returns'!$A:$A,0), MATCH(O$1,'ytd returns'!$1:$1,0))</f>
        <v>72</v>
      </c>
      <c r="P107" s="14">
        <f>INDEX('ytd returns'!$1:$1048576, MATCH($D107,'ytd returns'!$A:$A,0), MATCH(P$1,'ytd returns'!$1:$1,0))</f>
        <v>69</v>
      </c>
      <c r="Q107" s="14">
        <f>INDEX('ytd returns'!$1:$1048576, MATCH($D107,'ytd returns'!$A:$A,0), MATCH(Q$1,'ytd returns'!$1:$1,0))</f>
        <v>92</v>
      </c>
      <c r="R107" s="17">
        <f>INDEX('ytd returns'!$1:$1048576, MATCH($D107,'ytd returns'!$A:$A,0), MATCH(R$1,'ytd returns'!$1:$1,0))</f>
        <v>98</v>
      </c>
      <c r="S107" s="6">
        <f>INDEX('avg annual returns'!$1:$1048576, MATCH($D107,'avg annual returns'!$A:$A,0), MATCH(S$1,'avg annual returns'!$1:$1,0))</f>
        <v>7.532341654945718E-3</v>
      </c>
    </row>
    <row r="108" spans="3:19" x14ac:dyDescent="0.3">
      <c r="C108" s="1">
        <v>93</v>
      </c>
      <c r="D108" s="20" t="str">
        <f>INDEX('ytd returns'!$1:$1048576, MATCH($C108,'ytd returns'!$S:$S,0), MATCH(D$1,'ytd returns'!$1:$1,0))</f>
        <v>VTEAX</v>
      </c>
      <c r="E108" s="14" t="str">
        <f>INDEX('ytd returns'!$1:$1048576, MATCH($D108,'ytd returns'!$A:$A,0), MATCH(E$1,'ytd returns'!$1:$1,0))</f>
        <v>Tax Exempt Bond Index Admiral Shares</v>
      </c>
      <c r="F108" s="14" t="str">
        <f>INDEX('ytd returns'!$1:$1048576, MATCH($D108,'ytd returns'!$A:$A,0), MATCH(F$1,'ytd returns'!$1:$1,0))</f>
        <v>Bonds</v>
      </c>
      <c r="G108" s="14" t="str">
        <f>INDEX('ytd returns'!$1:$1048576, MATCH($D108,'ytd returns'!$A:$A,0), MATCH(G$1,'ytd returns'!$1:$1,0))</f>
        <v>Inter Term</v>
      </c>
      <c r="H108" s="14" t="str">
        <f>INDEX('ytd returns'!$1:$1048576, MATCH($D108,'ytd returns'!$A:$A,0), MATCH(H$1,'ytd returns'!$1:$1,0))</f>
        <v>National Muni</v>
      </c>
      <c r="I108" s="14" t="str">
        <f>INDEX('ytd returns'!$1:$1048576, MATCH($D108,'ytd returns'!$A:$A,0), MATCH(I$1,'ytd returns'!$1:$1,0))</f>
        <v>US</v>
      </c>
      <c r="J108" s="7">
        <f>INDEX('ytd returns'!$1:$1048576, MATCH($D108,'ytd returns'!$A:$A,0), MATCH(J$1,'ytd returns'!$1:$1,0))</f>
        <v>8.9999999999999998E-4</v>
      </c>
      <c r="K108" s="6">
        <f>INDEX('ytd returns'!$1:$1048576, MATCH($D108,'ytd returns'!$A:$A,0), MATCH(K$1,'ytd returns'!$1:$1,0))</f>
        <v>1.5259033616936946E-2</v>
      </c>
      <c r="L108" s="6">
        <f>INDEX('ytd returns'!$1:$1048576, MATCH($D108,'ytd returns'!$A:$A,0), MATCH(L$1,'ytd returns'!$1:$1,0))</f>
        <v>1.1862401208739968E-2</v>
      </c>
      <c r="M108" s="6">
        <f>INDEX('ytd returns'!$1:$1048576, MATCH($D108,'ytd returns'!$A:$A,0), MATCH(M$1,'ytd returns'!$1:$1,0))</f>
        <v>-6.4647763578274484E-3</v>
      </c>
      <c r="N108" s="6">
        <f>INDEX('ytd returns'!$1:$1048576, MATCH($D108,'ytd returns'!$A:$A,0), MATCH(N$1,'ytd returns'!$1:$1,0))</f>
        <v>-5.516525182783923E-3</v>
      </c>
      <c r="O108" s="14">
        <f>INDEX('ytd returns'!$1:$1048576, MATCH($D108,'ytd returns'!$A:$A,0), MATCH(O$1,'ytd returns'!$1:$1,0))</f>
        <v>63</v>
      </c>
      <c r="P108" s="14">
        <f>INDEX('ytd returns'!$1:$1048576, MATCH($D108,'ytd returns'!$A:$A,0), MATCH(P$1,'ytd returns'!$1:$1,0))</f>
        <v>92</v>
      </c>
      <c r="Q108" s="14">
        <f>INDEX('ytd returns'!$1:$1048576, MATCH($D108,'ytd returns'!$A:$A,0), MATCH(Q$1,'ytd returns'!$1:$1,0))</f>
        <v>93</v>
      </c>
      <c r="R108" s="17">
        <f>INDEX('ytd returns'!$1:$1048576, MATCH($D108,'ytd returns'!$A:$A,0), MATCH(R$1,'ytd returns'!$1:$1,0))</f>
        <v>104</v>
      </c>
      <c r="S108" s="6">
        <f>INDEX('avg annual returns'!$1:$1048576, MATCH($D108,'avg annual returns'!$A:$A,0), MATCH(S$1,'avg annual returns'!$1:$1,0))</f>
        <v>1.4423294223839566E-2</v>
      </c>
    </row>
    <row r="109" spans="3:19" x14ac:dyDescent="0.3">
      <c r="C109" s="1">
        <v>94</v>
      </c>
      <c r="D109" s="20" t="str">
        <f>INDEX('ytd returns'!$1:$1048576, MATCH($C109,'ytd returns'!$S:$S,0), MATCH(D$1,'ytd returns'!$1:$1,0))</f>
        <v>VCAIX</v>
      </c>
      <c r="E109" s="14" t="str">
        <f>INDEX('ytd returns'!$1:$1048576, MATCH($D109,'ytd returns'!$A:$A,0), MATCH(E$1,'ytd returns'!$1:$1,0))</f>
        <v>California Intermediate Term Tax Exempt</v>
      </c>
      <c r="F109" s="14" t="str">
        <f>INDEX('ytd returns'!$1:$1048576, MATCH($D109,'ytd returns'!$A:$A,0), MATCH(F$1,'ytd returns'!$1:$1,0))</f>
        <v>Bonds</v>
      </c>
      <c r="G109" s="14" t="str">
        <f>INDEX('ytd returns'!$1:$1048576, MATCH($D109,'ytd returns'!$A:$A,0), MATCH(G$1,'ytd returns'!$1:$1,0))</f>
        <v>Inter Term</v>
      </c>
      <c r="H109" s="14" t="str">
        <f>INDEX('ytd returns'!$1:$1048576, MATCH($D109,'ytd returns'!$A:$A,0), MATCH(H$1,'ytd returns'!$1:$1,0))</f>
        <v>State Muni</v>
      </c>
      <c r="I109" s="14" t="str">
        <f>INDEX('ytd returns'!$1:$1048576, MATCH($D109,'ytd returns'!$A:$A,0), MATCH(I$1,'ytd returns'!$1:$1,0))</f>
        <v>US</v>
      </c>
      <c r="J109" s="7">
        <f>INDEX('ytd returns'!$1:$1048576, MATCH($D109,'ytd returns'!$A:$A,0), MATCH(J$1,'ytd returns'!$1:$1,0))</f>
        <v>1.6999999999999999E-3</v>
      </c>
      <c r="K109" s="6">
        <f>INDEX('ytd returns'!$1:$1048576, MATCH($D109,'ytd returns'!$A:$A,0), MATCH(K$1,'ytd returns'!$1:$1,0))</f>
        <v>1.2892231711593562E-2</v>
      </c>
      <c r="L109" s="6">
        <f>INDEX('ytd returns'!$1:$1048576, MATCH($D109,'ytd returns'!$A:$A,0), MATCH(L$1,'ytd returns'!$1:$1,0))</f>
        <v>8.6136195562859317E-3</v>
      </c>
      <c r="M109" s="6">
        <f>INDEX('ytd returns'!$1:$1048576, MATCH($D109,'ytd returns'!$A:$A,0), MATCH(M$1,'ytd returns'!$1:$1,0))</f>
        <v>-6.6141585760518141E-3</v>
      </c>
      <c r="N109" s="6">
        <f>INDEX('ytd returns'!$1:$1048576, MATCH($D109,'ytd returns'!$A:$A,0), MATCH(N$1,'ytd returns'!$1:$1,0))</f>
        <v>-4.1205346559361851E-3</v>
      </c>
      <c r="O109" s="14">
        <f>INDEX('ytd returns'!$1:$1048576, MATCH($D109,'ytd returns'!$A:$A,0), MATCH(O$1,'ytd returns'!$1:$1,0))</f>
        <v>66</v>
      </c>
      <c r="P109" s="14">
        <f>INDEX('ytd returns'!$1:$1048576, MATCH($D109,'ytd returns'!$A:$A,0), MATCH(P$1,'ytd returns'!$1:$1,0))</f>
        <v>95</v>
      </c>
      <c r="Q109" s="14">
        <f>INDEX('ytd returns'!$1:$1048576, MATCH($D109,'ytd returns'!$A:$A,0), MATCH(Q$1,'ytd returns'!$1:$1,0))</f>
        <v>94</v>
      </c>
      <c r="R109" s="17">
        <f>INDEX('ytd returns'!$1:$1048576, MATCH($D109,'ytd returns'!$A:$A,0), MATCH(R$1,'ytd returns'!$1:$1,0))</f>
        <v>97</v>
      </c>
      <c r="S109" s="6">
        <f>INDEX('avg annual returns'!$1:$1048576, MATCH($D109,'avg annual returns'!$A:$A,0), MATCH(S$1,'avg annual returns'!$1:$1,0))</f>
        <v>1.1594457847771545E-2</v>
      </c>
    </row>
    <row r="110" spans="3:19" x14ac:dyDescent="0.3">
      <c r="C110" s="1">
        <v>95</v>
      </c>
      <c r="D110" s="20" t="str">
        <f>INDEX('ytd returns'!$1:$1048576, MATCH($C110,'ytd returns'!$S:$S,0), MATCH(D$1,'ytd returns'!$1:$1,0))</f>
        <v>VWLTX</v>
      </c>
      <c r="E110" s="14" t="str">
        <f>INDEX('ytd returns'!$1:$1048576, MATCH($D110,'ytd returns'!$A:$A,0), MATCH(E$1,'ytd returns'!$1:$1,0))</f>
        <v>Long Term Tax Exempt</v>
      </c>
      <c r="F110" s="14" t="str">
        <f>INDEX('ytd returns'!$1:$1048576, MATCH($D110,'ytd returns'!$A:$A,0), MATCH(F$1,'ytd returns'!$1:$1,0))</f>
        <v>Bonds</v>
      </c>
      <c r="G110" s="14" t="str">
        <f>INDEX('ytd returns'!$1:$1048576, MATCH($D110,'ytd returns'!$A:$A,0), MATCH(G$1,'ytd returns'!$1:$1,0))</f>
        <v>Long Term</v>
      </c>
      <c r="H110" s="14" t="str">
        <f>INDEX('ytd returns'!$1:$1048576, MATCH($D110,'ytd returns'!$A:$A,0), MATCH(H$1,'ytd returns'!$1:$1,0))</f>
        <v>National Muni</v>
      </c>
      <c r="I110" s="14" t="str">
        <f>INDEX('ytd returns'!$1:$1048576, MATCH($D110,'ytd returns'!$A:$A,0), MATCH(I$1,'ytd returns'!$1:$1,0))</f>
        <v>US</v>
      </c>
      <c r="J110" s="7">
        <f>INDEX('ytd returns'!$1:$1048576, MATCH($D110,'ytd returns'!$A:$A,0), MATCH(J$1,'ytd returns'!$1:$1,0))</f>
        <v>1.6999999999999999E-3</v>
      </c>
      <c r="K110" s="6">
        <f>INDEX('ytd returns'!$1:$1048576, MATCH($D110,'ytd returns'!$A:$A,0), MATCH(K$1,'ytd returns'!$1:$1,0))</f>
        <v>1.3954917716282069E-2</v>
      </c>
      <c r="L110" s="6">
        <f>INDEX('ytd returns'!$1:$1048576, MATCH($D110,'ytd returns'!$A:$A,0), MATCH(L$1,'ytd returns'!$1:$1,0))</f>
        <v>1.809351851851838E-2</v>
      </c>
      <c r="M110" s="6">
        <f>INDEX('ytd returns'!$1:$1048576, MATCH($D110,'ytd returns'!$A:$A,0), MATCH(M$1,'ytd returns'!$1:$1,0))</f>
        <v>-6.7098111658456406E-3</v>
      </c>
      <c r="N110" s="6">
        <f>INDEX('ytd returns'!$1:$1048576, MATCH($D110,'ytd returns'!$A:$A,0), MATCH(N$1,'ytd returns'!$1:$1,0))</f>
        <v>-4.9995951417004343E-3</v>
      </c>
      <c r="O110" s="14">
        <f>INDEX('ytd returns'!$1:$1048576, MATCH($D110,'ytd returns'!$A:$A,0), MATCH(O$1,'ytd returns'!$1:$1,0))</f>
        <v>64</v>
      </c>
      <c r="P110" s="14">
        <f>INDEX('ytd returns'!$1:$1048576, MATCH($D110,'ytd returns'!$A:$A,0), MATCH(P$1,'ytd returns'!$1:$1,0))</f>
        <v>82</v>
      </c>
      <c r="Q110" s="14">
        <f>INDEX('ytd returns'!$1:$1048576, MATCH($D110,'ytd returns'!$A:$A,0), MATCH(Q$1,'ytd returns'!$1:$1,0))</f>
        <v>95</v>
      </c>
      <c r="R110" s="17">
        <f>INDEX('ytd returns'!$1:$1048576, MATCH($D110,'ytd returns'!$A:$A,0), MATCH(R$1,'ytd returns'!$1:$1,0))</f>
        <v>99</v>
      </c>
      <c r="S110" s="6">
        <f>INDEX('avg annual returns'!$1:$1048576, MATCH($D110,'avg annual returns'!$A:$A,0), MATCH(S$1,'avg annual returns'!$1:$1,0))</f>
        <v>9.1015372936509298E-3</v>
      </c>
    </row>
    <row r="111" spans="3:19" x14ac:dyDescent="0.3">
      <c r="C111" s="1">
        <v>96</v>
      </c>
      <c r="D111" s="20" t="str">
        <f>INDEX('ytd returns'!$1:$1048576, MATCH($C111,'ytd returns'!$S:$S,0), MATCH(D$1,'ytd returns'!$1:$1,0))</f>
        <v>VPAIX</v>
      </c>
      <c r="E111" s="14" t="str">
        <f>INDEX('ytd returns'!$1:$1048576, MATCH($D111,'ytd returns'!$A:$A,0), MATCH(E$1,'ytd returns'!$1:$1,0))</f>
        <v>Pennsylvania Long Term Tax Exempt</v>
      </c>
      <c r="F111" s="14" t="str">
        <f>INDEX('ytd returns'!$1:$1048576, MATCH($D111,'ytd returns'!$A:$A,0), MATCH(F$1,'ytd returns'!$1:$1,0))</f>
        <v>Bonds</v>
      </c>
      <c r="G111" s="14" t="str">
        <f>INDEX('ytd returns'!$1:$1048576, MATCH($D111,'ytd returns'!$A:$A,0), MATCH(G$1,'ytd returns'!$1:$1,0))</f>
        <v>Long Term</v>
      </c>
      <c r="H111" s="14" t="str">
        <f>INDEX('ytd returns'!$1:$1048576, MATCH($D111,'ytd returns'!$A:$A,0), MATCH(H$1,'ytd returns'!$1:$1,0))</f>
        <v>State Muni</v>
      </c>
      <c r="I111" s="14" t="str">
        <f>INDEX('ytd returns'!$1:$1048576, MATCH($D111,'ytd returns'!$A:$A,0), MATCH(I$1,'ytd returns'!$1:$1,0))</f>
        <v>US</v>
      </c>
      <c r="J111" s="7">
        <f>INDEX('ytd returns'!$1:$1048576, MATCH($D111,'ytd returns'!$A:$A,0), MATCH(J$1,'ytd returns'!$1:$1,0))</f>
        <v>1.6999999999999999E-3</v>
      </c>
      <c r="K111" s="6">
        <f>INDEX('ytd returns'!$1:$1048576, MATCH($D111,'ytd returns'!$A:$A,0), MATCH(K$1,'ytd returns'!$1:$1,0))</f>
        <v>1.3164010885106738E-2</v>
      </c>
      <c r="L111" s="6">
        <f>INDEX('ytd returns'!$1:$1048576, MATCH($D111,'ytd returns'!$A:$A,0), MATCH(L$1,'ytd returns'!$1:$1,0))</f>
        <v>1.4739279696714633E-2</v>
      </c>
      <c r="M111" s="6">
        <f>INDEX('ytd returns'!$1:$1048576, MATCH($D111,'ytd returns'!$A:$A,0), MATCH(M$1,'ytd returns'!$1:$1,0))</f>
        <v>-6.7368851332783742E-3</v>
      </c>
      <c r="N111" s="6">
        <f>INDEX('ytd returns'!$1:$1048576, MATCH($D111,'ytd returns'!$A:$A,0), MATCH(N$1,'ytd returns'!$1:$1,0))</f>
        <v>-5.019967604649604E-3</v>
      </c>
      <c r="O111" s="14">
        <f>INDEX('ytd returns'!$1:$1048576, MATCH($D111,'ytd returns'!$A:$A,0), MATCH(O$1,'ytd returns'!$1:$1,0))</f>
        <v>65</v>
      </c>
      <c r="P111" s="14">
        <f>INDEX('ytd returns'!$1:$1048576, MATCH($D111,'ytd returns'!$A:$A,0), MATCH(P$1,'ytd returns'!$1:$1,0))</f>
        <v>84</v>
      </c>
      <c r="Q111" s="14">
        <f>INDEX('ytd returns'!$1:$1048576, MATCH($D111,'ytd returns'!$A:$A,0), MATCH(Q$1,'ytd returns'!$1:$1,0))</f>
        <v>96</v>
      </c>
      <c r="R111" s="17">
        <f>INDEX('ytd returns'!$1:$1048576, MATCH($D111,'ytd returns'!$A:$A,0), MATCH(R$1,'ytd returns'!$1:$1,0))</f>
        <v>100</v>
      </c>
      <c r="S111" s="6">
        <f>INDEX('avg annual returns'!$1:$1048576, MATCH($D111,'avg annual returns'!$A:$A,0), MATCH(S$1,'avg annual returns'!$1:$1,0))</f>
        <v>8.6004475638941751E-3</v>
      </c>
    </row>
    <row r="112" spans="3:19" x14ac:dyDescent="0.3">
      <c r="C112" s="1">
        <v>97</v>
      </c>
      <c r="D112" s="20" t="str">
        <f>INDEX('ytd returns'!$1:$1048576, MATCH($C112,'ytd returns'!$S:$S,0), MATCH(D$1,'ytd returns'!$1:$1,0))</f>
        <v>VGENX</v>
      </c>
      <c r="E112" s="14" t="str">
        <f>INDEX('ytd returns'!$1:$1048576, MATCH($D112,'ytd returns'!$A:$A,0), MATCH(E$1,'ytd returns'!$1:$1,0))</f>
        <v>Energy</v>
      </c>
      <c r="F112" s="14" t="str">
        <f>INDEX('ytd returns'!$1:$1048576, MATCH($D112,'ytd returns'!$A:$A,0), MATCH(F$1,'ytd returns'!$1:$1,0))</f>
        <v>Stocks</v>
      </c>
      <c r="G112" s="14" t="str">
        <f>INDEX('ytd returns'!$1:$1048576, MATCH($D112,'ytd returns'!$A:$A,0), MATCH(G$1,'ytd returns'!$1:$1,0))</f>
        <v/>
      </c>
      <c r="H112" s="14" t="str">
        <f>INDEX('ytd returns'!$1:$1048576, MATCH($D112,'ytd returns'!$A:$A,0), MATCH(H$1,'ytd returns'!$1:$1,0))</f>
        <v>Sector</v>
      </c>
      <c r="I112" s="14" t="str">
        <f>INDEX('ytd returns'!$1:$1048576, MATCH($D112,'ytd returns'!$A:$A,0), MATCH(I$1,'ytd returns'!$1:$1,0))</f>
        <v>US</v>
      </c>
      <c r="J112" s="7">
        <f>INDEX('ytd returns'!$1:$1048576, MATCH($D112,'ytd returns'!$A:$A,0), MATCH(J$1,'ytd returns'!$1:$1,0))</f>
        <v>3.2000000000000002E-3</v>
      </c>
      <c r="K112" s="6">
        <f>INDEX('ytd returns'!$1:$1048576, MATCH($D112,'ytd returns'!$A:$A,0), MATCH(K$1,'ytd returns'!$1:$1,0))</f>
        <v>-0.33074602435449563</v>
      </c>
      <c r="L112" s="6">
        <f>INDEX('ytd returns'!$1:$1048576, MATCH($D112,'ytd returns'!$A:$A,0), MATCH(L$1,'ytd returns'!$1:$1,0))</f>
        <v>-7.6304291772210625E-2</v>
      </c>
      <c r="M112" s="6">
        <f>INDEX('ytd returns'!$1:$1048576, MATCH($D112,'ytd returns'!$A:$A,0), MATCH(M$1,'ytd returns'!$1:$1,0))</f>
        <v>-6.7701969700567927E-3</v>
      </c>
      <c r="N112" s="6">
        <f>INDEX('ytd returns'!$1:$1048576, MATCH($D112,'ytd returns'!$A:$A,0), MATCH(N$1,'ytd returns'!$1:$1,0))</f>
        <v>-1.8482868844741516E-2</v>
      </c>
      <c r="O112" s="14">
        <f>INDEX('ytd returns'!$1:$1048576, MATCH($D112,'ytd returns'!$A:$A,0), MATCH(O$1,'ytd returns'!$1:$1,0))</f>
        <v>107</v>
      </c>
      <c r="P112" s="14">
        <f>INDEX('ytd returns'!$1:$1048576, MATCH($D112,'ytd returns'!$A:$A,0), MATCH(P$1,'ytd returns'!$1:$1,0))</f>
        <v>107</v>
      </c>
      <c r="Q112" s="14">
        <f>INDEX('ytd returns'!$1:$1048576, MATCH($D112,'ytd returns'!$A:$A,0), MATCH(Q$1,'ytd returns'!$1:$1,0))</f>
        <v>97</v>
      </c>
      <c r="R112" s="17">
        <f>INDEX('ytd returns'!$1:$1048576, MATCH($D112,'ytd returns'!$A:$A,0), MATCH(R$1,'ytd returns'!$1:$1,0))</f>
        <v>107</v>
      </c>
      <c r="S112" s="6">
        <f>INDEX('avg annual returns'!$1:$1048576, MATCH($D112,'avg annual returns'!$A:$A,0), MATCH(S$1,'avg annual returns'!$1:$1,0))</f>
        <v>-1.398878827559904E-2</v>
      </c>
    </row>
    <row r="113" spans="3:19" x14ac:dyDescent="0.3">
      <c r="C113" s="1">
        <v>98</v>
      </c>
      <c r="D113" s="20" t="str">
        <f>INDEX('ytd returns'!$1:$1048576, MATCH($C113,'ytd returns'!$S:$S,0), MATCH(D$1,'ytd returns'!$1:$1,0))</f>
        <v>VBTLX</v>
      </c>
      <c r="E113" s="14" t="str">
        <f>INDEX('ytd returns'!$1:$1048576, MATCH($D113,'ytd returns'!$A:$A,0), MATCH(E$1,'ytd returns'!$1:$1,0))</f>
        <v>Total Bond Market Index Admiral Shares</v>
      </c>
      <c r="F113" s="14" t="str">
        <f>INDEX('ytd returns'!$1:$1048576, MATCH($D113,'ytd returns'!$A:$A,0), MATCH(F$1,'ytd returns'!$1:$1,0))</f>
        <v>Bonds</v>
      </c>
      <c r="G113" s="14" t="str">
        <f>INDEX('ytd returns'!$1:$1048576, MATCH($D113,'ytd returns'!$A:$A,0), MATCH(G$1,'ytd returns'!$1:$1,0))</f>
        <v>Inter Term</v>
      </c>
      <c r="H113" s="14" t="str">
        <f>INDEX('ytd returns'!$1:$1048576, MATCH($D113,'ytd returns'!$A:$A,0), MATCH(H$1,'ytd returns'!$1:$1,0))</f>
        <v>Investment</v>
      </c>
      <c r="I113" s="14" t="str">
        <f>INDEX('ytd returns'!$1:$1048576, MATCH($D113,'ytd returns'!$A:$A,0), MATCH(I$1,'ytd returns'!$1:$1,0))</f>
        <v>US</v>
      </c>
      <c r="J113" s="7">
        <f>INDEX('ytd returns'!$1:$1048576, MATCH($D113,'ytd returns'!$A:$A,0), MATCH(J$1,'ytd returns'!$1:$1,0))</f>
        <v>5.0000000000000001E-4</v>
      </c>
      <c r="K113" s="6">
        <f>INDEX('ytd returns'!$1:$1048576, MATCH($D113,'ytd returns'!$A:$A,0), MATCH(K$1,'ytd returns'!$1:$1,0))</f>
        <v>5.4717165323178767E-2</v>
      </c>
      <c r="L113" s="6">
        <f>INDEX('ytd returns'!$1:$1048576, MATCH($D113,'ytd returns'!$A:$A,0), MATCH(L$1,'ytd returns'!$1:$1,0))</f>
        <v>1.463194444444442E-2</v>
      </c>
      <c r="M113" s="6">
        <f>INDEX('ytd returns'!$1:$1048576, MATCH($D113,'ytd returns'!$A:$A,0), MATCH(M$1,'ytd returns'!$1:$1,0))</f>
        <v>-6.8386080430473161E-3</v>
      </c>
      <c r="N113" s="6">
        <f>INDEX('ytd returns'!$1:$1048576, MATCH($D113,'ytd returns'!$A:$A,0), MATCH(N$1,'ytd returns'!$1:$1,0))</f>
        <v>8.3693361433085029E-4</v>
      </c>
      <c r="O113" s="14">
        <f>INDEX('ytd returns'!$1:$1048576, MATCH($D113,'ytd returns'!$A:$A,0), MATCH(O$1,'ytd returns'!$1:$1,0))</f>
        <v>38</v>
      </c>
      <c r="P113" s="14">
        <f>INDEX('ytd returns'!$1:$1048576, MATCH($D113,'ytd returns'!$A:$A,0), MATCH(P$1,'ytd returns'!$1:$1,0))</f>
        <v>86</v>
      </c>
      <c r="Q113" s="14">
        <f>INDEX('ytd returns'!$1:$1048576, MATCH($D113,'ytd returns'!$A:$A,0), MATCH(Q$1,'ytd returns'!$1:$1,0))</f>
        <v>98</v>
      </c>
      <c r="R113" s="17">
        <f>INDEX('ytd returns'!$1:$1048576, MATCH($D113,'ytd returns'!$A:$A,0), MATCH(R$1,'ytd returns'!$1:$1,0))</f>
        <v>84</v>
      </c>
      <c r="S113" s="6">
        <f>INDEX('avg annual returns'!$1:$1048576, MATCH($D113,'avg annual returns'!$A:$A,0), MATCH(S$1,'avg annual returns'!$1:$1,0))</f>
        <v>7.1242482633900204E-3</v>
      </c>
    </row>
    <row r="114" spans="3:19" x14ac:dyDescent="0.3">
      <c r="C114" s="1">
        <v>99</v>
      </c>
      <c r="D114" s="20" t="str">
        <f>INDEX('ytd returns'!$1:$1048576, MATCH($C114,'ytd returns'!$S:$S,0), MATCH(D$1,'ytd returns'!$1:$1,0))</f>
        <v>VOHIX</v>
      </c>
      <c r="E114" s="14" t="str">
        <f>INDEX('ytd returns'!$1:$1048576, MATCH($D114,'ytd returns'!$A:$A,0), MATCH(E$1,'ytd returns'!$1:$1,0))</f>
        <v>Ohio Long Term Tax Exempt</v>
      </c>
      <c r="F114" s="14" t="str">
        <f>INDEX('ytd returns'!$1:$1048576, MATCH($D114,'ytd returns'!$A:$A,0), MATCH(F$1,'ytd returns'!$1:$1,0))</f>
        <v>Bonds</v>
      </c>
      <c r="G114" s="14" t="str">
        <f>INDEX('ytd returns'!$1:$1048576, MATCH($D114,'ytd returns'!$A:$A,0), MATCH(G$1,'ytd returns'!$1:$1,0))</f>
        <v>Long Term</v>
      </c>
      <c r="H114" s="14" t="str">
        <f>INDEX('ytd returns'!$1:$1048576, MATCH($D114,'ytd returns'!$A:$A,0), MATCH(H$1,'ytd returns'!$1:$1,0))</f>
        <v>State Muni</v>
      </c>
      <c r="I114" s="14" t="str">
        <f>INDEX('ytd returns'!$1:$1048576, MATCH($D114,'ytd returns'!$A:$A,0), MATCH(I$1,'ytd returns'!$1:$1,0))</f>
        <v>US</v>
      </c>
      <c r="J114" s="7">
        <f>INDEX('ytd returns'!$1:$1048576, MATCH($D114,'ytd returns'!$A:$A,0), MATCH(J$1,'ytd returns'!$1:$1,0))</f>
        <v>1.2999999999999999E-3</v>
      </c>
      <c r="K114" s="6">
        <f>INDEX('ytd returns'!$1:$1048576, MATCH($D114,'ytd returns'!$A:$A,0), MATCH(K$1,'ytd returns'!$1:$1,0))</f>
        <v>2.5624225328051749E-2</v>
      </c>
      <c r="L114" s="6">
        <f>INDEX('ytd returns'!$1:$1048576, MATCH($D114,'ytd returns'!$A:$A,0), MATCH(L$1,'ytd returns'!$1:$1,0))</f>
        <v>1.5095200462606059E-2</v>
      </c>
      <c r="M114" s="6">
        <f>INDEX('ytd returns'!$1:$1048576, MATCH($D114,'ytd returns'!$A:$A,0), MATCH(M$1,'ytd returns'!$1:$1,0))</f>
        <v>-6.8956636500753909E-3</v>
      </c>
      <c r="N114" s="6">
        <f>INDEX('ytd returns'!$1:$1048576, MATCH($D114,'ytd returns'!$A:$A,0), MATCH(N$1,'ytd returns'!$1:$1,0))</f>
        <v>-5.3370090634441477E-3</v>
      </c>
      <c r="O114" s="14">
        <f>INDEX('ytd returns'!$1:$1048576, MATCH($D114,'ytd returns'!$A:$A,0), MATCH(O$1,'ytd returns'!$1:$1,0))</f>
        <v>52</v>
      </c>
      <c r="P114" s="14">
        <f>INDEX('ytd returns'!$1:$1048576, MATCH($D114,'ytd returns'!$A:$A,0), MATCH(P$1,'ytd returns'!$1:$1,0))</f>
        <v>83</v>
      </c>
      <c r="Q114" s="14">
        <f>INDEX('ytd returns'!$1:$1048576, MATCH($D114,'ytd returns'!$A:$A,0), MATCH(Q$1,'ytd returns'!$1:$1,0))</f>
        <v>99</v>
      </c>
      <c r="R114" s="17">
        <f>INDEX('ytd returns'!$1:$1048576, MATCH($D114,'ytd returns'!$A:$A,0), MATCH(R$1,'ytd returns'!$1:$1,0))</f>
        <v>103</v>
      </c>
      <c r="S114" s="6">
        <f>INDEX('avg annual returns'!$1:$1048576, MATCH($D114,'avg annual returns'!$A:$A,0), MATCH(S$1,'avg annual returns'!$1:$1,0))</f>
        <v>7.7932379048875951E-3</v>
      </c>
    </row>
    <row r="115" spans="3:19" x14ac:dyDescent="0.3">
      <c r="C115" s="1">
        <v>100</v>
      </c>
      <c r="D115" s="20" t="str">
        <f>INDEX('ytd returns'!$1:$1048576, MATCH($C115,'ytd returns'!$S:$S,0), MATCH(D$1,'ytd returns'!$1:$1,0))</f>
        <v>VMATX</v>
      </c>
      <c r="E115" s="14" t="str">
        <f>INDEX('ytd returns'!$1:$1048576, MATCH($D115,'ytd returns'!$A:$A,0), MATCH(E$1,'ytd returns'!$1:$1,0))</f>
        <v>Massachusetts Tax Exempt</v>
      </c>
      <c r="F115" s="14" t="str">
        <f>INDEX('ytd returns'!$1:$1048576, MATCH($D115,'ytd returns'!$A:$A,0), MATCH(F$1,'ytd returns'!$1:$1,0))</f>
        <v>Bonds</v>
      </c>
      <c r="G115" s="14" t="str">
        <f>INDEX('ytd returns'!$1:$1048576, MATCH($D115,'ytd returns'!$A:$A,0), MATCH(G$1,'ytd returns'!$1:$1,0))</f>
        <v>Long Term</v>
      </c>
      <c r="H115" s="14" t="str">
        <f>INDEX('ytd returns'!$1:$1048576, MATCH($D115,'ytd returns'!$A:$A,0), MATCH(H$1,'ytd returns'!$1:$1,0))</f>
        <v>State Muni</v>
      </c>
      <c r="I115" s="14" t="str">
        <f>INDEX('ytd returns'!$1:$1048576, MATCH($D115,'ytd returns'!$A:$A,0), MATCH(I$1,'ytd returns'!$1:$1,0))</f>
        <v>US</v>
      </c>
      <c r="J115" s="7">
        <f>INDEX('ytd returns'!$1:$1048576, MATCH($D115,'ytd returns'!$A:$A,0), MATCH(J$1,'ytd returns'!$1:$1,0))</f>
        <v>1.2999999999999999E-3</v>
      </c>
      <c r="K115" s="6">
        <f>INDEX('ytd returns'!$1:$1048576, MATCH($D115,'ytd returns'!$A:$A,0), MATCH(K$1,'ytd returns'!$1:$1,0))</f>
        <v>2.1626085841460859E-2</v>
      </c>
      <c r="L115" s="6">
        <f>INDEX('ytd returns'!$1:$1048576, MATCH($D115,'ytd returns'!$A:$A,0), MATCH(L$1,'ytd returns'!$1:$1,0))</f>
        <v>1.3960714285714234E-2</v>
      </c>
      <c r="M115" s="6">
        <f>INDEX('ytd returns'!$1:$1048576, MATCH($D115,'ytd returns'!$A:$A,0), MATCH(M$1,'ytd returns'!$1:$1,0))</f>
        <v>-7.1013403263403118E-3</v>
      </c>
      <c r="N115" s="6">
        <f>INDEX('ytd returns'!$1:$1048576, MATCH($D115,'ytd returns'!$A:$A,0), MATCH(N$1,'ytd returns'!$1:$1,0))</f>
        <v>-5.3039404553415544E-3</v>
      </c>
      <c r="O115" s="14">
        <f>INDEX('ytd returns'!$1:$1048576, MATCH($D115,'ytd returns'!$A:$A,0), MATCH(O$1,'ytd returns'!$1:$1,0))</f>
        <v>58</v>
      </c>
      <c r="P115" s="14">
        <f>INDEX('ytd returns'!$1:$1048576, MATCH($D115,'ytd returns'!$A:$A,0), MATCH(P$1,'ytd returns'!$1:$1,0))</f>
        <v>88</v>
      </c>
      <c r="Q115" s="14">
        <f>INDEX('ytd returns'!$1:$1048576, MATCH($D115,'ytd returns'!$A:$A,0), MATCH(Q$1,'ytd returns'!$1:$1,0))</f>
        <v>100</v>
      </c>
      <c r="R115" s="17">
        <f>INDEX('ytd returns'!$1:$1048576, MATCH($D115,'ytd returns'!$A:$A,0), MATCH(R$1,'ytd returns'!$1:$1,0))</f>
        <v>102</v>
      </c>
      <c r="S115" s="6">
        <f>INDEX('avg annual returns'!$1:$1048576, MATCH($D115,'avg annual returns'!$A:$A,0), MATCH(S$1,'avg annual returns'!$1:$1,0))</f>
        <v>9.400520491474362E-3</v>
      </c>
    </row>
    <row r="116" spans="3:19" x14ac:dyDescent="0.3">
      <c r="C116" s="1">
        <v>101</v>
      </c>
      <c r="D116" s="20" t="str">
        <f>INDEX('ytd returns'!$1:$1048576, MATCH($C116,'ytd returns'!$S:$S,0), MATCH(D$1,'ytd returns'!$1:$1,0))</f>
        <v>VNYTX</v>
      </c>
      <c r="E116" s="14" t="str">
        <f>INDEX('ytd returns'!$1:$1048576, MATCH($D116,'ytd returns'!$A:$A,0), MATCH(E$1,'ytd returns'!$1:$1,0))</f>
        <v>New York Long Term Tax Exempt</v>
      </c>
      <c r="F116" s="14" t="str">
        <f>INDEX('ytd returns'!$1:$1048576, MATCH($D116,'ytd returns'!$A:$A,0), MATCH(F$1,'ytd returns'!$1:$1,0))</f>
        <v>Bonds</v>
      </c>
      <c r="G116" s="14" t="str">
        <f>INDEX('ytd returns'!$1:$1048576, MATCH($D116,'ytd returns'!$A:$A,0), MATCH(G$1,'ytd returns'!$1:$1,0))</f>
        <v>Long Term</v>
      </c>
      <c r="H116" s="14" t="str">
        <f>INDEX('ytd returns'!$1:$1048576, MATCH($D116,'ytd returns'!$A:$A,0), MATCH(H$1,'ytd returns'!$1:$1,0))</f>
        <v>State Muni</v>
      </c>
      <c r="I116" s="14" t="str">
        <f>INDEX('ytd returns'!$1:$1048576, MATCH($D116,'ytd returns'!$A:$A,0), MATCH(I$1,'ytd returns'!$1:$1,0))</f>
        <v>US</v>
      </c>
      <c r="J116" s="7">
        <f>INDEX('ytd returns'!$1:$1048576, MATCH($D116,'ytd returns'!$A:$A,0), MATCH(J$1,'ytd returns'!$1:$1,0))</f>
        <v>1.6999999999999999E-3</v>
      </c>
      <c r="K116" s="6">
        <f>INDEX('ytd returns'!$1:$1048576, MATCH($D116,'ytd returns'!$A:$A,0), MATCH(K$1,'ytd returns'!$1:$1,0))</f>
        <v>6.3605017880196922E-3</v>
      </c>
      <c r="L116" s="6">
        <f>INDEX('ytd returns'!$1:$1048576, MATCH($D116,'ytd returns'!$A:$A,0), MATCH(L$1,'ytd returns'!$1:$1,0))</f>
        <v>1.4701050420168013E-2</v>
      </c>
      <c r="M116" s="6">
        <f>INDEX('ytd returns'!$1:$1048576, MATCH($D116,'ytd returns'!$A:$A,0), MATCH(M$1,'ytd returns'!$1:$1,0))</f>
        <v>-8.3518472906403841E-3</v>
      </c>
      <c r="N116" s="6">
        <f>INDEX('ytd returns'!$1:$1048576, MATCH($D116,'ytd returns'!$A:$A,0), MATCH(N$1,'ytd returns'!$1:$1,0))</f>
        <v>-6.6443319838056332E-3</v>
      </c>
      <c r="O116" s="14">
        <f>INDEX('ytd returns'!$1:$1048576, MATCH($D116,'ytd returns'!$A:$A,0), MATCH(O$1,'ytd returns'!$1:$1,0))</f>
        <v>69</v>
      </c>
      <c r="P116" s="14">
        <f>INDEX('ytd returns'!$1:$1048576, MATCH($D116,'ytd returns'!$A:$A,0), MATCH(P$1,'ytd returns'!$1:$1,0))</f>
        <v>85</v>
      </c>
      <c r="Q116" s="14">
        <f>INDEX('ytd returns'!$1:$1048576, MATCH($D116,'ytd returns'!$A:$A,0), MATCH(Q$1,'ytd returns'!$1:$1,0))</f>
        <v>101</v>
      </c>
      <c r="R116" s="17">
        <f>INDEX('ytd returns'!$1:$1048576, MATCH($D116,'ytd returns'!$A:$A,0), MATCH(R$1,'ytd returns'!$1:$1,0))</f>
        <v>106</v>
      </c>
      <c r="S116" s="6">
        <f>INDEX('avg annual returns'!$1:$1048576, MATCH($D116,'avg annual returns'!$A:$A,0), MATCH(S$1,'avg annual returns'!$1:$1,0))</f>
        <v>9.2433998499146467E-3</v>
      </c>
    </row>
    <row r="117" spans="3:19" x14ac:dyDescent="0.3">
      <c r="C117" s="1">
        <v>102</v>
      </c>
      <c r="D117" s="20" t="str">
        <f>INDEX('ytd returns'!$1:$1048576, MATCH($C117,'ytd returns'!$S:$S,0), MATCH(D$1,'ytd returns'!$1:$1,0))</f>
        <v>VCITX</v>
      </c>
      <c r="E117" s="14" t="str">
        <f>INDEX('ytd returns'!$1:$1048576, MATCH($D117,'ytd returns'!$A:$A,0), MATCH(E$1,'ytd returns'!$1:$1,0))</f>
        <v>California Long Term Tax Exempt</v>
      </c>
      <c r="F117" s="14" t="str">
        <f>INDEX('ytd returns'!$1:$1048576, MATCH($D117,'ytd returns'!$A:$A,0), MATCH(F$1,'ytd returns'!$1:$1,0))</f>
        <v>Bonds</v>
      </c>
      <c r="G117" s="14" t="str">
        <f>INDEX('ytd returns'!$1:$1048576, MATCH($D117,'ytd returns'!$A:$A,0), MATCH(G$1,'ytd returns'!$1:$1,0))</f>
        <v>Long Term</v>
      </c>
      <c r="H117" s="14" t="str">
        <f>INDEX('ytd returns'!$1:$1048576, MATCH($D117,'ytd returns'!$A:$A,0), MATCH(H$1,'ytd returns'!$1:$1,0))</f>
        <v>State Muni</v>
      </c>
      <c r="I117" s="14" t="str">
        <f>INDEX('ytd returns'!$1:$1048576, MATCH($D117,'ytd returns'!$A:$A,0), MATCH(I$1,'ytd returns'!$1:$1,0))</f>
        <v>US</v>
      </c>
      <c r="J117" s="7">
        <f>INDEX('ytd returns'!$1:$1048576, MATCH($D117,'ytd returns'!$A:$A,0), MATCH(J$1,'ytd returns'!$1:$1,0))</f>
        <v>1.6999999999999999E-3</v>
      </c>
      <c r="K117" s="6">
        <f>INDEX('ytd returns'!$1:$1048576, MATCH($D117,'ytd returns'!$A:$A,0), MATCH(K$1,'ytd returns'!$1:$1,0))</f>
        <v>1.2389278422476138E-2</v>
      </c>
      <c r="L117" s="6">
        <f>INDEX('ytd returns'!$1:$1048576, MATCH($D117,'ytd returns'!$A:$A,0), MATCH(L$1,'ytd returns'!$1:$1,0))</f>
        <v>9.8924603174602808E-3</v>
      </c>
      <c r="M117" s="6">
        <f>INDEX('ytd returns'!$1:$1048576, MATCH($D117,'ytd returns'!$A:$A,0), MATCH(M$1,'ytd returns'!$1:$1,0))</f>
        <v>-9.4801880674448436E-3</v>
      </c>
      <c r="N117" s="6">
        <f>INDEX('ytd returns'!$1:$1048576, MATCH($D117,'ytd returns'!$A:$A,0), MATCH(N$1,'ytd returns'!$1:$1,0))</f>
        <v>-6.3105056146039824E-3</v>
      </c>
      <c r="O117" s="14">
        <f>INDEX('ytd returns'!$1:$1048576, MATCH($D117,'ytd returns'!$A:$A,0), MATCH(O$1,'ytd returns'!$1:$1,0))</f>
        <v>67</v>
      </c>
      <c r="P117" s="14">
        <f>INDEX('ytd returns'!$1:$1048576, MATCH($D117,'ytd returns'!$A:$A,0), MATCH(P$1,'ytd returns'!$1:$1,0))</f>
        <v>94</v>
      </c>
      <c r="Q117" s="14">
        <f>INDEX('ytd returns'!$1:$1048576, MATCH($D117,'ytd returns'!$A:$A,0), MATCH(Q$1,'ytd returns'!$1:$1,0))</f>
        <v>102</v>
      </c>
      <c r="R117" s="17">
        <f>INDEX('ytd returns'!$1:$1048576, MATCH($D117,'ytd returns'!$A:$A,0), MATCH(R$1,'ytd returns'!$1:$1,0))</f>
        <v>105</v>
      </c>
      <c r="S117" s="6">
        <f>INDEX('avg annual returns'!$1:$1048576, MATCH($D117,'avg annual returns'!$A:$A,0), MATCH(S$1,'avg annual returns'!$1:$1,0))</f>
        <v>1.4243132870870746E-2</v>
      </c>
    </row>
    <row r="118" spans="3:19" x14ac:dyDescent="0.3">
      <c r="C118" s="1">
        <v>103</v>
      </c>
      <c r="D118" s="20" t="str">
        <f>INDEX('ytd returns'!$1:$1048576, MATCH($C118,'ytd returns'!$S:$S,0), MATCH(D$1,'ytd returns'!$1:$1,0))</f>
        <v>VLTCX</v>
      </c>
      <c r="E118" s="14" t="str">
        <f>INDEX('ytd returns'!$1:$1048576, MATCH($D118,'ytd returns'!$A:$A,0), MATCH(E$1,'ytd returns'!$1:$1,0))</f>
        <v>Long Term Corporate Bond Index Admiral Shares</v>
      </c>
      <c r="F118" s="14" t="str">
        <f>INDEX('ytd returns'!$1:$1048576, MATCH($D118,'ytd returns'!$A:$A,0), MATCH(F$1,'ytd returns'!$1:$1,0))</f>
        <v>Bonds</v>
      </c>
      <c r="G118" s="14" t="str">
        <f>INDEX('ytd returns'!$1:$1048576, MATCH($D118,'ytd returns'!$A:$A,0), MATCH(G$1,'ytd returns'!$1:$1,0))</f>
        <v>Long Term</v>
      </c>
      <c r="H118" s="14" t="str">
        <f>INDEX('ytd returns'!$1:$1048576, MATCH($D118,'ytd returns'!$A:$A,0), MATCH(H$1,'ytd returns'!$1:$1,0))</f>
        <v>Investment</v>
      </c>
      <c r="I118" s="14" t="str">
        <f>INDEX('ytd returns'!$1:$1048576, MATCH($D118,'ytd returns'!$A:$A,0), MATCH(I$1,'ytd returns'!$1:$1,0))</f>
        <v>US</v>
      </c>
      <c r="J118" s="7">
        <f>INDEX('ytd returns'!$1:$1048576, MATCH($D118,'ytd returns'!$A:$A,0), MATCH(J$1,'ytd returns'!$1:$1,0))</f>
        <v>6.9999999999999999E-4</v>
      </c>
      <c r="K118" s="6">
        <f>INDEX('ytd returns'!$1:$1048576, MATCH($D118,'ytd returns'!$A:$A,0), MATCH(K$1,'ytd returns'!$1:$1,0))</f>
        <v>7.2188769636797864E-2</v>
      </c>
      <c r="L118" s="6">
        <f>INDEX('ytd returns'!$1:$1048576, MATCH($D118,'ytd returns'!$A:$A,0), MATCH(L$1,'ytd returns'!$1:$1,0))</f>
        <v>5.9650960841189295E-2</v>
      </c>
      <c r="M118" s="6">
        <f>INDEX('ytd returns'!$1:$1048576, MATCH($D118,'ytd returns'!$A:$A,0), MATCH(M$1,'ytd returns'!$1:$1,0))</f>
        <v>-2.2793204613841551E-2</v>
      </c>
      <c r="N118" s="6">
        <f>INDEX('ytd returns'!$1:$1048576, MATCH($D118,'ytd returns'!$A:$A,0), MATCH(N$1,'ytd returns'!$1:$1,0))</f>
        <v>2.0299847050445773E-3</v>
      </c>
      <c r="O118" s="14">
        <f>INDEX('ytd returns'!$1:$1048576, MATCH($D118,'ytd returns'!$A:$A,0), MATCH(O$1,'ytd returns'!$1:$1,0))</f>
        <v>27</v>
      </c>
      <c r="P118" s="14">
        <f>INDEX('ytd returns'!$1:$1048576, MATCH($D118,'ytd returns'!$A:$A,0), MATCH(P$1,'ytd returns'!$1:$1,0))</f>
        <v>49</v>
      </c>
      <c r="Q118" s="14">
        <f>INDEX('ytd returns'!$1:$1048576, MATCH($D118,'ytd returns'!$A:$A,0), MATCH(Q$1,'ytd returns'!$1:$1,0))</f>
        <v>103</v>
      </c>
      <c r="R118" s="17">
        <f>INDEX('ytd returns'!$1:$1048576, MATCH($D118,'ytd returns'!$A:$A,0), MATCH(R$1,'ytd returns'!$1:$1,0))</f>
        <v>76</v>
      </c>
      <c r="S118" s="6">
        <f>INDEX('avg annual returns'!$1:$1048576, MATCH($D118,'avg annual returns'!$A:$A,0), MATCH(S$1,'avg annual returns'!$1:$1,0))</f>
        <v>3.6738849535619102E-2</v>
      </c>
    </row>
    <row r="119" spans="3:19" x14ac:dyDescent="0.3">
      <c r="C119" s="1">
        <v>104</v>
      </c>
      <c r="D119" s="20" t="str">
        <f>INDEX('ytd returns'!$1:$1048576, MATCH($C119,'ytd returns'!$S:$S,0), MATCH(D$1,'ytd returns'!$1:$1,0))</f>
        <v>VBLAX</v>
      </c>
      <c r="E119" s="14" t="str">
        <f>INDEX('ytd returns'!$1:$1048576, MATCH($D119,'ytd returns'!$A:$A,0), MATCH(E$1,'ytd returns'!$1:$1,0))</f>
        <v>Long Term Bond Index Admiral Shares</v>
      </c>
      <c r="F119" s="14" t="str">
        <f>INDEX('ytd returns'!$1:$1048576, MATCH($D119,'ytd returns'!$A:$A,0), MATCH(F$1,'ytd returns'!$1:$1,0))</f>
        <v>Bonds</v>
      </c>
      <c r="G119" s="14" t="str">
        <f>INDEX('ytd returns'!$1:$1048576, MATCH($D119,'ytd returns'!$A:$A,0), MATCH(G$1,'ytd returns'!$1:$1,0))</f>
        <v>Long Term</v>
      </c>
      <c r="H119" s="14" t="str">
        <f>INDEX('ytd returns'!$1:$1048576, MATCH($D119,'ytd returns'!$A:$A,0), MATCH(H$1,'ytd returns'!$1:$1,0))</f>
        <v>Investment</v>
      </c>
      <c r="I119" s="14" t="str">
        <f>INDEX('ytd returns'!$1:$1048576, MATCH($D119,'ytd returns'!$A:$A,0), MATCH(I$1,'ytd returns'!$1:$1,0))</f>
        <v>US</v>
      </c>
      <c r="J119" s="7">
        <f>INDEX('ytd returns'!$1:$1048576, MATCH($D119,'ytd returns'!$A:$A,0), MATCH(J$1,'ytd returns'!$1:$1,0))</f>
        <v>6.9999999999999999E-4</v>
      </c>
      <c r="K119" s="6">
        <f>INDEX('ytd returns'!$1:$1048576, MATCH($D119,'ytd returns'!$A:$A,0), MATCH(K$1,'ytd returns'!$1:$1,0))</f>
        <v>0.12697919957023904</v>
      </c>
      <c r="L119" s="6">
        <f>INDEX('ytd returns'!$1:$1048576, MATCH($D119,'ytd returns'!$A:$A,0), MATCH(L$1,'ytd returns'!$1:$1,0))</f>
        <v>4.9733703590992197E-2</v>
      </c>
      <c r="M119" s="6">
        <f>INDEX('ytd returns'!$1:$1048576, MATCH($D119,'ytd returns'!$A:$A,0), MATCH(M$1,'ytd returns'!$1:$1,0))</f>
        <v>-2.3274641374103462E-2</v>
      </c>
      <c r="N119" s="6">
        <f>INDEX('ytd returns'!$1:$1048576, MATCH($D119,'ytd returns'!$A:$A,0), MATCH(N$1,'ytd returns'!$1:$1,0))</f>
        <v>2.2973652626637896E-3</v>
      </c>
      <c r="O119" s="14">
        <f>INDEX('ytd returns'!$1:$1048576, MATCH($D119,'ytd returns'!$A:$A,0), MATCH(O$1,'ytd returns'!$1:$1,0))</f>
        <v>10</v>
      </c>
      <c r="P119" s="14">
        <f>INDEX('ytd returns'!$1:$1048576, MATCH($D119,'ytd returns'!$A:$A,0), MATCH(P$1,'ytd returns'!$1:$1,0))</f>
        <v>59</v>
      </c>
      <c r="Q119" s="14">
        <f>INDEX('ytd returns'!$1:$1048576, MATCH($D119,'ytd returns'!$A:$A,0), MATCH(Q$1,'ytd returns'!$1:$1,0))</f>
        <v>104</v>
      </c>
      <c r="R119" s="17">
        <f>INDEX('ytd returns'!$1:$1048576, MATCH($D119,'ytd returns'!$A:$A,0), MATCH(R$1,'ytd returns'!$1:$1,0))</f>
        <v>75</v>
      </c>
      <c r="S119" s="6">
        <f>INDEX('avg annual returns'!$1:$1048576, MATCH($D119,'avg annual returns'!$A:$A,0), MATCH(S$1,'avg annual returns'!$1:$1,0))</f>
        <v>0.13353115727002951</v>
      </c>
    </row>
    <row r="120" spans="3:19" x14ac:dyDescent="0.3">
      <c r="C120" s="1">
        <v>105</v>
      </c>
      <c r="D120" s="20" t="str">
        <f>INDEX('ytd returns'!$1:$1048576, MATCH($C120,'ytd returns'!$S:$S,0), MATCH(D$1,'ytd returns'!$1:$1,0))</f>
        <v>VUSTX</v>
      </c>
      <c r="E120" s="14" t="str">
        <f>INDEX('ytd returns'!$1:$1048576, MATCH($D120,'ytd returns'!$A:$A,0), MATCH(E$1,'ytd returns'!$1:$1,0))</f>
        <v>Long Term Treasury</v>
      </c>
      <c r="F120" s="14" t="str">
        <f>INDEX('ytd returns'!$1:$1048576, MATCH($D120,'ytd returns'!$A:$A,0), MATCH(F$1,'ytd returns'!$1:$1,0))</f>
        <v>Bonds</v>
      </c>
      <c r="G120" s="14" t="str">
        <f>INDEX('ytd returns'!$1:$1048576, MATCH($D120,'ytd returns'!$A:$A,0), MATCH(G$1,'ytd returns'!$1:$1,0))</f>
        <v>Long Term</v>
      </c>
      <c r="H120" s="14" t="str">
        <f>INDEX('ytd returns'!$1:$1048576, MATCH($D120,'ytd returns'!$A:$A,0), MATCH(H$1,'ytd returns'!$1:$1,0))</f>
        <v>Government</v>
      </c>
      <c r="I120" s="14" t="str">
        <f>INDEX('ytd returns'!$1:$1048576, MATCH($D120,'ytd returns'!$A:$A,0), MATCH(I$1,'ytd returns'!$1:$1,0))</f>
        <v>US</v>
      </c>
      <c r="J120" s="7">
        <f>INDEX('ytd returns'!$1:$1048576, MATCH($D120,'ytd returns'!$A:$A,0), MATCH(J$1,'ytd returns'!$1:$1,0))</f>
        <v>2E-3</v>
      </c>
      <c r="K120" s="6">
        <f>INDEX('ytd returns'!$1:$1048576, MATCH($D120,'ytd returns'!$A:$A,0), MATCH(K$1,'ytd returns'!$1:$1,0))</f>
        <v>0.19110488498319975</v>
      </c>
      <c r="L120" s="6">
        <f>INDEX('ytd returns'!$1:$1048576, MATCH($D120,'ytd returns'!$A:$A,0), MATCH(L$1,'ytd returns'!$1:$1,0))</f>
        <v>3.4886631716906924E-2</v>
      </c>
      <c r="M120" s="6">
        <f>INDEX('ytd returns'!$1:$1048576, MATCH($D120,'ytd returns'!$A:$A,0), MATCH(M$1,'ytd returns'!$1:$1,0))</f>
        <v>-2.4858084895591399E-2</v>
      </c>
      <c r="N120" s="6">
        <f>INDEX('ytd returns'!$1:$1048576, MATCH($D120,'ytd returns'!$A:$A,0), MATCH(N$1,'ytd returns'!$1:$1,0))</f>
        <v>1.1905040460174019E-3</v>
      </c>
      <c r="O120" s="14">
        <f>INDEX('ytd returns'!$1:$1048576, MATCH($D120,'ytd returns'!$A:$A,0), MATCH(O$1,'ytd returns'!$1:$1,0))</f>
        <v>5</v>
      </c>
      <c r="P120" s="14">
        <f>INDEX('ytd returns'!$1:$1048576, MATCH($D120,'ytd returns'!$A:$A,0), MATCH(P$1,'ytd returns'!$1:$1,0))</f>
        <v>67</v>
      </c>
      <c r="Q120" s="14">
        <f>INDEX('ytd returns'!$1:$1048576, MATCH($D120,'ytd returns'!$A:$A,0), MATCH(Q$1,'ytd returns'!$1:$1,0))</f>
        <v>105</v>
      </c>
      <c r="R120" s="17">
        <f>INDEX('ytd returns'!$1:$1048576, MATCH($D120,'ytd returns'!$A:$A,0), MATCH(R$1,'ytd returns'!$1:$1,0))</f>
        <v>79</v>
      </c>
      <c r="S120" s="6">
        <f>INDEX('avg annual returns'!$1:$1048576, MATCH($D120,'avg annual returns'!$A:$A,0), MATCH(S$1,'avg annual returns'!$1:$1,0))</f>
        <v>2.5936135616457624E-2</v>
      </c>
    </row>
    <row r="121" spans="3:19" x14ac:dyDescent="0.3">
      <c r="C121" s="1">
        <v>106</v>
      </c>
      <c r="D121" s="20" t="str">
        <f>INDEX('ytd returns'!$1:$1048576, MATCH($C121,'ytd returns'!$S:$S,0), MATCH(D$1,'ytd returns'!$1:$1,0))</f>
        <v>VWESX</v>
      </c>
      <c r="E121" s="14" t="str">
        <f>INDEX('ytd returns'!$1:$1048576, MATCH($D121,'ytd returns'!$A:$A,0), MATCH(E$1,'ytd returns'!$1:$1,0))</f>
        <v>Long Term Investment Grade</v>
      </c>
      <c r="F121" s="14" t="str">
        <f>INDEX('ytd returns'!$1:$1048576, MATCH($D121,'ytd returns'!$A:$A,0), MATCH(F$1,'ytd returns'!$1:$1,0))</f>
        <v>Bonds</v>
      </c>
      <c r="G121" s="14" t="str">
        <f>INDEX('ytd returns'!$1:$1048576, MATCH($D121,'ytd returns'!$A:$A,0), MATCH(G$1,'ytd returns'!$1:$1,0))</f>
        <v>Long Term</v>
      </c>
      <c r="H121" s="14" t="str">
        <f>INDEX('ytd returns'!$1:$1048576, MATCH($D121,'ytd returns'!$A:$A,0), MATCH(H$1,'ytd returns'!$1:$1,0))</f>
        <v>Investment</v>
      </c>
      <c r="I121" s="14" t="str">
        <f>INDEX('ytd returns'!$1:$1048576, MATCH($D121,'ytd returns'!$A:$A,0), MATCH(I$1,'ytd returns'!$1:$1,0))</f>
        <v>US</v>
      </c>
      <c r="J121" s="7">
        <f>INDEX('ytd returns'!$1:$1048576, MATCH($D121,'ytd returns'!$A:$A,0), MATCH(J$1,'ytd returns'!$1:$1,0))</f>
        <v>2.2000000000000001E-3</v>
      </c>
      <c r="K121" s="6">
        <f>INDEX('ytd returns'!$1:$1048576, MATCH($D121,'ytd returns'!$A:$A,0), MATCH(K$1,'ytd returns'!$1:$1,0))</f>
        <v>0.10096512972093542</v>
      </c>
      <c r="L121" s="6">
        <f>INDEX('ytd returns'!$1:$1048576, MATCH($D121,'ytd returns'!$A:$A,0), MATCH(L$1,'ytd returns'!$1:$1,0))</f>
        <v>5.5005555555555578E-2</v>
      </c>
      <c r="M121" s="6">
        <f>INDEX('ytd returns'!$1:$1048576, MATCH($D121,'ytd returns'!$A:$A,0), MATCH(M$1,'ytd returns'!$1:$1,0))</f>
        <v>-2.5824358974358995E-2</v>
      </c>
      <c r="N121" s="6">
        <f>INDEX('ytd returns'!$1:$1048576, MATCH($D121,'ytd returns'!$A:$A,0), MATCH(N$1,'ytd returns'!$1:$1,0))</f>
        <v>2.3885915403639361E-3</v>
      </c>
      <c r="O121" s="14">
        <f>INDEX('ytd returns'!$1:$1048576, MATCH($D121,'ytd returns'!$A:$A,0), MATCH(O$1,'ytd returns'!$1:$1,0))</f>
        <v>15</v>
      </c>
      <c r="P121" s="14">
        <f>INDEX('ytd returns'!$1:$1048576, MATCH($D121,'ytd returns'!$A:$A,0), MATCH(P$1,'ytd returns'!$1:$1,0))</f>
        <v>54</v>
      </c>
      <c r="Q121" s="14">
        <f>INDEX('ytd returns'!$1:$1048576, MATCH($D121,'ytd returns'!$A:$A,0), MATCH(Q$1,'ytd returns'!$1:$1,0))</f>
        <v>106</v>
      </c>
      <c r="R121" s="17">
        <f>INDEX('ytd returns'!$1:$1048576, MATCH($D121,'ytd returns'!$A:$A,0), MATCH(R$1,'ytd returns'!$1:$1,0))</f>
        <v>74</v>
      </c>
      <c r="S121" s="6">
        <f>INDEX('avg annual returns'!$1:$1048576, MATCH($D121,'avg annual returns'!$A:$A,0), MATCH(S$1,'avg annual returns'!$1:$1,0))</f>
        <v>2.5128470460872344E-2</v>
      </c>
    </row>
    <row r="122" spans="3:19" x14ac:dyDescent="0.3">
      <c r="C122" s="1">
        <v>107</v>
      </c>
      <c r="D122" s="20" t="str">
        <f>INDEX('ytd returns'!$1:$1048576, MATCH($C122,'ytd returns'!$S:$S,0), MATCH(D$1,'ytd returns'!$1:$1,0))</f>
        <v>VLGSX</v>
      </c>
      <c r="E122" s="14" t="str">
        <f>INDEX('ytd returns'!$1:$1048576, MATCH($D122,'ytd returns'!$A:$A,0), MATCH(E$1,'ytd returns'!$1:$1,0))</f>
        <v>Long Term Treasury Index Admiral Shares</v>
      </c>
      <c r="F122" s="14" t="str">
        <f>INDEX('ytd returns'!$1:$1048576, MATCH($D122,'ytd returns'!$A:$A,0), MATCH(F$1,'ytd returns'!$1:$1,0))</f>
        <v>Bonds</v>
      </c>
      <c r="G122" s="14" t="str">
        <f>INDEX('ytd returns'!$1:$1048576, MATCH($D122,'ytd returns'!$A:$A,0), MATCH(G$1,'ytd returns'!$1:$1,0))</f>
        <v>Long Term</v>
      </c>
      <c r="H122" s="14" t="str">
        <f>INDEX('ytd returns'!$1:$1048576, MATCH($D122,'ytd returns'!$A:$A,0), MATCH(H$1,'ytd returns'!$1:$1,0))</f>
        <v>Government</v>
      </c>
      <c r="I122" s="14" t="str">
        <f>INDEX('ytd returns'!$1:$1048576, MATCH($D122,'ytd returns'!$A:$A,0), MATCH(I$1,'ytd returns'!$1:$1,0))</f>
        <v>US</v>
      </c>
      <c r="J122" s="7">
        <f>INDEX('ytd returns'!$1:$1048576, MATCH($D122,'ytd returns'!$A:$A,0), MATCH(J$1,'ytd returns'!$1:$1,0))</f>
        <v>6.9999999999999999E-4</v>
      </c>
      <c r="K122" s="6">
        <f>INDEX('ytd returns'!$1:$1048576, MATCH($D122,'ytd returns'!$A:$A,0), MATCH(K$1,'ytd returns'!$1:$1,0))</f>
        <v>0.19981123404007781</v>
      </c>
      <c r="L122" s="6">
        <f>INDEX('ytd returns'!$1:$1048576, MATCH($D122,'ytd returns'!$A:$A,0), MATCH(L$1,'ytd returns'!$1:$1,0))</f>
        <v>3.4286633593728889E-2</v>
      </c>
      <c r="M122" s="6">
        <f>INDEX('ytd returns'!$1:$1048576, MATCH($D122,'ytd returns'!$A:$A,0), MATCH(M$1,'ytd returns'!$1:$1,0))</f>
        <v>-2.6185348772494073E-2</v>
      </c>
      <c r="N122" s="6">
        <f>INDEX('ytd returns'!$1:$1048576, MATCH($D122,'ytd returns'!$A:$A,0), MATCH(N$1,'ytd returns'!$1:$1,0))</f>
        <v>5.6292939565207056E-4</v>
      </c>
      <c r="O122" s="14">
        <f>INDEX('ytd returns'!$1:$1048576, MATCH($D122,'ytd returns'!$A:$A,0), MATCH(O$1,'ytd returns'!$1:$1,0))</f>
        <v>4</v>
      </c>
      <c r="P122" s="14">
        <f>INDEX('ytd returns'!$1:$1048576, MATCH($D122,'ytd returns'!$A:$A,0), MATCH(P$1,'ytd returns'!$1:$1,0))</f>
        <v>68</v>
      </c>
      <c r="Q122" s="14">
        <f>INDEX('ytd returns'!$1:$1048576, MATCH($D122,'ytd returns'!$A:$A,0), MATCH(Q$1,'ytd returns'!$1:$1,0))</f>
        <v>107</v>
      </c>
      <c r="R122" s="17">
        <f>INDEX('ytd returns'!$1:$1048576, MATCH($D122,'ytd returns'!$A:$A,0), MATCH(R$1,'ytd returns'!$1:$1,0))</f>
        <v>88</v>
      </c>
      <c r="S122" s="6">
        <f>INDEX('avg annual returns'!$1:$1048576, MATCH($D122,'avg annual returns'!$A:$A,0), MATCH(S$1,'avg annual returns'!$1:$1,0))</f>
        <v>4.5641723419664527E-2</v>
      </c>
    </row>
    <row r="123" spans="3:19" ht="6" customHeight="1" thickBot="1" x14ac:dyDescent="0.35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3:19" ht="6" customHeight="1" thickTop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42C8-5E1E-4446-8183-DB9475390F8C}">
  <sheetPr>
    <tabColor theme="4"/>
  </sheetPr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7E05-0C7B-4AB6-9EB3-921EDA180C6E}">
  <dimension ref="A1:C108"/>
  <sheetViews>
    <sheetView topLeftCell="A63" workbookViewId="0">
      <selection activeCell="B81" sqref="B81"/>
    </sheetView>
  </sheetViews>
  <sheetFormatPr defaultRowHeight="14.4" x14ac:dyDescent="0.3"/>
  <sheetData>
    <row r="1" spans="1:3" x14ac:dyDescent="0.3">
      <c r="A1" t="s">
        <v>137</v>
      </c>
      <c r="B1" t="s">
        <v>138</v>
      </c>
      <c r="C1" t="s">
        <v>139</v>
      </c>
    </row>
    <row r="2" spans="1:3" x14ac:dyDescent="0.3">
      <c r="A2" t="s">
        <v>140</v>
      </c>
      <c r="B2">
        <v>6.6425457785964606E-2</v>
      </c>
      <c r="C2">
        <v>10</v>
      </c>
    </row>
    <row r="3" spans="1:3" x14ac:dyDescent="0.3">
      <c r="A3" t="s">
        <v>141</v>
      </c>
      <c r="B3">
        <v>2.049296037668389E-2</v>
      </c>
      <c r="C3">
        <v>10</v>
      </c>
    </row>
    <row r="4" spans="1:3" x14ac:dyDescent="0.3">
      <c r="A4" t="s">
        <v>142</v>
      </c>
      <c r="B4">
        <v>6.5908331812720281E-2</v>
      </c>
      <c r="C4">
        <v>10</v>
      </c>
    </row>
    <row r="5" spans="1:3" x14ac:dyDescent="0.3">
      <c r="A5" t="s">
        <v>143</v>
      </c>
      <c r="B5">
        <v>7.4273422043436815E-2</v>
      </c>
      <c r="C5">
        <v>10</v>
      </c>
    </row>
    <row r="6" spans="1:3" x14ac:dyDescent="0.3">
      <c r="A6" t="s">
        <v>144</v>
      </c>
      <c r="B6">
        <v>1.0640922353819571E-2</v>
      </c>
      <c r="C6">
        <v>10</v>
      </c>
    </row>
    <row r="7" spans="1:3" x14ac:dyDescent="0.3">
      <c r="A7" t="s">
        <v>145</v>
      </c>
      <c r="B7">
        <v>1.3864627387226158E-3</v>
      </c>
      <c r="C7">
        <v>10</v>
      </c>
    </row>
    <row r="8" spans="1:3" x14ac:dyDescent="0.3">
      <c r="A8" t="s">
        <v>146</v>
      </c>
      <c r="B8">
        <v>0.13353115727002951</v>
      </c>
      <c r="C8">
        <v>1</v>
      </c>
    </row>
    <row r="9" spans="1:3" x14ac:dyDescent="0.3">
      <c r="A9" t="s">
        <v>147</v>
      </c>
      <c r="B9">
        <v>7.1242482633900204E-3</v>
      </c>
      <c r="C9">
        <v>10</v>
      </c>
    </row>
    <row r="10" spans="1:3" x14ac:dyDescent="0.3">
      <c r="A10" t="s">
        <v>148</v>
      </c>
      <c r="B10">
        <v>1.1594457847771545E-2</v>
      </c>
      <c r="C10">
        <v>10</v>
      </c>
    </row>
    <row r="11" spans="1:3" x14ac:dyDescent="0.3">
      <c r="A11" t="s">
        <v>149</v>
      </c>
      <c r="B11">
        <v>1.4243132870870746E-2</v>
      </c>
      <c r="C11">
        <v>10</v>
      </c>
    </row>
    <row r="12" spans="1:3" x14ac:dyDescent="0.3">
      <c r="A12" t="s">
        <v>150</v>
      </c>
      <c r="B12">
        <v>5.2113464824729838E-3</v>
      </c>
      <c r="C12">
        <v>4</v>
      </c>
    </row>
    <row r="13" spans="1:3" x14ac:dyDescent="0.3">
      <c r="A13" t="s">
        <v>151</v>
      </c>
      <c r="B13">
        <v>8.2556953872885391E-2</v>
      </c>
      <c r="C13">
        <v>7</v>
      </c>
    </row>
    <row r="14" spans="1:3" x14ac:dyDescent="0.3">
      <c r="A14" t="s">
        <v>152</v>
      </c>
      <c r="B14">
        <v>8.5043637869030603E-2</v>
      </c>
      <c r="C14">
        <v>10</v>
      </c>
    </row>
    <row r="15" spans="1:3" x14ac:dyDescent="0.3">
      <c r="A15" t="s">
        <v>153</v>
      </c>
      <c r="B15">
        <v>9.1426292514737634E-2</v>
      </c>
      <c r="C15">
        <v>10</v>
      </c>
    </row>
    <row r="16" spans="1:3" x14ac:dyDescent="0.3">
      <c r="A16" t="s">
        <v>154</v>
      </c>
      <c r="B16">
        <v>0.10652920439228275</v>
      </c>
      <c r="C16">
        <v>1</v>
      </c>
    </row>
    <row r="17" spans="1:3" x14ac:dyDescent="0.3">
      <c r="A17" t="s">
        <v>155</v>
      </c>
      <c r="B17">
        <v>7.9650497556022215E-2</v>
      </c>
      <c r="C17">
        <v>10</v>
      </c>
    </row>
    <row r="18" spans="1:3" x14ac:dyDescent="0.3">
      <c r="A18" t="s">
        <v>156</v>
      </c>
      <c r="B18">
        <v>1.8552615704825713E-2</v>
      </c>
      <c r="C18">
        <v>10</v>
      </c>
    </row>
    <row r="19" spans="1:3" x14ac:dyDescent="0.3">
      <c r="A19" t="s">
        <v>157</v>
      </c>
      <c r="B19">
        <v>2.912567814450534E-2</v>
      </c>
      <c r="C19">
        <v>4</v>
      </c>
    </row>
    <row r="20" spans="1:3" x14ac:dyDescent="0.3">
      <c r="A20" t="s">
        <v>158</v>
      </c>
      <c r="B20">
        <v>2.6643988428926957E-2</v>
      </c>
      <c r="C20">
        <v>10</v>
      </c>
    </row>
    <row r="21" spans="1:3" x14ac:dyDescent="0.3">
      <c r="A21" t="s">
        <v>159</v>
      </c>
      <c r="B21">
        <v>7.3393275705587471E-2</v>
      </c>
      <c r="C21">
        <v>10</v>
      </c>
    </row>
    <row r="22" spans="1:3" x14ac:dyDescent="0.3">
      <c r="A22" t="s">
        <v>160</v>
      </c>
      <c r="B22">
        <v>0.12025940750541675</v>
      </c>
      <c r="C22">
        <v>10</v>
      </c>
    </row>
    <row r="23" spans="1:3" x14ac:dyDescent="0.3">
      <c r="A23" t="s">
        <v>161</v>
      </c>
      <c r="B23">
        <v>7.069283100625981E-2</v>
      </c>
      <c r="C23">
        <v>10</v>
      </c>
    </row>
    <row r="24" spans="1:3" x14ac:dyDescent="0.3">
      <c r="A24" t="s">
        <v>162</v>
      </c>
      <c r="B24">
        <v>8.5465013308530208E-2</v>
      </c>
      <c r="C24">
        <v>10</v>
      </c>
    </row>
    <row r="25" spans="1:3" x14ac:dyDescent="0.3">
      <c r="A25" t="s">
        <v>163</v>
      </c>
      <c r="B25">
        <v>0.11614051974724798</v>
      </c>
      <c r="C25">
        <v>10</v>
      </c>
    </row>
    <row r="26" spans="1:3" x14ac:dyDescent="0.3">
      <c r="A26" t="s">
        <v>164</v>
      </c>
      <c r="B26">
        <v>4.9208278449433098E-3</v>
      </c>
      <c r="C26">
        <v>10</v>
      </c>
    </row>
    <row r="27" spans="1:3" x14ac:dyDescent="0.3">
      <c r="A27" t="s">
        <v>165</v>
      </c>
      <c r="B27">
        <v>-6.2445129627838327E-4</v>
      </c>
      <c r="C27">
        <v>10</v>
      </c>
    </row>
    <row r="28" spans="1:3" x14ac:dyDescent="0.3">
      <c r="A28" t="s">
        <v>166</v>
      </c>
      <c r="B28">
        <v>-1.3832198467842783E-3</v>
      </c>
      <c r="C28">
        <v>10</v>
      </c>
    </row>
    <row r="29" spans="1:3" x14ac:dyDescent="0.3">
      <c r="A29" t="s">
        <v>167</v>
      </c>
      <c r="B29">
        <v>2.5535213844465219E-3</v>
      </c>
      <c r="C29">
        <v>10</v>
      </c>
    </row>
    <row r="30" spans="1:3" x14ac:dyDescent="0.3">
      <c r="A30" t="s">
        <v>168</v>
      </c>
      <c r="B30">
        <v>9.3599999999999905E-2</v>
      </c>
      <c r="C30">
        <v>1</v>
      </c>
    </row>
    <row r="31" spans="1:3" x14ac:dyDescent="0.3">
      <c r="A31" t="s">
        <v>169</v>
      </c>
      <c r="B31">
        <v>1.3234062059598317E-3</v>
      </c>
      <c r="C31">
        <v>10</v>
      </c>
    </row>
    <row r="32" spans="1:3" x14ac:dyDescent="0.3">
      <c r="A32" t="s">
        <v>170</v>
      </c>
      <c r="B32">
        <v>0.2128000000000001</v>
      </c>
      <c r="C32">
        <v>1</v>
      </c>
    </row>
    <row r="33" spans="1:3" x14ac:dyDescent="0.3">
      <c r="A33" t="s">
        <v>171</v>
      </c>
      <c r="B33">
        <v>4.0264154967651421E-2</v>
      </c>
      <c r="C33">
        <v>9</v>
      </c>
    </row>
    <row r="34" spans="1:3" x14ac:dyDescent="0.3">
      <c r="A34" t="s">
        <v>172</v>
      </c>
      <c r="B34">
        <v>4.0824228807510654E-3</v>
      </c>
      <c r="C34">
        <v>7</v>
      </c>
    </row>
    <row r="35" spans="1:3" x14ac:dyDescent="0.3">
      <c r="A35" t="s">
        <v>173</v>
      </c>
      <c r="B35">
        <v>3.1827037773359823E-2</v>
      </c>
      <c r="C35">
        <v>2</v>
      </c>
    </row>
    <row r="36" spans="1:3" x14ac:dyDescent="0.3">
      <c r="A36" t="s">
        <v>174</v>
      </c>
      <c r="B36">
        <v>-1.398878827559904E-2</v>
      </c>
      <c r="C36">
        <v>10</v>
      </c>
    </row>
    <row r="37" spans="1:3" x14ac:dyDescent="0.3">
      <c r="A37" t="s">
        <v>175</v>
      </c>
      <c r="B37">
        <v>6.1375444361795942E-2</v>
      </c>
      <c r="C37">
        <v>10</v>
      </c>
    </row>
    <row r="38" spans="1:3" x14ac:dyDescent="0.3">
      <c r="A38" t="s">
        <v>176</v>
      </c>
      <c r="B38">
        <v>-5.2009707029994225E-2</v>
      </c>
      <c r="C38">
        <v>10</v>
      </c>
    </row>
    <row r="39" spans="1:3" x14ac:dyDescent="0.3">
      <c r="A39" t="s">
        <v>177</v>
      </c>
      <c r="B39">
        <v>2.7798014384303415E-2</v>
      </c>
      <c r="C39">
        <v>10</v>
      </c>
    </row>
    <row r="40" spans="1:3" x14ac:dyDescent="0.3">
      <c r="A40" t="s">
        <v>178</v>
      </c>
      <c r="B40">
        <v>8.2238862206772706E-2</v>
      </c>
      <c r="C40">
        <v>10</v>
      </c>
    </row>
    <row r="41" spans="1:3" x14ac:dyDescent="0.3">
      <c r="A41" t="s">
        <v>179</v>
      </c>
      <c r="B41">
        <v>4.7732029891387917E-2</v>
      </c>
      <c r="C41">
        <v>10</v>
      </c>
    </row>
    <row r="42" spans="1:3" x14ac:dyDescent="0.3">
      <c r="A42" t="s">
        <v>180</v>
      </c>
      <c r="B42">
        <v>1.2362280310670734E-2</v>
      </c>
      <c r="C42">
        <v>3</v>
      </c>
    </row>
    <row r="43" spans="1:3" x14ac:dyDescent="0.3">
      <c r="A43" t="s">
        <v>181</v>
      </c>
      <c r="B43">
        <v>4.6441726678216298E-2</v>
      </c>
      <c r="C43">
        <v>3</v>
      </c>
    </row>
    <row r="44" spans="1:3" x14ac:dyDescent="0.3">
      <c r="A44" t="s">
        <v>182</v>
      </c>
      <c r="B44">
        <v>8.013228820255594E-2</v>
      </c>
      <c r="C44">
        <v>10</v>
      </c>
    </row>
    <row r="45" spans="1:3" x14ac:dyDescent="0.3">
      <c r="A45" t="s">
        <v>183</v>
      </c>
      <c r="B45">
        <v>0.12680000000000002</v>
      </c>
      <c r="C45">
        <v>1</v>
      </c>
    </row>
    <row r="46" spans="1:3" x14ac:dyDescent="0.3">
      <c r="A46" t="s">
        <v>184</v>
      </c>
      <c r="B46">
        <v>9.6803940550960588E-2</v>
      </c>
      <c r="C46">
        <v>4</v>
      </c>
    </row>
    <row r="47" spans="1:3" x14ac:dyDescent="0.3">
      <c r="A47" t="s">
        <v>185</v>
      </c>
      <c r="B47">
        <v>2.2070838931486571E-2</v>
      </c>
      <c r="C47">
        <v>10</v>
      </c>
    </row>
    <row r="48" spans="1:3" x14ac:dyDescent="0.3">
      <c r="A48" t="s">
        <v>186</v>
      </c>
      <c r="B48">
        <v>0.13631840656306093</v>
      </c>
      <c r="C48">
        <v>10</v>
      </c>
    </row>
    <row r="49" spans="1:3" x14ac:dyDescent="0.3">
      <c r="A49" t="s">
        <v>187</v>
      </c>
      <c r="B49">
        <v>5.5228835499207901E-2</v>
      </c>
      <c r="C49">
        <v>4</v>
      </c>
    </row>
    <row r="50" spans="1:3" x14ac:dyDescent="0.3">
      <c r="A50" t="s">
        <v>188</v>
      </c>
      <c r="B50">
        <v>0.12109857647376777</v>
      </c>
      <c r="C50">
        <v>10</v>
      </c>
    </row>
    <row r="51" spans="1:3" x14ac:dyDescent="0.3">
      <c r="A51" t="s">
        <v>189</v>
      </c>
      <c r="B51">
        <v>4.3185903383610912E-2</v>
      </c>
      <c r="C51">
        <v>10</v>
      </c>
    </row>
    <row r="52" spans="1:3" x14ac:dyDescent="0.3">
      <c r="A52" t="s">
        <v>190</v>
      </c>
      <c r="B52">
        <v>6.2671240708119576E-3</v>
      </c>
      <c r="C52">
        <v>10</v>
      </c>
    </row>
    <row r="53" spans="1:3" x14ac:dyDescent="0.3">
      <c r="A53" t="s">
        <v>191</v>
      </c>
      <c r="B53">
        <v>0.11682667958074586</v>
      </c>
      <c r="C53">
        <v>10</v>
      </c>
    </row>
    <row r="54" spans="1:3" x14ac:dyDescent="0.3">
      <c r="A54" t="s">
        <v>192</v>
      </c>
      <c r="B54">
        <v>4.5641723419664527E-2</v>
      </c>
      <c r="C54">
        <v>10</v>
      </c>
    </row>
    <row r="55" spans="1:3" x14ac:dyDescent="0.3">
      <c r="A55" t="s">
        <v>193</v>
      </c>
      <c r="B55">
        <v>3.6738849535619102E-2</v>
      </c>
      <c r="C55">
        <v>10</v>
      </c>
    </row>
    <row r="56" spans="1:3" x14ac:dyDescent="0.3">
      <c r="A56" t="s">
        <v>194</v>
      </c>
      <c r="B56">
        <v>9.400520491474362E-3</v>
      </c>
      <c r="C56">
        <v>10</v>
      </c>
    </row>
    <row r="57" spans="1:3" x14ac:dyDescent="0.3">
      <c r="A57" t="s">
        <v>195</v>
      </c>
      <c r="B57">
        <v>7.0863172000269151E-3</v>
      </c>
      <c r="C57">
        <v>10</v>
      </c>
    </row>
    <row r="58" spans="1:3" x14ac:dyDescent="0.3">
      <c r="A58" t="s">
        <v>196</v>
      </c>
      <c r="B58">
        <v>0.12514998845353173</v>
      </c>
      <c r="C58">
        <v>9</v>
      </c>
    </row>
    <row r="59" spans="1:3" x14ac:dyDescent="0.3">
      <c r="A59" t="s">
        <v>197</v>
      </c>
      <c r="B59">
        <v>6.2749740177308486E-2</v>
      </c>
      <c r="C59">
        <v>10</v>
      </c>
    </row>
    <row r="60" spans="1:3" x14ac:dyDescent="0.3">
      <c r="A60" t="s">
        <v>198</v>
      </c>
      <c r="B60">
        <v>5.0552510438440774E-4</v>
      </c>
      <c r="C60">
        <v>10</v>
      </c>
    </row>
    <row r="61" spans="1:3" x14ac:dyDescent="0.3">
      <c r="A61" t="s">
        <v>199</v>
      </c>
      <c r="B61">
        <v>3.0741829405972018E-2</v>
      </c>
      <c r="C61">
        <v>9</v>
      </c>
    </row>
    <row r="62" spans="1:3" x14ac:dyDescent="0.3">
      <c r="A62" t="s">
        <v>200</v>
      </c>
      <c r="B62">
        <v>0.11402365930978235</v>
      </c>
      <c r="C62">
        <v>9</v>
      </c>
    </row>
    <row r="63" spans="1:3" x14ac:dyDescent="0.3">
      <c r="A63" t="s">
        <v>201</v>
      </c>
      <c r="B63">
        <v>5.7598434912669187E-2</v>
      </c>
      <c r="C63">
        <v>7</v>
      </c>
    </row>
    <row r="64" spans="1:3" x14ac:dyDescent="0.3">
      <c r="A64" t="s">
        <v>202</v>
      </c>
      <c r="B64">
        <v>7.532341654945718E-3</v>
      </c>
      <c r="C64">
        <v>10</v>
      </c>
    </row>
    <row r="65" spans="1:3" x14ac:dyDescent="0.3">
      <c r="A65" t="s">
        <v>203</v>
      </c>
      <c r="B65">
        <v>9.2433998499146467E-3</v>
      </c>
      <c r="C65">
        <v>10</v>
      </c>
    </row>
    <row r="66" spans="1:3" x14ac:dyDescent="0.3">
      <c r="A66" t="s">
        <v>204</v>
      </c>
      <c r="B66">
        <v>7.7932379048875951E-3</v>
      </c>
      <c r="C66">
        <v>10</v>
      </c>
    </row>
    <row r="67" spans="1:3" x14ac:dyDescent="0.3">
      <c r="A67" t="s">
        <v>205</v>
      </c>
      <c r="B67">
        <v>3.7014034253287087E-2</v>
      </c>
      <c r="C67">
        <v>10</v>
      </c>
    </row>
    <row r="68" spans="1:3" x14ac:dyDescent="0.3">
      <c r="A68" t="s">
        <v>206</v>
      </c>
      <c r="B68">
        <v>8.6004475638941751E-3</v>
      </c>
      <c r="C68">
        <v>10</v>
      </c>
    </row>
    <row r="69" spans="1:3" x14ac:dyDescent="0.3">
      <c r="A69" t="s">
        <v>207</v>
      </c>
      <c r="B69">
        <v>8.6788532624680996E-3</v>
      </c>
      <c r="C69">
        <v>10</v>
      </c>
    </row>
    <row r="70" spans="1:3" x14ac:dyDescent="0.3">
      <c r="A70" t="s">
        <v>208</v>
      </c>
      <c r="B70">
        <v>8.7816825369648965E-2</v>
      </c>
      <c r="C70">
        <v>10</v>
      </c>
    </row>
    <row r="71" spans="1:3" x14ac:dyDescent="0.3">
      <c r="A71" t="s">
        <v>209</v>
      </c>
      <c r="B71">
        <v>1.7623965092466221E-3</v>
      </c>
      <c r="C71">
        <v>10</v>
      </c>
    </row>
    <row r="72" spans="1:3" x14ac:dyDescent="0.3">
      <c r="A72" t="s">
        <v>210</v>
      </c>
      <c r="B72">
        <v>3.4101762883575679E-2</v>
      </c>
      <c r="C72">
        <v>10</v>
      </c>
    </row>
    <row r="73" spans="1:3" x14ac:dyDescent="0.3">
      <c r="A73" t="s">
        <v>211</v>
      </c>
      <c r="B73">
        <v>9.774690591542623E-3</v>
      </c>
      <c r="C73">
        <v>10</v>
      </c>
    </row>
    <row r="74" spans="1:3" x14ac:dyDescent="0.3">
      <c r="A74" t="s">
        <v>212</v>
      </c>
      <c r="B74">
        <v>9.164388891011796E-2</v>
      </c>
      <c r="C74">
        <v>10</v>
      </c>
    </row>
    <row r="75" spans="1:3" x14ac:dyDescent="0.3">
      <c r="A75" t="s">
        <v>213</v>
      </c>
      <c r="B75">
        <v>0.12932389504485603</v>
      </c>
      <c r="C75">
        <v>9</v>
      </c>
    </row>
    <row r="76" spans="1:3" x14ac:dyDescent="0.3">
      <c r="A76" t="s">
        <v>214</v>
      </c>
      <c r="B76">
        <v>-1.5847005633675692E-4</v>
      </c>
      <c r="C76">
        <v>10</v>
      </c>
    </row>
    <row r="77" spans="1:3" x14ac:dyDescent="0.3">
      <c r="A77" t="s">
        <v>215</v>
      </c>
      <c r="B77">
        <v>0.10844057126075049</v>
      </c>
      <c r="C77">
        <v>9</v>
      </c>
    </row>
    <row r="78" spans="1:3" x14ac:dyDescent="0.3">
      <c r="A78" t="s">
        <v>216</v>
      </c>
      <c r="B78">
        <v>1.2975981361902622E-2</v>
      </c>
      <c r="C78">
        <v>10</v>
      </c>
    </row>
    <row r="79" spans="1:3" x14ac:dyDescent="0.3">
      <c r="A79" t="s">
        <v>217</v>
      </c>
      <c r="B79">
        <v>0.11844113274169393</v>
      </c>
      <c r="C79">
        <v>10</v>
      </c>
    </row>
    <row r="80" spans="1:3" x14ac:dyDescent="0.3">
      <c r="A80" t="s">
        <v>218</v>
      </c>
      <c r="B80">
        <v>5.1643913551337114E-2</v>
      </c>
      <c r="C80">
        <v>10</v>
      </c>
    </row>
    <row r="81" spans="1:3" x14ac:dyDescent="0.3">
      <c r="A81" t="s">
        <v>219</v>
      </c>
      <c r="B81">
        <v>9.2142937040103901E-2</v>
      </c>
      <c r="C81">
        <v>10</v>
      </c>
    </row>
    <row r="82" spans="1:3" x14ac:dyDescent="0.3">
      <c r="A82" t="s">
        <v>220</v>
      </c>
      <c r="B82">
        <v>1.8256045148993767E-2</v>
      </c>
      <c r="C82">
        <v>7</v>
      </c>
    </row>
    <row r="83" spans="1:3" x14ac:dyDescent="0.3">
      <c r="A83" t="s">
        <v>221</v>
      </c>
      <c r="B83">
        <v>-1.471721039911944E-3</v>
      </c>
      <c r="C83">
        <v>8</v>
      </c>
    </row>
    <row r="84" spans="1:3" x14ac:dyDescent="0.3">
      <c r="A84" t="s">
        <v>222</v>
      </c>
      <c r="B84">
        <v>0.12140941851639939</v>
      </c>
      <c r="C84">
        <v>10</v>
      </c>
    </row>
    <row r="85" spans="1:3" x14ac:dyDescent="0.3">
      <c r="A85" t="s">
        <v>223</v>
      </c>
      <c r="B85">
        <v>1.4423294223839566E-2</v>
      </c>
      <c r="C85">
        <v>5</v>
      </c>
    </row>
    <row r="86" spans="1:3" x14ac:dyDescent="0.3">
      <c r="A86" t="s">
        <v>224</v>
      </c>
      <c r="B86">
        <v>2.7002817642317923E-2</v>
      </c>
      <c r="C86">
        <v>10</v>
      </c>
    </row>
    <row r="87" spans="1:3" x14ac:dyDescent="0.3">
      <c r="A87" t="s">
        <v>225</v>
      </c>
      <c r="B87">
        <v>6.2452263529214604E-2</v>
      </c>
      <c r="C87">
        <v>10</v>
      </c>
    </row>
    <row r="88" spans="1:3" x14ac:dyDescent="0.3">
      <c r="A88" t="s">
        <v>226</v>
      </c>
      <c r="B88">
        <v>3.247752661121197E-2</v>
      </c>
      <c r="C88">
        <v>10</v>
      </c>
    </row>
    <row r="89" spans="1:3" x14ac:dyDescent="0.3">
      <c r="A89" t="s">
        <v>227</v>
      </c>
      <c r="B89">
        <v>0.1266325425564819</v>
      </c>
      <c r="C89">
        <v>10</v>
      </c>
    </row>
    <row r="90" spans="1:3" x14ac:dyDescent="0.3">
      <c r="A90" t="s">
        <v>228</v>
      </c>
      <c r="B90">
        <v>2.9165546740240501E-2</v>
      </c>
      <c r="C90">
        <v>10</v>
      </c>
    </row>
    <row r="91" spans="1:3" x14ac:dyDescent="0.3">
      <c r="A91" t="s">
        <v>229</v>
      </c>
      <c r="B91">
        <v>0.11643802305024917</v>
      </c>
      <c r="C91">
        <v>10</v>
      </c>
    </row>
    <row r="92" spans="1:3" x14ac:dyDescent="0.3">
      <c r="A92" t="s">
        <v>230</v>
      </c>
      <c r="B92">
        <v>0.14400000000000013</v>
      </c>
      <c r="C92">
        <v>1</v>
      </c>
    </row>
    <row r="93" spans="1:3" x14ac:dyDescent="0.3">
      <c r="A93" t="s">
        <v>231</v>
      </c>
      <c r="B93">
        <v>6.0662630300216684E-4</v>
      </c>
      <c r="C93">
        <v>5</v>
      </c>
    </row>
    <row r="94" spans="1:3" x14ac:dyDescent="0.3">
      <c r="A94" t="s">
        <v>232</v>
      </c>
      <c r="B94">
        <v>2.5936135616457624E-2</v>
      </c>
      <c r="C94">
        <v>10</v>
      </c>
    </row>
    <row r="95" spans="1:3" x14ac:dyDescent="0.3">
      <c r="A95" t="s">
        <v>233</v>
      </c>
      <c r="B95">
        <v>9.9858973227749365E-2</v>
      </c>
      <c r="C95">
        <v>10</v>
      </c>
    </row>
    <row r="96" spans="1:3" x14ac:dyDescent="0.3">
      <c r="A96" t="s">
        <v>234</v>
      </c>
      <c r="B96">
        <v>1.4216473729779156E-2</v>
      </c>
      <c r="C96">
        <v>10</v>
      </c>
    </row>
    <row r="97" spans="1:3" x14ac:dyDescent="0.3">
      <c r="A97" t="s">
        <v>235</v>
      </c>
      <c r="B97">
        <v>1.0159617531626263E-2</v>
      </c>
      <c r="C97">
        <v>10</v>
      </c>
    </row>
    <row r="98" spans="1:3" x14ac:dyDescent="0.3">
      <c r="A98" t="s">
        <v>236</v>
      </c>
      <c r="B98">
        <v>4.3444161531516826E-2</v>
      </c>
      <c r="C98">
        <v>10</v>
      </c>
    </row>
    <row r="99" spans="1:3" x14ac:dyDescent="0.3">
      <c r="A99" t="s">
        <v>237</v>
      </c>
      <c r="B99">
        <v>2.5128470460872344E-2</v>
      </c>
      <c r="C99">
        <v>10</v>
      </c>
    </row>
    <row r="100" spans="1:3" x14ac:dyDescent="0.3">
      <c r="A100" t="s">
        <v>238</v>
      </c>
      <c r="B100">
        <v>6.999999999999984E-2</v>
      </c>
      <c r="C100">
        <v>1</v>
      </c>
    </row>
    <row r="101" spans="1:3" x14ac:dyDescent="0.3">
      <c r="A101" t="s">
        <v>239</v>
      </c>
      <c r="B101">
        <v>7.9320410041578179E-2</v>
      </c>
      <c r="C101">
        <v>10</v>
      </c>
    </row>
    <row r="102" spans="1:3" x14ac:dyDescent="0.3">
      <c r="A102" t="s">
        <v>240</v>
      </c>
      <c r="B102">
        <v>3.0733381861256924E-2</v>
      </c>
      <c r="C102">
        <v>10</v>
      </c>
    </row>
    <row r="103" spans="1:3" x14ac:dyDescent="0.3">
      <c r="A103" t="s">
        <v>241</v>
      </c>
      <c r="B103">
        <v>7.7613310214581285E-3</v>
      </c>
      <c r="C103">
        <v>10</v>
      </c>
    </row>
    <row r="104" spans="1:3" x14ac:dyDescent="0.3">
      <c r="A104" t="s">
        <v>242</v>
      </c>
      <c r="B104">
        <v>9.1015372936509298E-3</v>
      </c>
      <c r="C104">
        <v>10</v>
      </c>
    </row>
    <row r="105" spans="1:3" x14ac:dyDescent="0.3">
      <c r="A105" t="s">
        <v>243</v>
      </c>
      <c r="B105">
        <v>6.9883986807914009E-2</v>
      </c>
      <c r="C105">
        <v>10</v>
      </c>
    </row>
    <row r="106" spans="1:3" x14ac:dyDescent="0.3">
      <c r="A106" t="s">
        <v>244</v>
      </c>
      <c r="B106">
        <v>4.9106088051973751E-2</v>
      </c>
      <c r="C106">
        <v>10</v>
      </c>
    </row>
    <row r="107" spans="1:3" x14ac:dyDescent="0.3">
      <c r="A107" t="s">
        <v>245</v>
      </c>
      <c r="B107">
        <v>-4.3388772845980305E-4</v>
      </c>
      <c r="C107">
        <v>10</v>
      </c>
    </row>
    <row r="108" spans="1:3" x14ac:dyDescent="0.3">
      <c r="A108" t="s">
        <v>246</v>
      </c>
      <c r="B108">
        <v>0.10758842256418213</v>
      </c>
      <c r="C10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8"/>
  <sheetViews>
    <sheetView workbookViewId="0"/>
  </sheetViews>
  <sheetFormatPr defaultRowHeight="14.4" x14ac:dyDescent="0.3"/>
  <sheetData>
    <row r="1" spans="1:20" x14ac:dyDescent="0.3">
      <c r="A1" t="s">
        <v>247</v>
      </c>
      <c r="B1" t="s">
        <v>1</v>
      </c>
      <c r="C1" t="s">
        <v>2</v>
      </c>
      <c r="D1" t="s">
        <v>3</v>
      </c>
      <c r="E1" t="s">
        <v>248</v>
      </c>
      <c r="F1" t="s">
        <v>5</v>
      </c>
      <c r="G1" t="s">
        <v>6</v>
      </c>
      <c r="H1" t="s">
        <v>250</v>
      </c>
      <c r="I1" t="s">
        <v>249</v>
      </c>
      <c r="J1" t="s">
        <v>270</v>
      </c>
      <c r="K1" t="s">
        <v>271</v>
      </c>
      <c r="L1" t="s">
        <v>288</v>
      </c>
      <c r="M1" t="s">
        <v>251</v>
      </c>
      <c r="N1" t="s">
        <v>272</v>
      </c>
      <c r="O1" t="s">
        <v>273</v>
      </c>
      <c r="P1" t="s">
        <v>289</v>
      </c>
      <c r="Q1" t="s">
        <v>252</v>
      </c>
      <c r="R1" t="s">
        <v>274</v>
      </c>
      <c r="S1" t="s">
        <v>275</v>
      </c>
      <c r="T1" t="s">
        <v>290</v>
      </c>
    </row>
    <row r="2" spans="1:20" x14ac:dyDescent="0.3">
      <c r="A2" t="s">
        <v>246</v>
      </c>
      <c r="B2" t="s">
        <v>27</v>
      </c>
      <c r="C2" t="s">
        <v>9</v>
      </c>
      <c r="D2" t="s">
        <v>10</v>
      </c>
      <c r="E2" t="s">
        <v>19</v>
      </c>
      <c r="F2" t="s">
        <v>12</v>
      </c>
      <c r="G2">
        <v>3.8999999999999998E-3</v>
      </c>
      <c r="H2" s="21">
        <v>44076</v>
      </c>
      <c r="I2">
        <v>0.4577125038342309</v>
      </c>
      <c r="J2">
        <v>0.28562758670653743</v>
      </c>
      <c r="K2">
        <v>0.11893029556650236</v>
      </c>
      <c r="L2">
        <v>7.7966067796610083E-2</v>
      </c>
      <c r="M2">
        <v>0.45508401068354598</v>
      </c>
      <c r="N2">
        <v>0.28465258670653742</v>
      </c>
      <c r="O2">
        <v>0.11860529556650236</v>
      </c>
      <c r="P2">
        <v>7.7816067796610086E-2</v>
      </c>
      <c r="Q2">
        <v>1</v>
      </c>
      <c r="R2">
        <v>1</v>
      </c>
      <c r="S2">
        <v>1</v>
      </c>
      <c r="T2">
        <v>1</v>
      </c>
    </row>
    <row r="3" spans="1:20" x14ac:dyDescent="0.3">
      <c r="A3" t="s">
        <v>239</v>
      </c>
      <c r="B3" t="s">
        <v>125</v>
      </c>
      <c r="C3" t="s">
        <v>9</v>
      </c>
      <c r="D3" t="s">
        <v>253</v>
      </c>
      <c r="E3" t="s">
        <v>19</v>
      </c>
      <c r="F3" t="s">
        <v>106</v>
      </c>
      <c r="G3">
        <v>4.3E-3</v>
      </c>
      <c r="H3" s="21">
        <v>44076</v>
      </c>
      <c r="I3">
        <v>0.32634463688848392</v>
      </c>
      <c r="J3">
        <v>0.25575386972116609</v>
      </c>
      <c r="K3">
        <v>8.3664426108848833E-2</v>
      </c>
      <c r="L3">
        <v>5.0036131825835994E-2</v>
      </c>
      <c r="M3">
        <v>0.32344655469670308</v>
      </c>
      <c r="N3">
        <v>0.2546788697211661</v>
      </c>
      <c r="O3">
        <v>8.3306092775515497E-2</v>
      </c>
      <c r="P3">
        <v>4.9870747210451379E-2</v>
      </c>
      <c r="Q3">
        <v>3</v>
      </c>
      <c r="R3">
        <v>2</v>
      </c>
      <c r="S3">
        <v>9</v>
      </c>
      <c r="T3">
        <v>12</v>
      </c>
    </row>
    <row r="4" spans="1:20" x14ac:dyDescent="0.3">
      <c r="A4" t="s">
        <v>186</v>
      </c>
      <c r="B4" t="s">
        <v>21</v>
      </c>
      <c r="C4" t="s">
        <v>9</v>
      </c>
      <c r="D4" t="s">
        <v>10</v>
      </c>
      <c r="E4" t="s">
        <v>19</v>
      </c>
      <c r="F4" t="s">
        <v>12</v>
      </c>
      <c r="G4">
        <v>5.0000000000000001E-4</v>
      </c>
      <c r="H4" s="21">
        <v>44076</v>
      </c>
      <c r="I4">
        <v>0.3301430199801636</v>
      </c>
      <c r="J4">
        <v>0.24368176332615255</v>
      </c>
      <c r="K4">
        <v>0.11762103684619873</v>
      </c>
      <c r="L4">
        <v>7.6706981752996617E-2</v>
      </c>
      <c r="M4">
        <v>0.32980603367879374</v>
      </c>
      <c r="N4">
        <v>0.24355676332615256</v>
      </c>
      <c r="O4">
        <v>0.11757937017953207</v>
      </c>
      <c r="P4">
        <v>7.6687750983765846E-2</v>
      </c>
      <c r="Q4">
        <v>2</v>
      </c>
      <c r="R4">
        <v>3</v>
      </c>
      <c r="S4">
        <v>2</v>
      </c>
      <c r="T4">
        <v>2</v>
      </c>
    </row>
    <row r="5" spans="1:20" x14ac:dyDescent="0.3">
      <c r="A5" t="s">
        <v>170</v>
      </c>
      <c r="B5" t="s">
        <v>18</v>
      </c>
      <c r="C5" t="s">
        <v>9</v>
      </c>
      <c r="D5" t="s">
        <v>10</v>
      </c>
      <c r="E5" t="s">
        <v>19</v>
      </c>
      <c r="F5" t="s">
        <v>12</v>
      </c>
      <c r="G5">
        <v>1.4E-3</v>
      </c>
      <c r="H5" s="21">
        <v>44076</v>
      </c>
      <c r="I5">
        <v>0.14173997583121611</v>
      </c>
      <c r="J5">
        <v>0.18059302560646895</v>
      </c>
      <c r="K5">
        <v>9.6027591367769283E-2</v>
      </c>
      <c r="L5">
        <v>6.2784347504265758E-2</v>
      </c>
      <c r="M5">
        <v>0.14079641418738051</v>
      </c>
      <c r="N5">
        <v>0.18024302560646896</v>
      </c>
      <c r="O5">
        <v>9.5910924701102615E-2</v>
      </c>
      <c r="P5">
        <v>6.2730501350419604E-2</v>
      </c>
      <c r="Q5">
        <v>9</v>
      </c>
      <c r="R5">
        <v>4</v>
      </c>
      <c r="S5">
        <v>3</v>
      </c>
      <c r="T5">
        <v>3</v>
      </c>
    </row>
    <row r="6" spans="1:20" x14ac:dyDescent="0.3">
      <c r="A6" t="s">
        <v>152</v>
      </c>
      <c r="B6" t="s">
        <v>13</v>
      </c>
      <c r="C6" t="s">
        <v>9</v>
      </c>
      <c r="D6" t="s">
        <v>10</v>
      </c>
      <c r="E6" t="s">
        <v>11</v>
      </c>
      <c r="F6" t="s">
        <v>12</v>
      </c>
      <c r="G6">
        <v>3.5000000000000001E-3</v>
      </c>
      <c r="H6" s="21">
        <v>44076</v>
      </c>
      <c r="I6">
        <v>0.14903587417832531</v>
      </c>
      <c r="J6">
        <v>0.1577841428196376</v>
      </c>
      <c r="K6">
        <v>8.1412434561364266E-2</v>
      </c>
      <c r="L6">
        <v>5.4015248565965512E-2</v>
      </c>
      <c r="M6">
        <v>0.14667697006873626</v>
      </c>
      <c r="N6">
        <v>0.15690914281963761</v>
      </c>
      <c r="O6">
        <v>8.1120767894697604E-2</v>
      </c>
      <c r="P6">
        <v>5.3880633181350127E-2</v>
      </c>
      <c r="Q6">
        <v>8</v>
      </c>
      <c r="R6">
        <v>5</v>
      </c>
      <c r="S6">
        <v>11</v>
      </c>
      <c r="T6">
        <v>8</v>
      </c>
    </row>
    <row r="7" spans="1:20" x14ac:dyDescent="0.3">
      <c r="A7" t="s">
        <v>191</v>
      </c>
      <c r="B7" t="s">
        <v>23</v>
      </c>
      <c r="C7" t="s">
        <v>9</v>
      </c>
      <c r="D7" t="s">
        <v>10</v>
      </c>
      <c r="E7" t="s">
        <v>11</v>
      </c>
      <c r="F7" t="s">
        <v>12</v>
      </c>
      <c r="G7">
        <v>5.0000000000000001E-4</v>
      </c>
      <c r="H7" s="21">
        <v>44076</v>
      </c>
      <c r="I7">
        <v>0.11827951365247547</v>
      </c>
      <c r="J7">
        <v>0.15413070705934251</v>
      </c>
      <c r="K7">
        <v>9.1615915293920214E-2</v>
      </c>
      <c r="L7">
        <v>5.9755945647400832E-2</v>
      </c>
      <c r="M7">
        <v>0.11794252735110561</v>
      </c>
      <c r="N7">
        <v>0.15400570705934252</v>
      </c>
      <c r="O7">
        <v>9.1574248627253552E-2</v>
      </c>
      <c r="P7">
        <v>5.9736714878170061E-2</v>
      </c>
      <c r="Q7">
        <v>12</v>
      </c>
      <c r="R7">
        <v>6</v>
      </c>
      <c r="S7">
        <v>4</v>
      </c>
      <c r="T7">
        <v>4</v>
      </c>
    </row>
    <row r="8" spans="1:20" x14ac:dyDescent="0.3">
      <c r="A8" t="s">
        <v>222</v>
      </c>
      <c r="B8" t="s">
        <v>24</v>
      </c>
      <c r="C8" t="s">
        <v>9</v>
      </c>
      <c r="D8" t="s">
        <v>10</v>
      </c>
      <c r="E8" t="s">
        <v>11</v>
      </c>
      <c r="F8" t="s">
        <v>12</v>
      </c>
      <c r="G8">
        <v>8.9999999999999998E-4</v>
      </c>
      <c r="H8" s="21">
        <v>44076</v>
      </c>
      <c r="I8">
        <v>0.11185468981922386</v>
      </c>
      <c r="J8">
        <v>0.1505596154222375</v>
      </c>
      <c r="K8">
        <v>8.8823923539751659E-2</v>
      </c>
      <c r="L8">
        <v>5.7332784324882535E-2</v>
      </c>
      <c r="M8">
        <v>0.11124811447675811</v>
      </c>
      <c r="N8">
        <v>0.1503346154222375</v>
      </c>
      <c r="O8">
        <v>8.8748923539751653E-2</v>
      </c>
      <c r="P8">
        <v>5.7298168940267152E-2</v>
      </c>
      <c r="Q8">
        <v>13</v>
      </c>
      <c r="R8">
        <v>7</v>
      </c>
      <c r="S8">
        <v>5</v>
      </c>
      <c r="T8">
        <v>6</v>
      </c>
    </row>
    <row r="9" spans="1:20" x14ac:dyDescent="0.3">
      <c r="A9" t="s">
        <v>163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>
        <v>4.0000000000000002E-4</v>
      </c>
      <c r="H9" s="21">
        <v>44076</v>
      </c>
      <c r="I9">
        <v>0.10223500304524746</v>
      </c>
      <c r="J9">
        <v>0.14563241968028007</v>
      </c>
      <c r="K9">
        <v>8.8764847347533093E-2</v>
      </c>
      <c r="L9">
        <v>5.8308879699720428E-2</v>
      </c>
      <c r="M9">
        <v>0.10196541400415157</v>
      </c>
      <c r="N9">
        <v>0.14553241968028008</v>
      </c>
      <c r="O9">
        <v>8.8731514014199764E-2</v>
      </c>
      <c r="P9">
        <v>5.829349508433581E-2</v>
      </c>
      <c r="Q9">
        <v>14</v>
      </c>
      <c r="R9">
        <v>8</v>
      </c>
      <c r="S9">
        <v>6</v>
      </c>
      <c r="T9">
        <v>5</v>
      </c>
    </row>
    <row r="10" spans="1:20" x14ac:dyDescent="0.3">
      <c r="A10" t="s">
        <v>229</v>
      </c>
      <c r="B10" t="s">
        <v>26</v>
      </c>
      <c r="C10" t="s">
        <v>9</v>
      </c>
      <c r="D10" t="s">
        <v>10</v>
      </c>
      <c r="E10" t="s">
        <v>11</v>
      </c>
      <c r="F10" t="s">
        <v>12</v>
      </c>
      <c r="G10">
        <v>4.0000000000000002E-4</v>
      </c>
      <c r="H10" s="21">
        <v>44076</v>
      </c>
      <c r="I10">
        <v>9.9389661235649962E-2</v>
      </c>
      <c r="J10">
        <v>0.14532239522512014</v>
      </c>
      <c r="K10">
        <v>8.6132647451678812E-2</v>
      </c>
      <c r="L10">
        <v>5.5734911425249223E-2</v>
      </c>
      <c r="M10">
        <v>9.9120072194554071E-2</v>
      </c>
      <c r="N10">
        <v>0.14522239522512015</v>
      </c>
      <c r="O10">
        <v>8.6099314118345482E-2</v>
      </c>
      <c r="P10">
        <v>5.5719526809864604E-2</v>
      </c>
      <c r="Q10">
        <v>16</v>
      </c>
      <c r="R10">
        <v>9</v>
      </c>
      <c r="S10">
        <v>7</v>
      </c>
      <c r="T10">
        <v>7</v>
      </c>
    </row>
    <row r="11" spans="1:20" x14ac:dyDescent="0.3">
      <c r="A11" t="s">
        <v>208</v>
      </c>
      <c r="B11" t="s">
        <v>20</v>
      </c>
      <c r="C11" t="s">
        <v>9</v>
      </c>
      <c r="D11" t="s">
        <v>10</v>
      </c>
      <c r="E11" t="s">
        <v>11</v>
      </c>
      <c r="F11" t="s">
        <v>12</v>
      </c>
      <c r="G11">
        <v>3.3E-3</v>
      </c>
      <c r="H11" s="21">
        <v>44076</v>
      </c>
      <c r="I11">
        <v>0.1013358167429077</v>
      </c>
      <c r="J11">
        <v>0.14572166261111108</v>
      </c>
      <c r="K11">
        <v>8.5590650865312368E-2</v>
      </c>
      <c r="L11">
        <v>5.3679003103888956E-2</v>
      </c>
      <c r="M11">
        <v>9.9111707153866607E-2</v>
      </c>
      <c r="N11">
        <v>0.14489666261111109</v>
      </c>
      <c r="O11">
        <v>8.531565086531237E-2</v>
      </c>
      <c r="P11">
        <v>5.3552080026965876E-2</v>
      </c>
      <c r="Q11">
        <v>17</v>
      </c>
      <c r="R11">
        <v>10</v>
      </c>
      <c r="S11">
        <v>8</v>
      </c>
      <c r="T11">
        <v>9</v>
      </c>
    </row>
    <row r="12" spans="1:20" x14ac:dyDescent="0.3">
      <c r="A12" t="s">
        <v>182</v>
      </c>
      <c r="B12" t="s">
        <v>114</v>
      </c>
      <c r="C12" t="s">
        <v>9</v>
      </c>
      <c r="D12" t="s">
        <v>253</v>
      </c>
      <c r="E12" t="s">
        <v>253</v>
      </c>
      <c r="F12" t="s">
        <v>106</v>
      </c>
      <c r="G12">
        <v>4.7999999999999996E-3</v>
      </c>
      <c r="H12" s="21">
        <v>44076</v>
      </c>
      <c r="I12">
        <v>8.2840202963556653E-2</v>
      </c>
      <c r="J12">
        <v>0.14450300014822259</v>
      </c>
      <c r="K12">
        <v>6.5257385577738525E-2</v>
      </c>
      <c r="L12">
        <v>3.8530465949820902E-2</v>
      </c>
      <c r="M12">
        <v>7.9605134470405972E-2</v>
      </c>
      <c r="N12">
        <v>0.14330300014822259</v>
      </c>
      <c r="O12">
        <v>6.4857385577738527E-2</v>
      </c>
      <c r="P12">
        <v>3.8345850565205515E-2</v>
      </c>
      <c r="Q12">
        <v>22</v>
      </c>
      <c r="R12">
        <v>11</v>
      </c>
      <c r="S12">
        <v>18</v>
      </c>
      <c r="T12">
        <v>20</v>
      </c>
    </row>
    <row r="13" spans="1:20" x14ac:dyDescent="0.3">
      <c r="A13" t="s">
        <v>156</v>
      </c>
      <c r="B13" t="s">
        <v>131</v>
      </c>
      <c r="C13" t="s">
        <v>9</v>
      </c>
      <c r="D13" t="s">
        <v>253</v>
      </c>
      <c r="E13" t="s">
        <v>253</v>
      </c>
      <c r="F13" t="s">
        <v>106</v>
      </c>
      <c r="G13">
        <v>1.4E-3</v>
      </c>
      <c r="H13" s="21">
        <v>44076</v>
      </c>
      <c r="I13">
        <v>-1.8616756309403071E-3</v>
      </c>
      <c r="J13">
        <v>0.14142329253578789</v>
      </c>
      <c r="K13">
        <v>3.9036545931244282E-2</v>
      </c>
      <c r="L13">
        <v>3.5024850249577799E-2</v>
      </c>
      <c r="M13">
        <v>-2.8052372747759237E-3</v>
      </c>
      <c r="N13">
        <v>0.1410732925357879</v>
      </c>
      <c r="O13">
        <v>3.8919879264577614E-2</v>
      </c>
      <c r="P13">
        <v>3.4971004095731645E-2</v>
      </c>
      <c r="Q13">
        <v>75</v>
      </c>
      <c r="R13">
        <v>12</v>
      </c>
      <c r="S13">
        <v>51</v>
      </c>
      <c r="T13">
        <v>26</v>
      </c>
    </row>
    <row r="14" spans="1:20" x14ac:dyDescent="0.3">
      <c r="A14" t="s">
        <v>197</v>
      </c>
      <c r="B14" t="s">
        <v>33</v>
      </c>
      <c r="C14" t="s">
        <v>9</v>
      </c>
      <c r="D14" t="s">
        <v>32</v>
      </c>
      <c r="E14" t="s">
        <v>19</v>
      </c>
      <c r="F14" t="s">
        <v>12</v>
      </c>
      <c r="G14">
        <v>3.5999999999999999E-3</v>
      </c>
      <c r="H14" s="21">
        <v>44076</v>
      </c>
      <c r="I14">
        <v>0.16895142645424244</v>
      </c>
      <c r="J14">
        <v>0.14022403324900612</v>
      </c>
      <c r="K14">
        <v>5.9435793840302509E-2</v>
      </c>
      <c r="L14">
        <v>5.2719387811791307E-2</v>
      </c>
      <c r="M14">
        <v>0.16652512508437942</v>
      </c>
      <c r="N14">
        <v>0.13932403324900611</v>
      </c>
      <c r="O14">
        <v>5.9135793840302507E-2</v>
      </c>
      <c r="P14">
        <v>5.2580926273329769E-2</v>
      </c>
      <c r="Q14">
        <v>7</v>
      </c>
      <c r="R14">
        <v>13</v>
      </c>
      <c r="S14">
        <v>21</v>
      </c>
      <c r="T14">
        <v>10</v>
      </c>
    </row>
    <row r="15" spans="1:20" x14ac:dyDescent="0.3">
      <c r="A15" t="s">
        <v>160</v>
      </c>
      <c r="B15" t="s">
        <v>31</v>
      </c>
      <c r="C15" t="s">
        <v>9</v>
      </c>
      <c r="D15" t="s">
        <v>32</v>
      </c>
      <c r="E15" t="s">
        <v>11</v>
      </c>
      <c r="F15" t="s">
        <v>12</v>
      </c>
      <c r="G15">
        <v>5.9999999999999995E-4</v>
      </c>
      <c r="H15" s="21">
        <v>44076</v>
      </c>
      <c r="I15">
        <v>7.6554069979789308E-2</v>
      </c>
      <c r="J15">
        <v>0.13904212737666755</v>
      </c>
      <c r="K15">
        <v>7.0524819965252394E-2</v>
      </c>
      <c r="L15">
        <v>3.9476313006757913E-2</v>
      </c>
      <c r="M15">
        <v>7.6149686418145471E-2</v>
      </c>
      <c r="N15">
        <v>0.13889212737666753</v>
      </c>
      <c r="O15">
        <v>7.04748199652524E-2</v>
      </c>
      <c r="P15">
        <v>3.9453236083680988E-2</v>
      </c>
      <c r="Q15">
        <v>23</v>
      </c>
      <c r="R15">
        <v>14</v>
      </c>
      <c r="S15">
        <v>14</v>
      </c>
      <c r="T15">
        <v>19</v>
      </c>
    </row>
    <row r="16" spans="1:20" x14ac:dyDescent="0.3">
      <c r="A16" t="s">
        <v>196</v>
      </c>
      <c r="B16" t="s">
        <v>34</v>
      </c>
      <c r="C16" t="s">
        <v>9</v>
      </c>
      <c r="D16" t="s">
        <v>32</v>
      </c>
      <c r="E16" t="s">
        <v>19</v>
      </c>
      <c r="F16" t="s">
        <v>12</v>
      </c>
      <c r="G16">
        <v>6.9999999999999999E-4</v>
      </c>
      <c r="H16" s="21">
        <v>44076</v>
      </c>
      <c r="I16">
        <v>0.18026121392565408</v>
      </c>
      <c r="J16">
        <v>0.13369575629322084</v>
      </c>
      <c r="K16">
        <v>5.5829695760699405E-2</v>
      </c>
      <c r="L16">
        <v>5.1869125646594849E-2</v>
      </c>
      <c r="M16">
        <v>0.17978943310373627</v>
      </c>
      <c r="N16">
        <v>0.13352075629322083</v>
      </c>
      <c r="O16">
        <v>5.5771362427366071E-2</v>
      </c>
      <c r="P16">
        <v>5.1842202569671772E-2</v>
      </c>
      <c r="Q16">
        <v>6</v>
      </c>
      <c r="R16">
        <v>15</v>
      </c>
      <c r="S16">
        <v>25</v>
      </c>
      <c r="T16">
        <v>11</v>
      </c>
    </row>
    <row r="17" spans="1:20" x14ac:dyDescent="0.3">
      <c r="A17" t="s">
        <v>176</v>
      </c>
      <c r="B17" t="s">
        <v>113</v>
      </c>
      <c r="C17" t="s">
        <v>9</v>
      </c>
      <c r="D17" t="s">
        <v>253</v>
      </c>
      <c r="E17" t="s">
        <v>253</v>
      </c>
      <c r="F17" t="s">
        <v>106</v>
      </c>
      <c r="G17">
        <v>3.8E-3</v>
      </c>
      <c r="H17" s="21">
        <v>44076</v>
      </c>
      <c r="I17">
        <v>4.0524433849821184E-2</v>
      </c>
      <c r="J17">
        <v>0.13376623376623376</v>
      </c>
      <c r="K17">
        <v>4.5508982035928236E-2</v>
      </c>
      <c r="L17">
        <v>2.2248243559719105E-2</v>
      </c>
      <c r="M17">
        <v>3.7963337959410225E-2</v>
      </c>
      <c r="N17">
        <v>0.13281623376623375</v>
      </c>
      <c r="O17">
        <v>4.519231536926157E-2</v>
      </c>
      <c r="P17">
        <v>2.2102089713565261E-2</v>
      </c>
      <c r="Q17">
        <v>45</v>
      </c>
      <c r="R17">
        <v>16</v>
      </c>
      <c r="S17">
        <v>40</v>
      </c>
      <c r="T17">
        <v>46</v>
      </c>
    </row>
    <row r="18" spans="1:20" x14ac:dyDescent="0.3">
      <c r="A18" t="s">
        <v>199</v>
      </c>
      <c r="B18" t="s">
        <v>130</v>
      </c>
      <c r="C18" t="s">
        <v>9</v>
      </c>
      <c r="D18" t="s">
        <v>253</v>
      </c>
      <c r="E18" t="s">
        <v>253</v>
      </c>
      <c r="F18" t="s">
        <v>106</v>
      </c>
      <c r="G18">
        <v>9.2999999999999992E-3</v>
      </c>
      <c r="H18" s="21">
        <v>44076</v>
      </c>
      <c r="I18">
        <v>-4.0851021276595789E-2</v>
      </c>
      <c r="J18">
        <v>0.13437342051467449</v>
      </c>
      <c r="K18">
        <v>3.0164626607158462E-2</v>
      </c>
      <c r="L18">
        <v>3.1107043407728963E-2</v>
      </c>
      <c r="M18">
        <v>-4.7118966482075239E-2</v>
      </c>
      <c r="N18">
        <v>0.1320484205146745</v>
      </c>
      <c r="O18">
        <v>2.9389626607158461E-2</v>
      </c>
      <c r="P18">
        <v>3.0749351100036654E-2</v>
      </c>
      <c r="Q18">
        <v>89</v>
      </c>
      <c r="R18">
        <v>17</v>
      </c>
      <c r="S18">
        <v>59</v>
      </c>
      <c r="T18">
        <v>35</v>
      </c>
    </row>
    <row r="19" spans="1:20" x14ac:dyDescent="0.3">
      <c r="A19" t="s">
        <v>230</v>
      </c>
      <c r="B19" t="s">
        <v>116</v>
      </c>
      <c r="C19" t="s">
        <v>9</v>
      </c>
      <c r="D19" t="s">
        <v>253</v>
      </c>
      <c r="E19" t="s">
        <v>253</v>
      </c>
      <c r="F19" t="s">
        <v>106</v>
      </c>
      <c r="G19">
        <v>1E-3</v>
      </c>
      <c r="H19" s="21">
        <v>44076</v>
      </c>
      <c r="I19">
        <v>4.1148029045643186E-2</v>
      </c>
      <c r="J19">
        <v>0.11891493868450387</v>
      </c>
      <c r="K19">
        <v>6.8488325053229326E-2</v>
      </c>
      <c r="L19">
        <v>4.1508163265306042E-2</v>
      </c>
      <c r="M19">
        <v>4.0474056442903458E-2</v>
      </c>
      <c r="N19">
        <v>0.11866493868450387</v>
      </c>
      <c r="O19">
        <v>6.8404991719895988E-2</v>
      </c>
      <c r="P19">
        <v>4.1469701726844506E-2</v>
      </c>
      <c r="Q19">
        <v>43</v>
      </c>
      <c r="R19">
        <v>18</v>
      </c>
      <c r="S19">
        <v>16</v>
      </c>
      <c r="T19">
        <v>18</v>
      </c>
    </row>
    <row r="20" spans="1:20" x14ac:dyDescent="0.3">
      <c r="A20" t="s">
        <v>213</v>
      </c>
      <c r="B20" t="s">
        <v>42</v>
      </c>
      <c r="C20" t="s">
        <v>9</v>
      </c>
      <c r="D20" t="s">
        <v>40</v>
      </c>
      <c r="E20" t="s">
        <v>19</v>
      </c>
      <c r="F20" t="s">
        <v>12</v>
      </c>
      <c r="G20">
        <v>6.9999999999999999E-4</v>
      </c>
      <c r="H20" s="21">
        <v>44076</v>
      </c>
      <c r="I20">
        <v>0.11855229410088342</v>
      </c>
      <c r="J20">
        <v>0.1148983885869399</v>
      </c>
      <c r="K20">
        <v>4.0148389556798891E-2</v>
      </c>
      <c r="L20">
        <v>3.4391896618683582E-2</v>
      </c>
      <c r="M20">
        <v>0.11808051327896561</v>
      </c>
      <c r="N20">
        <v>0.11472338858693991</v>
      </c>
      <c r="O20">
        <v>4.0090056223465557E-2</v>
      </c>
      <c r="P20">
        <v>3.4364973541760505E-2</v>
      </c>
      <c r="Q20">
        <v>11</v>
      </c>
      <c r="R20">
        <v>19</v>
      </c>
      <c r="S20">
        <v>49</v>
      </c>
      <c r="T20">
        <v>27</v>
      </c>
    </row>
    <row r="21" spans="1:20" x14ac:dyDescent="0.3">
      <c r="A21" t="s">
        <v>154</v>
      </c>
      <c r="B21" t="s">
        <v>115</v>
      </c>
      <c r="C21" t="s">
        <v>9</v>
      </c>
      <c r="D21" t="s">
        <v>253</v>
      </c>
      <c r="E21" t="s">
        <v>253</v>
      </c>
      <c r="F21" t="s">
        <v>106</v>
      </c>
      <c r="G21">
        <v>5.7999999999999996E-3</v>
      </c>
      <c r="H21" s="21">
        <v>44076</v>
      </c>
      <c r="I21">
        <v>7.0206139964627434E-2</v>
      </c>
      <c r="J21">
        <v>0.11573640824627596</v>
      </c>
      <c r="K21">
        <v>7.7296823202156473E-2</v>
      </c>
      <c r="L21">
        <v>4.3645612167496406E-2</v>
      </c>
      <c r="M21">
        <v>6.6297098868737026E-2</v>
      </c>
      <c r="N21">
        <v>0.11428640824627595</v>
      </c>
      <c r="O21">
        <v>7.6813489868823137E-2</v>
      </c>
      <c r="P21">
        <v>4.3422535244419483E-2</v>
      </c>
      <c r="Q21">
        <v>33</v>
      </c>
      <c r="R21">
        <v>20</v>
      </c>
      <c r="S21">
        <v>13</v>
      </c>
      <c r="T21">
        <v>17</v>
      </c>
    </row>
    <row r="22" spans="1:20" x14ac:dyDescent="0.3">
      <c r="A22" t="s">
        <v>162</v>
      </c>
      <c r="B22" t="s">
        <v>108</v>
      </c>
      <c r="C22" t="s">
        <v>95</v>
      </c>
      <c r="D22" t="s">
        <v>253</v>
      </c>
      <c r="E22" t="s">
        <v>253</v>
      </c>
      <c r="F22" t="s">
        <v>12</v>
      </c>
      <c r="G22">
        <v>1.5E-3</v>
      </c>
      <c r="H22" s="21">
        <v>44076</v>
      </c>
      <c r="I22">
        <v>5.6972181414477019E-2</v>
      </c>
      <c r="J22">
        <v>0.11404356208337929</v>
      </c>
      <c r="K22">
        <v>6.2341189971341748E-2</v>
      </c>
      <c r="L22">
        <v>3.8131723826714925E-2</v>
      </c>
      <c r="M22">
        <v>5.5961222510367427E-2</v>
      </c>
      <c r="N22">
        <v>0.11366856208337929</v>
      </c>
      <c r="O22">
        <v>6.2216189971341748E-2</v>
      </c>
      <c r="P22">
        <v>3.8074031519022618E-2</v>
      </c>
      <c r="Q22">
        <v>36</v>
      </c>
      <c r="R22">
        <v>21</v>
      </c>
      <c r="S22">
        <v>19</v>
      </c>
      <c r="T22">
        <v>21</v>
      </c>
    </row>
    <row r="23" spans="1:20" x14ac:dyDescent="0.3">
      <c r="A23" t="s">
        <v>161</v>
      </c>
      <c r="B23" t="s">
        <v>39</v>
      </c>
      <c r="C23" t="s">
        <v>9</v>
      </c>
      <c r="D23" t="s">
        <v>40</v>
      </c>
      <c r="E23" t="s">
        <v>19</v>
      </c>
      <c r="F23" t="s">
        <v>12</v>
      </c>
      <c r="G23">
        <v>4.4999999999999997E-3</v>
      </c>
      <c r="H23" s="21">
        <v>44076</v>
      </c>
      <c r="I23">
        <v>8.637741382104025E-2</v>
      </c>
      <c r="J23">
        <v>0.11436371640231124</v>
      </c>
      <c r="K23">
        <v>4.4543994428903444E-2</v>
      </c>
      <c r="L23">
        <v>3.1710135844066567E-2</v>
      </c>
      <c r="M23">
        <v>8.3344537108711481E-2</v>
      </c>
      <c r="N23">
        <v>0.11323871640231124</v>
      </c>
      <c r="O23">
        <v>4.4168994428903444E-2</v>
      </c>
      <c r="P23">
        <v>3.1537058920989645E-2</v>
      </c>
      <c r="Q23">
        <v>21</v>
      </c>
      <c r="R23">
        <v>22</v>
      </c>
      <c r="S23">
        <v>44</v>
      </c>
      <c r="T23">
        <v>34</v>
      </c>
    </row>
    <row r="24" spans="1:20" x14ac:dyDescent="0.3">
      <c r="A24" t="s">
        <v>168</v>
      </c>
      <c r="B24" t="s">
        <v>120</v>
      </c>
      <c r="C24" t="s">
        <v>9</v>
      </c>
      <c r="D24" t="s">
        <v>253</v>
      </c>
      <c r="E24" t="s">
        <v>253</v>
      </c>
      <c r="F24" t="s">
        <v>106</v>
      </c>
      <c r="G24">
        <v>1.6000000000000001E-3</v>
      </c>
      <c r="H24" s="21">
        <v>44076</v>
      </c>
      <c r="I24">
        <v>-3.1080628839898816E-2</v>
      </c>
      <c r="J24">
        <v>0.11244809128630706</v>
      </c>
      <c r="K24">
        <v>5.261091686733077E-2</v>
      </c>
      <c r="L24">
        <v>2.6416461469507713E-2</v>
      </c>
      <c r="M24">
        <v>-3.2158985004282381E-2</v>
      </c>
      <c r="N24">
        <v>0.11204809128630706</v>
      </c>
      <c r="O24">
        <v>5.2477583533997438E-2</v>
      </c>
      <c r="P24">
        <v>2.6354923007969253E-2</v>
      </c>
      <c r="Q24">
        <v>83</v>
      </c>
      <c r="R24">
        <v>23</v>
      </c>
      <c r="S24">
        <v>32</v>
      </c>
      <c r="T24">
        <v>42</v>
      </c>
    </row>
    <row r="25" spans="1:20" x14ac:dyDescent="0.3">
      <c r="A25" t="s">
        <v>151</v>
      </c>
      <c r="B25" t="s">
        <v>14</v>
      </c>
      <c r="C25" t="s">
        <v>9</v>
      </c>
      <c r="D25" t="s">
        <v>10</v>
      </c>
      <c r="E25" t="s">
        <v>11</v>
      </c>
      <c r="F25" t="s">
        <v>12</v>
      </c>
      <c r="G25">
        <v>8.0000000000000004E-4</v>
      </c>
      <c r="H25" s="21">
        <v>44076</v>
      </c>
      <c r="I25">
        <v>6.7901293356848802E-2</v>
      </c>
      <c r="J25">
        <v>0.11202951405139361</v>
      </c>
      <c r="K25">
        <v>8.2216324098897786E-2</v>
      </c>
      <c r="L25">
        <v>4.8787616881859508E-2</v>
      </c>
      <c r="M25">
        <v>6.736211527465702E-2</v>
      </c>
      <c r="N25">
        <v>0.1118295140513936</v>
      </c>
      <c r="O25">
        <v>8.2149657432231113E-2</v>
      </c>
      <c r="P25">
        <v>4.8756847651090278E-2</v>
      </c>
      <c r="Q25">
        <v>30</v>
      </c>
      <c r="R25">
        <v>24</v>
      </c>
      <c r="S25">
        <v>10</v>
      </c>
      <c r="T25">
        <v>13</v>
      </c>
    </row>
    <row r="26" spans="1:20" x14ac:dyDescent="0.3">
      <c r="A26" t="s">
        <v>244</v>
      </c>
      <c r="B26" t="s">
        <v>30</v>
      </c>
      <c r="C26" t="s">
        <v>9</v>
      </c>
      <c r="D26" t="s">
        <v>10</v>
      </c>
      <c r="E26" t="s">
        <v>17</v>
      </c>
      <c r="F26" t="s">
        <v>12</v>
      </c>
      <c r="G26">
        <v>3.3999999999999998E-3</v>
      </c>
      <c r="H26" s="21">
        <v>44076</v>
      </c>
      <c r="I26">
        <v>5.7142585034013482E-3</v>
      </c>
      <c r="J26">
        <v>0.10658673014450715</v>
      </c>
      <c r="K26">
        <v>6.9753981758436723E-2</v>
      </c>
      <c r="L26">
        <v>4.4953351567807553E-2</v>
      </c>
      <c r="M26">
        <v>3.4227516540862798E-3</v>
      </c>
      <c r="N26">
        <v>0.10573673014450714</v>
      </c>
      <c r="O26">
        <v>6.9470648425103393E-2</v>
      </c>
      <c r="P26">
        <v>4.4822582337038321E-2</v>
      </c>
      <c r="Q26">
        <v>71</v>
      </c>
      <c r="R26">
        <v>25</v>
      </c>
      <c r="S26">
        <v>15</v>
      </c>
      <c r="T26">
        <v>16</v>
      </c>
    </row>
    <row r="27" spans="1:20" x14ac:dyDescent="0.3">
      <c r="A27" t="s">
        <v>188</v>
      </c>
      <c r="B27" t="s">
        <v>35</v>
      </c>
      <c r="C27" t="s">
        <v>9</v>
      </c>
      <c r="D27" t="s">
        <v>32</v>
      </c>
      <c r="E27" t="s">
        <v>11</v>
      </c>
      <c r="F27" t="s">
        <v>12</v>
      </c>
      <c r="G27">
        <v>5.0000000000000001E-4</v>
      </c>
      <c r="H27" s="21">
        <v>44076</v>
      </c>
      <c r="I27">
        <v>3.4638546007631499E-2</v>
      </c>
      <c r="J27">
        <v>9.837953688388601E-2</v>
      </c>
      <c r="K27">
        <v>5.3236492217056064E-2</v>
      </c>
      <c r="L27">
        <v>4.5307332621319807E-2</v>
      </c>
      <c r="M27">
        <v>3.4301559706261635E-2</v>
      </c>
      <c r="N27">
        <v>9.8254536883886009E-2</v>
      </c>
      <c r="O27">
        <v>5.3194825550389395E-2</v>
      </c>
      <c r="P27">
        <v>4.5288101852089035E-2</v>
      </c>
      <c r="Q27">
        <v>48</v>
      </c>
      <c r="R27">
        <v>26</v>
      </c>
      <c r="S27">
        <v>31</v>
      </c>
      <c r="T27">
        <v>15</v>
      </c>
    </row>
    <row r="28" spans="1:20" x14ac:dyDescent="0.3">
      <c r="A28" t="s">
        <v>179</v>
      </c>
      <c r="B28" t="s">
        <v>101</v>
      </c>
      <c r="C28" t="s">
        <v>95</v>
      </c>
      <c r="D28" t="s">
        <v>253</v>
      </c>
      <c r="E28" t="s">
        <v>253</v>
      </c>
      <c r="F28" t="s">
        <v>12</v>
      </c>
      <c r="G28">
        <v>3.0999999999999999E-3</v>
      </c>
      <c r="H28" s="21">
        <v>44076</v>
      </c>
      <c r="I28">
        <v>9.9020638375045378E-2</v>
      </c>
      <c r="J28">
        <v>9.7428391980137974E-2</v>
      </c>
      <c r="K28">
        <v>4.4107477601654121E-2</v>
      </c>
      <c r="L28">
        <v>3.0612210884353841E-2</v>
      </c>
      <c r="M28">
        <v>9.6931323306552228E-2</v>
      </c>
      <c r="N28">
        <v>9.6653391980137976E-2</v>
      </c>
      <c r="O28">
        <v>4.3849144268320789E-2</v>
      </c>
      <c r="P28">
        <v>3.049298011512307E-2</v>
      </c>
      <c r="Q28">
        <v>18</v>
      </c>
      <c r="R28">
        <v>27</v>
      </c>
      <c r="S28">
        <v>47</v>
      </c>
      <c r="T28">
        <v>36</v>
      </c>
    </row>
    <row r="29" spans="1:20" x14ac:dyDescent="0.3">
      <c r="A29" t="s">
        <v>140</v>
      </c>
      <c r="B29" t="s">
        <v>96</v>
      </c>
      <c r="C29" t="s">
        <v>95</v>
      </c>
      <c r="D29" t="s">
        <v>253</v>
      </c>
      <c r="E29" t="s">
        <v>253</v>
      </c>
      <c r="F29" t="s">
        <v>12</v>
      </c>
      <c r="G29">
        <v>1.4E-3</v>
      </c>
      <c r="H29" s="21">
        <v>44076</v>
      </c>
      <c r="I29">
        <v>5.0824118086586934E-2</v>
      </c>
      <c r="J29">
        <v>9.5047237331806533E-2</v>
      </c>
      <c r="K29">
        <v>5.4881470208575145E-2</v>
      </c>
      <c r="L29">
        <v>3.3783783783783772E-2</v>
      </c>
      <c r="M29">
        <v>4.9880556442751314E-2</v>
      </c>
      <c r="N29">
        <v>9.469723733180653E-2</v>
      </c>
      <c r="O29">
        <v>5.4764803541908477E-2</v>
      </c>
      <c r="P29">
        <v>3.3729937629937617E-2</v>
      </c>
      <c r="Q29">
        <v>42</v>
      </c>
      <c r="R29">
        <v>28</v>
      </c>
      <c r="S29">
        <v>27</v>
      </c>
      <c r="T29">
        <v>29</v>
      </c>
    </row>
    <row r="30" spans="1:20" x14ac:dyDescent="0.3">
      <c r="A30" t="s">
        <v>219</v>
      </c>
      <c r="B30" t="s">
        <v>45</v>
      </c>
      <c r="C30" t="s">
        <v>9</v>
      </c>
      <c r="D30" t="s">
        <v>40</v>
      </c>
      <c r="E30" t="s">
        <v>11</v>
      </c>
      <c r="F30" t="s">
        <v>12</v>
      </c>
      <c r="G30">
        <v>2.5999999999999999E-3</v>
      </c>
      <c r="H30" s="21">
        <v>44076</v>
      </c>
      <c r="I30">
        <v>-7.850869484639611E-2</v>
      </c>
      <c r="J30">
        <v>9.3918636418904633E-2</v>
      </c>
      <c r="K30">
        <v>4.4314632624024908E-2</v>
      </c>
      <c r="L30">
        <v>2.1505376344086002E-2</v>
      </c>
      <c r="M30">
        <v>-8.0261023613519403E-2</v>
      </c>
      <c r="N30">
        <v>9.3268636418904635E-2</v>
      </c>
      <c r="O30">
        <v>4.4097965957358244E-2</v>
      </c>
      <c r="P30">
        <v>2.1405376344086003E-2</v>
      </c>
      <c r="Q30">
        <v>94</v>
      </c>
      <c r="R30">
        <v>29</v>
      </c>
      <c r="S30">
        <v>45</v>
      </c>
      <c r="T30">
        <v>51</v>
      </c>
    </row>
    <row r="31" spans="1:20" x14ac:dyDescent="0.3">
      <c r="A31" t="s">
        <v>143</v>
      </c>
      <c r="B31" t="s">
        <v>99</v>
      </c>
      <c r="C31" t="s">
        <v>95</v>
      </c>
      <c r="D31" t="s">
        <v>253</v>
      </c>
      <c r="E31" t="s">
        <v>253</v>
      </c>
      <c r="F31" t="s">
        <v>12</v>
      </c>
      <c r="G31">
        <v>6.9999999999999999E-4</v>
      </c>
      <c r="H31" s="21">
        <v>44076</v>
      </c>
      <c r="I31">
        <v>8.7937179116502229E-2</v>
      </c>
      <c r="J31">
        <v>9.2922634748539679E-2</v>
      </c>
      <c r="K31">
        <v>4.9633200506933983E-2</v>
      </c>
      <c r="L31">
        <v>3.4208674257223404E-2</v>
      </c>
      <c r="M31">
        <v>8.7465398294584426E-2</v>
      </c>
      <c r="N31">
        <v>9.2747634748539684E-2</v>
      </c>
      <c r="O31">
        <v>4.9574867173600649E-2</v>
      </c>
      <c r="P31">
        <v>3.4181751180300327E-2</v>
      </c>
      <c r="Q31">
        <v>20</v>
      </c>
      <c r="R31">
        <v>30</v>
      </c>
      <c r="S31">
        <v>36</v>
      </c>
      <c r="T31">
        <v>28</v>
      </c>
    </row>
    <row r="32" spans="1:20" x14ac:dyDescent="0.3">
      <c r="A32" t="s">
        <v>184</v>
      </c>
      <c r="B32" t="s">
        <v>123</v>
      </c>
      <c r="C32" t="s">
        <v>9</v>
      </c>
      <c r="D32" t="s">
        <v>253</v>
      </c>
      <c r="E32" t="s">
        <v>253</v>
      </c>
      <c r="F32" t="s">
        <v>106</v>
      </c>
      <c r="G32">
        <v>2E-3</v>
      </c>
      <c r="H32" s="21">
        <v>44076</v>
      </c>
      <c r="I32">
        <v>2.0181893121091532E-2</v>
      </c>
      <c r="J32">
        <v>9.1544948553985872E-2</v>
      </c>
      <c r="K32">
        <v>5.4038180735335839E-2</v>
      </c>
      <c r="L32">
        <v>2.8661508416781611E-2</v>
      </c>
      <c r="M32">
        <v>1.8833947915612079E-2</v>
      </c>
      <c r="N32">
        <v>9.1044948553985872E-2</v>
      </c>
      <c r="O32">
        <v>5.387151406866917E-2</v>
      </c>
      <c r="P32">
        <v>2.8584585339858533E-2</v>
      </c>
      <c r="Q32">
        <v>61</v>
      </c>
      <c r="R32">
        <v>31</v>
      </c>
      <c r="S32">
        <v>28</v>
      </c>
      <c r="T32">
        <v>40</v>
      </c>
    </row>
    <row r="33" spans="1:20" x14ac:dyDescent="0.3">
      <c r="A33" t="s">
        <v>212</v>
      </c>
      <c r="B33" t="s">
        <v>38</v>
      </c>
      <c r="C33" t="s">
        <v>9</v>
      </c>
      <c r="D33" t="s">
        <v>32</v>
      </c>
      <c r="E33" t="s">
        <v>11</v>
      </c>
      <c r="F33" t="s">
        <v>12</v>
      </c>
      <c r="G33">
        <v>1.6999999999999999E-3</v>
      </c>
      <c r="H33" s="21">
        <v>44076</v>
      </c>
      <c r="I33">
        <v>-4.595640381715338E-2</v>
      </c>
      <c r="J33">
        <v>9.0381957708049132E-2</v>
      </c>
      <c r="K33">
        <v>4.4429858071549866E-2</v>
      </c>
      <c r="L33">
        <v>2.9961274807948746E-2</v>
      </c>
      <c r="M33">
        <v>-4.710215724181091E-2</v>
      </c>
      <c r="N33">
        <v>8.9956957708049137E-2</v>
      </c>
      <c r="O33">
        <v>4.4288191404883201E-2</v>
      </c>
      <c r="P33">
        <v>2.9895890192564129E-2</v>
      </c>
      <c r="Q33">
        <v>88</v>
      </c>
      <c r="R33">
        <v>32</v>
      </c>
      <c r="S33">
        <v>43</v>
      </c>
      <c r="T33">
        <v>39</v>
      </c>
    </row>
    <row r="34" spans="1:20" x14ac:dyDescent="0.3">
      <c r="A34" t="s">
        <v>153</v>
      </c>
      <c r="B34" t="s">
        <v>15</v>
      </c>
      <c r="C34" t="s">
        <v>9</v>
      </c>
      <c r="D34" t="s">
        <v>10</v>
      </c>
      <c r="E34" t="s">
        <v>11</v>
      </c>
      <c r="F34" t="s">
        <v>12</v>
      </c>
      <c r="G34">
        <v>2.7000000000000001E-3</v>
      </c>
      <c r="H34" s="21">
        <v>44076</v>
      </c>
      <c r="I34">
        <v>4.0663630448926513E-2</v>
      </c>
      <c r="J34">
        <v>8.6986068637444847E-2</v>
      </c>
      <c r="K34">
        <v>7.892074198988186E-2</v>
      </c>
      <c r="L34">
        <v>4.6108567691301561E-2</v>
      </c>
      <c r="M34">
        <v>3.8843904421529254E-2</v>
      </c>
      <c r="N34">
        <v>8.6311068637444852E-2</v>
      </c>
      <c r="O34">
        <v>7.8695741989881857E-2</v>
      </c>
      <c r="P34">
        <v>4.6004721537455405E-2</v>
      </c>
      <c r="Q34">
        <v>44</v>
      </c>
      <c r="R34">
        <v>33</v>
      </c>
      <c r="S34">
        <v>12</v>
      </c>
      <c r="T34">
        <v>14</v>
      </c>
    </row>
    <row r="35" spans="1:20" x14ac:dyDescent="0.3">
      <c r="A35" t="s">
        <v>217</v>
      </c>
      <c r="B35" t="s">
        <v>43</v>
      </c>
      <c r="C35" t="s">
        <v>9</v>
      </c>
      <c r="D35" t="s">
        <v>40</v>
      </c>
      <c r="E35" t="s">
        <v>11</v>
      </c>
      <c r="F35" t="s">
        <v>12</v>
      </c>
      <c r="G35">
        <v>5.0000000000000001E-4</v>
      </c>
      <c r="H35" s="21">
        <v>44076</v>
      </c>
      <c r="I35">
        <v>-2.2775852236367689E-2</v>
      </c>
      <c r="J35">
        <v>8.615390209790208E-2</v>
      </c>
      <c r="K35">
        <v>4.9034243536866695E-2</v>
      </c>
      <c r="L35">
        <v>3.2163823289841131E-2</v>
      </c>
      <c r="M35">
        <v>-2.3112838537737553E-2</v>
      </c>
      <c r="N35">
        <v>8.602890209790208E-2</v>
      </c>
      <c r="O35">
        <v>4.8992576870200026E-2</v>
      </c>
      <c r="P35">
        <v>3.214459252061036E-2</v>
      </c>
      <c r="Q35">
        <v>81</v>
      </c>
      <c r="R35">
        <v>34</v>
      </c>
      <c r="S35">
        <v>37</v>
      </c>
      <c r="T35">
        <v>33</v>
      </c>
    </row>
    <row r="36" spans="1:20" x14ac:dyDescent="0.3">
      <c r="A36" t="s">
        <v>189</v>
      </c>
      <c r="B36" t="s">
        <v>124</v>
      </c>
      <c r="C36" t="s">
        <v>9</v>
      </c>
      <c r="D36" t="s">
        <v>253</v>
      </c>
      <c r="E36" t="s">
        <v>253</v>
      </c>
      <c r="F36" t="s">
        <v>106</v>
      </c>
      <c r="G36">
        <v>3.8999999999999998E-3</v>
      </c>
      <c r="H36" s="21">
        <v>44076</v>
      </c>
      <c r="I36">
        <v>-3.0939171270718324E-2</v>
      </c>
      <c r="J36">
        <v>8.6068173374613144E-2</v>
      </c>
      <c r="K36">
        <v>5.8539589619794885E-2</v>
      </c>
      <c r="L36">
        <v>2.5731052631578821E-2</v>
      </c>
      <c r="M36">
        <v>-3.3567664421403257E-2</v>
      </c>
      <c r="N36">
        <v>8.509317337461314E-2</v>
      </c>
      <c r="O36">
        <v>5.8214589619794886E-2</v>
      </c>
      <c r="P36">
        <v>2.558105263157882E-2</v>
      </c>
      <c r="Q36">
        <v>84</v>
      </c>
      <c r="R36">
        <v>35</v>
      </c>
      <c r="S36">
        <v>22</v>
      </c>
      <c r="T36">
        <v>45</v>
      </c>
    </row>
    <row r="37" spans="1:20" x14ac:dyDescent="0.3">
      <c r="A37" t="s">
        <v>227</v>
      </c>
      <c r="B37" t="s">
        <v>46</v>
      </c>
      <c r="C37" t="s">
        <v>9</v>
      </c>
      <c r="D37" t="s">
        <v>40</v>
      </c>
      <c r="E37" t="s">
        <v>11</v>
      </c>
      <c r="F37" t="s">
        <v>12</v>
      </c>
      <c r="G37">
        <v>8.9999999999999998E-4</v>
      </c>
      <c r="H37" s="21">
        <v>44076</v>
      </c>
      <c r="I37">
        <v>-9.2745517546446443E-2</v>
      </c>
      <c r="J37">
        <v>8.4038075547500757E-2</v>
      </c>
      <c r="K37">
        <v>5.107615218523831E-2</v>
      </c>
      <c r="L37">
        <v>2.1753536669652185E-2</v>
      </c>
      <c r="M37">
        <v>-9.3352092888912191E-2</v>
      </c>
      <c r="N37">
        <v>8.3813075547500754E-2</v>
      </c>
      <c r="O37">
        <v>5.1001152185238312E-2</v>
      </c>
      <c r="P37">
        <v>2.1718921285036802E-2</v>
      </c>
      <c r="Q37">
        <v>97</v>
      </c>
      <c r="R37">
        <v>36</v>
      </c>
      <c r="S37">
        <v>33</v>
      </c>
      <c r="T37">
        <v>50</v>
      </c>
    </row>
    <row r="38" spans="1:20" x14ac:dyDescent="0.3">
      <c r="A38" t="s">
        <v>224</v>
      </c>
      <c r="B38" t="s">
        <v>129</v>
      </c>
      <c r="C38" t="s">
        <v>9</v>
      </c>
      <c r="D38" t="s">
        <v>253</v>
      </c>
      <c r="E38" t="s">
        <v>253</v>
      </c>
      <c r="F38" t="s">
        <v>106</v>
      </c>
      <c r="G38">
        <v>1.1000000000000001E-3</v>
      </c>
      <c r="H38" s="21">
        <v>44076</v>
      </c>
      <c r="I38">
        <v>-3.4482725464191066E-2</v>
      </c>
      <c r="J38">
        <v>8.2930534880272688E-2</v>
      </c>
      <c r="K38">
        <v>4.5226129029930728E-2</v>
      </c>
      <c r="L38">
        <v>2.211305721305723E-2</v>
      </c>
      <c r="M38">
        <v>-3.5224095327204767E-2</v>
      </c>
      <c r="N38">
        <v>8.2655534880272691E-2</v>
      </c>
      <c r="O38">
        <v>4.5134462363264065E-2</v>
      </c>
      <c r="P38">
        <v>2.2070749520749538E-2</v>
      </c>
      <c r="Q38">
        <v>86</v>
      </c>
      <c r="R38">
        <v>37</v>
      </c>
      <c r="S38">
        <v>41</v>
      </c>
      <c r="T38">
        <v>47</v>
      </c>
    </row>
    <row r="39" spans="1:20" x14ac:dyDescent="0.3">
      <c r="A39" t="s">
        <v>236</v>
      </c>
      <c r="B39" t="s">
        <v>104</v>
      </c>
      <c r="C39" t="s">
        <v>95</v>
      </c>
      <c r="D39" t="s">
        <v>253</v>
      </c>
      <c r="E39" t="s">
        <v>253</v>
      </c>
      <c r="F39" t="s">
        <v>12</v>
      </c>
      <c r="G39">
        <v>2.5000000000000001E-3</v>
      </c>
      <c r="H39" s="21">
        <v>44076</v>
      </c>
      <c r="I39">
        <v>3.9422346105378203E-2</v>
      </c>
      <c r="J39">
        <v>8.2597256686494536E-2</v>
      </c>
      <c r="K39">
        <v>4.4209026018880992E-2</v>
      </c>
      <c r="L39">
        <v>3.3264958607084782E-2</v>
      </c>
      <c r="M39">
        <v>3.773741459852889E-2</v>
      </c>
      <c r="N39">
        <v>8.1972256686494535E-2</v>
      </c>
      <c r="O39">
        <v>4.4000692685547661E-2</v>
      </c>
      <c r="P39">
        <v>3.3168804760930939E-2</v>
      </c>
      <c r="Q39">
        <v>46</v>
      </c>
      <c r="R39">
        <v>38</v>
      </c>
      <c r="S39">
        <v>46</v>
      </c>
      <c r="T39">
        <v>30</v>
      </c>
    </row>
    <row r="40" spans="1:20" x14ac:dyDescent="0.3">
      <c r="A40" t="s">
        <v>171</v>
      </c>
      <c r="B40" t="s">
        <v>119</v>
      </c>
      <c r="C40" t="s">
        <v>9</v>
      </c>
      <c r="D40" t="s">
        <v>253</v>
      </c>
      <c r="E40" t="s">
        <v>253</v>
      </c>
      <c r="F40" t="s">
        <v>106</v>
      </c>
      <c r="G40">
        <v>1.1000000000000001E-3</v>
      </c>
      <c r="H40" s="21">
        <v>44076</v>
      </c>
      <c r="I40">
        <v>-3.352112232337956E-2</v>
      </c>
      <c r="J40">
        <v>8.1314406947043061E-2</v>
      </c>
      <c r="K40">
        <v>4.4900641436818489E-2</v>
      </c>
      <c r="L40">
        <v>2.1957434816732624E-2</v>
      </c>
      <c r="M40">
        <v>-3.426249218639326E-2</v>
      </c>
      <c r="N40">
        <v>8.1039406947043063E-2</v>
      </c>
      <c r="O40">
        <v>4.4808974770151826E-2</v>
      </c>
      <c r="P40">
        <v>2.1915127124424932E-2</v>
      </c>
      <c r="Q40">
        <v>85</v>
      </c>
      <c r="R40">
        <v>39</v>
      </c>
      <c r="S40">
        <v>42</v>
      </c>
      <c r="T40">
        <v>48</v>
      </c>
    </row>
    <row r="41" spans="1:20" x14ac:dyDescent="0.3">
      <c r="A41" t="s">
        <v>225</v>
      </c>
      <c r="B41" t="s">
        <v>102</v>
      </c>
      <c r="C41" t="s">
        <v>95</v>
      </c>
      <c r="D41" t="s">
        <v>253</v>
      </c>
      <c r="E41" t="s">
        <v>253</v>
      </c>
      <c r="F41" t="s">
        <v>12</v>
      </c>
      <c r="G41">
        <v>8.9999999999999998E-4</v>
      </c>
      <c r="H41" s="21">
        <v>44076</v>
      </c>
      <c r="I41">
        <v>6.9747195582679611E-2</v>
      </c>
      <c r="J41">
        <v>7.9788823701965272E-2</v>
      </c>
      <c r="K41">
        <v>4.1595953593661417E-2</v>
      </c>
      <c r="L41">
        <v>2.6778327853742123E-2</v>
      </c>
      <c r="M41">
        <v>6.9140620240213863E-2</v>
      </c>
      <c r="N41">
        <v>7.9563823701965269E-2</v>
      </c>
      <c r="O41">
        <v>4.1520953593661418E-2</v>
      </c>
      <c r="P41">
        <v>2.674371246912674E-2</v>
      </c>
      <c r="Q41">
        <v>29</v>
      </c>
      <c r="R41">
        <v>40</v>
      </c>
      <c r="S41">
        <v>48</v>
      </c>
      <c r="T41">
        <v>41</v>
      </c>
    </row>
    <row r="42" spans="1:20" x14ac:dyDescent="0.3">
      <c r="A42" t="s">
        <v>238</v>
      </c>
      <c r="B42" t="s">
        <v>122</v>
      </c>
      <c r="C42" t="s">
        <v>9</v>
      </c>
      <c r="D42" t="s">
        <v>253</v>
      </c>
      <c r="E42" t="s">
        <v>253</v>
      </c>
      <c r="F42" t="s">
        <v>106</v>
      </c>
      <c r="G42">
        <v>4.4999999999999997E-3</v>
      </c>
      <c r="H42" s="21">
        <v>44076</v>
      </c>
      <c r="I42">
        <v>-4.8983364140480656E-2</v>
      </c>
      <c r="J42">
        <v>7.974816369359905E-2</v>
      </c>
      <c r="K42">
        <v>3.8345105953582204E-2</v>
      </c>
      <c r="L42">
        <v>1.7804154302670572E-2</v>
      </c>
      <c r="M42">
        <v>-5.2016240852809426E-2</v>
      </c>
      <c r="N42">
        <v>7.8623163693599049E-2</v>
      </c>
      <c r="O42">
        <v>3.7970105953582203E-2</v>
      </c>
      <c r="P42">
        <v>1.763107737959365E-2</v>
      </c>
      <c r="Q42">
        <v>90</v>
      </c>
      <c r="R42">
        <v>41</v>
      </c>
      <c r="S42">
        <v>53</v>
      </c>
      <c r="T42">
        <v>56</v>
      </c>
    </row>
    <row r="43" spans="1:20" x14ac:dyDescent="0.3">
      <c r="A43" t="s">
        <v>218</v>
      </c>
      <c r="B43" t="s">
        <v>98</v>
      </c>
      <c r="C43" t="s">
        <v>95</v>
      </c>
      <c r="D43" t="s">
        <v>253</v>
      </c>
      <c r="E43" t="s">
        <v>253</v>
      </c>
      <c r="F43" t="s">
        <v>12</v>
      </c>
      <c r="G43">
        <v>1.2999999999999999E-3</v>
      </c>
      <c r="H43" s="21">
        <v>44076</v>
      </c>
      <c r="I43">
        <v>5.2685914163708158E-2</v>
      </c>
      <c r="J43">
        <v>7.3761892299328835E-2</v>
      </c>
      <c r="K43">
        <v>4.0149746177262635E-2</v>
      </c>
      <c r="L43">
        <v>2.5838960598622895E-2</v>
      </c>
      <c r="M43">
        <v>5.1809749780146512E-2</v>
      </c>
      <c r="N43">
        <v>7.3436892299328829E-2</v>
      </c>
      <c r="O43">
        <v>4.00414128439293E-2</v>
      </c>
      <c r="P43">
        <v>2.5788960598622894E-2</v>
      </c>
      <c r="Q43">
        <v>40</v>
      </c>
      <c r="R43">
        <v>42</v>
      </c>
      <c r="S43">
        <v>50</v>
      </c>
      <c r="T43">
        <v>44</v>
      </c>
    </row>
    <row r="44" spans="1:20" x14ac:dyDescent="0.3">
      <c r="A44" t="s">
        <v>142</v>
      </c>
      <c r="B44" t="s">
        <v>37</v>
      </c>
      <c r="C44" t="s">
        <v>9</v>
      </c>
      <c r="D44" t="s">
        <v>32</v>
      </c>
      <c r="E44" t="s">
        <v>17</v>
      </c>
      <c r="F44" t="s">
        <v>12</v>
      </c>
      <c r="G44">
        <v>3.3E-3</v>
      </c>
      <c r="H44" s="21">
        <v>44076</v>
      </c>
      <c r="I44">
        <v>-0.13252573421439051</v>
      </c>
      <c r="J44">
        <v>7.4090863636363746E-2</v>
      </c>
      <c r="K44">
        <v>6.7299009363098961E-2</v>
      </c>
      <c r="L44">
        <v>3.7313343401521593E-2</v>
      </c>
      <c r="M44">
        <v>-0.13474984380343161</v>
      </c>
      <c r="N44">
        <v>7.326586363636374E-2</v>
      </c>
      <c r="O44">
        <v>6.7024009363098963E-2</v>
      </c>
      <c r="P44">
        <v>3.7186420324598513E-2</v>
      </c>
      <c r="Q44">
        <v>102</v>
      </c>
      <c r="R44">
        <v>43</v>
      </c>
      <c r="S44">
        <v>17</v>
      </c>
      <c r="T44">
        <v>22</v>
      </c>
    </row>
    <row r="45" spans="1:20" x14ac:dyDescent="0.3">
      <c r="A45" t="s">
        <v>207</v>
      </c>
      <c r="B45" t="s">
        <v>100</v>
      </c>
      <c r="C45" t="s">
        <v>95</v>
      </c>
      <c r="D45" t="s">
        <v>253</v>
      </c>
      <c r="E45" t="s">
        <v>253</v>
      </c>
      <c r="F45" t="s">
        <v>12</v>
      </c>
      <c r="G45">
        <v>3.0000000000000001E-3</v>
      </c>
      <c r="H45" s="21">
        <v>44076</v>
      </c>
      <c r="I45">
        <v>-2.2807076023391937E-2</v>
      </c>
      <c r="J45">
        <v>7.2528818998716327E-2</v>
      </c>
      <c r="K45">
        <v>3.5957844758700785E-2</v>
      </c>
      <c r="L45">
        <v>2.2018287461773589E-2</v>
      </c>
      <c r="M45">
        <v>-2.4828993831611114E-2</v>
      </c>
      <c r="N45">
        <v>7.1778818998716326E-2</v>
      </c>
      <c r="O45">
        <v>3.5707844758700785E-2</v>
      </c>
      <c r="P45">
        <v>2.1902902846388975E-2</v>
      </c>
      <c r="Q45">
        <v>82</v>
      </c>
      <c r="R45">
        <v>44</v>
      </c>
      <c r="S45">
        <v>57</v>
      </c>
      <c r="T45">
        <v>49</v>
      </c>
    </row>
    <row r="46" spans="1:20" x14ac:dyDescent="0.3">
      <c r="A46" t="s">
        <v>157</v>
      </c>
      <c r="B46" t="s">
        <v>111</v>
      </c>
      <c r="C46" t="s">
        <v>48</v>
      </c>
      <c r="D46" t="s">
        <v>253</v>
      </c>
      <c r="E46" t="s">
        <v>253</v>
      </c>
      <c r="F46" t="s">
        <v>106</v>
      </c>
      <c r="G46">
        <v>6.0000000000000001E-3</v>
      </c>
      <c r="H46" s="21">
        <v>44076</v>
      </c>
      <c r="I46">
        <v>7.8853046594981935E-2</v>
      </c>
      <c r="J46">
        <v>6.7375886524822626E-2</v>
      </c>
      <c r="K46">
        <v>1.8612521150592087E-2</v>
      </c>
      <c r="L46">
        <v>5.8479532163742132E-3</v>
      </c>
      <c r="M46">
        <v>7.480921097854358E-2</v>
      </c>
      <c r="N46">
        <v>6.5875886524822624E-2</v>
      </c>
      <c r="O46">
        <v>1.8112521150592087E-2</v>
      </c>
      <c r="P46">
        <v>5.6171839856049826E-3</v>
      </c>
      <c r="Q46">
        <v>24</v>
      </c>
      <c r="R46">
        <v>45</v>
      </c>
      <c r="S46">
        <v>62</v>
      </c>
      <c r="T46">
        <v>69</v>
      </c>
    </row>
    <row r="47" spans="1:20" x14ac:dyDescent="0.3">
      <c r="A47" t="s">
        <v>226</v>
      </c>
      <c r="B47" t="s">
        <v>117</v>
      </c>
      <c r="C47" t="s">
        <v>9</v>
      </c>
      <c r="D47" t="s">
        <v>253</v>
      </c>
      <c r="E47" t="s">
        <v>253</v>
      </c>
      <c r="F47" t="s">
        <v>106</v>
      </c>
      <c r="G47">
        <v>6.9999999999999999E-4</v>
      </c>
      <c r="H47" s="21">
        <v>44076</v>
      </c>
      <c r="I47">
        <v>-4.4241573033707904E-2</v>
      </c>
      <c r="J47">
        <v>6.4945226917057841E-2</v>
      </c>
      <c r="K47">
        <v>4.6923076923076845E-2</v>
      </c>
      <c r="L47">
        <v>1.7950635751682986E-2</v>
      </c>
      <c r="M47">
        <v>-4.4713353855625713E-2</v>
      </c>
      <c r="N47">
        <v>6.4770226917057847E-2</v>
      </c>
      <c r="O47">
        <v>4.6864743589743511E-2</v>
      </c>
      <c r="P47">
        <v>1.7923712674759909E-2</v>
      </c>
      <c r="Q47">
        <v>87</v>
      </c>
      <c r="R47">
        <v>46</v>
      </c>
      <c r="S47">
        <v>38</v>
      </c>
      <c r="T47">
        <v>55</v>
      </c>
    </row>
    <row r="48" spans="1:20" x14ac:dyDescent="0.3">
      <c r="A48" t="s">
        <v>158</v>
      </c>
      <c r="B48" t="s">
        <v>118</v>
      </c>
      <c r="C48" t="s">
        <v>9</v>
      </c>
      <c r="D48" t="s">
        <v>253</v>
      </c>
      <c r="E48" t="s">
        <v>253</v>
      </c>
      <c r="F48" t="s">
        <v>106</v>
      </c>
      <c r="G48">
        <v>1E-3</v>
      </c>
      <c r="H48" s="21">
        <v>44076</v>
      </c>
      <c r="I48">
        <v>-6.546243645779326E-2</v>
      </c>
      <c r="J48">
        <v>6.1391267580093611E-2</v>
      </c>
      <c r="K48">
        <v>3.645125826858342E-2</v>
      </c>
      <c r="L48">
        <v>1.6245739421735905E-2</v>
      </c>
      <c r="M48">
        <v>-6.6136409060532989E-2</v>
      </c>
      <c r="N48">
        <v>6.1141267580093611E-2</v>
      </c>
      <c r="O48">
        <v>3.6367924935250089E-2</v>
      </c>
      <c r="P48">
        <v>1.6207277883274366E-2</v>
      </c>
      <c r="Q48">
        <v>92</v>
      </c>
      <c r="R48">
        <v>47</v>
      </c>
      <c r="S48">
        <v>56</v>
      </c>
      <c r="T48">
        <v>59</v>
      </c>
    </row>
    <row r="49" spans="1:20" x14ac:dyDescent="0.3">
      <c r="A49" t="s">
        <v>205</v>
      </c>
      <c r="B49" t="s">
        <v>128</v>
      </c>
      <c r="C49" t="s">
        <v>9</v>
      </c>
      <c r="D49" t="s">
        <v>253</v>
      </c>
      <c r="E49" t="s">
        <v>253</v>
      </c>
      <c r="F49" t="s">
        <v>106</v>
      </c>
      <c r="G49">
        <v>1E-3</v>
      </c>
      <c r="H49" s="21">
        <v>44076</v>
      </c>
      <c r="I49">
        <v>-1.6387754959313217E-2</v>
      </c>
      <c r="J49">
        <v>6.0602313830234955E-2</v>
      </c>
      <c r="K49">
        <v>6.1262671180741357E-2</v>
      </c>
      <c r="L49">
        <v>2.1330210473225142E-2</v>
      </c>
      <c r="M49">
        <v>-1.7061727562052941E-2</v>
      </c>
      <c r="N49">
        <v>6.0352313830234955E-2</v>
      </c>
      <c r="O49">
        <v>6.1179337847408026E-2</v>
      </c>
      <c r="P49">
        <v>2.1291748934763603E-2</v>
      </c>
      <c r="Q49">
        <v>79</v>
      </c>
      <c r="R49">
        <v>48</v>
      </c>
      <c r="S49">
        <v>20</v>
      </c>
      <c r="T49">
        <v>52</v>
      </c>
    </row>
    <row r="50" spans="1:20" x14ac:dyDescent="0.3">
      <c r="A50" t="s">
        <v>193</v>
      </c>
      <c r="B50" t="s">
        <v>72</v>
      </c>
      <c r="C50" t="s">
        <v>48</v>
      </c>
      <c r="D50" t="s">
        <v>57</v>
      </c>
      <c r="E50" t="s">
        <v>53</v>
      </c>
      <c r="F50" t="s">
        <v>12</v>
      </c>
      <c r="G50">
        <v>6.9999999999999999E-4</v>
      </c>
      <c r="H50" s="21">
        <v>44076</v>
      </c>
      <c r="I50">
        <v>7.2660550458715667E-2</v>
      </c>
      <c r="J50">
        <v>5.9825960841189296E-2</v>
      </c>
      <c r="K50">
        <v>-2.2734871280508218E-2</v>
      </c>
      <c r="L50">
        <v>2.056907781967654E-3</v>
      </c>
      <c r="M50">
        <v>7.2188769636797864E-2</v>
      </c>
      <c r="N50">
        <v>5.9650960841189295E-2</v>
      </c>
      <c r="O50">
        <v>-2.2793204613841551E-2</v>
      </c>
      <c r="P50">
        <v>2.0299847050445773E-3</v>
      </c>
      <c r="Q50">
        <v>27</v>
      </c>
      <c r="R50">
        <v>49</v>
      </c>
      <c r="S50">
        <v>103</v>
      </c>
      <c r="T50">
        <v>76</v>
      </c>
    </row>
    <row r="51" spans="1:20" x14ac:dyDescent="0.3">
      <c r="A51" t="s">
        <v>200</v>
      </c>
      <c r="B51" t="s">
        <v>36</v>
      </c>
      <c r="C51" t="s">
        <v>9</v>
      </c>
      <c r="D51" t="s">
        <v>32</v>
      </c>
      <c r="E51" t="s">
        <v>17</v>
      </c>
      <c r="F51" t="s">
        <v>12</v>
      </c>
      <c r="G51">
        <v>6.9999999999999999E-4</v>
      </c>
      <c r="H51" s="21">
        <v>44076</v>
      </c>
      <c r="I51">
        <v>-0.10887882195594911</v>
      </c>
      <c r="J51">
        <v>5.6676293115778931E-2</v>
      </c>
      <c r="K51">
        <v>5.0019071210021471E-2</v>
      </c>
      <c r="L51">
        <v>3.7148803265110386E-2</v>
      </c>
      <c r="M51">
        <v>-0.10935060277786691</v>
      </c>
      <c r="N51">
        <v>5.6501293115778929E-2</v>
      </c>
      <c r="O51">
        <v>4.9960737876688137E-2</v>
      </c>
      <c r="P51">
        <v>3.7121880188187309E-2</v>
      </c>
      <c r="Q51">
        <v>101</v>
      </c>
      <c r="R51">
        <v>50</v>
      </c>
      <c r="S51">
        <v>34</v>
      </c>
      <c r="T51">
        <v>23</v>
      </c>
    </row>
    <row r="52" spans="1:20" x14ac:dyDescent="0.3">
      <c r="A52" t="s">
        <v>215</v>
      </c>
      <c r="B52" t="s">
        <v>44</v>
      </c>
      <c r="C52" t="s">
        <v>9</v>
      </c>
      <c r="D52" t="s">
        <v>40</v>
      </c>
      <c r="E52" t="s">
        <v>17</v>
      </c>
      <c r="F52" t="s">
        <v>12</v>
      </c>
      <c r="G52">
        <v>6.9999999999999999E-4</v>
      </c>
      <c r="H52" s="21">
        <v>44076</v>
      </c>
      <c r="I52">
        <v>-0.13741493430977769</v>
      </c>
      <c r="J52">
        <v>5.6666687500000146E-2</v>
      </c>
      <c r="K52">
        <v>5.7547999531859961E-2</v>
      </c>
      <c r="L52">
        <v>3.0056842808414252E-2</v>
      </c>
      <c r="M52">
        <v>-0.13788671513169551</v>
      </c>
      <c r="N52">
        <v>5.6491687500000144E-2</v>
      </c>
      <c r="O52">
        <v>5.7489666198526627E-2</v>
      </c>
      <c r="P52">
        <v>3.0029919731491175E-2</v>
      </c>
      <c r="Q52">
        <v>103</v>
      </c>
      <c r="R52">
        <v>51</v>
      </c>
      <c r="S52">
        <v>23</v>
      </c>
      <c r="T52">
        <v>38</v>
      </c>
    </row>
    <row r="53" spans="1:20" x14ac:dyDescent="0.3">
      <c r="A53" t="s">
        <v>159</v>
      </c>
      <c r="B53" t="s">
        <v>41</v>
      </c>
      <c r="C53" t="s">
        <v>9</v>
      </c>
      <c r="D53" t="s">
        <v>40</v>
      </c>
      <c r="E53" t="s">
        <v>17</v>
      </c>
      <c r="F53" t="s">
        <v>12</v>
      </c>
      <c r="G53">
        <v>5.4999999999999997E-3</v>
      </c>
      <c r="H53" s="21">
        <v>44076</v>
      </c>
      <c r="I53">
        <v>-0.15401417678902718</v>
      </c>
      <c r="J53">
        <v>5.7698837224348321E-2</v>
      </c>
      <c r="K53">
        <v>5.5536626916524723E-2</v>
      </c>
      <c r="L53">
        <v>2.650762094102066E-2</v>
      </c>
      <c r="M53">
        <v>-0.15772102610409566</v>
      </c>
      <c r="N53">
        <v>5.6323837224348319E-2</v>
      </c>
      <c r="O53">
        <v>5.5078293583191391E-2</v>
      </c>
      <c r="P53">
        <v>2.6296082479482199E-2</v>
      </c>
      <c r="Q53">
        <v>106</v>
      </c>
      <c r="R53">
        <v>52</v>
      </c>
      <c r="S53">
        <v>26</v>
      </c>
      <c r="T53">
        <v>43</v>
      </c>
    </row>
    <row r="54" spans="1:20" x14ac:dyDescent="0.3">
      <c r="A54" t="s">
        <v>210</v>
      </c>
      <c r="B54" t="s">
        <v>94</v>
      </c>
      <c r="C54" t="s">
        <v>95</v>
      </c>
      <c r="D54" t="s">
        <v>253</v>
      </c>
      <c r="E54" t="s">
        <v>253</v>
      </c>
      <c r="F54" t="s">
        <v>12</v>
      </c>
      <c r="G54">
        <v>1.1999999999999999E-3</v>
      </c>
      <c r="H54" s="21">
        <v>44076</v>
      </c>
      <c r="I54">
        <v>5.3005255703040932E-2</v>
      </c>
      <c r="J54">
        <v>5.6505273338331996E-2</v>
      </c>
      <c r="K54">
        <v>2.5345574868867571E-2</v>
      </c>
      <c r="L54">
        <v>1.7375353572228969E-2</v>
      </c>
      <c r="M54">
        <v>5.2196488579753259E-2</v>
      </c>
      <c r="N54">
        <v>5.6205273338331994E-2</v>
      </c>
      <c r="O54">
        <v>2.5245574868867571E-2</v>
      </c>
      <c r="P54">
        <v>1.7329199726075124E-2</v>
      </c>
      <c r="Q54">
        <v>39</v>
      </c>
      <c r="R54">
        <v>53</v>
      </c>
      <c r="S54">
        <v>61</v>
      </c>
      <c r="T54">
        <v>57</v>
      </c>
    </row>
    <row r="55" spans="1:20" x14ac:dyDescent="0.3">
      <c r="A55" t="s">
        <v>237</v>
      </c>
      <c r="B55" t="s">
        <v>73</v>
      </c>
      <c r="C55" t="s">
        <v>48</v>
      </c>
      <c r="D55" t="s">
        <v>57</v>
      </c>
      <c r="E55" t="s">
        <v>53</v>
      </c>
      <c r="F55" t="s">
        <v>12</v>
      </c>
      <c r="G55">
        <v>2.2000000000000001E-3</v>
      </c>
      <c r="H55" s="21">
        <v>44076</v>
      </c>
      <c r="I55">
        <v>0.10244786944696282</v>
      </c>
      <c r="J55">
        <v>5.555555555555558E-2</v>
      </c>
      <c r="K55">
        <v>-2.5641025641025661E-2</v>
      </c>
      <c r="L55">
        <v>2.4732069249793209E-3</v>
      </c>
      <c r="M55">
        <v>0.10096512972093542</v>
      </c>
      <c r="N55">
        <v>5.5005555555555578E-2</v>
      </c>
      <c r="O55">
        <v>-2.5824358974358995E-2</v>
      </c>
      <c r="P55">
        <v>2.3885915403639361E-3</v>
      </c>
      <c r="Q55">
        <v>15</v>
      </c>
      <c r="R55">
        <v>54</v>
      </c>
      <c r="S55">
        <v>106</v>
      </c>
      <c r="T55">
        <v>74</v>
      </c>
    </row>
    <row r="56" spans="1:20" x14ac:dyDescent="0.3">
      <c r="A56" t="s">
        <v>172</v>
      </c>
      <c r="B56" t="s">
        <v>112</v>
      </c>
      <c r="C56" t="s">
        <v>48</v>
      </c>
      <c r="D56" t="s">
        <v>253</v>
      </c>
      <c r="E56" t="s">
        <v>253</v>
      </c>
      <c r="F56" t="s">
        <v>106</v>
      </c>
      <c r="G56">
        <v>2.5000000000000001E-3</v>
      </c>
      <c r="H56" s="21">
        <v>44076</v>
      </c>
      <c r="I56">
        <v>-2.9425700315139913E-3</v>
      </c>
      <c r="J56">
        <v>5.4460526220927008E-2</v>
      </c>
      <c r="K56">
        <v>1.0437325524983887E-2</v>
      </c>
      <c r="L56">
        <v>6.4355937408120401E-3</v>
      </c>
      <c r="M56">
        <v>-4.6275015383633062E-3</v>
      </c>
      <c r="N56">
        <v>5.3835526220927007E-2</v>
      </c>
      <c r="O56">
        <v>1.0228992191650554E-2</v>
      </c>
      <c r="P56">
        <v>6.3394398946581935E-3</v>
      </c>
      <c r="Q56">
        <v>76</v>
      </c>
      <c r="R56">
        <v>55</v>
      </c>
      <c r="S56">
        <v>67</v>
      </c>
      <c r="T56">
        <v>68</v>
      </c>
    </row>
    <row r="57" spans="1:20" x14ac:dyDescent="0.3">
      <c r="A57" t="s">
        <v>228</v>
      </c>
      <c r="B57" t="s">
        <v>127</v>
      </c>
      <c r="C57" t="s">
        <v>9</v>
      </c>
      <c r="D57" t="s">
        <v>253</v>
      </c>
      <c r="E57" t="s">
        <v>17</v>
      </c>
      <c r="F57" t="s">
        <v>106</v>
      </c>
      <c r="G57">
        <v>3.7000000000000002E-3</v>
      </c>
      <c r="H57" s="21">
        <v>44076</v>
      </c>
      <c r="I57">
        <v>-9.2108659068584342E-2</v>
      </c>
      <c r="J57">
        <v>5.3921662191227293E-2</v>
      </c>
      <c r="K57">
        <v>3.676919831223624E-2</v>
      </c>
      <c r="L57">
        <v>1.4749261666710201E-2</v>
      </c>
      <c r="M57">
        <v>-9.4602357698721329E-2</v>
      </c>
      <c r="N57">
        <v>5.2996662191227291E-2</v>
      </c>
      <c r="O57">
        <v>3.6460864978902906E-2</v>
      </c>
      <c r="P57">
        <v>1.4606953974402509E-2</v>
      </c>
      <c r="Q57">
        <v>99</v>
      </c>
      <c r="R57">
        <v>56</v>
      </c>
      <c r="S57">
        <v>54</v>
      </c>
      <c r="T57">
        <v>60</v>
      </c>
    </row>
    <row r="58" spans="1:20" x14ac:dyDescent="0.3">
      <c r="A58" t="s">
        <v>175</v>
      </c>
      <c r="B58" t="s">
        <v>135</v>
      </c>
      <c r="C58" t="s">
        <v>9</v>
      </c>
      <c r="D58" t="s">
        <v>253</v>
      </c>
      <c r="E58" t="s">
        <v>134</v>
      </c>
      <c r="F58" t="s">
        <v>12</v>
      </c>
      <c r="G58">
        <v>3.2000000000000002E-3</v>
      </c>
      <c r="H58" s="21">
        <v>44076</v>
      </c>
      <c r="I58">
        <v>6.8644333330883489E-2</v>
      </c>
      <c r="J58">
        <v>5.3473346704933533E-2</v>
      </c>
      <c r="K58">
        <v>1.347532981015509E-2</v>
      </c>
      <c r="L58">
        <v>1.0485211842269582E-2</v>
      </c>
      <c r="M58">
        <v>6.6487621002116359E-2</v>
      </c>
      <c r="N58">
        <v>5.2673346704933531E-2</v>
      </c>
      <c r="O58">
        <v>1.3208663143488423E-2</v>
      </c>
      <c r="P58">
        <v>1.0362134919192658E-2</v>
      </c>
      <c r="Q58">
        <v>32</v>
      </c>
      <c r="R58">
        <v>57</v>
      </c>
      <c r="S58">
        <v>63</v>
      </c>
      <c r="T58">
        <v>63</v>
      </c>
    </row>
    <row r="59" spans="1:20" x14ac:dyDescent="0.3">
      <c r="A59" t="s">
        <v>181</v>
      </c>
      <c r="B59" t="s">
        <v>107</v>
      </c>
      <c r="C59" t="s">
        <v>95</v>
      </c>
      <c r="D59" t="s">
        <v>253</v>
      </c>
      <c r="E59" t="s">
        <v>253</v>
      </c>
      <c r="F59" t="s">
        <v>106</v>
      </c>
      <c r="G59">
        <v>4.5999999999999999E-3</v>
      </c>
      <c r="H59" s="21">
        <v>44076</v>
      </c>
      <c r="I59">
        <v>-7.9259360601469098E-3</v>
      </c>
      <c r="J59">
        <v>5.2312050443717784E-2</v>
      </c>
      <c r="K59">
        <v>3.6815508513575512E-2</v>
      </c>
      <c r="L59">
        <v>2.1305621999348157E-2</v>
      </c>
      <c r="M59">
        <v>-1.102621003274965E-2</v>
      </c>
      <c r="N59">
        <v>5.1162050443717785E-2</v>
      </c>
      <c r="O59">
        <v>3.6432175180242179E-2</v>
      </c>
      <c r="P59">
        <v>2.1128698922425079E-2</v>
      </c>
      <c r="Q59">
        <v>78</v>
      </c>
      <c r="R59">
        <v>58</v>
      </c>
      <c r="S59">
        <v>55</v>
      </c>
      <c r="T59">
        <v>53</v>
      </c>
    </row>
    <row r="60" spans="1:20" x14ac:dyDescent="0.3">
      <c r="A60" t="s">
        <v>146</v>
      </c>
      <c r="B60" t="s">
        <v>56</v>
      </c>
      <c r="C60" t="s">
        <v>48</v>
      </c>
      <c r="D60" t="s">
        <v>57</v>
      </c>
      <c r="E60" t="s">
        <v>53</v>
      </c>
      <c r="F60" t="s">
        <v>12</v>
      </c>
      <c r="G60">
        <v>6.9999999999999999E-4</v>
      </c>
      <c r="H60" s="21">
        <v>44076</v>
      </c>
      <c r="I60">
        <v>0.12745098039215685</v>
      </c>
      <c r="J60">
        <v>4.9908703590992198E-2</v>
      </c>
      <c r="K60">
        <v>-2.3216308040770128E-2</v>
      </c>
      <c r="L60">
        <v>2.3242883395868663E-3</v>
      </c>
      <c r="M60">
        <v>0.12697919957023904</v>
      </c>
      <c r="N60">
        <v>4.9733703590992197E-2</v>
      </c>
      <c r="O60">
        <v>-2.3274641374103462E-2</v>
      </c>
      <c r="P60">
        <v>2.2973652626637896E-3</v>
      </c>
      <c r="Q60">
        <v>10</v>
      </c>
      <c r="R60">
        <v>59</v>
      </c>
      <c r="S60">
        <v>104</v>
      </c>
      <c r="T60">
        <v>75</v>
      </c>
    </row>
    <row r="61" spans="1:20" x14ac:dyDescent="0.3">
      <c r="A61" t="s">
        <v>190</v>
      </c>
      <c r="B61" t="s">
        <v>51</v>
      </c>
      <c r="C61" t="s">
        <v>48</v>
      </c>
      <c r="D61" t="s">
        <v>49</v>
      </c>
      <c r="E61" t="s">
        <v>50</v>
      </c>
      <c r="F61" t="s">
        <v>12</v>
      </c>
      <c r="G61">
        <v>2E-3</v>
      </c>
      <c r="H61" s="21">
        <v>44076</v>
      </c>
      <c r="I61">
        <v>9.0634441087613205E-2</v>
      </c>
      <c r="J61">
        <v>4.8656499636891892E-2</v>
      </c>
      <c r="K61">
        <v>8.379888268156277E-3</v>
      </c>
      <c r="L61">
        <v>1.1204481792717047E-2</v>
      </c>
      <c r="M61">
        <v>8.9286495882133748E-2</v>
      </c>
      <c r="N61">
        <v>4.8156499636891892E-2</v>
      </c>
      <c r="O61">
        <v>8.2132216014896096E-3</v>
      </c>
      <c r="P61">
        <v>1.112755871579397E-2</v>
      </c>
      <c r="Q61">
        <v>19</v>
      </c>
      <c r="R61">
        <v>60</v>
      </c>
      <c r="S61">
        <v>68</v>
      </c>
      <c r="T61">
        <v>62</v>
      </c>
    </row>
    <row r="62" spans="1:20" x14ac:dyDescent="0.3">
      <c r="A62" t="s">
        <v>233</v>
      </c>
      <c r="B62" t="s">
        <v>28</v>
      </c>
      <c r="C62" t="s">
        <v>9</v>
      </c>
      <c r="D62" t="s">
        <v>10</v>
      </c>
      <c r="E62" t="s">
        <v>17</v>
      </c>
      <c r="F62" t="s">
        <v>12</v>
      </c>
      <c r="G62">
        <v>5.0000000000000001E-4</v>
      </c>
      <c r="H62" s="21">
        <v>44076</v>
      </c>
      <c r="I62">
        <v>-9.0270404720664277E-2</v>
      </c>
      <c r="J62">
        <v>4.6278158667972358E-2</v>
      </c>
      <c r="K62">
        <v>5.6888449171407229E-2</v>
      </c>
      <c r="L62">
        <v>3.6632677422787863E-2</v>
      </c>
      <c r="M62">
        <v>-9.0607391022034134E-2</v>
      </c>
      <c r="N62">
        <v>4.6153158667972358E-2</v>
      </c>
      <c r="O62">
        <v>5.684678250474056E-2</v>
      </c>
      <c r="P62">
        <v>3.6613446653557091E-2</v>
      </c>
      <c r="Q62">
        <v>96</v>
      </c>
      <c r="R62">
        <v>61</v>
      </c>
      <c r="S62">
        <v>24</v>
      </c>
      <c r="T62">
        <v>24</v>
      </c>
    </row>
    <row r="63" spans="1:20" x14ac:dyDescent="0.3">
      <c r="A63" t="s">
        <v>201</v>
      </c>
      <c r="B63" t="s">
        <v>132</v>
      </c>
      <c r="C63" t="s">
        <v>9</v>
      </c>
      <c r="D63" t="s">
        <v>253</v>
      </c>
      <c r="E63" t="s">
        <v>253</v>
      </c>
      <c r="F63" t="s">
        <v>106</v>
      </c>
      <c r="G63">
        <v>2.0999999999999999E-3</v>
      </c>
      <c r="H63" s="21">
        <v>44076</v>
      </c>
      <c r="I63">
        <v>-6.3230240549828176E-2</v>
      </c>
      <c r="J63">
        <v>4.5245398773006373E-2</v>
      </c>
      <c r="K63">
        <v>2.7903469079939791E-2</v>
      </c>
      <c r="L63">
        <v>2.020958083832336E-2</v>
      </c>
      <c r="M63">
        <v>-6.4645583015581598E-2</v>
      </c>
      <c r="N63">
        <v>4.4720398773006376E-2</v>
      </c>
      <c r="O63">
        <v>2.772846907993979E-2</v>
      </c>
      <c r="P63">
        <v>2.0128811607554128E-2</v>
      </c>
      <c r="Q63">
        <v>91</v>
      </c>
      <c r="R63">
        <v>62</v>
      </c>
      <c r="S63">
        <v>60</v>
      </c>
      <c r="T63">
        <v>54</v>
      </c>
    </row>
    <row r="64" spans="1:20" x14ac:dyDescent="0.3">
      <c r="A64" t="s">
        <v>155</v>
      </c>
      <c r="B64" t="s">
        <v>16</v>
      </c>
      <c r="C64" t="s">
        <v>9</v>
      </c>
      <c r="D64" t="s">
        <v>10</v>
      </c>
      <c r="E64" t="s">
        <v>17</v>
      </c>
      <c r="F64" t="s">
        <v>12</v>
      </c>
      <c r="G64">
        <v>2.7000000000000001E-3</v>
      </c>
      <c r="H64" s="21">
        <v>44076</v>
      </c>
      <c r="I64">
        <v>-7.5550815203326849E-2</v>
      </c>
      <c r="J64">
        <v>3.860895962275257E-2</v>
      </c>
      <c r="K64">
        <v>5.0059623061393665E-2</v>
      </c>
      <c r="L64">
        <v>3.2522735642462886E-2</v>
      </c>
      <c r="M64">
        <v>-7.7370541230724107E-2</v>
      </c>
      <c r="N64">
        <v>3.7933959622752568E-2</v>
      </c>
      <c r="O64">
        <v>4.9834623061393662E-2</v>
      </c>
      <c r="P64">
        <v>3.241888948861673E-2</v>
      </c>
      <c r="Q64">
        <v>93</v>
      </c>
      <c r="R64">
        <v>63</v>
      </c>
      <c r="S64">
        <v>35</v>
      </c>
      <c r="T64">
        <v>32</v>
      </c>
    </row>
    <row r="65" spans="1:20" x14ac:dyDescent="0.3">
      <c r="A65" t="s">
        <v>185</v>
      </c>
      <c r="B65" t="s">
        <v>70</v>
      </c>
      <c r="C65" t="s">
        <v>48</v>
      </c>
      <c r="D65" t="s">
        <v>49</v>
      </c>
      <c r="E65" t="s">
        <v>53</v>
      </c>
      <c r="F65" t="s">
        <v>12</v>
      </c>
      <c r="G65">
        <v>6.9999999999999999E-4</v>
      </c>
      <c r="H65" s="21">
        <v>44076</v>
      </c>
      <c r="I65">
        <v>5.5623266570169028E-2</v>
      </c>
      <c r="J65">
        <v>3.6682615629984205E-2</v>
      </c>
      <c r="K65">
        <v>-7.6863950807071202E-4</v>
      </c>
      <c r="L65">
        <v>2.6995757809487042E-3</v>
      </c>
      <c r="M65">
        <v>5.5151485748251218E-2</v>
      </c>
      <c r="N65">
        <v>3.6507615629984204E-2</v>
      </c>
      <c r="O65">
        <v>-8.2697284140404532E-4</v>
      </c>
      <c r="P65">
        <v>2.6726527040256275E-3</v>
      </c>
      <c r="Q65">
        <v>37</v>
      </c>
      <c r="R65">
        <v>64</v>
      </c>
      <c r="S65">
        <v>78</v>
      </c>
      <c r="T65">
        <v>73</v>
      </c>
    </row>
    <row r="66" spans="1:20" x14ac:dyDescent="0.3">
      <c r="A66" t="s">
        <v>173</v>
      </c>
      <c r="B66" t="s">
        <v>109</v>
      </c>
      <c r="C66" t="s">
        <v>48</v>
      </c>
      <c r="D66" t="s">
        <v>253</v>
      </c>
      <c r="E66" t="s">
        <v>253</v>
      </c>
      <c r="F66" t="s">
        <v>106</v>
      </c>
      <c r="G66">
        <v>3.5000000000000001E-3</v>
      </c>
      <c r="H66" s="21">
        <v>44076</v>
      </c>
      <c r="I66">
        <v>6.4727954971857349E-2</v>
      </c>
      <c r="J66">
        <v>3.6529680365296802E-2</v>
      </c>
      <c r="K66">
        <v>-8.8028169014087165E-4</v>
      </c>
      <c r="L66">
        <v>3.5366931918654476E-3</v>
      </c>
      <c r="M66">
        <v>6.2369050862268308E-2</v>
      </c>
      <c r="N66">
        <v>3.5654680365296801E-2</v>
      </c>
      <c r="O66">
        <v>-1.1719483568075383E-3</v>
      </c>
      <c r="P66">
        <v>3.4020778072500631E-3</v>
      </c>
      <c r="Q66">
        <v>34</v>
      </c>
      <c r="R66">
        <v>65</v>
      </c>
      <c r="S66">
        <v>84</v>
      </c>
      <c r="T66">
        <v>71</v>
      </c>
    </row>
    <row r="67" spans="1:20" x14ac:dyDescent="0.3">
      <c r="A67" t="s">
        <v>141</v>
      </c>
      <c r="B67" t="s">
        <v>97</v>
      </c>
      <c r="C67" t="s">
        <v>95</v>
      </c>
      <c r="D67" t="s">
        <v>253</v>
      </c>
      <c r="E67" t="s">
        <v>253</v>
      </c>
      <c r="F67" t="s">
        <v>12</v>
      </c>
      <c r="G67">
        <v>1.1000000000000001E-3</v>
      </c>
      <c r="H67" s="21">
        <v>44076</v>
      </c>
      <c r="I67">
        <v>5.1014136447449454E-2</v>
      </c>
      <c r="J67">
        <v>3.573591762568129E-2</v>
      </c>
      <c r="K67">
        <v>1.0638297872340496E-2</v>
      </c>
      <c r="L67">
        <v>9.4450407647557189E-3</v>
      </c>
      <c r="M67">
        <v>5.0272766584435753E-2</v>
      </c>
      <c r="N67">
        <v>3.5460917625681293E-2</v>
      </c>
      <c r="O67">
        <v>1.0546631205673829E-2</v>
      </c>
      <c r="P67">
        <v>9.4027330724480267E-3</v>
      </c>
      <c r="Q67">
        <v>41</v>
      </c>
      <c r="R67">
        <v>66</v>
      </c>
      <c r="S67">
        <v>66</v>
      </c>
      <c r="T67">
        <v>64</v>
      </c>
    </row>
    <row r="68" spans="1:20" x14ac:dyDescent="0.3">
      <c r="A68" t="s">
        <v>232</v>
      </c>
      <c r="B68" t="s">
        <v>58</v>
      </c>
      <c r="C68" t="s">
        <v>48</v>
      </c>
      <c r="D68" t="s">
        <v>57</v>
      </c>
      <c r="E68" t="s">
        <v>50</v>
      </c>
      <c r="F68" t="s">
        <v>12</v>
      </c>
      <c r="G68">
        <v>2E-3</v>
      </c>
      <c r="H68" s="21">
        <v>44076</v>
      </c>
      <c r="I68">
        <v>0.1924528301886792</v>
      </c>
      <c r="J68">
        <v>3.5386631716906924E-2</v>
      </c>
      <c r="K68">
        <v>-2.4691418228924733E-2</v>
      </c>
      <c r="L68">
        <v>1.2674271229404788E-3</v>
      </c>
      <c r="M68">
        <v>0.19110488498319975</v>
      </c>
      <c r="N68">
        <v>3.4886631716906924E-2</v>
      </c>
      <c r="O68">
        <v>-2.4858084895591399E-2</v>
      </c>
      <c r="P68">
        <v>1.1905040460174019E-3</v>
      </c>
      <c r="Q68">
        <v>5</v>
      </c>
      <c r="R68">
        <v>67</v>
      </c>
      <c r="S68">
        <v>105</v>
      </c>
      <c r="T68">
        <v>79</v>
      </c>
    </row>
    <row r="69" spans="1:20" x14ac:dyDescent="0.3">
      <c r="A69" t="s">
        <v>192</v>
      </c>
      <c r="B69" t="s">
        <v>59</v>
      </c>
      <c r="C69" t="s">
        <v>48</v>
      </c>
      <c r="D69" t="s">
        <v>57</v>
      </c>
      <c r="E69" t="s">
        <v>50</v>
      </c>
      <c r="F69" t="s">
        <v>12</v>
      </c>
      <c r="G69">
        <v>6.9999999999999999E-4</v>
      </c>
      <c r="H69" s="21">
        <v>44076</v>
      </c>
      <c r="I69">
        <v>0.20028301486199562</v>
      </c>
      <c r="J69">
        <v>3.4461633593728891E-2</v>
      </c>
      <c r="K69">
        <v>-2.6127015439160739E-2</v>
      </c>
      <c r="L69">
        <v>5.898524725751475E-4</v>
      </c>
      <c r="M69">
        <v>0.19981123404007781</v>
      </c>
      <c r="N69">
        <v>3.4286633593728889E-2</v>
      </c>
      <c r="O69">
        <v>-2.6185348772494073E-2</v>
      </c>
      <c r="P69">
        <v>5.6292939565207056E-4</v>
      </c>
      <c r="Q69">
        <v>4</v>
      </c>
      <c r="R69">
        <v>68</v>
      </c>
      <c r="S69">
        <v>107</v>
      </c>
      <c r="T69">
        <v>88</v>
      </c>
    </row>
    <row r="70" spans="1:20" x14ac:dyDescent="0.3">
      <c r="A70" t="s">
        <v>202</v>
      </c>
      <c r="B70" t="s">
        <v>88</v>
      </c>
      <c r="C70" t="s">
        <v>48</v>
      </c>
      <c r="D70" t="s">
        <v>57</v>
      </c>
      <c r="E70" t="s">
        <v>80</v>
      </c>
      <c r="F70" t="s">
        <v>12</v>
      </c>
      <c r="G70">
        <v>1.6999999999999999E-3</v>
      </c>
      <c r="H70" s="21">
        <v>44076</v>
      </c>
      <c r="I70">
        <v>4.0160642570281624E-3</v>
      </c>
      <c r="J70">
        <v>3.3057851239669533E-2</v>
      </c>
      <c r="K70">
        <v>-4.777070063694322E-3</v>
      </c>
      <c r="L70">
        <v>-4.777070063694322E-3</v>
      </c>
      <c r="M70">
        <v>2.8703108323706282E-3</v>
      </c>
      <c r="N70">
        <v>3.2632851239669532E-2</v>
      </c>
      <c r="O70">
        <v>-4.9187367303609886E-3</v>
      </c>
      <c r="P70">
        <v>-4.8424546790789376E-3</v>
      </c>
      <c r="Q70">
        <v>72</v>
      </c>
      <c r="R70">
        <v>69</v>
      </c>
      <c r="S70">
        <v>92</v>
      </c>
      <c r="T70">
        <v>98</v>
      </c>
    </row>
    <row r="71" spans="1:20" x14ac:dyDescent="0.3">
      <c r="A71" t="s">
        <v>234</v>
      </c>
      <c r="B71" t="s">
        <v>82</v>
      </c>
      <c r="C71" t="s">
        <v>48</v>
      </c>
      <c r="D71" t="s">
        <v>57</v>
      </c>
      <c r="E71" t="s">
        <v>83</v>
      </c>
      <c r="F71" t="s">
        <v>12</v>
      </c>
      <c r="G71">
        <v>1.6999999999999999E-3</v>
      </c>
      <c r="H71" s="21">
        <v>44076</v>
      </c>
      <c r="I71">
        <v>-8.5106382978716866E-4</v>
      </c>
      <c r="J71">
        <v>3.2541776605101269E-2</v>
      </c>
      <c r="K71">
        <v>-4.2408821034773947E-3</v>
      </c>
      <c r="L71">
        <v>-5.0847457627118953E-3</v>
      </c>
      <c r="M71">
        <v>-1.9968172544447028E-3</v>
      </c>
      <c r="N71">
        <v>3.2116776605101267E-2</v>
      </c>
      <c r="O71">
        <v>-4.3825487701440614E-3</v>
      </c>
      <c r="P71">
        <v>-5.1501303780965109E-3</v>
      </c>
      <c r="Q71">
        <v>74</v>
      </c>
      <c r="R71">
        <v>70</v>
      </c>
      <c r="S71">
        <v>90</v>
      </c>
      <c r="T71">
        <v>101</v>
      </c>
    </row>
    <row r="72" spans="1:20" x14ac:dyDescent="0.3">
      <c r="A72" t="s">
        <v>177</v>
      </c>
      <c r="B72" t="s">
        <v>121</v>
      </c>
      <c r="C72" t="s">
        <v>9</v>
      </c>
      <c r="D72" t="s">
        <v>253</v>
      </c>
      <c r="E72" t="s">
        <v>253</v>
      </c>
      <c r="F72" t="s">
        <v>106</v>
      </c>
      <c r="G72">
        <v>1.1999999999999999E-3</v>
      </c>
      <c r="H72" s="21">
        <v>44076</v>
      </c>
      <c r="I72">
        <v>-0.15474531032563321</v>
      </c>
      <c r="J72">
        <v>3.1589672840024674E-2</v>
      </c>
      <c r="K72">
        <v>5.3416614637530335E-2</v>
      </c>
      <c r="L72">
        <v>1.6398996532764221E-2</v>
      </c>
      <c r="M72">
        <v>-0.15555407744892089</v>
      </c>
      <c r="N72">
        <v>3.1289672840024672E-2</v>
      </c>
      <c r="O72">
        <v>5.3316614637530332E-2</v>
      </c>
      <c r="P72">
        <v>1.6352842686610376E-2</v>
      </c>
      <c r="Q72">
        <v>105</v>
      </c>
      <c r="R72">
        <v>71</v>
      </c>
      <c r="S72">
        <v>30</v>
      </c>
      <c r="T72">
        <v>58</v>
      </c>
    </row>
    <row r="73" spans="1:20" x14ac:dyDescent="0.3">
      <c r="A73" t="s">
        <v>180</v>
      </c>
      <c r="B73" t="s">
        <v>105</v>
      </c>
      <c r="C73" t="s">
        <v>95</v>
      </c>
      <c r="D73" t="s">
        <v>253</v>
      </c>
      <c r="E73" t="s">
        <v>253</v>
      </c>
      <c r="F73" t="s">
        <v>106</v>
      </c>
      <c r="G73">
        <v>4.1999999999999997E-3</v>
      </c>
      <c r="H73" s="21">
        <v>44076</v>
      </c>
      <c r="I73">
        <v>-4.842663438256567E-3</v>
      </c>
      <c r="J73">
        <v>3.110883090817862E-2</v>
      </c>
      <c r="K73">
        <v>1.3313510191641509E-2</v>
      </c>
      <c r="L73">
        <v>7.8469842004407209E-3</v>
      </c>
      <c r="M73">
        <v>-7.673348369763416E-3</v>
      </c>
      <c r="N73">
        <v>3.0058830908178621E-2</v>
      </c>
      <c r="O73">
        <v>1.2963510191641509E-2</v>
      </c>
      <c r="P73">
        <v>7.6854457389022596E-3</v>
      </c>
      <c r="Q73">
        <v>77</v>
      </c>
      <c r="R73">
        <v>72</v>
      </c>
      <c r="S73">
        <v>64</v>
      </c>
      <c r="T73">
        <v>65</v>
      </c>
    </row>
    <row r="74" spans="1:20" x14ac:dyDescent="0.3">
      <c r="A74" t="s">
        <v>183</v>
      </c>
      <c r="B74" t="s">
        <v>22</v>
      </c>
      <c r="C74" t="s">
        <v>9</v>
      </c>
      <c r="D74" t="s">
        <v>10</v>
      </c>
      <c r="E74" t="s">
        <v>17</v>
      </c>
      <c r="F74" t="s">
        <v>12</v>
      </c>
      <c r="G74">
        <v>8.0000000000000004E-4</v>
      </c>
      <c r="H74" s="21">
        <v>44076</v>
      </c>
      <c r="I74">
        <v>-9.3187398517472597E-2</v>
      </c>
      <c r="J74">
        <v>2.9659317448524236E-2</v>
      </c>
      <c r="K74">
        <v>4.643592857172818E-2</v>
      </c>
      <c r="L74">
        <v>3.0485399117529122E-2</v>
      </c>
      <c r="M74">
        <v>-9.372657659966438E-2</v>
      </c>
      <c r="N74">
        <v>2.9459317448524237E-2</v>
      </c>
      <c r="O74">
        <v>4.6369261905061514E-2</v>
      </c>
      <c r="P74">
        <v>3.0454629886759892E-2</v>
      </c>
      <c r="Q74">
        <v>98</v>
      </c>
      <c r="R74">
        <v>73</v>
      </c>
      <c r="S74">
        <v>39</v>
      </c>
      <c r="T74">
        <v>37</v>
      </c>
    </row>
    <row r="75" spans="1:20" x14ac:dyDescent="0.3">
      <c r="A75" t="s">
        <v>235</v>
      </c>
      <c r="B75" t="s">
        <v>77</v>
      </c>
      <c r="C75" t="s">
        <v>48</v>
      </c>
      <c r="D75" t="s">
        <v>49</v>
      </c>
      <c r="E75" t="s">
        <v>78</v>
      </c>
      <c r="F75" t="s">
        <v>12</v>
      </c>
      <c r="G75">
        <v>2.3E-3</v>
      </c>
      <c r="H75" s="21">
        <v>44076</v>
      </c>
      <c r="I75">
        <v>-1.8425460636515845E-2</v>
      </c>
      <c r="J75">
        <v>2.8070175438596578E-2</v>
      </c>
      <c r="K75">
        <v>1.7094017094019254E-3</v>
      </c>
      <c r="L75">
        <v>6.8728522336769515E-3</v>
      </c>
      <c r="M75">
        <v>-1.9975597622817216E-2</v>
      </c>
      <c r="N75">
        <v>2.7495175438596579E-2</v>
      </c>
      <c r="O75">
        <v>1.5177350427352588E-3</v>
      </c>
      <c r="P75">
        <v>6.7843906952154134E-3</v>
      </c>
      <c r="Q75">
        <v>80</v>
      </c>
      <c r="R75">
        <v>74</v>
      </c>
      <c r="S75">
        <v>70</v>
      </c>
      <c r="T75">
        <v>66</v>
      </c>
    </row>
    <row r="76" spans="1:20" x14ac:dyDescent="0.3">
      <c r="A76" t="s">
        <v>240</v>
      </c>
      <c r="B76" t="s">
        <v>103</v>
      </c>
      <c r="C76" t="s">
        <v>95</v>
      </c>
      <c r="D76" t="s">
        <v>253</v>
      </c>
      <c r="E76" t="s">
        <v>253</v>
      </c>
      <c r="F76" t="s">
        <v>12</v>
      </c>
      <c r="G76">
        <v>2.3E-3</v>
      </c>
      <c r="H76" s="21">
        <v>44076</v>
      </c>
      <c r="I76">
        <v>2.5528847556528067E-2</v>
      </c>
      <c r="J76">
        <v>2.7777776762508033E-2</v>
      </c>
      <c r="K76">
        <v>1.2239020437760262E-2</v>
      </c>
      <c r="L76">
        <v>1.2603564998199479E-2</v>
      </c>
      <c r="M76">
        <v>2.3978710570226696E-2</v>
      </c>
      <c r="N76">
        <v>2.7202776762508034E-2</v>
      </c>
      <c r="O76">
        <v>1.2047353771093595E-2</v>
      </c>
      <c r="P76">
        <v>1.251510345973794E-2</v>
      </c>
      <c r="Q76">
        <v>54</v>
      </c>
      <c r="R76">
        <v>75</v>
      </c>
      <c r="S76">
        <v>65</v>
      </c>
      <c r="T76">
        <v>61</v>
      </c>
    </row>
    <row r="77" spans="1:20" x14ac:dyDescent="0.3">
      <c r="A77" t="s">
        <v>187</v>
      </c>
      <c r="B77" t="s">
        <v>126</v>
      </c>
      <c r="C77" t="s">
        <v>9</v>
      </c>
      <c r="D77" t="s">
        <v>253</v>
      </c>
      <c r="E77" t="s">
        <v>253</v>
      </c>
      <c r="F77" t="s">
        <v>106</v>
      </c>
      <c r="G77">
        <v>2.7000000000000001E-3</v>
      </c>
      <c r="H77" s="21">
        <v>44076</v>
      </c>
      <c r="I77">
        <v>-0.14840986663700184</v>
      </c>
      <c r="J77">
        <v>2.7519419671295342E-2</v>
      </c>
      <c r="K77">
        <v>3.3931397579227696E-2</v>
      </c>
      <c r="L77">
        <v>6.4540622627182742E-3</v>
      </c>
      <c r="M77">
        <v>-0.15022959266439911</v>
      </c>
      <c r="N77">
        <v>2.6844419671295344E-2</v>
      </c>
      <c r="O77">
        <v>3.3706397579227693E-2</v>
      </c>
      <c r="P77">
        <v>6.3502161088721202E-3</v>
      </c>
      <c r="Q77">
        <v>104</v>
      </c>
      <c r="R77">
        <v>76</v>
      </c>
      <c r="S77">
        <v>58</v>
      </c>
      <c r="T77">
        <v>67</v>
      </c>
    </row>
    <row r="78" spans="1:20" x14ac:dyDescent="0.3">
      <c r="A78" t="s">
        <v>243</v>
      </c>
      <c r="B78" t="s">
        <v>29</v>
      </c>
      <c r="C78" t="s">
        <v>9</v>
      </c>
      <c r="D78" t="s">
        <v>10</v>
      </c>
      <c r="E78" t="s">
        <v>17</v>
      </c>
      <c r="F78" t="s">
        <v>12</v>
      </c>
      <c r="G78">
        <v>3.0000000000000001E-3</v>
      </c>
      <c r="H78" s="21">
        <v>44076</v>
      </c>
      <c r="I78">
        <v>-9.777576459684878E-2</v>
      </c>
      <c r="J78">
        <v>2.7440526256436559E-2</v>
      </c>
      <c r="K78">
        <v>5.357137445887461E-2</v>
      </c>
      <c r="L78">
        <v>3.6189354114456895E-2</v>
      </c>
      <c r="M78">
        <v>-9.9797682405067964E-2</v>
      </c>
      <c r="N78">
        <v>2.6690526256436559E-2</v>
      </c>
      <c r="O78">
        <v>5.332137445887461E-2</v>
      </c>
      <c r="P78">
        <v>3.6073969499072281E-2</v>
      </c>
      <c r="Q78">
        <v>100</v>
      </c>
      <c r="R78">
        <v>77</v>
      </c>
      <c r="S78">
        <v>29</v>
      </c>
      <c r="T78">
        <v>25</v>
      </c>
    </row>
    <row r="79" spans="1:20" x14ac:dyDescent="0.3">
      <c r="A79" t="s">
        <v>164</v>
      </c>
      <c r="B79" t="s">
        <v>71</v>
      </c>
      <c r="C79" t="s">
        <v>48</v>
      </c>
      <c r="D79" t="s">
        <v>49</v>
      </c>
      <c r="E79" t="s">
        <v>53</v>
      </c>
      <c r="F79" t="s">
        <v>12</v>
      </c>
      <c r="G79">
        <v>2E-3</v>
      </c>
      <c r="H79" s="21">
        <v>44076</v>
      </c>
      <c r="I79">
        <v>6.1630218687872773E-2</v>
      </c>
      <c r="J79">
        <v>2.6923076923076827E-2</v>
      </c>
      <c r="K79">
        <v>-9.3545369504210996E-4</v>
      </c>
      <c r="L79">
        <v>2.8169014084507005E-3</v>
      </c>
      <c r="M79">
        <v>6.0282273482393324E-2</v>
      </c>
      <c r="N79">
        <v>2.6423076923076827E-2</v>
      </c>
      <c r="O79">
        <v>-1.1021203617087767E-3</v>
      </c>
      <c r="P79">
        <v>2.7399783315276236E-3</v>
      </c>
      <c r="Q79">
        <v>35</v>
      </c>
      <c r="R79">
        <v>78</v>
      </c>
      <c r="S79">
        <v>83</v>
      </c>
      <c r="T79">
        <v>72</v>
      </c>
    </row>
    <row r="80" spans="1:20" x14ac:dyDescent="0.3">
      <c r="A80" t="s">
        <v>221</v>
      </c>
      <c r="B80" t="s">
        <v>64</v>
      </c>
      <c r="C80" t="s">
        <v>48</v>
      </c>
      <c r="D80" t="s">
        <v>62</v>
      </c>
      <c r="E80" t="s">
        <v>50</v>
      </c>
      <c r="F80" t="s">
        <v>12</v>
      </c>
      <c r="G80">
        <v>5.9999999999999995E-4</v>
      </c>
      <c r="H80" s="21">
        <v>44076</v>
      </c>
      <c r="I80">
        <v>3.5194216634070186E-2</v>
      </c>
      <c r="J80">
        <v>2.4419535628502853E-2</v>
      </c>
      <c r="K80">
        <v>7.8771566710182928E-3</v>
      </c>
      <c r="L80">
        <v>4.7114646529824444E-3</v>
      </c>
      <c r="M80">
        <v>3.4789833072426349E-2</v>
      </c>
      <c r="N80">
        <v>2.4269535628502852E-2</v>
      </c>
      <c r="O80">
        <v>7.8271566710182931E-3</v>
      </c>
      <c r="P80">
        <v>4.688387729905521E-3</v>
      </c>
      <c r="Q80">
        <v>47</v>
      </c>
      <c r="R80">
        <v>79</v>
      </c>
      <c r="S80">
        <v>69</v>
      </c>
      <c r="T80">
        <v>70</v>
      </c>
    </row>
    <row r="81" spans="1:20" x14ac:dyDescent="0.3">
      <c r="A81" t="s">
        <v>150</v>
      </c>
      <c r="B81" t="s">
        <v>69</v>
      </c>
      <c r="C81" t="s">
        <v>48</v>
      </c>
      <c r="D81" t="s">
        <v>49</v>
      </c>
      <c r="E81" t="s">
        <v>53</v>
      </c>
      <c r="F81" t="s">
        <v>12</v>
      </c>
      <c r="G81">
        <v>2.5000000000000001E-3</v>
      </c>
      <c r="H81" s="21">
        <v>44076</v>
      </c>
      <c r="I81">
        <v>7.6395690499510227E-2</v>
      </c>
      <c r="J81">
        <v>2.1375464684014966E-2</v>
      </c>
      <c r="K81">
        <v>-3.6264732547596212E-3</v>
      </c>
      <c r="L81">
        <v>9.1074681238612065E-4</v>
      </c>
      <c r="M81">
        <v>7.4710758992660914E-2</v>
      </c>
      <c r="N81">
        <v>2.0750464684014966E-2</v>
      </c>
      <c r="O81">
        <v>-3.8348065880929546E-3</v>
      </c>
      <c r="P81">
        <v>8.1459296623227447E-4</v>
      </c>
      <c r="Q81">
        <v>25</v>
      </c>
      <c r="R81">
        <v>80</v>
      </c>
      <c r="S81">
        <v>89</v>
      </c>
      <c r="T81">
        <v>86</v>
      </c>
    </row>
    <row r="82" spans="1:20" x14ac:dyDescent="0.3">
      <c r="A82" t="s">
        <v>144</v>
      </c>
      <c r="B82" t="s">
        <v>52</v>
      </c>
      <c r="C82" t="s">
        <v>48</v>
      </c>
      <c r="D82" t="s">
        <v>49</v>
      </c>
      <c r="E82" t="s">
        <v>53</v>
      </c>
      <c r="F82" t="s">
        <v>12</v>
      </c>
      <c r="G82">
        <v>6.9999999999999999E-4</v>
      </c>
      <c r="H82" s="21">
        <v>44076</v>
      </c>
      <c r="I82">
        <v>7.3479729729729826E-2</v>
      </c>
      <c r="J82">
        <v>2.0064205457463791E-2</v>
      </c>
      <c r="K82">
        <v>-3.1372549019607066E-3</v>
      </c>
      <c r="L82">
        <v>1.5760441292356209E-3</v>
      </c>
      <c r="M82">
        <v>7.3007948907812023E-2</v>
      </c>
      <c r="N82">
        <v>1.9889205457463789E-2</v>
      </c>
      <c r="O82">
        <v>-3.19558823529404E-3</v>
      </c>
      <c r="P82">
        <v>1.5491210523125439E-3</v>
      </c>
      <c r="Q82">
        <v>26</v>
      </c>
      <c r="R82">
        <v>81</v>
      </c>
      <c r="S82">
        <v>88</v>
      </c>
      <c r="T82">
        <v>78</v>
      </c>
    </row>
    <row r="83" spans="1:20" x14ac:dyDescent="0.3">
      <c r="A83" t="s">
        <v>242</v>
      </c>
      <c r="B83" t="s">
        <v>86</v>
      </c>
      <c r="C83" t="s">
        <v>48</v>
      </c>
      <c r="D83" t="s">
        <v>57</v>
      </c>
      <c r="E83" t="s">
        <v>83</v>
      </c>
      <c r="F83" t="s">
        <v>12</v>
      </c>
      <c r="G83">
        <v>1.6999999999999999E-3</v>
      </c>
      <c r="H83" s="21">
        <v>44076</v>
      </c>
      <c r="I83">
        <v>1.5100671140939603E-2</v>
      </c>
      <c r="J83">
        <v>1.8518518518518379E-2</v>
      </c>
      <c r="K83">
        <v>-6.5681444991789739E-3</v>
      </c>
      <c r="L83">
        <v>-4.9342105263158187E-3</v>
      </c>
      <c r="M83">
        <v>1.3954917716282069E-2</v>
      </c>
      <c r="N83">
        <v>1.809351851851838E-2</v>
      </c>
      <c r="O83">
        <v>-6.7098111658456406E-3</v>
      </c>
      <c r="P83">
        <v>-4.9995951417004343E-3</v>
      </c>
      <c r="Q83">
        <v>64</v>
      </c>
      <c r="R83">
        <v>82</v>
      </c>
      <c r="S83">
        <v>95</v>
      </c>
      <c r="T83">
        <v>99</v>
      </c>
    </row>
    <row r="84" spans="1:20" x14ac:dyDescent="0.3">
      <c r="A84" t="s">
        <v>204</v>
      </c>
      <c r="B84" t="s">
        <v>90</v>
      </c>
      <c r="C84" t="s">
        <v>48</v>
      </c>
      <c r="D84" t="s">
        <v>57</v>
      </c>
      <c r="E84" t="s">
        <v>80</v>
      </c>
      <c r="F84" t="s">
        <v>12</v>
      </c>
      <c r="G84">
        <v>1.2999999999999999E-3</v>
      </c>
      <c r="H84" s="21">
        <v>44076</v>
      </c>
      <c r="I84">
        <v>2.6500389711613392E-2</v>
      </c>
      <c r="J84">
        <v>1.542020046260606E-2</v>
      </c>
      <c r="K84">
        <v>-6.7873303167420573E-3</v>
      </c>
      <c r="L84">
        <v>-5.287009063444148E-3</v>
      </c>
      <c r="M84">
        <v>2.5624225328051749E-2</v>
      </c>
      <c r="N84">
        <v>1.5095200462606059E-2</v>
      </c>
      <c r="O84">
        <v>-6.8956636500753909E-3</v>
      </c>
      <c r="P84">
        <v>-5.3370090634441477E-3</v>
      </c>
      <c r="Q84">
        <v>52</v>
      </c>
      <c r="R84">
        <v>83</v>
      </c>
      <c r="S84">
        <v>99</v>
      </c>
      <c r="T84">
        <v>103</v>
      </c>
    </row>
    <row r="85" spans="1:20" x14ac:dyDescent="0.3">
      <c r="A85" t="s">
        <v>206</v>
      </c>
      <c r="B85" t="s">
        <v>91</v>
      </c>
      <c r="C85" t="s">
        <v>48</v>
      </c>
      <c r="D85" t="s">
        <v>57</v>
      </c>
      <c r="E85" t="s">
        <v>80</v>
      </c>
      <c r="F85" t="s">
        <v>12</v>
      </c>
      <c r="G85">
        <v>1.6999999999999999E-3</v>
      </c>
      <c r="H85" s="21">
        <v>44076</v>
      </c>
      <c r="I85">
        <v>1.4309764309764272E-2</v>
      </c>
      <c r="J85">
        <v>1.5164279696714633E-2</v>
      </c>
      <c r="K85">
        <v>-6.5952184666117075E-3</v>
      </c>
      <c r="L85">
        <v>-4.9545829892649884E-3</v>
      </c>
      <c r="M85">
        <v>1.3164010885106738E-2</v>
      </c>
      <c r="N85">
        <v>1.4739279696714633E-2</v>
      </c>
      <c r="O85">
        <v>-6.7368851332783742E-3</v>
      </c>
      <c r="P85">
        <v>-5.019967604649604E-3</v>
      </c>
      <c r="Q85">
        <v>65</v>
      </c>
      <c r="R85">
        <v>84</v>
      </c>
      <c r="S85">
        <v>96</v>
      </c>
      <c r="T85">
        <v>100</v>
      </c>
    </row>
    <row r="86" spans="1:20" x14ac:dyDescent="0.3">
      <c r="A86" t="s">
        <v>203</v>
      </c>
      <c r="B86" t="s">
        <v>89</v>
      </c>
      <c r="C86" t="s">
        <v>48</v>
      </c>
      <c r="D86" t="s">
        <v>57</v>
      </c>
      <c r="E86" t="s">
        <v>80</v>
      </c>
      <c r="F86" t="s">
        <v>12</v>
      </c>
      <c r="G86">
        <v>1.6999999999999999E-3</v>
      </c>
      <c r="H86" s="21">
        <v>44076</v>
      </c>
      <c r="I86">
        <v>7.5062552126772264E-3</v>
      </c>
      <c r="J86">
        <v>1.5126050420168013E-2</v>
      </c>
      <c r="K86">
        <v>-8.2101806239737174E-3</v>
      </c>
      <c r="L86">
        <v>-6.5789473684210176E-3</v>
      </c>
      <c r="M86">
        <v>6.3605017880196922E-3</v>
      </c>
      <c r="N86">
        <v>1.4701050420168013E-2</v>
      </c>
      <c r="O86">
        <v>-8.3518472906403841E-3</v>
      </c>
      <c r="P86">
        <v>-6.6443319838056332E-3</v>
      </c>
      <c r="Q86">
        <v>69</v>
      </c>
      <c r="R86">
        <v>85</v>
      </c>
      <c r="S86">
        <v>101</v>
      </c>
      <c r="T86">
        <v>106</v>
      </c>
    </row>
    <row r="87" spans="1:20" x14ac:dyDescent="0.3">
      <c r="A87" t="s">
        <v>147</v>
      </c>
      <c r="B87" t="s">
        <v>68</v>
      </c>
      <c r="C87" t="s">
        <v>48</v>
      </c>
      <c r="D87" t="s">
        <v>49</v>
      </c>
      <c r="E87" t="s">
        <v>53</v>
      </c>
      <c r="F87" t="s">
        <v>12</v>
      </c>
      <c r="G87">
        <v>5.0000000000000001E-4</v>
      </c>
      <c r="H87" s="21">
        <v>44076</v>
      </c>
      <c r="I87">
        <v>5.5054151624548631E-2</v>
      </c>
      <c r="J87">
        <v>1.475694444444442E-2</v>
      </c>
      <c r="K87">
        <v>-6.7969413763806497E-3</v>
      </c>
      <c r="L87">
        <v>8.561643835616195E-4</v>
      </c>
      <c r="M87">
        <v>5.4717165323178767E-2</v>
      </c>
      <c r="N87">
        <v>1.463194444444442E-2</v>
      </c>
      <c r="O87">
        <v>-6.8386080430473161E-3</v>
      </c>
      <c r="P87">
        <v>8.3693361433085029E-4</v>
      </c>
      <c r="Q87">
        <v>38</v>
      </c>
      <c r="R87">
        <v>86</v>
      </c>
      <c r="S87">
        <v>98</v>
      </c>
      <c r="T87">
        <v>84</v>
      </c>
    </row>
    <row r="88" spans="1:20" x14ac:dyDescent="0.3">
      <c r="A88" t="s">
        <v>220</v>
      </c>
      <c r="B88" t="s">
        <v>110</v>
      </c>
      <c r="C88" t="s">
        <v>48</v>
      </c>
      <c r="D88" t="s">
        <v>253</v>
      </c>
      <c r="E88" t="s">
        <v>253</v>
      </c>
      <c r="F88" t="s">
        <v>106</v>
      </c>
      <c r="G88">
        <v>1.1000000000000001E-3</v>
      </c>
      <c r="H88" s="21">
        <v>44076</v>
      </c>
      <c r="I88">
        <v>2.2947925860547169E-2</v>
      </c>
      <c r="J88">
        <v>1.444201312910276E-2</v>
      </c>
      <c r="K88">
        <v>-3.0107526881720803E-3</v>
      </c>
      <c r="L88">
        <v>-1.7226098933079692E-3</v>
      </c>
      <c r="M88">
        <v>2.2206555997533472E-2</v>
      </c>
      <c r="N88">
        <v>1.4167013129102761E-2</v>
      </c>
      <c r="O88">
        <v>-3.1024193548387469E-3</v>
      </c>
      <c r="P88">
        <v>-1.7649175856156616E-3</v>
      </c>
      <c r="Q88">
        <v>56</v>
      </c>
      <c r="R88">
        <v>87</v>
      </c>
      <c r="S88">
        <v>87</v>
      </c>
      <c r="T88">
        <v>95</v>
      </c>
    </row>
    <row r="89" spans="1:20" x14ac:dyDescent="0.3">
      <c r="A89" t="s">
        <v>194</v>
      </c>
      <c r="B89" t="s">
        <v>87</v>
      </c>
      <c r="C89" t="s">
        <v>48</v>
      </c>
      <c r="D89" t="s">
        <v>57</v>
      </c>
      <c r="E89" t="s">
        <v>80</v>
      </c>
      <c r="F89" t="s">
        <v>12</v>
      </c>
      <c r="G89">
        <v>1.2999999999999999E-3</v>
      </c>
      <c r="H89" s="21">
        <v>44076</v>
      </c>
      <c r="I89">
        <v>2.2502250225022502E-2</v>
      </c>
      <c r="J89">
        <v>1.4285714285714235E-2</v>
      </c>
      <c r="K89">
        <v>-6.9930069930069783E-3</v>
      </c>
      <c r="L89">
        <v>-5.2539404553415547E-3</v>
      </c>
      <c r="M89">
        <v>2.1626085841460859E-2</v>
      </c>
      <c r="N89">
        <v>1.3960714285714234E-2</v>
      </c>
      <c r="O89">
        <v>-7.1013403263403118E-3</v>
      </c>
      <c r="P89">
        <v>-5.3039404553415544E-3</v>
      </c>
      <c r="Q89">
        <v>58</v>
      </c>
      <c r="R89">
        <v>88</v>
      </c>
      <c r="S89">
        <v>100</v>
      </c>
      <c r="T89">
        <v>102</v>
      </c>
    </row>
    <row r="90" spans="1:20" x14ac:dyDescent="0.3">
      <c r="A90" t="s">
        <v>211</v>
      </c>
      <c r="B90" t="s">
        <v>74</v>
      </c>
      <c r="C90" t="s">
        <v>48</v>
      </c>
      <c r="D90" t="s">
        <v>62</v>
      </c>
      <c r="E90" t="s">
        <v>53</v>
      </c>
      <c r="F90" t="s">
        <v>12</v>
      </c>
      <c r="G90">
        <v>6.9999999999999999E-4</v>
      </c>
      <c r="H90" s="21">
        <v>44076</v>
      </c>
      <c r="I90">
        <v>2.4036327620694964E-2</v>
      </c>
      <c r="J90">
        <v>1.3920071845532123E-2</v>
      </c>
      <c r="K90">
        <v>8.8656918823426523E-4</v>
      </c>
      <c r="L90">
        <v>8.8656918823426523E-4</v>
      </c>
      <c r="M90">
        <v>2.3564546798777154E-2</v>
      </c>
      <c r="N90">
        <v>1.3745071845532123E-2</v>
      </c>
      <c r="O90">
        <v>8.2823585490093192E-4</v>
      </c>
      <c r="P90">
        <v>8.5964611131118828E-4</v>
      </c>
      <c r="Q90">
        <v>55</v>
      </c>
      <c r="R90">
        <v>89</v>
      </c>
      <c r="S90">
        <v>71</v>
      </c>
      <c r="T90">
        <v>82</v>
      </c>
    </row>
    <row r="91" spans="1:20" x14ac:dyDescent="0.3">
      <c r="A91" t="s">
        <v>169</v>
      </c>
      <c r="B91" t="s">
        <v>75</v>
      </c>
      <c r="C91" t="s">
        <v>48</v>
      </c>
      <c r="D91" t="s">
        <v>62</v>
      </c>
      <c r="E91" t="s">
        <v>53</v>
      </c>
      <c r="F91" t="s">
        <v>12</v>
      </c>
      <c r="G91">
        <v>2E-3</v>
      </c>
      <c r="H91" s="21">
        <v>44076</v>
      </c>
      <c r="I91">
        <v>2.6095060577819185E-2</v>
      </c>
      <c r="J91">
        <v>1.2879484820607301E-2</v>
      </c>
      <c r="K91">
        <v>9.0909090909097046E-4</v>
      </c>
      <c r="L91">
        <v>1.8198362147405778E-3</v>
      </c>
      <c r="M91">
        <v>2.4747115372339732E-2</v>
      </c>
      <c r="N91">
        <v>1.23794848206073E-2</v>
      </c>
      <c r="O91">
        <v>7.4242424242430382E-4</v>
      </c>
      <c r="P91">
        <v>1.7429131378175009E-3</v>
      </c>
      <c r="Q91">
        <v>53</v>
      </c>
      <c r="R91">
        <v>90</v>
      </c>
      <c r="S91">
        <v>72</v>
      </c>
      <c r="T91">
        <v>77</v>
      </c>
    </row>
    <row r="92" spans="1:20" x14ac:dyDescent="0.3">
      <c r="A92" t="s">
        <v>241</v>
      </c>
      <c r="B92" t="s">
        <v>84</v>
      </c>
      <c r="C92" t="s">
        <v>48</v>
      </c>
      <c r="D92" t="s">
        <v>49</v>
      </c>
      <c r="E92" t="s">
        <v>83</v>
      </c>
      <c r="F92" t="s">
        <v>12</v>
      </c>
      <c r="G92">
        <v>1.6999999999999999E-3</v>
      </c>
      <c r="H92" s="21">
        <v>44076</v>
      </c>
      <c r="I92">
        <v>1.6574585635359185E-2</v>
      </c>
      <c r="J92">
        <v>1.2379642365887289E-2</v>
      </c>
      <c r="K92">
        <v>-4.7329276538200515E-3</v>
      </c>
      <c r="L92">
        <v>-3.3852403520648888E-3</v>
      </c>
      <c r="M92">
        <v>1.5428832210701651E-2</v>
      </c>
      <c r="N92">
        <v>1.1954642365887289E-2</v>
      </c>
      <c r="O92">
        <v>-4.8745943204867182E-3</v>
      </c>
      <c r="P92">
        <v>-3.4506249674495044E-3</v>
      </c>
      <c r="Q92">
        <v>62</v>
      </c>
      <c r="R92">
        <v>91</v>
      </c>
      <c r="S92">
        <v>91</v>
      </c>
      <c r="T92">
        <v>96</v>
      </c>
    </row>
    <row r="93" spans="1:20" x14ac:dyDescent="0.3">
      <c r="A93" t="s">
        <v>223</v>
      </c>
      <c r="B93" t="s">
        <v>93</v>
      </c>
      <c r="C93" t="s">
        <v>48</v>
      </c>
      <c r="D93" t="s">
        <v>49</v>
      </c>
      <c r="E93" t="s">
        <v>83</v>
      </c>
      <c r="F93" t="s">
        <v>12</v>
      </c>
      <c r="G93">
        <v>8.9999999999999998E-4</v>
      </c>
      <c r="H93" s="21">
        <v>44076</v>
      </c>
      <c r="I93">
        <v>1.5865608959402699E-2</v>
      </c>
      <c r="J93">
        <v>1.2087401208739967E-2</v>
      </c>
      <c r="K93">
        <v>-6.389776357827448E-3</v>
      </c>
      <c r="L93">
        <v>-5.4819097981685383E-3</v>
      </c>
      <c r="M93">
        <v>1.5259033616936946E-2</v>
      </c>
      <c r="N93">
        <v>1.1862401208739968E-2</v>
      </c>
      <c r="O93">
        <v>-6.4647763578274484E-3</v>
      </c>
      <c r="P93">
        <v>-5.516525182783923E-3</v>
      </c>
      <c r="Q93">
        <v>63</v>
      </c>
      <c r="R93">
        <v>92</v>
      </c>
      <c r="S93">
        <v>93</v>
      </c>
      <c r="T93">
        <v>104</v>
      </c>
    </row>
    <row r="94" spans="1:20" x14ac:dyDescent="0.3">
      <c r="A94" t="s">
        <v>178</v>
      </c>
      <c r="B94" t="s">
        <v>136</v>
      </c>
      <c r="C94" t="s">
        <v>9</v>
      </c>
      <c r="D94" t="s">
        <v>253</v>
      </c>
      <c r="E94" t="s">
        <v>134</v>
      </c>
      <c r="F94" t="s">
        <v>12</v>
      </c>
      <c r="G94">
        <v>1.1999999999999999E-3</v>
      </c>
      <c r="H94" s="21">
        <v>44076</v>
      </c>
      <c r="I94">
        <v>-8.8595919676213719E-2</v>
      </c>
      <c r="J94">
        <v>1.1813020030816634E-2</v>
      </c>
      <c r="K94">
        <v>3.8755566932458185E-2</v>
      </c>
      <c r="L94">
        <v>3.2584921528916455E-2</v>
      </c>
      <c r="M94">
        <v>-8.9404686799501393E-2</v>
      </c>
      <c r="N94">
        <v>1.1513020030816635E-2</v>
      </c>
      <c r="O94">
        <v>3.8655566932458182E-2</v>
      </c>
      <c r="P94">
        <v>3.2538767682762607E-2</v>
      </c>
      <c r="Q94">
        <v>95</v>
      </c>
      <c r="R94">
        <v>93</v>
      </c>
      <c r="S94">
        <v>52</v>
      </c>
      <c r="T94">
        <v>31</v>
      </c>
    </row>
    <row r="95" spans="1:20" x14ac:dyDescent="0.3">
      <c r="A95" t="s">
        <v>149</v>
      </c>
      <c r="B95" t="s">
        <v>81</v>
      </c>
      <c r="C95" t="s">
        <v>48</v>
      </c>
      <c r="D95" t="s">
        <v>57</v>
      </c>
      <c r="E95" t="s">
        <v>80</v>
      </c>
      <c r="F95" t="s">
        <v>12</v>
      </c>
      <c r="G95">
        <v>1.6999999999999999E-3</v>
      </c>
      <c r="H95" s="21">
        <v>44076</v>
      </c>
      <c r="I95">
        <v>1.3535031847133672E-2</v>
      </c>
      <c r="J95">
        <v>1.0317460317460281E-2</v>
      </c>
      <c r="K95">
        <v>-9.3385214007781769E-3</v>
      </c>
      <c r="L95">
        <v>-6.2451209992193668E-3</v>
      </c>
      <c r="M95">
        <v>1.2389278422476138E-2</v>
      </c>
      <c r="N95">
        <v>9.8924603174602808E-3</v>
      </c>
      <c r="O95">
        <v>-9.4801880674448436E-3</v>
      </c>
      <c r="P95">
        <v>-6.3105056146039824E-3</v>
      </c>
      <c r="Q95">
        <v>67</v>
      </c>
      <c r="R95">
        <v>94</v>
      </c>
      <c r="S95">
        <v>102</v>
      </c>
      <c r="T95">
        <v>105</v>
      </c>
    </row>
    <row r="96" spans="1:20" x14ac:dyDescent="0.3">
      <c r="A96" t="s">
        <v>148</v>
      </c>
      <c r="B96" t="s">
        <v>79</v>
      </c>
      <c r="C96" t="s">
        <v>48</v>
      </c>
      <c r="D96" t="s">
        <v>49</v>
      </c>
      <c r="E96" t="s">
        <v>80</v>
      </c>
      <c r="F96" t="s">
        <v>12</v>
      </c>
      <c r="G96">
        <v>1.6999999999999999E-3</v>
      </c>
      <c r="H96" s="21">
        <v>44076</v>
      </c>
      <c r="I96">
        <v>1.4037985136251097E-2</v>
      </c>
      <c r="J96">
        <v>9.0386195562859317E-3</v>
      </c>
      <c r="K96">
        <v>-6.4724919093851474E-3</v>
      </c>
      <c r="L96">
        <v>-4.0551500405515695E-3</v>
      </c>
      <c r="M96">
        <v>1.2892231711593562E-2</v>
      </c>
      <c r="N96">
        <v>8.6136195562859317E-3</v>
      </c>
      <c r="O96">
        <v>-6.6141585760518141E-3</v>
      </c>
      <c r="P96">
        <v>-4.1205346559361851E-3</v>
      </c>
      <c r="Q96">
        <v>66</v>
      </c>
      <c r="R96">
        <v>95</v>
      </c>
      <c r="S96">
        <v>94</v>
      </c>
      <c r="T96">
        <v>97</v>
      </c>
    </row>
    <row r="97" spans="1:20" x14ac:dyDescent="0.3">
      <c r="A97" t="s">
        <v>198</v>
      </c>
      <c r="B97" t="s">
        <v>85</v>
      </c>
      <c r="C97" t="s">
        <v>48</v>
      </c>
      <c r="D97" t="s">
        <v>62</v>
      </c>
      <c r="E97" t="s">
        <v>83</v>
      </c>
      <c r="F97" t="s">
        <v>12</v>
      </c>
      <c r="G97">
        <v>1.6999999999999999E-3</v>
      </c>
      <c r="H97" s="21">
        <v>44076</v>
      </c>
      <c r="I97">
        <v>1.2623985572588037E-2</v>
      </c>
      <c r="J97">
        <v>8.9847259658579759E-3</v>
      </c>
      <c r="K97">
        <v>-8.8967971530251599E-4</v>
      </c>
      <c r="L97">
        <v>-8.8967971530251599E-4</v>
      </c>
      <c r="M97">
        <v>1.1478232147930503E-2</v>
      </c>
      <c r="N97">
        <v>8.5597259658579759E-3</v>
      </c>
      <c r="O97">
        <v>-1.0313463819691827E-3</v>
      </c>
      <c r="P97">
        <v>-9.5506433068713137E-4</v>
      </c>
      <c r="Q97">
        <v>68</v>
      </c>
      <c r="R97">
        <v>96</v>
      </c>
      <c r="S97">
        <v>81</v>
      </c>
      <c r="T97">
        <v>93</v>
      </c>
    </row>
    <row r="98" spans="1:20" x14ac:dyDescent="0.3">
      <c r="A98" t="s">
        <v>167</v>
      </c>
      <c r="B98" t="s">
        <v>54</v>
      </c>
      <c r="C98" t="s">
        <v>48</v>
      </c>
      <c r="D98" t="s">
        <v>49</v>
      </c>
      <c r="E98" t="s">
        <v>50</v>
      </c>
      <c r="F98" t="s">
        <v>12</v>
      </c>
      <c r="G98">
        <v>2E-3</v>
      </c>
      <c r="H98" s="21">
        <v>44076</v>
      </c>
      <c r="I98">
        <v>7.3063380281690238E-2</v>
      </c>
      <c r="J98">
        <v>8.2712985938793171E-3</v>
      </c>
      <c r="K98">
        <v>-1.6380016380017626E-3</v>
      </c>
      <c r="L98">
        <v>8.2101806239731623E-4</v>
      </c>
      <c r="M98">
        <v>7.1715435076210782E-2</v>
      </c>
      <c r="N98">
        <v>7.7712985938793167E-3</v>
      </c>
      <c r="O98">
        <v>-1.8046683046684293E-3</v>
      </c>
      <c r="P98">
        <v>7.4409498547423926E-4</v>
      </c>
      <c r="Q98">
        <v>28</v>
      </c>
      <c r="R98">
        <v>97</v>
      </c>
      <c r="S98">
        <v>85</v>
      </c>
      <c r="T98">
        <v>87</v>
      </c>
    </row>
    <row r="99" spans="1:20" x14ac:dyDescent="0.3">
      <c r="A99" t="s">
        <v>216</v>
      </c>
      <c r="B99" t="s">
        <v>55</v>
      </c>
      <c r="C99" t="s">
        <v>48</v>
      </c>
      <c r="D99" t="s">
        <v>49</v>
      </c>
      <c r="E99" t="s">
        <v>50</v>
      </c>
      <c r="F99" t="s">
        <v>12</v>
      </c>
      <c r="G99">
        <v>6.9999999999999999E-4</v>
      </c>
      <c r="H99" s="21">
        <v>44076</v>
      </c>
      <c r="I99">
        <v>6.76827013752892E-2</v>
      </c>
      <c r="J99">
        <v>4.639435033295447E-3</v>
      </c>
      <c r="K99">
        <v>-2.9300545387214161E-3</v>
      </c>
      <c r="L99">
        <v>-4.1963911036502211E-4</v>
      </c>
      <c r="M99">
        <v>6.7210920553371398E-2</v>
      </c>
      <c r="N99">
        <v>4.4644350332954472E-3</v>
      </c>
      <c r="O99">
        <v>-2.9883878720547495E-3</v>
      </c>
      <c r="P99">
        <v>-4.4656218728809905E-4</v>
      </c>
      <c r="Q99">
        <v>31</v>
      </c>
      <c r="R99">
        <v>98</v>
      </c>
      <c r="S99">
        <v>86</v>
      </c>
      <c r="T99">
        <v>91</v>
      </c>
    </row>
    <row r="100" spans="1:20" x14ac:dyDescent="0.3">
      <c r="A100" t="s">
        <v>166</v>
      </c>
      <c r="B100" t="s">
        <v>65</v>
      </c>
      <c r="C100" t="s">
        <v>48</v>
      </c>
      <c r="D100" t="s">
        <v>62</v>
      </c>
      <c r="E100" t="s">
        <v>50</v>
      </c>
      <c r="F100" t="s">
        <v>12</v>
      </c>
      <c r="G100">
        <v>2E-3</v>
      </c>
      <c r="H100" s="21">
        <v>44076</v>
      </c>
      <c r="I100">
        <v>3.1161473087818692E-2</v>
      </c>
      <c r="J100">
        <v>4.5998160073597028E-3</v>
      </c>
      <c r="K100">
        <v>0</v>
      </c>
      <c r="L100">
        <v>0</v>
      </c>
      <c r="M100">
        <v>2.9813527882339239E-2</v>
      </c>
      <c r="N100">
        <v>4.0998160073597023E-3</v>
      </c>
      <c r="O100">
        <v>-1.6666666666666666E-4</v>
      </c>
      <c r="P100">
        <v>-7.6923076923076926E-5</v>
      </c>
      <c r="Q100">
        <v>49</v>
      </c>
      <c r="R100">
        <v>99</v>
      </c>
      <c r="S100">
        <v>75</v>
      </c>
      <c r="T100">
        <v>90</v>
      </c>
    </row>
    <row r="101" spans="1:20" x14ac:dyDescent="0.3">
      <c r="A101" t="s">
        <v>145</v>
      </c>
      <c r="B101" t="s">
        <v>61</v>
      </c>
      <c r="C101" t="s">
        <v>48</v>
      </c>
      <c r="D101" t="s">
        <v>62</v>
      </c>
      <c r="E101" t="s">
        <v>53</v>
      </c>
      <c r="F101" t="s">
        <v>12</v>
      </c>
      <c r="G101">
        <v>6.9999999999999999E-4</v>
      </c>
      <c r="H101" s="21">
        <v>44076</v>
      </c>
      <c r="I101">
        <v>3.0245746691871522E-2</v>
      </c>
      <c r="J101">
        <v>3.6832412523020164E-3</v>
      </c>
      <c r="K101">
        <v>-9.1659028414292631E-4</v>
      </c>
      <c r="L101">
        <v>9.182736455464191E-4</v>
      </c>
      <c r="M101">
        <v>2.9773965869953713E-2</v>
      </c>
      <c r="N101">
        <v>3.5082412523020166E-3</v>
      </c>
      <c r="O101">
        <v>-9.7492361747625962E-4</v>
      </c>
      <c r="P101">
        <v>8.9135056862334216E-4</v>
      </c>
      <c r="Q101">
        <v>50</v>
      </c>
      <c r="R101">
        <v>100</v>
      </c>
      <c r="S101">
        <v>79</v>
      </c>
      <c r="T101">
        <v>81</v>
      </c>
    </row>
    <row r="102" spans="1:20" x14ac:dyDescent="0.3">
      <c r="A102" t="s">
        <v>231</v>
      </c>
      <c r="B102" t="s">
        <v>76</v>
      </c>
      <c r="C102" t="s">
        <v>48</v>
      </c>
      <c r="D102" t="s">
        <v>62</v>
      </c>
      <c r="E102" t="s">
        <v>53</v>
      </c>
      <c r="F102" t="s">
        <v>12</v>
      </c>
      <c r="G102">
        <v>2E-3</v>
      </c>
      <c r="H102" s="21">
        <v>44076</v>
      </c>
      <c r="I102">
        <v>3.9880358923232162E-3</v>
      </c>
      <c r="J102">
        <v>3.9880358923232162E-3</v>
      </c>
      <c r="K102">
        <v>0</v>
      </c>
      <c r="L102">
        <v>-9.9206349206348854E-4</v>
      </c>
      <c r="M102">
        <v>2.640090686843764E-3</v>
      </c>
      <c r="N102">
        <v>3.4880358923232162E-3</v>
      </c>
      <c r="O102">
        <v>-1.6666666666666666E-4</v>
      </c>
      <c r="P102">
        <v>-1.0689865689865654E-3</v>
      </c>
      <c r="Q102">
        <v>73</v>
      </c>
      <c r="R102">
        <v>101</v>
      </c>
      <c r="S102">
        <v>76</v>
      </c>
      <c r="T102">
        <v>94</v>
      </c>
    </row>
    <row r="103" spans="1:20" x14ac:dyDescent="0.3">
      <c r="A103" t="s">
        <v>214</v>
      </c>
      <c r="B103" t="s">
        <v>63</v>
      </c>
      <c r="C103" t="s">
        <v>48</v>
      </c>
      <c r="D103" t="s">
        <v>62</v>
      </c>
      <c r="E103" t="s">
        <v>50</v>
      </c>
      <c r="F103" t="s">
        <v>12</v>
      </c>
      <c r="G103">
        <v>2E-3</v>
      </c>
      <c r="H103" s="21">
        <v>44076</v>
      </c>
      <c r="I103">
        <v>2.7027027027026973E-2</v>
      </c>
      <c r="J103">
        <v>3.6429872495444826E-3</v>
      </c>
      <c r="K103">
        <v>0</v>
      </c>
      <c r="L103">
        <v>9.0826521344222755E-4</v>
      </c>
      <c r="M103">
        <v>2.567908182154752E-2</v>
      </c>
      <c r="N103">
        <v>3.1429872495444826E-3</v>
      </c>
      <c r="O103">
        <v>-1.6666666666666666E-4</v>
      </c>
      <c r="P103">
        <v>8.3134213651915058E-4</v>
      </c>
      <c r="Q103">
        <v>51</v>
      </c>
      <c r="R103">
        <v>102</v>
      </c>
      <c r="S103">
        <v>74</v>
      </c>
      <c r="T103">
        <v>85</v>
      </c>
    </row>
    <row r="104" spans="1:20" x14ac:dyDescent="0.3">
      <c r="A104" t="s">
        <v>245</v>
      </c>
      <c r="B104" t="s">
        <v>92</v>
      </c>
      <c r="C104" t="s">
        <v>48</v>
      </c>
      <c r="D104" t="s">
        <v>62</v>
      </c>
      <c r="E104" t="s">
        <v>83</v>
      </c>
      <c r="F104" t="s">
        <v>12</v>
      </c>
      <c r="G104">
        <v>1.6999999999999999E-3</v>
      </c>
      <c r="H104" s="21">
        <v>44076</v>
      </c>
      <c r="I104">
        <v>6.3091482649841879E-3</v>
      </c>
      <c r="J104">
        <v>3.1446540880502027E-3</v>
      </c>
      <c r="K104">
        <v>0</v>
      </c>
      <c r="L104">
        <v>0</v>
      </c>
      <c r="M104">
        <v>5.1633948403266537E-3</v>
      </c>
      <c r="N104">
        <v>2.7196540880502027E-3</v>
      </c>
      <c r="O104">
        <v>-1.4166666666666665E-4</v>
      </c>
      <c r="P104">
        <v>-6.5384615384615386E-5</v>
      </c>
      <c r="Q104">
        <v>70</v>
      </c>
      <c r="R104">
        <v>103</v>
      </c>
      <c r="S104">
        <v>73</v>
      </c>
      <c r="T104">
        <v>89</v>
      </c>
    </row>
    <row r="105" spans="1:20" x14ac:dyDescent="0.3">
      <c r="A105" t="s">
        <v>209</v>
      </c>
      <c r="B105" t="s">
        <v>66</v>
      </c>
      <c r="C105" t="s">
        <v>48</v>
      </c>
      <c r="D105" t="s">
        <v>62</v>
      </c>
      <c r="E105" t="s">
        <v>50</v>
      </c>
      <c r="F105" t="s">
        <v>12</v>
      </c>
      <c r="G105">
        <v>6.9999999999999999E-4</v>
      </c>
      <c r="H105" s="21">
        <v>44076</v>
      </c>
      <c r="I105">
        <v>2.1203056153695554E-2</v>
      </c>
      <c r="J105">
        <v>-4.8262550591826603E-4</v>
      </c>
      <c r="K105">
        <v>-9.6483357452969987E-4</v>
      </c>
      <c r="L105">
        <v>-4.8262550591826603E-4</v>
      </c>
      <c r="M105">
        <v>2.0731275331777745E-2</v>
      </c>
      <c r="N105">
        <v>-6.5762550591826605E-4</v>
      </c>
      <c r="O105">
        <v>-1.0231669078630333E-3</v>
      </c>
      <c r="P105">
        <v>-5.0954858284134297E-4</v>
      </c>
      <c r="Q105">
        <v>59</v>
      </c>
      <c r="R105">
        <v>104</v>
      </c>
      <c r="S105">
        <v>80</v>
      </c>
      <c r="T105">
        <v>92</v>
      </c>
    </row>
    <row r="106" spans="1:20" x14ac:dyDescent="0.3">
      <c r="A106" t="s">
        <v>195</v>
      </c>
      <c r="B106" t="s">
        <v>60</v>
      </c>
      <c r="C106" t="s">
        <v>48</v>
      </c>
      <c r="D106" t="s">
        <v>49</v>
      </c>
      <c r="E106" t="s">
        <v>50</v>
      </c>
      <c r="F106" t="s">
        <v>12</v>
      </c>
      <c r="G106">
        <v>6.9999999999999999E-4</v>
      </c>
      <c r="H106" s="21">
        <v>44076</v>
      </c>
      <c r="I106">
        <v>2.2545748119034759E-2</v>
      </c>
      <c r="J106">
        <v>-1.8339753248041157E-3</v>
      </c>
      <c r="K106">
        <v>-4.5918271537259692E-4</v>
      </c>
      <c r="L106">
        <v>9.1954022988494089E-4</v>
      </c>
      <c r="M106">
        <v>2.2073967297116949E-2</v>
      </c>
      <c r="N106">
        <v>-2.0089753248041155E-3</v>
      </c>
      <c r="O106">
        <v>-5.1751604870593022E-4</v>
      </c>
      <c r="P106">
        <v>8.9261715296186394E-4</v>
      </c>
      <c r="Q106">
        <v>57</v>
      </c>
      <c r="R106">
        <v>105</v>
      </c>
      <c r="S106">
        <v>77</v>
      </c>
      <c r="T106">
        <v>80</v>
      </c>
    </row>
    <row r="107" spans="1:20" x14ac:dyDescent="0.3">
      <c r="A107" t="s">
        <v>165</v>
      </c>
      <c r="B107" t="s">
        <v>47</v>
      </c>
      <c r="C107" t="s">
        <v>48</v>
      </c>
      <c r="D107" t="s">
        <v>49</v>
      </c>
      <c r="E107" t="s">
        <v>50</v>
      </c>
      <c r="F107" t="s">
        <v>12</v>
      </c>
      <c r="G107">
        <v>2.0999999999999999E-3</v>
      </c>
      <c r="H107" s="21">
        <v>44076</v>
      </c>
      <c r="I107">
        <v>2.0833333333333259E-2</v>
      </c>
      <c r="J107">
        <v>-5.5350553505535416E-3</v>
      </c>
      <c r="K107">
        <v>-9.26784059314123E-4</v>
      </c>
      <c r="L107">
        <v>9.2850510677799925E-4</v>
      </c>
      <c r="M107">
        <v>1.9417990867579834E-2</v>
      </c>
      <c r="N107">
        <v>-6.0600553505535419E-3</v>
      </c>
      <c r="O107">
        <v>-1.101784059314123E-3</v>
      </c>
      <c r="P107">
        <v>8.4773587600876852E-4</v>
      </c>
      <c r="Q107">
        <v>60</v>
      </c>
      <c r="R107">
        <v>106</v>
      </c>
      <c r="S107">
        <v>82</v>
      </c>
      <c r="T107">
        <v>83</v>
      </c>
    </row>
    <row r="108" spans="1:20" x14ac:dyDescent="0.3">
      <c r="A108" t="s">
        <v>174</v>
      </c>
      <c r="B108" t="s">
        <v>133</v>
      </c>
      <c r="C108" t="s">
        <v>9</v>
      </c>
      <c r="D108" t="s">
        <v>253</v>
      </c>
      <c r="E108" t="s">
        <v>134</v>
      </c>
      <c r="F108" t="s">
        <v>12</v>
      </c>
      <c r="G108">
        <v>3.2000000000000002E-3</v>
      </c>
      <c r="H108" s="21">
        <v>44076</v>
      </c>
      <c r="I108">
        <v>-0.3285893120257285</v>
      </c>
      <c r="J108">
        <v>-7.550429177221063E-2</v>
      </c>
      <c r="K108">
        <v>-6.5035303033901259E-3</v>
      </c>
      <c r="L108">
        <v>-1.8359791921664592E-2</v>
      </c>
      <c r="M108">
        <v>-0.33074602435449563</v>
      </c>
      <c r="N108">
        <v>-7.6304291772210625E-2</v>
      </c>
      <c r="O108">
        <v>-6.7701969700567927E-3</v>
      </c>
      <c r="P108">
        <v>-1.8482868844741516E-2</v>
      </c>
      <c r="Q108">
        <v>107</v>
      </c>
      <c r="R108">
        <v>107</v>
      </c>
      <c r="S108">
        <v>97</v>
      </c>
      <c r="T108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workbookViewId="0"/>
  </sheetViews>
  <sheetFormatPr defaultRowHeight="14.4" x14ac:dyDescent="0.3"/>
  <sheetData>
    <row r="1" spans="1:10" x14ac:dyDescent="0.3">
      <c r="A1" t="s">
        <v>2</v>
      </c>
      <c r="B1" t="s">
        <v>3</v>
      </c>
      <c r="C1" t="s">
        <v>248</v>
      </c>
      <c r="D1" t="s">
        <v>5</v>
      </c>
      <c r="E1" t="s">
        <v>255</v>
      </c>
      <c r="F1" t="s">
        <v>276</v>
      </c>
      <c r="G1" t="s">
        <v>277</v>
      </c>
      <c r="H1" t="s">
        <v>291</v>
      </c>
      <c r="I1" t="s">
        <v>256</v>
      </c>
      <c r="J1" t="s">
        <v>278</v>
      </c>
    </row>
    <row r="2" spans="1:10" x14ac:dyDescent="0.3">
      <c r="A2" t="s">
        <v>9</v>
      </c>
      <c r="B2" t="s">
        <v>10</v>
      </c>
      <c r="C2" t="s">
        <v>19</v>
      </c>
      <c r="D2" t="s">
        <v>12</v>
      </c>
      <c r="E2">
        <v>0.30856215284990673</v>
      </c>
      <c r="F2">
        <v>0.23615079187971966</v>
      </c>
      <c r="G2">
        <v>0.11069853014904568</v>
      </c>
      <c r="H2">
        <v>7.2411440043598507E-2</v>
      </c>
      <c r="I2">
        <v>3</v>
      </c>
      <c r="J2">
        <v>1</v>
      </c>
    </row>
    <row r="3" spans="1:10" x14ac:dyDescent="0.3">
      <c r="A3" t="s">
        <v>9</v>
      </c>
      <c r="B3" t="s">
        <v>10</v>
      </c>
      <c r="C3" t="s">
        <v>11</v>
      </c>
      <c r="D3" t="s">
        <v>12</v>
      </c>
      <c r="E3">
        <v>9.7783853118169811E-2</v>
      </c>
      <c r="F3">
        <v>0.13688019068832091</v>
      </c>
      <c r="G3">
        <v>8.5304477310209181E-2</v>
      </c>
      <c r="H3">
        <v>5.4155273513687416E-2</v>
      </c>
      <c r="I3">
        <v>8</v>
      </c>
      <c r="J3">
        <v>2</v>
      </c>
    </row>
    <row r="4" spans="1:10" x14ac:dyDescent="0.3">
      <c r="A4" t="s">
        <v>9</v>
      </c>
      <c r="B4" t="s">
        <v>253</v>
      </c>
      <c r="C4" t="s">
        <v>19</v>
      </c>
      <c r="D4" t="s">
        <v>106</v>
      </c>
      <c r="E4">
        <v>0.32344655469670308</v>
      </c>
      <c r="F4">
        <v>0.2546788697211661</v>
      </c>
      <c r="G4">
        <v>8.3306092775515497E-2</v>
      </c>
      <c r="H4">
        <v>4.9870747210451379E-2</v>
      </c>
      <c r="I4">
        <v>1</v>
      </c>
      <c r="J4">
        <v>3</v>
      </c>
    </row>
    <row r="5" spans="1:10" x14ac:dyDescent="0.3">
      <c r="A5" t="s">
        <v>9</v>
      </c>
      <c r="B5" t="s">
        <v>32</v>
      </c>
      <c r="C5" t="s">
        <v>17</v>
      </c>
      <c r="D5" t="s">
        <v>12</v>
      </c>
      <c r="E5">
        <v>-0.12205022329064927</v>
      </c>
      <c r="F5">
        <v>6.4883578376071338E-2</v>
      </c>
      <c r="G5">
        <v>5.8492373619893553E-2</v>
      </c>
      <c r="H5">
        <v>3.7154150256392911E-2</v>
      </c>
      <c r="I5">
        <v>2</v>
      </c>
      <c r="J5">
        <v>4</v>
      </c>
    </row>
    <row r="6" spans="1:10" x14ac:dyDescent="0.3">
      <c r="A6" t="s">
        <v>9</v>
      </c>
      <c r="B6" t="s">
        <v>32</v>
      </c>
      <c r="C6" t="s">
        <v>19</v>
      </c>
      <c r="D6" t="s">
        <v>12</v>
      </c>
      <c r="E6">
        <v>0.17315727909405784</v>
      </c>
      <c r="F6">
        <v>0.13642239477111345</v>
      </c>
      <c r="G6">
        <v>5.7453578133834289E-2</v>
      </c>
      <c r="H6">
        <v>5.2211564421500767E-2</v>
      </c>
      <c r="I6">
        <v>2</v>
      </c>
      <c r="J6">
        <v>5</v>
      </c>
    </row>
    <row r="7" spans="1:10" x14ac:dyDescent="0.3">
      <c r="A7" t="s">
        <v>9</v>
      </c>
      <c r="B7" t="s">
        <v>40</v>
      </c>
      <c r="C7" t="s">
        <v>17</v>
      </c>
      <c r="D7" t="s">
        <v>12</v>
      </c>
      <c r="E7">
        <v>-0.14780387061789557</v>
      </c>
      <c r="F7">
        <v>5.6407762362174235E-2</v>
      </c>
      <c r="G7">
        <v>5.6283979890859009E-2</v>
      </c>
      <c r="H7">
        <v>2.8163001105486689E-2</v>
      </c>
      <c r="I7">
        <v>2</v>
      </c>
      <c r="J7">
        <v>6</v>
      </c>
    </row>
    <row r="8" spans="1:10" x14ac:dyDescent="0.3">
      <c r="A8" t="s">
        <v>9</v>
      </c>
      <c r="B8" t="s">
        <v>32</v>
      </c>
      <c r="C8" t="s">
        <v>11</v>
      </c>
      <c r="D8" t="s">
        <v>12</v>
      </c>
      <c r="E8">
        <v>2.1116362960865397E-2</v>
      </c>
      <c r="F8">
        <v>0.1090345406562009</v>
      </c>
      <c r="G8">
        <v>5.5985945640174999E-2</v>
      </c>
      <c r="H8">
        <v>3.8212409376111381E-2</v>
      </c>
      <c r="I8">
        <v>3</v>
      </c>
      <c r="J8">
        <v>7</v>
      </c>
    </row>
    <row r="9" spans="1:10" x14ac:dyDescent="0.3">
      <c r="A9" t="s">
        <v>9</v>
      </c>
      <c r="B9" t="s">
        <v>10</v>
      </c>
      <c r="C9" t="s">
        <v>17</v>
      </c>
      <c r="D9" t="s">
        <v>12</v>
      </c>
      <c r="E9">
        <v>-7.1615887920680854E-2</v>
      </c>
      <c r="F9">
        <v>4.9194738428038572E-2</v>
      </c>
      <c r="G9">
        <v>5.5168538071034751E-2</v>
      </c>
      <c r="H9">
        <v>3.6076703573008864E-2</v>
      </c>
      <c r="I9">
        <v>5</v>
      </c>
      <c r="J9">
        <v>8</v>
      </c>
    </row>
    <row r="10" spans="1:10" x14ac:dyDescent="0.3">
      <c r="A10" t="s">
        <v>9</v>
      </c>
      <c r="B10" t="s">
        <v>253</v>
      </c>
      <c r="C10" t="s">
        <v>253</v>
      </c>
      <c r="D10" t="s">
        <v>106</v>
      </c>
      <c r="E10">
        <v>-2.7351158305499373E-2</v>
      </c>
      <c r="F10">
        <v>8.8989717346846242E-2</v>
      </c>
      <c r="G10">
        <v>4.8623244799223017E-2</v>
      </c>
      <c r="H10">
        <v>2.5080703185878461E-2</v>
      </c>
      <c r="I10">
        <v>18</v>
      </c>
      <c r="J10">
        <v>9</v>
      </c>
    </row>
    <row r="11" spans="1:10" x14ac:dyDescent="0.3">
      <c r="A11" t="s">
        <v>9</v>
      </c>
      <c r="B11" t="s">
        <v>40</v>
      </c>
      <c r="C11" t="s">
        <v>11</v>
      </c>
      <c r="D11" t="s">
        <v>12</v>
      </c>
      <c r="E11">
        <v>-6.5575318346723047E-2</v>
      </c>
      <c r="F11">
        <v>8.7703538021435823E-2</v>
      </c>
      <c r="G11">
        <v>4.803056500426553E-2</v>
      </c>
      <c r="H11">
        <v>2.5089630049911056E-2</v>
      </c>
      <c r="I11">
        <v>3</v>
      </c>
      <c r="J11">
        <v>10</v>
      </c>
    </row>
    <row r="12" spans="1:10" x14ac:dyDescent="0.3">
      <c r="A12" t="s">
        <v>9</v>
      </c>
      <c r="B12" t="s">
        <v>40</v>
      </c>
      <c r="C12" t="s">
        <v>19</v>
      </c>
      <c r="D12" t="s">
        <v>12</v>
      </c>
      <c r="E12">
        <v>0.10071252519383855</v>
      </c>
      <c r="F12">
        <v>0.11398105249462558</v>
      </c>
      <c r="G12">
        <v>4.2129525326184497E-2</v>
      </c>
      <c r="H12">
        <v>3.2951016231375072E-2</v>
      </c>
      <c r="I12">
        <v>2</v>
      </c>
      <c r="J12">
        <v>11</v>
      </c>
    </row>
    <row r="13" spans="1:10" x14ac:dyDescent="0.3">
      <c r="A13" t="s">
        <v>95</v>
      </c>
      <c r="B13" t="s">
        <v>253</v>
      </c>
      <c r="C13" t="s">
        <v>253</v>
      </c>
      <c r="D13" t="s">
        <v>12</v>
      </c>
      <c r="E13">
        <v>5.0049568825086294E-2</v>
      </c>
      <c r="F13">
        <v>7.4853416868808156E-2</v>
      </c>
      <c r="G13">
        <v>3.8137769880240528E-2</v>
      </c>
      <c r="H13">
        <v>2.5757283397974024E-2</v>
      </c>
      <c r="I13">
        <v>11</v>
      </c>
      <c r="J13">
        <v>12</v>
      </c>
    </row>
    <row r="14" spans="1:10" x14ac:dyDescent="0.3">
      <c r="A14" t="s">
        <v>9</v>
      </c>
      <c r="B14" t="s">
        <v>253</v>
      </c>
      <c r="C14" t="s">
        <v>17</v>
      </c>
      <c r="D14" t="s">
        <v>106</v>
      </c>
      <c r="E14">
        <v>-9.4602357698721329E-2</v>
      </c>
      <c r="F14">
        <v>5.2996662191227291E-2</v>
      </c>
      <c r="G14">
        <v>3.6460864978902906E-2</v>
      </c>
      <c r="H14">
        <v>1.4606953974402509E-2</v>
      </c>
      <c r="I14">
        <v>1</v>
      </c>
      <c r="J14">
        <v>13</v>
      </c>
    </row>
    <row r="15" spans="1:10" x14ac:dyDescent="0.3">
      <c r="A15" t="s">
        <v>95</v>
      </c>
      <c r="B15" t="s">
        <v>253</v>
      </c>
      <c r="C15" t="s">
        <v>253</v>
      </c>
      <c r="D15" t="s">
        <v>106</v>
      </c>
      <c r="E15">
        <v>-9.349779201256533E-3</v>
      </c>
      <c r="F15">
        <v>4.0610440675948205E-2</v>
      </c>
      <c r="G15">
        <v>2.4697842685941843E-2</v>
      </c>
      <c r="H15">
        <v>1.440707233066367E-2</v>
      </c>
      <c r="I15">
        <v>2</v>
      </c>
      <c r="J15">
        <v>14</v>
      </c>
    </row>
    <row r="16" spans="1:10" x14ac:dyDescent="0.3">
      <c r="A16" t="s">
        <v>9</v>
      </c>
      <c r="B16" t="s">
        <v>253</v>
      </c>
      <c r="C16" t="s">
        <v>134</v>
      </c>
      <c r="D16" t="s">
        <v>12</v>
      </c>
      <c r="E16">
        <v>-0.11788769671729356</v>
      </c>
      <c r="F16">
        <v>-4.0393083454868198E-3</v>
      </c>
      <c r="G16">
        <v>1.5031344368629938E-2</v>
      </c>
      <c r="H16">
        <v>8.1393445857379162E-3</v>
      </c>
      <c r="I16">
        <v>3</v>
      </c>
      <c r="J16">
        <v>15</v>
      </c>
    </row>
    <row r="17" spans="1:10" x14ac:dyDescent="0.3">
      <c r="A17" t="s">
        <v>48</v>
      </c>
      <c r="B17" t="s">
        <v>253</v>
      </c>
      <c r="C17" t="s">
        <v>253</v>
      </c>
      <c r="D17" t="s">
        <v>106</v>
      </c>
      <c r="E17">
        <v>3.8689329074995511E-2</v>
      </c>
      <c r="F17">
        <v>4.2383276560037299E-2</v>
      </c>
      <c r="G17">
        <v>6.0167864076490886E-3</v>
      </c>
      <c r="H17">
        <v>3.3984460254743946E-3</v>
      </c>
      <c r="I17">
        <v>4</v>
      </c>
      <c r="J17">
        <v>16</v>
      </c>
    </row>
    <row r="18" spans="1:10" x14ac:dyDescent="0.3">
      <c r="A18" t="s">
        <v>48</v>
      </c>
      <c r="B18" t="s">
        <v>62</v>
      </c>
      <c r="C18" t="s">
        <v>50</v>
      </c>
      <c r="D18" t="s">
        <v>12</v>
      </c>
      <c r="E18">
        <v>2.7753429527022713E-2</v>
      </c>
      <c r="F18">
        <v>7.7136783448721932E-3</v>
      </c>
      <c r="G18">
        <v>1.6176641074554816E-3</v>
      </c>
      <c r="H18">
        <v>1.2333145516650629E-3</v>
      </c>
      <c r="I18">
        <v>4</v>
      </c>
      <c r="J18">
        <v>17</v>
      </c>
    </row>
    <row r="19" spans="1:10" x14ac:dyDescent="0.3">
      <c r="A19" t="s">
        <v>48</v>
      </c>
      <c r="B19" t="s">
        <v>49</v>
      </c>
      <c r="C19" t="s">
        <v>78</v>
      </c>
      <c r="D19" t="s">
        <v>12</v>
      </c>
      <c r="E19">
        <v>-1.9975597622817216E-2</v>
      </c>
      <c r="F19">
        <v>2.7495175438596579E-2</v>
      </c>
      <c r="G19">
        <v>1.5177350427352588E-3</v>
      </c>
      <c r="H19">
        <v>6.7843906952154134E-3</v>
      </c>
      <c r="I19">
        <v>1</v>
      </c>
      <c r="J19">
        <v>18</v>
      </c>
    </row>
    <row r="20" spans="1:10" x14ac:dyDescent="0.3">
      <c r="A20" t="s">
        <v>48</v>
      </c>
      <c r="B20" t="s">
        <v>49</v>
      </c>
      <c r="C20" t="s">
        <v>50</v>
      </c>
      <c r="D20" t="s">
        <v>12</v>
      </c>
      <c r="E20">
        <v>5.3940961935282541E-2</v>
      </c>
      <c r="F20">
        <v>1.04646405177418E-2</v>
      </c>
      <c r="G20">
        <v>3.6017306334927551E-4</v>
      </c>
      <c r="H20">
        <v>2.6330889085901484E-3</v>
      </c>
      <c r="I20">
        <v>5</v>
      </c>
      <c r="J20">
        <v>19</v>
      </c>
    </row>
    <row r="21" spans="1:10" x14ac:dyDescent="0.3">
      <c r="A21" t="s">
        <v>48</v>
      </c>
      <c r="B21" t="s">
        <v>62</v>
      </c>
      <c r="C21" t="s">
        <v>53</v>
      </c>
      <c r="D21" t="s">
        <v>12</v>
      </c>
      <c r="E21">
        <v>2.0181429681978592E-2</v>
      </c>
      <c r="F21">
        <v>8.2802084526911648E-3</v>
      </c>
      <c r="G21">
        <v>1.0726745329557737E-4</v>
      </c>
      <c r="H21">
        <v>6.0623081219136649E-4</v>
      </c>
      <c r="I21">
        <v>4</v>
      </c>
      <c r="J21">
        <v>20</v>
      </c>
    </row>
    <row r="22" spans="1:10" x14ac:dyDescent="0.3">
      <c r="A22" t="s">
        <v>48</v>
      </c>
      <c r="B22" t="s">
        <v>62</v>
      </c>
      <c r="C22" t="s">
        <v>83</v>
      </c>
      <c r="D22" t="s">
        <v>12</v>
      </c>
      <c r="E22">
        <v>8.3208134941285782E-3</v>
      </c>
      <c r="F22">
        <v>5.6396900269540893E-3</v>
      </c>
      <c r="G22">
        <v>-5.8650652431792467E-4</v>
      </c>
      <c r="H22">
        <v>-5.1022447303587337E-4</v>
      </c>
      <c r="I22">
        <v>2</v>
      </c>
      <c r="J22">
        <v>21</v>
      </c>
    </row>
    <row r="23" spans="1:10" x14ac:dyDescent="0.3">
      <c r="A23" t="s">
        <v>48</v>
      </c>
      <c r="B23" t="s">
        <v>49</v>
      </c>
      <c r="C23" t="s">
        <v>53</v>
      </c>
      <c r="D23" t="s">
        <v>12</v>
      </c>
      <c r="E23">
        <v>6.3573926490859245E-2</v>
      </c>
      <c r="F23">
        <v>2.3640461427796841E-2</v>
      </c>
      <c r="G23">
        <v>-3.1596192139094264E-3</v>
      </c>
      <c r="H23">
        <v>1.722655733685784E-3</v>
      </c>
      <c r="I23">
        <v>5</v>
      </c>
      <c r="J23">
        <v>22</v>
      </c>
    </row>
    <row r="24" spans="1:10" x14ac:dyDescent="0.3">
      <c r="A24" t="s">
        <v>48</v>
      </c>
      <c r="B24" t="s">
        <v>57</v>
      </c>
      <c r="C24" t="s">
        <v>83</v>
      </c>
      <c r="D24" t="s">
        <v>12</v>
      </c>
      <c r="E24">
        <v>5.9790502309186831E-3</v>
      </c>
      <c r="F24">
        <v>2.5105147561809822E-2</v>
      </c>
      <c r="G24">
        <v>-5.546179967994851E-3</v>
      </c>
      <c r="H24">
        <v>-5.0748627598984726E-3</v>
      </c>
      <c r="I24">
        <v>2</v>
      </c>
      <c r="J24">
        <v>23</v>
      </c>
    </row>
    <row r="25" spans="1:10" x14ac:dyDescent="0.3">
      <c r="A25" t="s">
        <v>48</v>
      </c>
      <c r="B25" t="s">
        <v>49</v>
      </c>
      <c r="C25" t="s">
        <v>83</v>
      </c>
      <c r="D25" t="s">
        <v>12</v>
      </c>
      <c r="E25">
        <v>1.5343932913819299E-2</v>
      </c>
      <c r="F25">
        <v>1.1908521787313629E-2</v>
      </c>
      <c r="G25">
        <v>-5.6696853391570833E-3</v>
      </c>
      <c r="H25">
        <v>-4.4835750751167133E-3</v>
      </c>
      <c r="I25">
        <v>2</v>
      </c>
      <c r="J25">
        <v>24</v>
      </c>
    </row>
    <row r="26" spans="1:10" x14ac:dyDescent="0.3">
      <c r="A26" t="s">
        <v>48</v>
      </c>
      <c r="B26" t="s">
        <v>49</v>
      </c>
      <c r="C26" t="s">
        <v>80</v>
      </c>
      <c r="D26" t="s">
        <v>12</v>
      </c>
      <c r="E26">
        <v>1.2892231711593562E-2</v>
      </c>
      <c r="F26">
        <v>8.6136195562859317E-3</v>
      </c>
      <c r="G26">
        <v>-6.6141585760518141E-3</v>
      </c>
      <c r="H26">
        <v>-4.1205346559361851E-3</v>
      </c>
      <c r="I26">
        <v>1</v>
      </c>
      <c r="J26">
        <v>25</v>
      </c>
    </row>
    <row r="27" spans="1:10" x14ac:dyDescent="0.3">
      <c r="A27" t="s">
        <v>48</v>
      </c>
      <c r="B27" t="s">
        <v>57</v>
      </c>
      <c r="C27" t="s">
        <v>80</v>
      </c>
      <c r="D27" t="s">
        <v>12</v>
      </c>
      <c r="E27">
        <v>1.36724021829143E-2</v>
      </c>
      <c r="F27">
        <v>1.6836926070388791E-2</v>
      </c>
      <c r="G27">
        <v>-7.2474435330233825E-3</v>
      </c>
      <c r="H27">
        <v>-5.5763682334873102E-3</v>
      </c>
      <c r="I27">
        <v>6</v>
      </c>
      <c r="J27">
        <v>26</v>
      </c>
    </row>
    <row r="28" spans="1:10" x14ac:dyDescent="0.3">
      <c r="A28" t="s">
        <v>48</v>
      </c>
      <c r="B28" t="s">
        <v>57</v>
      </c>
      <c r="C28" t="s">
        <v>53</v>
      </c>
      <c r="D28" t="s">
        <v>12</v>
      </c>
      <c r="E28">
        <v>0.1000443663093241</v>
      </c>
      <c r="F28">
        <v>5.4796739995912357E-2</v>
      </c>
      <c r="G28">
        <v>-2.3964068320768004E-2</v>
      </c>
      <c r="H28">
        <v>2.2386471693574342E-3</v>
      </c>
      <c r="I28">
        <v>3</v>
      </c>
      <c r="J28">
        <v>27</v>
      </c>
    </row>
    <row r="29" spans="1:10" x14ac:dyDescent="0.3">
      <c r="A29" t="s">
        <v>48</v>
      </c>
      <c r="B29" t="s">
        <v>57</v>
      </c>
      <c r="C29" t="s">
        <v>50</v>
      </c>
      <c r="D29" t="s">
        <v>12</v>
      </c>
      <c r="E29">
        <v>0.19545805951163878</v>
      </c>
      <c r="F29">
        <v>3.4586632655317903E-2</v>
      </c>
      <c r="G29">
        <v>-2.5521716834042737E-2</v>
      </c>
      <c r="H29">
        <v>8.7671672083473623E-4</v>
      </c>
      <c r="I29">
        <v>2</v>
      </c>
      <c r="J29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Table_Class</vt:lpstr>
      <vt:lpstr>Table_Funds</vt:lpstr>
      <vt:lpstr>R &gt;</vt:lpstr>
      <vt:lpstr>avg annual returns</vt:lpstr>
      <vt:lpstr>ytd returns</vt:lpstr>
      <vt:lpstr>class 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Maranna Yoder</cp:lastModifiedBy>
  <dcterms:created xsi:type="dcterms:W3CDTF">2020-08-12T23:35:11Z</dcterms:created>
  <dcterms:modified xsi:type="dcterms:W3CDTF">2020-09-04T16:41:24Z</dcterms:modified>
</cp:coreProperties>
</file>