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ster13\Documents\"/>
    </mc:Choice>
  </mc:AlternateContent>
  <bookViews>
    <workbookView xWindow="0" yWindow="0" windowWidth="25200" windowHeight="11850"/>
  </bookViews>
  <sheets>
    <sheet name="Test Plan" sheetId="1" r:id="rId1"/>
    <sheet name="Test Calcs" sheetId="3" r:id="rId2"/>
    <sheet name="Test Lo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6" i="2"/>
  <c r="S54" i="3"/>
  <c r="T54" i="3" s="1"/>
  <c r="G54" i="3"/>
  <c r="H54" i="3" s="1"/>
  <c r="I54" i="3" s="1"/>
  <c r="S53" i="3"/>
  <c r="G53" i="3"/>
  <c r="S52" i="3"/>
  <c r="T52" i="3" s="1"/>
  <c r="G52" i="3"/>
  <c r="S51" i="3"/>
  <c r="T51" i="3" s="1"/>
  <c r="U51" i="3" s="1"/>
  <c r="G51" i="3"/>
  <c r="S50" i="3"/>
  <c r="T50" i="3" s="1"/>
  <c r="G50" i="3"/>
  <c r="H50" i="3" s="1"/>
  <c r="I50" i="3" s="1"/>
  <c r="S49" i="3"/>
  <c r="G49" i="3"/>
  <c r="S48" i="3"/>
  <c r="G48" i="3"/>
  <c r="S47" i="3"/>
  <c r="T47" i="3" s="1"/>
  <c r="U47" i="3" s="1"/>
  <c r="G47" i="3"/>
  <c r="S40" i="3"/>
  <c r="G40" i="3"/>
  <c r="H40" i="3" s="1"/>
  <c r="I40" i="3" s="1"/>
  <c r="S39" i="3"/>
  <c r="G39" i="3"/>
  <c r="S38" i="3"/>
  <c r="G38" i="3"/>
  <c r="H38" i="3" s="1"/>
  <c r="S37" i="3"/>
  <c r="T37" i="3" s="1"/>
  <c r="U37" i="3" s="1"/>
  <c r="G37" i="3"/>
  <c r="S36" i="3"/>
  <c r="G36" i="3"/>
  <c r="H36" i="3" s="1"/>
  <c r="I36" i="3" s="1"/>
  <c r="S35" i="3"/>
  <c r="G35" i="3"/>
  <c r="S34" i="3"/>
  <c r="T34" i="3" s="1"/>
  <c r="G34" i="3"/>
  <c r="H34" i="3" s="1"/>
  <c r="S33" i="3"/>
  <c r="T33" i="3" s="1"/>
  <c r="U33" i="3" s="1"/>
  <c r="G33" i="3"/>
  <c r="S25" i="3"/>
  <c r="T25" i="3" s="1"/>
  <c r="U25" i="3" s="1"/>
  <c r="S24" i="3"/>
  <c r="S23" i="3"/>
  <c r="S22" i="3"/>
  <c r="T22" i="3" s="1"/>
  <c r="U22" i="3" s="1"/>
  <c r="S21" i="3"/>
  <c r="S20" i="3"/>
  <c r="S19" i="3"/>
  <c r="S18" i="3"/>
  <c r="G25" i="3"/>
  <c r="H25" i="3" s="1"/>
  <c r="I25" i="3" s="1"/>
  <c r="G24" i="3"/>
  <c r="H24" i="3" s="1"/>
  <c r="G23" i="3"/>
  <c r="H23" i="3" s="1"/>
  <c r="G22" i="3"/>
  <c r="G21" i="3"/>
  <c r="G20" i="3"/>
  <c r="H20" i="3" s="1"/>
  <c r="I20" i="3" s="1"/>
  <c r="G19" i="3"/>
  <c r="G18" i="3"/>
  <c r="U52" i="3" l="1"/>
  <c r="T48" i="3"/>
  <c r="U48" i="3" s="1"/>
  <c r="H51" i="3"/>
  <c r="I51" i="3" s="1"/>
  <c r="H47" i="3"/>
  <c r="I47" i="3" s="1"/>
  <c r="T38" i="3"/>
  <c r="U38" i="3" s="1"/>
  <c r="U34" i="3"/>
  <c r="H37" i="3"/>
  <c r="I37" i="3" s="1"/>
  <c r="H33" i="3"/>
  <c r="I33" i="3" s="1"/>
  <c r="H39" i="3"/>
  <c r="I39" i="3" s="1"/>
  <c r="H53" i="3"/>
  <c r="I53" i="3" s="1"/>
  <c r="H48" i="3"/>
  <c r="I48" i="3" s="1"/>
  <c r="U50" i="3"/>
  <c r="H52" i="3"/>
  <c r="I52" i="3" s="1"/>
  <c r="U54" i="3"/>
  <c r="I34" i="3"/>
  <c r="T35" i="3"/>
  <c r="U35" i="3" s="1"/>
  <c r="I38" i="3"/>
  <c r="T39" i="3"/>
  <c r="U39" i="3" s="1"/>
  <c r="T49" i="3"/>
  <c r="U49" i="3" s="1"/>
  <c r="T53" i="3"/>
  <c r="U53" i="3" s="1"/>
  <c r="H35" i="3"/>
  <c r="I35" i="3" s="1"/>
  <c r="H49" i="3"/>
  <c r="I49" i="3" s="1"/>
  <c r="T36" i="3"/>
  <c r="U36" i="3" s="1"/>
  <c r="T40" i="3"/>
  <c r="U40" i="3" s="1"/>
  <c r="T20" i="3"/>
  <c r="U20" i="3" s="1"/>
  <c r="T23" i="3"/>
  <c r="U23" i="3" s="1"/>
  <c r="T18" i="3"/>
  <c r="U18" i="3" s="1"/>
  <c r="T21" i="3"/>
  <c r="U21" i="3" s="1"/>
  <c r="T24" i="3"/>
  <c r="U24" i="3" s="1"/>
  <c r="T19" i="3"/>
  <c r="U19" i="3" s="1"/>
  <c r="H18" i="3"/>
  <c r="I18" i="3" s="1"/>
  <c r="I24" i="3"/>
  <c r="I23" i="3"/>
  <c r="H21" i="3"/>
  <c r="I21" i="3" s="1"/>
  <c r="H19" i="3"/>
  <c r="I19" i="3" s="1"/>
  <c r="H22" i="3"/>
  <c r="I22" i="3" s="1"/>
  <c r="S11" i="3" l="1"/>
  <c r="T11" i="3" s="1"/>
  <c r="U11" i="3" s="1"/>
  <c r="S10" i="3"/>
  <c r="S9" i="3"/>
  <c r="S8" i="3"/>
  <c r="T8" i="3" s="1"/>
  <c r="U8" i="3" s="1"/>
  <c r="S7" i="3"/>
  <c r="T7" i="3" s="1"/>
  <c r="U7" i="3" s="1"/>
  <c r="S6" i="3"/>
  <c r="S5" i="3"/>
  <c r="S4" i="3"/>
  <c r="T4" i="3" s="1"/>
  <c r="U4" i="3" s="1"/>
  <c r="G5" i="3"/>
  <c r="G6" i="3"/>
  <c r="G7" i="3"/>
  <c r="G8" i="3"/>
  <c r="H8" i="3" s="1"/>
  <c r="G9" i="3"/>
  <c r="G10" i="3"/>
  <c r="G11" i="3"/>
  <c r="G4" i="3"/>
  <c r="H4" i="3" s="1"/>
  <c r="T6" i="3" l="1"/>
  <c r="U6" i="3" s="1"/>
  <c r="T9" i="3"/>
  <c r="U9" i="3" s="1"/>
  <c r="T10" i="3"/>
  <c r="U10" i="3" s="1"/>
  <c r="T5" i="3"/>
  <c r="U5" i="3" s="1"/>
  <c r="I4" i="3"/>
  <c r="I8" i="3"/>
  <c r="H11" i="3"/>
  <c r="I11" i="3" s="1"/>
  <c r="H10" i="3"/>
  <c r="I10" i="3" s="1"/>
  <c r="H9" i="3"/>
  <c r="I9" i="3" s="1"/>
  <c r="H7" i="3"/>
  <c r="I7" i="3" s="1"/>
  <c r="H6" i="3"/>
  <c r="I6" i="3" s="1"/>
  <c r="H5" i="3"/>
  <c r="I5" i="3" s="1"/>
</calcChain>
</file>

<file path=xl/sharedStrings.xml><?xml version="1.0" encoding="utf-8"?>
<sst xmlns="http://schemas.openxmlformats.org/spreadsheetml/2006/main" count="222" uniqueCount="135">
  <si>
    <t>Test No</t>
  </si>
  <si>
    <t xml:space="preserve">Test Case </t>
  </si>
  <si>
    <t>Input</t>
  </si>
  <si>
    <t>Expected Result</t>
  </si>
  <si>
    <t>Date</t>
  </si>
  <si>
    <t xml:space="preserve">Date: </t>
  </si>
  <si>
    <t>Test Plan</t>
  </si>
  <si>
    <t>Software Component Name:</t>
  </si>
  <si>
    <t>Tester Name:</t>
  </si>
  <si>
    <t>Open app, display "Braid Cycles Bike Building Estimates Carbon Fibre Frame"</t>
  </si>
  <si>
    <t>Double click app icon on desktop</t>
  </si>
  <si>
    <t>App opens as normal showing "Braid Cycles Bike Building Estimates Carbon Fibre Frame"</t>
  </si>
  <si>
    <t>Invalid Error message 1. Enter data in all fields, do not enter any value into Customer Name</t>
  </si>
  <si>
    <t>1. Enter data in all fields</t>
  </si>
  <si>
    <t xml:space="preserve">Enter Frameprice 100, groupset number 10001, pedals none. |Calculate Estimate| </t>
  </si>
  <si>
    <t>Invalid Error message 2. Enter a number in frameprice. Enter xxx into frame price</t>
  </si>
  <si>
    <t>Enter Joe Bloggs into customer name, xxx into frame price, 10001 groupset number, pedals none |Calculate Estimate|</t>
  </si>
  <si>
    <t>2. Enter a number in Frame price</t>
  </si>
  <si>
    <t>Invalid error message 3. Enter a number for groupset number, enter xxxxxx into Groupset</t>
  </si>
  <si>
    <t>3. Enter a number for Groupset Number</t>
  </si>
  <si>
    <t>Enter Customer Name Joe Bloggs, 100 frame price, groupset number xxxxx,  pedals none |Calculate Estimate|</t>
  </si>
  <si>
    <t>Enter Customer Name Joe Bloggs, 100 frame price, groupset number 10009,  pedals none |Calculate Estimate|</t>
  </si>
  <si>
    <t>Invalid Error message 4. Groupset number does not exist in file. Enter 10009 into groupset number</t>
  </si>
  <si>
    <t>4. Groupset number does not exist in file</t>
  </si>
  <si>
    <t>Invalid Error message 5 File not found, move costs.txt to  desktop directory</t>
  </si>
  <si>
    <t>Enter Customer Name Joe Bloggs, 100 frame price, groupset number 10001,  pedals none |Calculate Estimate|</t>
  </si>
  <si>
    <t>5.  File not found</t>
  </si>
  <si>
    <t>Invalid Error message 6. Enter a frame price equal or above 0, enter -100 into frame price</t>
  </si>
  <si>
    <t>Enter Customer Name Joe Bloggs, -100 frame price, groupset number 10001,  pedals none |Calculate Estimate|</t>
  </si>
  <si>
    <t xml:space="preserve"> 6. Enter a frame price equal or above 0</t>
  </si>
  <si>
    <t>Enter Customer Name Joe Bloggs, 100 frame price, groupset number 10001,  pedals none |Display Estimate|</t>
  </si>
  <si>
    <t>7. Estimate cannot be displayed, first calculate estimate</t>
  </si>
  <si>
    <t>Invalid Error message 7. Estimate cannot be displayed, first calculate estimate. Fill all fields and display</t>
  </si>
  <si>
    <t>Valid service no 10001</t>
  </si>
  <si>
    <t>Valid service no 10002</t>
  </si>
  <si>
    <t>Valid service no 10003</t>
  </si>
  <si>
    <t>Valid service no 10004</t>
  </si>
  <si>
    <t>Valid service no 10005</t>
  </si>
  <si>
    <t>Valid service no 10006</t>
  </si>
  <si>
    <t>Valid service no 10007</t>
  </si>
  <si>
    <t>Estimate Displayed</t>
  </si>
  <si>
    <t>Valid service no 10008</t>
  </si>
  <si>
    <t>Valid name 10001 Campage Veloce</t>
  </si>
  <si>
    <t>Valid name 10002 Campag Chorus</t>
  </si>
  <si>
    <t>Valid name 10003 Campag Record</t>
  </si>
  <si>
    <t>Valid name 10004 Shimano Sora</t>
  </si>
  <si>
    <t>Valid name 10005 Shimano 105</t>
  </si>
  <si>
    <t>Valid name 10006 Shimano Ultegra</t>
  </si>
  <si>
    <t>Valid name 10007 Shimano Dura Ace</t>
  </si>
  <si>
    <t>Valid name 10008 SRAM Red Force</t>
  </si>
  <si>
    <t>Enter Customer Name Joe Bloggs, 100 frame price, groupset number 10002,  pedals none |Calculate Estimate|</t>
  </si>
  <si>
    <t>Enter Customer Name Joe Bloggs, 100 frame price, groupset number 10003,  pedals none |Calculate Estimate|</t>
  </si>
  <si>
    <t>Enter Customer Name Joe Bloggs, 100 frame price, groupset number 10004,  pedals none |Calculate Estimate|</t>
  </si>
  <si>
    <t>Enter Customer Name Joe Bloggs, 100 frame price, groupset number 10005,  pedals none |Calculate Estimate|</t>
  </si>
  <si>
    <t>Enter Customer Name Joe Bloggs, 100 frame price, groupset number 10006,  pedals none |Calculate Estimate|</t>
  </si>
  <si>
    <t>Enter Customer Name Joe Bloggs, 100 frame price, groupset number 10007,  pedals none |Calculate Estimate|</t>
  </si>
  <si>
    <t>Enter Customer Name Joe Bloggs, 100 frame price, groupset number 10008,  pedals none |Calculate Estimate|</t>
  </si>
  <si>
    <t>Description box displays  Campage Veloce</t>
  </si>
  <si>
    <t>Description box displays Campag Chorus</t>
  </si>
  <si>
    <t>Description box displays Campag Record</t>
  </si>
  <si>
    <t>Description box displays Shimano Sora</t>
  </si>
  <si>
    <t>Description box displays  Shimano 105</t>
  </si>
  <si>
    <t>Description box displays Shimano Ultegra</t>
  </si>
  <si>
    <t>Description box displays Shimano Dura Ace</t>
  </si>
  <si>
    <t>Description box displays SRAM Red Force</t>
  </si>
  <si>
    <t>Valid price 10001 Campag Veloce 400.00</t>
  </si>
  <si>
    <t>Valid Price 10002 Campag Chorus 600.00</t>
  </si>
  <si>
    <t>Valid price 10003 Campag Record 1000.00</t>
  </si>
  <si>
    <t>10003 Campag Record 1000.00</t>
  </si>
  <si>
    <t>Valid price 10004 Shimano Sora 400.00</t>
  </si>
  <si>
    <t>Valid price 10005 Shimano 105 600.00</t>
  </si>
  <si>
    <t>Price 10001 Campag Veloce price is 400.00</t>
  </si>
  <si>
    <t>Price 10002 Campag Chorus 600.00</t>
  </si>
  <si>
    <t xml:space="preserve">Test No </t>
  </si>
  <si>
    <t>Test Case</t>
  </si>
  <si>
    <t>Actual Result</t>
  </si>
  <si>
    <t>Comments on Discrepancies</t>
  </si>
  <si>
    <t>Pass(P)</t>
  </si>
  <si>
    <t>Fail(F)</t>
  </si>
  <si>
    <t xml:space="preserve">Version Number: </t>
  </si>
  <si>
    <t xml:space="preserve">Page No: </t>
  </si>
  <si>
    <t>Test Log</t>
  </si>
  <si>
    <t>Valid price 10006 Shimano Ultegra 700.00</t>
  </si>
  <si>
    <t>Price 10006 Shimano Ultegra 700.00</t>
  </si>
  <si>
    <t>Price 10004 Shimano Sora 400.00</t>
  </si>
  <si>
    <t>Price 10005 Shimano 105 600.00</t>
  </si>
  <si>
    <t>Valid price 10007 Shimano Dura Ace 1000.00</t>
  </si>
  <si>
    <t>Price 10007 Shimano Dura Ace 1000.00</t>
  </si>
  <si>
    <t>Valid price 10008 SRAM Red Force 1000.00</t>
  </si>
  <si>
    <t>Price 10008 SRAM Red Force 1000.00</t>
  </si>
  <si>
    <t>Frame Price</t>
  </si>
  <si>
    <t>Valid click Calculate Estimate button calculates VAT Cost</t>
  </si>
  <si>
    <t>Valid clicking Display Estimate button shows window with estimate for specific customer</t>
  </si>
  <si>
    <t xml:space="preserve"> Valid click Calculate Estimate button Estimate</t>
  </si>
  <si>
    <t xml:space="preserve"> Invalid clicking Display Estimate button shows error with estimate for specific customer prior to |Calculate Estimate|</t>
  </si>
  <si>
    <t>Valid |Clear Estimate| after |Calculate Estimate| all fields should be cleared</t>
  </si>
  <si>
    <t xml:space="preserve">Enter Customer Name Joe Bloggs, 100 frame price, groupset number 10001,  pedals none |Calculate Estimate| </t>
  </si>
  <si>
    <t>All fields cleared</t>
  </si>
  <si>
    <t>Click Exit  button</t>
  </si>
  <si>
    <t>|Exit|</t>
  </si>
  <si>
    <t>App Closes</t>
  </si>
  <si>
    <t xml:space="preserve">Tester Name:  </t>
  </si>
  <si>
    <t>Groupset Number</t>
  </si>
  <si>
    <t>Price</t>
  </si>
  <si>
    <t>Pedal Price</t>
  </si>
  <si>
    <t>Labour</t>
  </si>
  <si>
    <t>Net Cost</t>
  </si>
  <si>
    <t>VAT Cost</t>
  </si>
  <si>
    <t>Estimate</t>
  </si>
  <si>
    <t>Calcs for frame price of 100, no pedals</t>
  </si>
  <si>
    <t>Cals for frame price 100, SPD pedals</t>
  </si>
  <si>
    <t>VAT displays the value of 140</t>
  </si>
  <si>
    <t>Estimate displayes value of 840</t>
  </si>
  <si>
    <t>Calcs for frame price of 100, Look Keo pedals</t>
  </si>
  <si>
    <t>Calcs for frame price of 100, Time pedals</t>
  </si>
  <si>
    <t>Enter Customer Name Joe Bloggs, 100 frame price, groupset number 10001,  pedals SPD |Calculate Estimate| then|Display Estimate|</t>
  </si>
  <si>
    <t>Estimate for Joe Bloggs,  100 frame price, groupset Campag Veloce, groupset price 400,   pedals SPD, pedal price 40, Labour 220, Net Cost 760, VAT 152, Estimate 912</t>
  </si>
  <si>
    <t>Software Component Name : Braid Cycles</t>
  </si>
  <si>
    <t>Date:  19/11/2019</t>
  </si>
  <si>
    <t>Calcs for frame price of 200, no pedals</t>
  </si>
  <si>
    <t>Cals for frame price 200, SPD pedals</t>
  </si>
  <si>
    <t>Calcs for frame price of 200, Look Keo pedals</t>
  </si>
  <si>
    <t>Calcs for frame price of 200, Time pedals</t>
  </si>
  <si>
    <t>Frame Price 200</t>
  </si>
  <si>
    <t>Frame Price 100</t>
  </si>
  <si>
    <t>Estimate for Joe Bloggs,  100 frame price, groupset Campag Veloce, groupset price 400,   pedals None, pedal price 0, Labour 200, Net Cost 700, VAT 140, Estimate 840</t>
  </si>
  <si>
    <t>Enter Customer Name Joe Bloggs, 100 frame price, groupset number 10001,  pedals SPD |Calculate Estimate|</t>
  </si>
  <si>
    <t>Enter Customer Name Joe Bloggs, 100 frame price, groupset number 10001,  pedals Look|Calculate Estimate|</t>
  </si>
  <si>
    <t>Enter Customer Name Joe Bloggs, 100 frame price, groupset number 10001,  pedals Time |Calculate Estimate|</t>
  </si>
  <si>
    <t xml:space="preserve">Valid clicking Display Estimate button shows window with estimate with correct Groupset , Groupset name , Pedals SPD, Labour ,  Net Cost , VAT , Estimate </t>
  </si>
  <si>
    <t xml:space="preserve">Valid clicking Display Estimate button shows window with estimate with correct Groupset , Groupset name , Pedals Time, Labour ,  Net Cost , VAT , Estimate </t>
  </si>
  <si>
    <t xml:space="preserve">Valid clicking Display Estimate button shows window with estimate with correct Groupset , Groupset name , Pedals Look, Labour ,  Net Cost , VAT , Estimate </t>
  </si>
  <si>
    <t>Estimate for Joe Bloggs,  100 frame price, groupset Campag Veloce, groupset price 400,   pedals Look, pedal price 50, Labour 220, Net Cost 770, VAT 154, Estimate 924</t>
  </si>
  <si>
    <t>Estimate for Joe Bloggs,  100 frame price, groupset Campag Veloce, groupset price 400,   pedals Time, pedal price 60, Labour 220, Net Cost 780, VAT 156, Estimate 936</t>
  </si>
  <si>
    <t xml:space="preserve">Valid clicking Display Estimate button shows window with estimate with correct Groupset , Groupset name , Pedals None, Labour ,  Net Cost , VAT ,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</si>
</sst>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I43" sqref="I43"/>
    </sheetView>
  </sheetViews>
  <sheetFormatPr defaultRowHeight="15" x14ac:dyDescent="0.25"/>
  <cols>
    <col min="1" max="1" width="15.5703125" customWidth="1"/>
    <col min="2" max="2" width="25.85546875" customWidth="1"/>
    <col min="3" max="3" width="22.7109375" customWidth="1"/>
    <col min="4" max="4" width="20.85546875" customWidth="1"/>
  </cols>
  <sheetData>
    <row r="1" spans="1:4" x14ac:dyDescent="0.25">
      <c r="A1" s="9" t="s">
        <v>6</v>
      </c>
      <c r="B1" s="9"/>
      <c r="C1" s="9"/>
      <c r="D1" s="9"/>
    </row>
    <row r="2" spans="1:4" x14ac:dyDescent="0.25">
      <c r="A2" s="8" t="s">
        <v>7</v>
      </c>
      <c r="B2" s="8"/>
      <c r="C2" s="8" t="s">
        <v>8</v>
      </c>
      <c r="D2" s="8"/>
    </row>
    <row r="3" spans="1:4" x14ac:dyDescent="0.25">
      <c r="A3" s="10"/>
      <c r="B3" s="11"/>
      <c r="C3" s="10"/>
      <c r="D3" s="11"/>
    </row>
    <row r="4" spans="1:4" x14ac:dyDescent="0.25">
      <c r="A4" s="10" t="s">
        <v>5</v>
      </c>
      <c r="B4" s="11"/>
      <c r="C4" s="10"/>
      <c r="D4" s="11"/>
    </row>
    <row r="5" spans="1:4" x14ac:dyDescent="0.25">
      <c r="A5" s="2" t="s">
        <v>0</v>
      </c>
      <c r="B5" s="2" t="s">
        <v>1</v>
      </c>
      <c r="C5" s="2" t="s">
        <v>2</v>
      </c>
      <c r="D5" s="2" t="s">
        <v>3</v>
      </c>
    </row>
    <row r="6" spans="1:4" ht="75" x14ac:dyDescent="0.25">
      <c r="A6" s="2">
        <v>1</v>
      </c>
      <c r="B6" s="2" t="s">
        <v>9</v>
      </c>
      <c r="C6" s="2" t="s">
        <v>10</v>
      </c>
      <c r="D6" s="2" t="s">
        <v>11</v>
      </c>
    </row>
    <row r="7" spans="1:4" ht="60" x14ac:dyDescent="0.25">
      <c r="A7" s="2">
        <v>2</v>
      </c>
      <c r="B7" s="2" t="s">
        <v>12</v>
      </c>
      <c r="C7" s="2" t="s">
        <v>14</v>
      </c>
      <c r="D7" s="2" t="s">
        <v>13</v>
      </c>
    </row>
    <row r="8" spans="1:4" ht="90" x14ac:dyDescent="0.25">
      <c r="A8" s="2">
        <v>3</v>
      </c>
      <c r="B8" s="2" t="s">
        <v>15</v>
      </c>
      <c r="C8" s="2" t="s">
        <v>16</v>
      </c>
      <c r="D8" s="2" t="s">
        <v>17</v>
      </c>
    </row>
    <row r="9" spans="1:4" ht="75" x14ac:dyDescent="0.25">
      <c r="A9" s="2">
        <v>4</v>
      </c>
      <c r="B9" s="2" t="s">
        <v>18</v>
      </c>
      <c r="C9" s="2" t="s">
        <v>20</v>
      </c>
      <c r="D9" s="2" t="s">
        <v>19</v>
      </c>
    </row>
    <row r="10" spans="1:4" ht="75" x14ac:dyDescent="0.25">
      <c r="A10" s="2">
        <v>5</v>
      </c>
      <c r="B10" s="2" t="s">
        <v>22</v>
      </c>
      <c r="C10" s="2" t="s">
        <v>21</v>
      </c>
      <c r="D10" s="2" t="s">
        <v>23</v>
      </c>
    </row>
    <row r="11" spans="1:4" ht="75" x14ac:dyDescent="0.25">
      <c r="A11" s="2">
        <v>6</v>
      </c>
      <c r="B11" s="2" t="s">
        <v>24</v>
      </c>
      <c r="C11" s="2" t="s">
        <v>25</v>
      </c>
      <c r="D11" s="2" t="s">
        <v>26</v>
      </c>
    </row>
    <row r="12" spans="1:4" ht="75" x14ac:dyDescent="0.25">
      <c r="A12" s="2">
        <v>7</v>
      </c>
      <c r="B12" s="2" t="s">
        <v>27</v>
      </c>
      <c r="C12" s="2" t="s">
        <v>28</v>
      </c>
      <c r="D12" s="2" t="s">
        <v>29</v>
      </c>
    </row>
    <row r="13" spans="1:4" ht="75" x14ac:dyDescent="0.25">
      <c r="A13" s="2">
        <v>8</v>
      </c>
      <c r="B13" s="2" t="s">
        <v>32</v>
      </c>
      <c r="C13" s="2" t="s">
        <v>30</v>
      </c>
      <c r="D13" s="2" t="s">
        <v>31</v>
      </c>
    </row>
    <row r="14" spans="1:4" ht="75" x14ac:dyDescent="0.25">
      <c r="A14" s="2">
        <v>9</v>
      </c>
      <c r="B14" s="2" t="s">
        <v>33</v>
      </c>
      <c r="C14" s="2" t="s">
        <v>25</v>
      </c>
      <c r="D14" s="2" t="s">
        <v>40</v>
      </c>
    </row>
    <row r="15" spans="1:4" ht="75" x14ac:dyDescent="0.25">
      <c r="A15" s="2">
        <v>10</v>
      </c>
      <c r="B15" s="2" t="s">
        <v>34</v>
      </c>
      <c r="C15" s="2" t="s">
        <v>25</v>
      </c>
      <c r="D15" s="2" t="s">
        <v>40</v>
      </c>
    </row>
    <row r="16" spans="1:4" ht="75" x14ac:dyDescent="0.25">
      <c r="A16" s="2">
        <v>11</v>
      </c>
      <c r="B16" s="2" t="s">
        <v>35</v>
      </c>
      <c r="C16" s="2" t="s">
        <v>25</v>
      </c>
      <c r="D16" s="2" t="s">
        <v>40</v>
      </c>
    </row>
    <row r="17" spans="1:4" ht="75" x14ac:dyDescent="0.25">
      <c r="A17" s="2">
        <v>12</v>
      </c>
      <c r="B17" s="2" t="s">
        <v>36</v>
      </c>
      <c r="C17" s="2" t="s">
        <v>25</v>
      </c>
      <c r="D17" s="2" t="s">
        <v>40</v>
      </c>
    </row>
    <row r="18" spans="1:4" ht="75" x14ac:dyDescent="0.25">
      <c r="A18" s="2">
        <v>13</v>
      </c>
      <c r="B18" s="2" t="s">
        <v>37</v>
      </c>
      <c r="C18" s="2" t="s">
        <v>25</v>
      </c>
      <c r="D18" s="2" t="s">
        <v>40</v>
      </c>
    </row>
    <row r="19" spans="1:4" ht="75" x14ac:dyDescent="0.25">
      <c r="A19" s="2">
        <v>14</v>
      </c>
      <c r="B19" s="2" t="s">
        <v>38</v>
      </c>
      <c r="C19" s="2" t="s">
        <v>25</v>
      </c>
      <c r="D19" s="2" t="s">
        <v>40</v>
      </c>
    </row>
    <row r="20" spans="1:4" ht="75" x14ac:dyDescent="0.25">
      <c r="A20" s="2">
        <v>15</v>
      </c>
      <c r="B20" s="2" t="s">
        <v>39</v>
      </c>
      <c r="C20" s="2" t="s">
        <v>25</v>
      </c>
      <c r="D20" s="2" t="s">
        <v>40</v>
      </c>
    </row>
    <row r="21" spans="1:4" ht="75" x14ac:dyDescent="0.25">
      <c r="A21" s="2">
        <v>16</v>
      </c>
      <c r="B21" s="2" t="s">
        <v>41</v>
      </c>
      <c r="C21" s="2" t="s">
        <v>25</v>
      </c>
      <c r="D21" s="2" t="s">
        <v>40</v>
      </c>
    </row>
    <row r="22" spans="1:4" ht="75" x14ac:dyDescent="0.25">
      <c r="A22" s="2">
        <v>17</v>
      </c>
      <c r="B22" s="2" t="s">
        <v>42</v>
      </c>
      <c r="C22" s="2" t="s">
        <v>25</v>
      </c>
      <c r="D22" s="2" t="s">
        <v>57</v>
      </c>
    </row>
    <row r="23" spans="1:4" ht="75" x14ac:dyDescent="0.25">
      <c r="A23" s="2">
        <v>18</v>
      </c>
      <c r="B23" s="2" t="s">
        <v>43</v>
      </c>
      <c r="C23" s="2" t="s">
        <v>50</v>
      </c>
      <c r="D23" s="2" t="s">
        <v>58</v>
      </c>
    </row>
    <row r="24" spans="1:4" ht="75" x14ac:dyDescent="0.25">
      <c r="A24" s="2">
        <v>19</v>
      </c>
      <c r="B24" s="2" t="s">
        <v>44</v>
      </c>
      <c r="C24" s="2" t="s">
        <v>51</v>
      </c>
      <c r="D24" s="2" t="s">
        <v>59</v>
      </c>
    </row>
    <row r="25" spans="1:4" ht="75" x14ac:dyDescent="0.25">
      <c r="A25" s="2">
        <v>20</v>
      </c>
      <c r="B25" s="2" t="s">
        <v>45</v>
      </c>
      <c r="C25" s="2" t="s">
        <v>52</v>
      </c>
      <c r="D25" s="2" t="s">
        <v>60</v>
      </c>
    </row>
    <row r="26" spans="1:4" ht="75" x14ac:dyDescent="0.25">
      <c r="A26" s="2">
        <v>21</v>
      </c>
      <c r="B26" s="2" t="s">
        <v>46</v>
      </c>
      <c r="C26" s="2" t="s">
        <v>53</v>
      </c>
      <c r="D26" s="2" t="s">
        <v>61</v>
      </c>
    </row>
    <row r="27" spans="1:4" ht="75" x14ac:dyDescent="0.25">
      <c r="A27" s="2">
        <v>22</v>
      </c>
      <c r="B27" s="2" t="s">
        <v>47</v>
      </c>
      <c r="C27" s="2" t="s">
        <v>54</v>
      </c>
      <c r="D27" s="2" t="s">
        <v>62</v>
      </c>
    </row>
    <row r="28" spans="1:4" ht="75" x14ac:dyDescent="0.25">
      <c r="A28" s="2">
        <v>23</v>
      </c>
      <c r="B28" s="2" t="s">
        <v>48</v>
      </c>
      <c r="C28" s="2" t="s">
        <v>55</v>
      </c>
      <c r="D28" s="2" t="s">
        <v>63</v>
      </c>
    </row>
    <row r="29" spans="1:4" ht="75" x14ac:dyDescent="0.25">
      <c r="A29" s="2">
        <v>24</v>
      </c>
      <c r="B29" s="2" t="s">
        <v>49</v>
      </c>
      <c r="C29" s="2" t="s">
        <v>56</v>
      </c>
      <c r="D29" s="2" t="s">
        <v>64</v>
      </c>
    </row>
    <row r="30" spans="1:4" ht="75" x14ac:dyDescent="0.25">
      <c r="A30" s="2">
        <v>25</v>
      </c>
      <c r="B30" s="2" t="s">
        <v>65</v>
      </c>
      <c r="C30" s="2" t="s">
        <v>25</v>
      </c>
      <c r="D30" s="2" t="s">
        <v>71</v>
      </c>
    </row>
    <row r="31" spans="1:4" ht="75" x14ac:dyDescent="0.25">
      <c r="A31" s="2">
        <v>26</v>
      </c>
      <c r="B31" s="2" t="s">
        <v>66</v>
      </c>
      <c r="C31" s="2" t="s">
        <v>50</v>
      </c>
      <c r="D31" s="2" t="s">
        <v>72</v>
      </c>
    </row>
    <row r="32" spans="1:4" ht="75" x14ac:dyDescent="0.25">
      <c r="A32" s="2">
        <v>27</v>
      </c>
      <c r="B32" s="2" t="s">
        <v>67</v>
      </c>
      <c r="C32" s="2" t="s">
        <v>51</v>
      </c>
      <c r="D32" s="2" t="s">
        <v>68</v>
      </c>
    </row>
    <row r="33" spans="1:5" ht="75" x14ac:dyDescent="0.25">
      <c r="A33" s="2">
        <v>28</v>
      </c>
      <c r="B33" s="2" t="s">
        <v>69</v>
      </c>
      <c r="C33" s="2" t="s">
        <v>52</v>
      </c>
      <c r="D33" s="2" t="s">
        <v>84</v>
      </c>
    </row>
    <row r="34" spans="1:5" ht="75" x14ac:dyDescent="0.25">
      <c r="A34" s="2">
        <v>29</v>
      </c>
      <c r="B34" s="2" t="s">
        <v>70</v>
      </c>
      <c r="C34" s="2" t="s">
        <v>53</v>
      </c>
      <c r="D34" s="2" t="s">
        <v>85</v>
      </c>
    </row>
    <row r="35" spans="1:5" ht="75" x14ac:dyDescent="0.25">
      <c r="A35" s="2">
        <v>30</v>
      </c>
      <c r="B35" s="2" t="s">
        <v>82</v>
      </c>
      <c r="C35" s="2" t="s">
        <v>54</v>
      </c>
      <c r="D35" s="2" t="s">
        <v>83</v>
      </c>
    </row>
    <row r="36" spans="1:5" ht="75" x14ac:dyDescent="0.25">
      <c r="A36" s="2">
        <v>31</v>
      </c>
      <c r="B36" s="2" t="s">
        <v>86</v>
      </c>
      <c r="C36" s="2" t="s">
        <v>55</v>
      </c>
      <c r="D36" s="2" t="s">
        <v>87</v>
      </c>
    </row>
    <row r="37" spans="1:5" ht="75" x14ac:dyDescent="0.25">
      <c r="A37" s="2">
        <v>32</v>
      </c>
      <c r="B37" s="2" t="s">
        <v>88</v>
      </c>
      <c r="C37" s="2" t="s">
        <v>56</v>
      </c>
      <c r="D37" s="2" t="s">
        <v>89</v>
      </c>
    </row>
    <row r="38" spans="1:5" ht="75" x14ac:dyDescent="0.25">
      <c r="A38" s="2">
        <v>33</v>
      </c>
      <c r="B38" s="2" t="s">
        <v>91</v>
      </c>
      <c r="C38" s="2" t="s">
        <v>56</v>
      </c>
      <c r="D38" s="2" t="s">
        <v>111</v>
      </c>
    </row>
    <row r="39" spans="1:5" ht="75" x14ac:dyDescent="0.25">
      <c r="A39" s="2">
        <v>34</v>
      </c>
      <c r="B39" s="2" t="s">
        <v>93</v>
      </c>
      <c r="C39" s="2" t="s">
        <v>30</v>
      </c>
      <c r="D39" s="2" t="s">
        <v>112</v>
      </c>
    </row>
    <row r="40" spans="1:5" ht="73.5" customHeight="1" x14ac:dyDescent="0.25">
      <c r="A40" s="2">
        <v>35</v>
      </c>
      <c r="B40" s="2" t="s">
        <v>94</v>
      </c>
      <c r="C40" s="2" t="s">
        <v>30</v>
      </c>
      <c r="D40" s="2" t="s">
        <v>31</v>
      </c>
      <c r="E40" s="4"/>
    </row>
    <row r="41" spans="1:5" ht="135" x14ac:dyDescent="0.25">
      <c r="A41" s="2">
        <v>36</v>
      </c>
      <c r="B41" s="2" t="s">
        <v>92</v>
      </c>
      <c r="C41" s="2" t="s">
        <v>115</v>
      </c>
      <c r="D41" s="2" t="s">
        <v>116</v>
      </c>
    </row>
    <row r="42" spans="1:5" ht="135" x14ac:dyDescent="0.25">
      <c r="A42" s="2">
        <v>37</v>
      </c>
      <c r="B42" s="2" t="s">
        <v>134</v>
      </c>
      <c r="C42" s="2" t="s">
        <v>25</v>
      </c>
      <c r="D42" s="2" t="s">
        <v>125</v>
      </c>
    </row>
    <row r="43" spans="1:5" ht="135" x14ac:dyDescent="0.25">
      <c r="A43" s="2">
        <v>38</v>
      </c>
      <c r="B43" s="2" t="s">
        <v>129</v>
      </c>
      <c r="C43" s="2" t="s">
        <v>126</v>
      </c>
      <c r="D43" s="2" t="s">
        <v>116</v>
      </c>
    </row>
    <row r="44" spans="1:5" ht="135" x14ac:dyDescent="0.25">
      <c r="A44" s="2">
        <v>39</v>
      </c>
      <c r="B44" s="2" t="s">
        <v>131</v>
      </c>
      <c r="C44" s="2" t="s">
        <v>127</v>
      </c>
      <c r="D44" s="2" t="s">
        <v>132</v>
      </c>
    </row>
    <row r="45" spans="1:5" ht="135" x14ac:dyDescent="0.25">
      <c r="A45" s="2">
        <v>40</v>
      </c>
      <c r="B45" s="2" t="s">
        <v>130</v>
      </c>
      <c r="C45" s="2" t="s">
        <v>128</v>
      </c>
      <c r="D45" s="2" t="s">
        <v>133</v>
      </c>
    </row>
    <row r="46" spans="1:5" ht="75" x14ac:dyDescent="0.25">
      <c r="A46" s="2">
        <v>41</v>
      </c>
      <c r="B46" s="2" t="s">
        <v>95</v>
      </c>
      <c r="C46" s="2" t="s">
        <v>96</v>
      </c>
      <c r="D46" s="2" t="s">
        <v>97</v>
      </c>
    </row>
    <row r="47" spans="1:5" x14ac:dyDescent="0.25">
      <c r="A47" s="2">
        <v>42</v>
      </c>
      <c r="B47" s="2" t="s">
        <v>98</v>
      </c>
      <c r="C47" s="2" t="s">
        <v>99</v>
      </c>
      <c r="D47" s="2" t="s">
        <v>100</v>
      </c>
    </row>
  </sheetData>
  <mergeCells count="7">
    <mergeCell ref="A2:B2"/>
    <mergeCell ref="C2:D2"/>
    <mergeCell ref="A1:D1"/>
    <mergeCell ref="A4:B4"/>
    <mergeCell ref="A3:B3"/>
    <mergeCell ref="C3:D3"/>
    <mergeCell ref="C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D1" workbookViewId="0">
      <selection activeCell="K8" sqref="K8"/>
    </sheetView>
  </sheetViews>
  <sheetFormatPr defaultRowHeight="15" x14ac:dyDescent="0.25"/>
  <cols>
    <col min="1" max="1" width="18.28515625" customWidth="1"/>
    <col min="3" max="3" width="18.140625" customWidth="1"/>
    <col min="4" max="4" width="15.28515625" customWidth="1"/>
    <col min="7" max="7" width="16.28515625" customWidth="1"/>
    <col min="8" max="8" width="10.85546875" customWidth="1"/>
    <col min="9" max="9" width="11.5703125" customWidth="1"/>
    <col min="13" max="13" width="20.42578125" customWidth="1"/>
    <col min="14" max="14" width="18.85546875" customWidth="1"/>
    <col min="15" max="15" width="13.5703125" customWidth="1"/>
    <col min="16" max="16" width="15.42578125" customWidth="1"/>
    <col min="17" max="18" width="10.7109375" customWidth="1"/>
  </cols>
  <sheetData>
    <row r="1" spans="1:22" x14ac:dyDescent="0.25">
      <c r="A1" s="12" t="s">
        <v>124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 x14ac:dyDescent="0.25">
      <c r="A2" s="14" t="s">
        <v>109</v>
      </c>
      <c r="B2" s="15"/>
      <c r="C2" s="15"/>
      <c r="D2" s="15"/>
      <c r="E2" s="15"/>
      <c r="F2" s="15"/>
      <c r="G2" s="15"/>
      <c r="H2" s="15"/>
      <c r="I2" s="15"/>
      <c r="M2" s="12" t="s">
        <v>110</v>
      </c>
      <c r="N2" s="13"/>
      <c r="O2" s="13"/>
      <c r="P2" s="13"/>
      <c r="Q2" s="13"/>
      <c r="R2" s="13"/>
      <c r="S2" s="13"/>
      <c r="T2" s="13"/>
      <c r="U2" s="13"/>
    </row>
    <row r="3" spans="1:22" x14ac:dyDescent="0.25">
      <c r="A3" s="7" t="s">
        <v>102</v>
      </c>
      <c r="B3" s="7" t="s">
        <v>103</v>
      </c>
      <c r="C3" s="7" t="s">
        <v>90</v>
      </c>
      <c r="D3" s="7" t="s">
        <v>104</v>
      </c>
      <c r="E3" s="7" t="s">
        <v>105</v>
      </c>
      <c r="F3" s="7"/>
      <c r="G3" s="7" t="s">
        <v>106</v>
      </c>
      <c r="H3" s="7" t="s">
        <v>107</v>
      </c>
      <c r="I3" s="7" t="s">
        <v>108</v>
      </c>
      <c r="M3" s="7" t="s">
        <v>102</v>
      </c>
      <c r="N3" s="7" t="s">
        <v>103</v>
      </c>
      <c r="O3" s="7" t="s">
        <v>90</v>
      </c>
      <c r="P3" s="7" t="s">
        <v>104</v>
      </c>
      <c r="Q3" s="7" t="s">
        <v>105</v>
      </c>
      <c r="R3" s="7"/>
      <c r="S3" s="7" t="s">
        <v>106</v>
      </c>
      <c r="T3" s="7" t="s">
        <v>107</v>
      </c>
      <c r="U3" s="7" t="s">
        <v>108</v>
      </c>
    </row>
    <row r="4" spans="1:22" x14ac:dyDescent="0.25">
      <c r="A4">
        <v>10001</v>
      </c>
      <c r="B4">
        <v>400</v>
      </c>
      <c r="C4">
        <v>100</v>
      </c>
      <c r="D4">
        <v>0</v>
      </c>
      <c r="E4">
        <v>200</v>
      </c>
      <c r="G4">
        <f>SUM(B4:E4)</f>
        <v>700</v>
      </c>
      <c r="H4">
        <f>G4*0.2</f>
        <v>140</v>
      </c>
      <c r="I4">
        <f>G4+H4</f>
        <v>840</v>
      </c>
      <c r="M4">
        <v>10001</v>
      </c>
      <c r="N4">
        <v>400</v>
      </c>
      <c r="O4">
        <v>100</v>
      </c>
      <c r="P4">
        <v>40</v>
      </c>
      <c r="Q4">
        <v>220</v>
      </c>
      <c r="S4">
        <f>SUM(N4:Q4)</f>
        <v>760</v>
      </c>
      <c r="T4">
        <f>S4*0.2</f>
        <v>152</v>
      </c>
      <c r="U4">
        <f>S4+T4</f>
        <v>912</v>
      </c>
    </row>
    <row r="5" spans="1:22" x14ac:dyDescent="0.25">
      <c r="A5">
        <v>10002</v>
      </c>
      <c r="B5">
        <v>600</v>
      </c>
      <c r="C5">
        <v>100</v>
      </c>
      <c r="D5">
        <v>0</v>
      </c>
      <c r="E5">
        <v>200</v>
      </c>
      <c r="G5">
        <f t="shared" ref="G5:G11" si="0">SUM(B5:E5)</f>
        <v>900</v>
      </c>
      <c r="H5">
        <f t="shared" ref="H5:H11" si="1">G5*0.2</f>
        <v>180</v>
      </c>
      <c r="I5">
        <f t="shared" ref="I5:I11" si="2">G5+H5</f>
        <v>1080</v>
      </c>
      <c r="M5">
        <v>10002</v>
      </c>
      <c r="N5">
        <v>600</v>
      </c>
      <c r="O5">
        <v>100</v>
      </c>
      <c r="P5">
        <v>40</v>
      </c>
      <c r="Q5">
        <v>220</v>
      </c>
      <c r="S5">
        <f t="shared" ref="S5:S11" si="3">SUM(N5:Q5)</f>
        <v>960</v>
      </c>
      <c r="T5">
        <f t="shared" ref="T5:T11" si="4">S5*0.2</f>
        <v>192</v>
      </c>
      <c r="U5">
        <f t="shared" ref="U5:U11" si="5">S5+T5</f>
        <v>1152</v>
      </c>
    </row>
    <row r="6" spans="1:22" x14ac:dyDescent="0.25">
      <c r="A6">
        <v>10003</v>
      </c>
      <c r="B6">
        <v>1000</v>
      </c>
      <c r="C6">
        <v>100</v>
      </c>
      <c r="D6">
        <v>0</v>
      </c>
      <c r="E6">
        <v>200</v>
      </c>
      <c r="G6">
        <f t="shared" si="0"/>
        <v>1300</v>
      </c>
      <c r="H6">
        <f t="shared" si="1"/>
        <v>260</v>
      </c>
      <c r="I6">
        <f t="shared" si="2"/>
        <v>1560</v>
      </c>
      <c r="M6">
        <v>10003</v>
      </c>
      <c r="N6">
        <v>1000</v>
      </c>
      <c r="O6">
        <v>100</v>
      </c>
      <c r="P6">
        <v>40</v>
      </c>
      <c r="Q6">
        <v>220</v>
      </c>
      <c r="S6">
        <f t="shared" si="3"/>
        <v>1360</v>
      </c>
      <c r="T6">
        <f t="shared" si="4"/>
        <v>272</v>
      </c>
      <c r="U6">
        <f t="shared" si="5"/>
        <v>1632</v>
      </c>
    </row>
    <row r="7" spans="1:22" x14ac:dyDescent="0.25">
      <c r="A7">
        <v>10004</v>
      </c>
      <c r="B7">
        <v>400</v>
      </c>
      <c r="C7">
        <v>100</v>
      </c>
      <c r="D7">
        <v>0</v>
      </c>
      <c r="E7">
        <v>200</v>
      </c>
      <c r="G7">
        <f t="shared" si="0"/>
        <v>700</v>
      </c>
      <c r="H7">
        <f t="shared" si="1"/>
        <v>140</v>
      </c>
      <c r="I7">
        <f t="shared" si="2"/>
        <v>840</v>
      </c>
      <c r="M7">
        <v>10004</v>
      </c>
      <c r="N7">
        <v>400</v>
      </c>
      <c r="O7">
        <v>100</v>
      </c>
      <c r="P7">
        <v>40</v>
      </c>
      <c r="Q7">
        <v>220</v>
      </c>
      <c r="S7">
        <f t="shared" si="3"/>
        <v>760</v>
      </c>
      <c r="T7">
        <f t="shared" si="4"/>
        <v>152</v>
      </c>
      <c r="U7">
        <f t="shared" si="5"/>
        <v>912</v>
      </c>
    </row>
    <row r="8" spans="1:22" x14ac:dyDescent="0.25">
      <c r="A8">
        <v>10005</v>
      </c>
      <c r="B8">
        <v>600</v>
      </c>
      <c r="C8">
        <v>100</v>
      </c>
      <c r="D8">
        <v>0</v>
      </c>
      <c r="E8">
        <v>200</v>
      </c>
      <c r="G8">
        <f t="shared" si="0"/>
        <v>900</v>
      </c>
      <c r="H8">
        <f t="shared" si="1"/>
        <v>180</v>
      </c>
      <c r="I8">
        <f t="shared" si="2"/>
        <v>1080</v>
      </c>
      <c r="M8">
        <v>10005</v>
      </c>
      <c r="N8">
        <v>600</v>
      </c>
      <c r="O8">
        <v>100</v>
      </c>
      <c r="P8">
        <v>40</v>
      </c>
      <c r="Q8">
        <v>220</v>
      </c>
      <c r="S8">
        <f t="shared" si="3"/>
        <v>960</v>
      </c>
      <c r="T8">
        <f t="shared" si="4"/>
        <v>192</v>
      </c>
      <c r="U8">
        <f t="shared" si="5"/>
        <v>1152</v>
      </c>
    </row>
    <row r="9" spans="1:22" x14ac:dyDescent="0.25">
      <c r="A9">
        <v>10006</v>
      </c>
      <c r="B9">
        <v>700</v>
      </c>
      <c r="C9">
        <v>100</v>
      </c>
      <c r="D9">
        <v>0</v>
      </c>
      <c r="E9">
        <v>200</v>
      </c>
      <c r="G9">
        <f t="shared" si="0"/>
        <v>1000</v>
      </c>
      <c r="H9">
        <f t="shared" si="1"/>
        <v>200</v>
      </c>
      <c r="I9">
        <f t="shared" si="2"/>
        <v>1200</v>
      </c>
      <c r="M9">
        <v>10006</v>
      </c>
      <c r="N9">
        <v>700</v>
      </c>
      <c r="O9">
        <v>100</v>
      </c>
      <c r="P9">
        <v>40</v>
      </c>
      <c r="Q9">
        <v>220</v>
      </c>
      <c r="S9">
        <f t="shared" si="3"/>
        <v>1060</v>
      </c>
      <c r="T9">
        <f t="shared" si="4"/>
        <v>212</v>
      </c>
      <c r="U9">
        <f t="shared" si="5"/>
        <v>1272</v>
      </c>
    </row>
    <row r="10" spans="1:22" x14ac:dyDescent="0.25">
      <c r="A10">
        <v>10007</v>
      </c>
      <c r="B10">
        <v>1000</v>
      </c>
      <c r="C10">
        <v>100</v>
      </c>
      <c r="D10">
        <v>0</v>
      </c>
      <c r="E10">
        <v>200</v>
      </c>
      <c r="G10">
        <f t="shared" si="0"/>
        <v>1300</v>
      </c>
      <c r="H10">
        <f t="shared" si="1"/>
        <v>260</v>
      </c>
      <c r="I10">
        <f t="shared" si="2"/>
        <v>1560</v>
      </c>
      <c r="M10">
        <v>10007</v>
      </c>
      <c r="N10">
        <v>1000</v>
      </c>
      <c r="O10">
        <v>100</v>
      </c>
      <c r="P10">
        <v>40</v>
      </c>
      <c r="Q10">
        <v>220</v>
      </c>
      <c r="S10">
        <f t="shared" si="3"/>
        <v>1360</v>
      </c>
      <c r="T10">
        <f t="shared" si="4"/>
        <v>272</v>
      </c>
      <c r="U10">
        <f t="shared" si="5"/>
        <v>1632</v>
      </c>
    </row>
    <row r="11" spans="1:22" x14ac:dyDescent="0.25">
      <c r="A11">
        <v>10008</v>
      </c>
      <c r="B11">
        <v>1000</v>
      </c>
      <c r="C11">
        <v>100</v>
      </c>
      <c r="D11">
        <v>0</v>
      </c>
      <c r="E11">
        <v>200</v>
      </c>
      <c r="G11">
        <f t="shared" si="0"/>
        <v>1300</v>
      </c>
      <c r="H11">
        <f t="shared" si="1"/>
        <v>260</v>
      </c>
      <c r="I11">
        <f t="shared" si="2"/>
        <v>1560</v>
      </c>
      <c r="M11">
        <v>10008</v>
      </c>
      <c r="N11">
        <v>1000</v>
      </c>
      <c r="O11">
        <v>100</v>
      </c>
      <c r="P11">
        <v>40</v>
      </c>
      <c r="Q11">
        <v>220</v>
      </c>
      <c r="S11">
        <f t="shared" si="3"/>
        <v>1360</v>
      </c>
      <c r="T11">
        <f t="shared" si="4"/>
        <v>272</v>
      </c>
      <c r="U11">
        <f t="shared" si="5"/>
        <v>1632</v>
      </c>
    </row>
    <row r="16" spans="1:22" x14ac:dyDescent="0.25">
      <c r="A16" s="14" t="s">
        <v>113</v>
      </c>
      <c r="B16" s="15"/>
      <c r="C16" s="15"/>
      <c r="D16" s="15"/>
      <c r="E16" s="15"/>
      <c r="F16" s="15"/>
      <c r="G16" s="15"/>
      <c r="H16" s="15"/>
      <c r="I16" s="15"/>
      <c r="M16" s="14" t="s">
        <v>114</v>
      </c>
      <c r="N16" s="14"/>
      <c r="O16" s="14"/>
      <c r="P16" s="14"/>
      <c r="Q16" s="14"/>
      <c r="R16" s="14"/>
      <c r="S16" s="14"/>
      <c r="T16" s="14"/>
      <c r="U16" s="14"/>
      <c r="V16" s="7"/>
    </row>
    <row r="17" spans="1:22" x14ac:dyDescent="0.25">
      <c r="A17" s="7" t="s">
        <v>102</v>
      </c>
      <c r="B17" s="7" t="s">
        <v>103</v>
      </c>
      <c r="C17" s="7" t="s">
        <v>90</v>
      </c>
      <c r="D17" s="7" t="s">
        <v>104</v>
      </c>
      <c r="E17" s="7" t="s">
        <v>105</v>
      </c>
      <c r="F17" s="7"/>
      <c r="G17" s="7" t="s">
        <v>106</v>
      </c>
      <c r="H17" s="7" t="s">
        <v>107</v>
      </c>
      <c r="I17" s="7" t="s">
        <v>108</v>
      </c>
      <c r="M17" s="7" t="s">
        <v>102</v>
      </c>
      <c r="N17" s="7" t="s">
        <v>103</v>
      </c>
      <c r="O17" s="7" t="s">
        <v>90</v>
      </c>
      <c r="P17" s="7" t="s">
        <v>104</v>
      </c>
      <c r="Q17" s="7" t="s">
        <v>105</v>
      </c>
      <c r="R17" s="7"/>
      <c r="S17" s="7" t="s">
        <v>106</v>
      </c>
      <c r="T17" s="7" t="s">
        <v>107</v>
      </c>
      <c r="U17" s="7" t="s">
        <v>108</v>
      </c>
      <c r="V17" s="7"/>
    </row>
    <row r="18" spans="1:22" x14ac:dyDescent="0.25">
      <c r="A18">
        <v>10001</v>
      </c>
      <c r="B18">
        <v>400</v>
      </c>
      <c r="C18">
        <v>100</v>
      </c>
      <c r="D18">
        <v>50</v>
      </c>
      <c r="E18">
        <v>220</v>
      </c>
      <c r="G18">
        <f>SUM(B18:E18)</f>
        <v>770</v>
      </c>
      <c r="H18">
        <f>G18*0.2</f>
        <v>154</v>
      </c>
      <c r="I18">
        <f>G18+H18</f>
        <v>924</v>
      </c>
      <c r="M18">
        <v>10001</v>
      </c>
      <c r="N18">
        <v>400</v>
      </c>
      <c r="O18">
        <v>100</v>
      </c>
      <c r="P18">
        <v>60</v>
      </c>
      <c r="Q18">
        <v>220</v>
      </c>
      <c r="S18">
        <f>SUM(N18:Q18)</f>
        <v>780</v>
      </c>
      <c r="T18">
        <f>S18*0.2</f>
        <v>156</v>
      </c>
      <c r="U18">
        <f>S18+T18</f>
        <v>936</v>
      </c>
    </row>
    <row r="19" spans="1:22" x14ac:dyDescent="0.25">
      <c r="A19">
        <v>10002</v>
      </c>
      <c r="B19">
        <v>600</v>
      </c>
      <c r="C19">
        <v>100</v>
      </c>
      <c r="D19">
        <v>50</v>
      </c>
      <c r="E19">
        <v>220</v>
      </c>
      <c r="G19">
        <f t="shared" ref="G19:G25" si="6">SUM(B19:E19)</f>
        <v>970</v>
      </c>
      <c r="H19">
        <f t="shared" ref="H19:H25" si="7">G19*0.2</f>
        <v>194</v>
      </c>
      <c r="I19">
        <f t="shared" ref="I19:I25" si="8">G19+H19</f>
        <v>1164</v>
      </c>
      <c r="M19">
        <v>10002</v>
      </c>
      <c r="N19">
        <v>600</v>
      </c>
      <c r="O19">
        <v>100</v>
      </c>
      <c r="P19">
        <v>60</v>
      </c>
      <c r="Q19">
        <v>220</v>
      </c>
      <c r="S19">
        <f t="shared" ref="S19:S25" si="9">SUM(N19:Q19)</f>
        <v>980</v>
      </c>
      <c r="T19">
        <f t="shared" ref="T19:T25" si="10">S19*0.2</f>
        <v>196</v>
      </c>
      <c r="U19">
        <f t="shared" ref="U19:U25" si="11">S19+T19</f>
        <v>1176</v>
      </c>
    </row>
    <row r="20" spans="1:22" x14ac:dyDescent="0.25">
      <c r="A20">
        <v>10003</v>
      </c>
      <c r="B20">
        <v>1000</v>
      </c>
      <c r="C20">
        <v>100</v>
      </c>
      <c r="D20">
        <v>50</v>
      </c>
      <c r="E20">
        <v>220</v>
      </c>
      <c r="G20">
        <f t="shared" si="6"/>
        <v>1370</v>
      </c>
      <c r="H20">
        <f t="shared" si="7"/>
        <v>274</v>
      </c>
      <c r="I20">
        <f t="shared" si="8"/>
        <v>1644</v>
      </c>
      <c r="M20">
        <v>10003</v>
      </c>
      <c r="N20">
        <v>1000</v>
      </c>
      <c r="O20">
        <v>100</v>
      </c>
      <c r="P20">
        <v>60</v>
      </c>
      <c r="Q20">
        <v>220</v>
      </c>
      <c r="S20">
        <f t="shared" si="9"/>
        <v>1380</v>
      </c>
      <c r="T20">
        <f t="shared" si="10"/>
        <v>276</v>
      </c>
      <c r="U20">
        <f t="shared" si="11"/>
        <v>1656</v>
      </c>
    </row>
    <row r="21" spans="1:22" x14ac:dyDescent="0.25">
      <c r="A21">
        <v>10004</v>
      </c>
      <c r="B21">
        <v>400</v>
      </c>
      <c r="C21">
        <v>100</v>
      </c>
      <c r="D21">
        <v>50</v>
      </c>
      <c r="E21">
        <v>220</v>
      </c>
      <c r="G21">
        <f t="shared" si="6"/>
        <v>770</v>
      </c>
      <c r="H21">
        <f t="shared" si="7"/>
        <v>154</v>
      </c>
      <c r="I21">
        <f t="shared" si="8"/>
        <v>924</v>
      </c>
      <c r="M21">
        <v>10004</v>
      </c>
      <c r="N21">
        <v>400</v>
      </c>
      <c r="O21">
        <v>100</v>
      </c>
      <c r="P21">
        <v>60</v>
      </c>
      <c r="Q21">
        <v>220</v>
      </c>
      <c r="S21">
        <f t="shared" si="9"/>
        <v>780</v>
      </c>
      <c r="T21">
        <f t="shared" si="10"/>
        <v>156</v>
      </c>
      <c r="U21">
        <f t="shared" si="11"/>
        <v>936</v>
      </c>
    </row>
    <row r="22" spans="1:22" x14ac:dyDescent="0.25">
      <c r="A22">
        <v>10005</v>
      </c>
      <c r="B22">
        <v>600</v>
      </c>
      <c r="C22">
        <v>100</v>
      </c>
      <c r="D22">
        <v>50</v>
      </c>
      <c r="E22">
        <v>220</v>
      </c>
      <c r="G22">
        <f t="shared" si="6"/>
        <v>970</v>
      </c>
      <c r="H22">
        <f t="shared" si="7"/>
        <v>194</v>
      </c>
      <c r="I22">
        <f t="shared" si="8"/>
        <v>1164</v>
      </c>
      <c r="M22">
        <v>10005</v>
      </c>
      <c r="N22">
        <v>600</v>
      </c>
      <c r="O22">
        <v>100</v>
      </c>
      <c r="P22">
        <v>60</v>
      </c>
      <c r="Q22">
        <v>220</v>
      </c>
      <c r="S22">
        <f t="shared" si="9"/>
        <v>980</v>
      </c>
      <c r="T22">
        <f t="shared" si="10"/>
        <v>196</v>
      </c>
      <c r="U22">
        <f t="shared" si="11"/>
        <v>1176</v>
      </c>
    </row>
    <row r="23" spans="1:22" x14ac:dyDescent="0.25">
      <c r="A23">
        <v>10006</v>
      </c>
      <c r="B23">
        <v>700</v>
      </c>
      <c r="C23">
        <v>100</v>
      </c>
      <c r="D23">
        <v>50</v>
      </c>
      <c r="E23">
        <v>220</v>
      </c>
      <c r="G23">
        <f t="shared" si="6"/>
        <v>1070</v>
      </c>
      <c r="H23">
        <f t="shared" si="7"/>
        <v>214</v>
      </c>
      <c r="I23">
        <f t="shared" si="8"/>
        <v>1284</v>
      </c>
      <c r="M23">
        <v>10006</v>
      </c>
      <c r="N23">
        <v>700</v>
      </c>
      <c r="O23">
        <v>100</v>
      </c>
      <c r="P23">
        <v>60</v>
      </c>
      <c r="Q23">
        <v>220</v>
      </c>
      <c r="S23">
        <f t="shared" si="9"/>
        <v>1080</v>
      </c>
      <c r="T23">
        <f t="shared" si="10"/>
        <v>216</v>
      </c>
      <c r="U23">
        <f t="shared" si="11"/>
        <v>1296</v>
      </c>
    </row>
    <row r="24" spans="1:22" x14ac:dyDescent="0.25">
      <c r="A24">
        <v>10007</v>
      </c>
      <c r="B24">
        <v>1000</v>
      </c>
      <c r="C24">
        <v>100</v>
      </c>
      <c r="D24">
        <v>50</v>
      </c>
      <c r="E24">
        <v>220</v>
      </c>
      <c r="G24">
        <f t="shared" si="6"/>
        <v>1370</v>
      </c>
      <c r="H24">
        <f t="shared" si="7"/>
        <v>274</v>
      </c>
      <c r="I24">
        <f t="shared" si="8"/>
        <v>1644</v>
      </c>
      <c r="M24">
        <v>10007</v>
      </c>
      <c r="N24">
        <v>1000</v>
      </c>
      <c r="O24">
        <v>100</v>
      </c>
      <c r="P24">
        <v>60</v>
      </c>
      <c r="Q24">
        <v>220</v>
      </c>
      <c r="S24">
        <f t="shared" si="9"/>
        <v>1380</v>
      </c>
      <c r="T24">
        <f t="shared" si="10"/>
        <v>276</v>
      </c>
      <c r="U24">
        <f t="shared" si="11"/>
        <v>1656</v>
      </c>
    </row>
    <row r="25" spans="1:22" x14ac:dyDescent="0.25">
      <c r="A25">
        <v>10008</v>
      </c>
      <c r="B25">
        <v>1000</v>
      </c>
      <c r="C25">
        <v>100</v>
      </c>
      <c r="D25">
        <v>50</v>
      </c>
      <c r="E25">
        <v>220</v>
      </c>
      <c r="G25">
        <f t="shared" si="6"/>
        <v>1370</v>
      </c>
      <c r="H25">
        <f t="shared" si="7"/>
        <v>274</v>
      </c>
      <c r="I25">
        <f t="shared" si="8"/>
        <v>1644</v>
      </c>
      <c r="M25">
        <v>10008</v>
      </c>
      <c r="N25">
        <v>1000</v>
      </c>
      <c r="O25">
        <v>100</v>
      </c>
      <c r="P25">
        <v>60</v>
      </c>
      <c r="Q25">
        <v>220</v>
      </c>
      <c r="S25">
        <f t="shared" si="9"/>
        <v>1380</v>
      </c>
      <c r="T25">
        <f t="shared" si="10"/>
        <v>276</v>
      </c>
      <c r="U25">
        <f t="shared" si="11"/>
        <v>1656</v>
      </c>
    </row>
    <row r="30" spans="1:22" x14ac:dyDescent="0.25">
      <c r="A30" s="12" t="s">
        <v>123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x14ac:dyDescent="0.25">
      <c r="A31" s="14" t="s">
        <v>119</v>
      </c>
      <c r="B31" s="14"/>
      <c r="C31" s="14"/>
      <c r="D31" s="14"/>
      <c r="E31" s="14"/>
      <c r="F31" s="14"/>
      <c r="G31" s="14"/>
      <c r="H31" s="14"/>
      <c r="I31" s="14"/>
      <c r="M31" s="12" t="s">
        <v>120</v>
      </c>
      <c r="N31" s="12"/>
      <c r="O31" s="12"/>
      <c r="P31" s="12"/>
      <c r="Q31" s="12"/>
      <c r="R31" s="12"/>
      <c r="S31" s="12"/>
      <c r="T31" s="12"/>
      <c r="U31" s="12"/>
    </row>
    <row r="32" spans="1:22" x14ac:dyDescent="0.25">
      <c r="A32" s="7" t="s">
        <v>102</v>
      </c>
      <c r="B32" s="7" t="s">
        <v>103</v>
      </c>
      <c r="C32" s="7" t="s">
        <v>90</v>
      </c>
      <c r="D32" s="7" t="s">
        <v>104</v>
      </c>
      <c r="E32" s="7" t="s">
        <v>105</v>
      </c>
      <c r="F32" s="7"/>
      <c r="G32" s="7" t="s">
        <v>106</v>
      </c>
      <c r="H32" s="7" t="s">
        <v>107</v>
      </c>
      <c r="I32" s="7" t="s">
        <v>108</v>
      </c>
      <c r="M32" s="7" t="s">
        <v>102</v>
      </c>
      <c r="N32" s="7" t="s">
        <v>103</v>
      </c>
      <c r="O32" s="7" t="s">
        <v>90</v>
      </c>
      <c r="P32" s="7" t="s">
        <v>104</v>
      </c>
      <c r="Q32" s="7" t="s">
        <v>105</v>
      </c>
      <c r="R32" s="7"/>
      <c r="S32" s="7" t="s">
        <v>106</v>
      </c>
      <c r="T32" s="7" t="s">
        <v>107</v>
      </c>
      <c r="U32" s="7" t="s">
        <v>108</v>
      </c>
    </row>
    <row r="33" spans="1:21" x14ac:dyDescent="0.25">
      <c r="A33">
        <v>10001</v>
      </c>
      <c r="B33">
        <v>400</v>
      </c>
      <c r="C33">
        <v>200</v>
      </c>
      <c r="D33">
        <v>0</v>
      </c>
      <c r="E33">
        <v>200</v>
      </c>
      <c r="G33">
        <f>SUM(B33:E33)</f>
        <v>800</v>
      </c>
      <c r="H33">
        <f>G33*0.2</f>
        <v>160</v>
      </c>
      <c r="I33">
        <f>G33+H33</f>
        <v>960</v>
      </c>
      <c r="M33">
        <v>10001</v>
      </c>
      <c r="N33">
        <v>400</v>
      </c>
      <c r="O33">
        <v>200</v>
      </c>
      <c r="P33">
        <v>40</v>
      </c>
      <c r="Q33">
        <v>220</v>
      </c>
      <c r="S33">
        <f>SUM(N33:Q33)</f>
        <v>860</v>
      </c>
      <c r="T33">
        <f>S33*0.2</f>
        <v>172</v>
      </c>
      <c r="U33">
        <f>S33+T33</f>
        <v>1032</v>
      </c>
    </row>
    <row r="34" spans="1:21" x14ac:dyDescent="0.25">
      <c r="A34">
        <v>10002</v>
      </c>
      <c r="B34">
        <v>600</v>
      </c>
      <c r="C34">
        <v>200</v>
      </c>
      <c r="D34">
        <v>0</v>
      </c>
      <c r="E34">
        <v>200</v>
      </c>
      <c r="G34">
        <f t="shared" ref="G34:G40" si="12">SUM(B34:E34)</f>
        <v>1000</v>
      </c>
      <c r="H34">
        <f t="shared" ref="H34:H40" si="13">G34*0.2</f>
        <v>200</v>
      </c>
      <c r="I34">
        <f t="shared" ref="I34:I40" si="14">G34+H34</f>
        <v>1200</v>
      </c>
      <c r="M34">
        <v>10002</v>
      </c>
      <c r="N34">
        <v>600</v>
      </c>
      <c r="O34">
        <v>200</v>
      </c>
      <c r="P34">
        <v>40</v>
      </c>
      <c r="Q34">
        <v>220</v>
      </c>
      <c r="S34">
        <f t="shared" ref="S34:S40" si="15">SUM(N34:Q34)</f>
        <v>1060</v>
      </c>
      <c r="T34">
        <f t="shared" ref="T34:T40" si="16">S34*0.2</f>
        <v>212</v>
      </c>
      <c r="U34">
        <f t="shared" ref="U34:U40" si="17">S34+T34</f>
        <v>1272</v>
      </c>
    </row>
    <row r="35" spans="1:21" x14ac:dyDescent="0.25">
      <c r="A35">
        <v>10003</v>
      </c>
      <c r="B35">
        <v>1000</v>
      </c>
      <c r="C35">
        <v>200</v>
      </c>
      <c r="D35">
        <v>0</v>
      </c>
      <c r="E35">
        <v>200</v>
      </c>
      <c r="G35">
        <f t="shared" si="12"/>
        <v>1400</v>
      </c>
      <c r="H35">
        <f t="shared" si="13"/>
        <v>280</v>
      </c>
      <c r="I35">
        <f t="shared" si="14"/>
        <v>1680</v>
      </c>
      <c r="M35">
        <v>10003</v>
      </c>
      <c r="N35">
        <v>1000</v>
      </c>
      <c r="O35">
        <v>200</v>
      </c>
      <c r="P35">
        <v>40</v>
      </c>
      <c r="Q35">
        <v>220</v>
      </c>
      <c r="S35">
        <f t="shared" si="15"/>
        <v>1460</v>
      </c>
      <c r="T35">
        <f t="shared" si="16"/>
        <v>292</v>
      </c>
      <c r="U35">
        <f t="shared" si="17"/>
        <v>1752</v>
      </c>
    </row>
    <row r="36" spans="1:21" x14ac:dyDescent="0.25">
      <c r="A36">
        <v>10004</v>
      </c>
      <c r="B36">
        <v>400</v>
      </c>
      <c r="C36">
        <v>200</v>
      </c>
      <c r="D36">
        <v>0</v>
      </c>
      <c r="E36">
        <v>200</v>
      </c>
      <c r="G36">
        <f t="shared" si="12"/>
        <v>800</v>
      </c>
      <c r="H36">
        <f t="shared" si="13"/>
        <v>160</v>
      </c>
      <c r="I36">
        <f t="shared" si="14"/>
        <v>960</v>
      </c>
      <c r="M36">
        <v>10004</v>
      </c>
      <c r="N36">
        <v>400</v>
      </c>
      <c r="O36">
        <v>200</v>
      </c>
      <c r="P36">
        <v>40</v>
      </c>
      <c r="Q36">
        <v>220</v>
      </c>
      <c r="S36">
        <f t="shared" si="15"/>
        <v>860</v>
      </c>
      <c r="T36">
        <f t="shared" si="16"/>
        <v>172</v>
      </c>
      <c r="U36">
        <f t="shared" si="17"/>
        <v>1032</v>
      </c>
    </row>
    <row r="37" spans="1:21" x14ac:dyDescent="0.25">
      <c r="A37">
        <v>10005</v>
      </c>
      <c r="B37">
        <v>600</v>
      </c>
      <c r="C37">
        <v>200</v>
      </c>
      <c r="D37">
        <v>0</v>
      </c>
      <c r="E37">
        <v>200</v>
      </c>
      <c r="G37">
        <f t="shared" si="12"/>
        <v>1000</v>
      </c>
      <c r="H37">
        <f t="shared" si="13"/>
        <v>200</v>
      </c>
      <c r="I37">
        <f t="shared" si="14"/>
        <v>1200</v>
      </c>
      <c r="M37">
        <v>10005</v>
      </c>
      <c r="N37">
        <v>600</v>
      </c>
      <c r="O37">
        <v>200</v>
      </c>
      <c r="P37">
        <v>40</v>
      </c>
      <c r="Q37">
        <v>220</v>
      </c>
      <c r="S37">
        <f t="shared" si="15"/>
        <v>1060</v>
      </c>
      <c r="T37">
        <f t="shared" si="16"/>
        <v>212</v>
      </c>
      <c r="U37">
        <f t="shared" si="17"/>
        <v>1272</v>
      </c>
    </row>
    <row r="38" spans="1:21" x14ac:dyDescent="0.25">
      <c r="A38">
        <v>10006</v>
      </c>
      <c r="B38">
        <v>700</v>
      </c>
      <c r="C38">
        <v>200</v>
      </c>
      <c r="D38">
        <v>0</v>
      </c>
      <c r="E38">
        <v>200</v>
      </c>
      <c r="G38">
        <f t="shared" si="12"/>
        <v>1100</v>
      </c>
      <c r="H38">
        <f t="shared" si="13"/>
        <v>220</v>
      </c>
      <c r="I38">
        <f t="shared" si="14"/>
        <v>1320</v>
      </c>
      <c r="M38">
        <v>10006</v>
      </c>
      <c r="N38">
        <v>700</v>
      </c>
      <c r="O38">
        <v>200</v>
      </c>
      <c r="P38">
        <v>40</v>
      </c>
      <c r="Q38">
        <v>220</v>
      </c>
      <c r="S38">
        <f t="shared" si="15"/>
        <v>1160</v>
      </c>
      <c r="T38">
        <f t="shared" si="16"/>
        <v>232</v>
      </c>
      <c r="U38">
        <f t="shared" si="17"/>
        <v>1392</v>
      </c>
    </row>
    <row r="39" spans="1:21" x14ac:dyDescent="0.25">
      <c r="A39">
        <v>10007</v>
      </c>
      <c r="B39">
        <v>1000</v>
      </c>
      <c r="C39">
        <v>200</v>
      </c>
      <c r="D39">
        <v>0</v>
      </c>
      <c r="E39">
        <v>200</v>
      </c>
      <c r="G39">
        <f t="shared" si="12"/>
        <v>1400</v>
      </c>
      <c r="H39">
        <f t="shared" si="13"/>
        <v>280</v>
      </c>
      <c r="I39">
        <f t="shared" si="14"/>
        <v>1680</v>
      </c>
      <c r="M39">
        <v>10007</v>
      </c>
      <c r="N39">
        <v>1000</v>
      </c>
      <c r="O39">
        <v>200</v>
      </c>
      <c r="P39">
        <v>40</v>
      </c>
      <c r="Q39">
        <v>220</v>
      </c>
      <c r="S39">
        <f t="shared" si="15"/>
        <v>1460</v>
      </c>
      <c r="T39">
        <f t="shared" si="16"/>
        <v>292</v>
      </c>
      <c r="U39">
        <f t="shared" si="17"/>
        <v>1752</v>
      </c>
    </row>
    <row r="40" spans="1:21" x14ac:dyDescent="0.25">
      <c r="A40">
        <v>10008</v>
      </c>
      <c r="B40">
        <v>1000</v>
      </c>
      <c r="C40">
        <v>200</v>
      </c>
      <c r="D40">
        <v>0</v>
      </c>
      <c r="E40">
        <v>200</v>
      </c>
      <c r="G40">
        <f t="shared" si="12"/>
        <v>1400</v>
      </c>
      <c r="H40">
        <f t="shared" si="13"/>
        <v>280</v>
      </c>
      <c r="I40">
        <f t="shared" si="14"/>
        <v>1680</v>
      </c>
      <c r="M40">
        <v>10008</v>
      </c>
      <c r="N40">
        <v>1000</v>
      </c>
      <c r="O40">
        <v>200</v>
      </c>
      <c r="P40">
        <v>40</v>
      </c>
      <c r="Q40">
        <v>220</v>
      </c>
      <c r="S40">
        <f t="shared" si="15"/>
        <v>1460</v>
      </c>
      <c r="T40">
        <f t="shared" si="16"/>
        <v>292</v>
      </c>
      <c r="U40">
        <f t="shared" si="17"/>
        <v>1752</v>
      </c>
    </row>
    <row r="45" spans="1:21" x14ac:dyDescent="0.25">
      <c r="A45" s="14" t="s">
        <v>121</v>
      </c>
      <c r="B45" s="14"/>
      <c r="C45" s="14"/>
      <c r="D45" s="14"/>
      <c r="E45" s="14"/>
      <c r="F45" s="14"/>
      <c r="G45" s="14"/>
      <c r="H45" s="14"/>
      <c r="I45" s="14"/>
      <c r="M45" s="14" t="s">
        <v>122</v>
      </c>
      <c r="N45" s="14"/>
      <c r="O45" s="14"/>
      <c r="P45" s="14"/>
      <c r="Q45" s="14"/>
      <c r="R45" s="14"/>
      <c r="S45" s="14"/>
      <c r="T45" s="14"/>
      <c r="U45" s="14"/>
    </row>
    <row r="46" spans="1:21" x14ac:dyDescent="0.25">
      <c r="A46" s="7" t="s">
        <v>102</v>
      </c>
      <c r="B46" s="7" t="s">
        <v>103</v>
      </c>
      <c r="C46" s="7" t="s">
        <v>90</v>
      </c>
      <c r="D46" s="7" t="s">
        <v>104</v>
      </c>
      <c r="E46" s="7" t="s">
        <v>105</v>
      </c>
      <c r="F46" s="7"/>
      <c r="G46" s="7" t="s">
        <v>106</v>
      </c>
      <c r="H46" s="7" t="s">
        <v>107</v>
      </c>
      <c r="I46" s="7" t="s">
        <v>108</v>
      </c>
      <c r="M46" s="7" t="s">
        <v>102</v>
      </c>
      <c r="N46" s="7" t="s">
        <v>103</v>
      </c>
      <c r="O46" s="7" t="s">
        <v>90</v>
      </c>
      <c r="P46" s="7" t="s">
        <v>104</v>
      </c>
      <c r="Q46" s="7" t="s">
        <v>105</v>
      </c>
      <c r="R46" s="7"/>
      <c r="S46" s="7" t="s">
        <v>106</v>
      </c>
      <c r="T46" s="7" t="s">
        <v>107</v>
      </c>
      <c r="U46" s="7" t="s">
        <v>108</v>
      </c>
    </row>
    <row r="47" spans="1:21" x14ac:dyDescent="0.25">
      <c r="A47">
        <v>10001</v>
      </c>
      <c r="B47">
        <v>400</v>
      </c>
      <c r="C47">
        <v>200</v>
      </c>
      <c r="D47">
        <v>50</v>
      </c>
      <c r="E47">
        <v>220</v>
      </c>
      <c r="G47">
        <f>SUM(B47:E47)</f>
        <v>870</v>
      </c>
      <c r="H47">
        <f>G47*0.2</f>
        <v>174</v>
      </c>
      <c r="I47">
        <f>G47+H47</f>
        <v>1044</v>
      </c>
      <c r="M47">
        <v>10001</v>
      </c>
      <c r="N47">
        <v>400</v>
      </c>
      <c r="O47">
        <v>200</v>
      </c>
      <c r="P47">
        <v>60</v>
      </c>
      <c r="Q47">
        <v>220</v>
      </c>
      <c r="S47">
        <f>SUM(N47:Q47)</f>
        <v>880</v>
      </c>
      <c r="T47">
        <f>S47*0.2</f>
        <v>176</v>
      </c>
      <c r="U47">
        <f>S47+T47</f>
        <v>1056</v>
      </c>
    </row>
    <row r="48" spans="1:21" x14ac:dyDescent="0.25">
      <c r="A48">
        <v>10002</v>
      </c>
      <c r="B48">
        <v>600</v>
      </c>
      <c r="C48">
        <v>200</v>
      </c>
      <c r="D48">
        <v>50</v>
      </c>
      <c r="E48">
        <v>220</v>
      </c>
      <c r="G48">
        <f t="shared" ref="G48:G54" si="18">SUM(B48:E48)</f>
        <v>1070</v>
      </c>
      <c r="H48">
        <f t="shared" ref="H48:H54" si="19">G48*0.2</f>
        <v>214</v>
      </c>
      <c r="I48">
        <f t="shared" ref="I48:I54" si="20">G48+H48</f>
        <v>1284</v>
      </c>
      <c r="M48">
        <v>10002</v>
      </c>
      <c r="N48">
        <v>600</v>
      </c>
      <c r="O48">
        <v>200</v>
      </c>
      <c r="P48">
        <v>60</v>
      </c>
      <c r="Q48">
        <v>220</v>
      </c>
      <c r="S48">
        <f t="shared" ref="S48:S54" si="21">SUM(N48:Q48)</f>
        <v>1080</v>
      </c>
      <c r="T48">
        <f t="shared" ref="T48:T54" si="22">S48*0.2</f>
        <v>216</v>
      </c>
      <c r="U48">
        <f t="shared" ref="U48:U54" si="23">S48+T48</f>
        <v>1296</v>
      </c>
    </row>
    <row r="49" spans="1:21" x14ac:dyDescent="0.25">
      <c r="A49">
        <v>10003</v>
      </c>
      <c r="B49">
        <v>1000</v>
      </c>
      <c r="C49">
        <v>200</v>
      </c>
      <c r="D49">
        <v>50</v>
      </c>
      <c r="E49">
        <v>220</v>
      </c>
      <c r="G49">
        <f t="shared" si="18"/>
        <v>1470</v>
      </c>
      <c r="H49">
        <f t="shared" si="19"/>
        <v>294</v>
      </c>
      <c r="I49">
        <f t="shared" si="20"/>
        <v>1764</v>
      </c>
      <c r="M49">
        <v>10003</v>
      </c>
      <c r="N49">
        <v>1000</v>
      </c>
      <c r="O49">
        <v>200</v>
      </c>
      <c r="P49">
        <v>60</v>
      </c>
      <c r="Q49">
        <v>220</v>
      </c>
      <c r="S49">
        <f t="shared" si="21"/>
        <v>1480</v>
      </c>
      <c r="T49">
        <f t="shared" si="22"/>
        <v>296</v>
      </c>
      <c r="U49">
        <f t="shared" si="23"/>
        <v>1776</v>
      </c>
    </row>
    <row r="50" spans="1:21" x14ac:dyDescent="0.25">
      <c r="A50">
        <v>10004</v>
      </c>
      <c r="B50">
        <v>400</v>
      </c>
      <c r="C50">
        <v>200</v>
      </c>
      <c r="D50">
        <v>50</v>
      </c>
      <c r="E50">
        <v>220</v>
      </c>
      <c r="G50">
        <f t="shared" si="18"/>
        <v>870</v>
      </c>
      <c r="H50">
        <f t="shared" si="19"/>
        <v>174</v>
      </c>
      <c r="I50">
        <f t="shared" si="20"/>
        <v>1044</v>
      </c>
      <c r="M50">
        <v>10004</v>
      </c>
      <c r="N50">
        <v>400</v>
      </c>
      <c r="O50">
        <v>200</v>
      </c>
      <c r="P50">
        <v>60</v>
      </c>
      <c r="Q50">
        <v>220</v>
      </c>
      <c r="S50">
        <f t="shared" si="21"/>
        <v>880</v>
      </c>
      <c r="T50">
        <f t="shared" si="22"/>
        <v>176</v>
      </c>
      <c r="U50">
        <f t="shared" si="23"/>
        <v>1056</v>
      </c>
    </row>
    <row r="51" spans="1:21" x14ac:dyDescent="0.25">
      <c r="A51">
        <v>10005</v>
      </c>
      <c r="B51">
        <v>600</v>
      </c>
      <c r="C51">
        <v>200</v>
      </c>
      <c r="D51">
        <v>50</v>
      </c>
      <c r="E51">
        <v>220</v>
      </c>
      <c r="G51">
        <f t="shared" si="18"/>
        <v>1070</v>
      </c>
      <c r="H51">
        <f t="shared" si="19"/>
        <v>214</v>
      </c>
      <c r="I51">
        <f t="shared" si="20"/>
        <v>1284</v>
      </c>
      <c r="M51">
        <v>10005</v>
      </c>
      <c r="N51">
        <v>600</v>
      </c>
      <c r="O51">
        <v>200</v>
      </c>
      <c r="P51">
        <v>60</v>
      </c>
      <c r="Q51">
        <v>220</v>
      </c>
      <c r="S51">
        <f t="shared" si="21"/>
        <v>1080</v>
      </c>
      <c r="T51">
        <f t="shared" si="22"/>
        <v>216</v>
      </c>
      <c r="U51">
        <f t="shared" si="23"/>
        <v>1296</v>
      </c>
    </row>
    <row r="52" spans="1:21" x14ac:dyDescent="0.25">
      <c r="A52">
        <v>10006</v>
      </c>
      <c r="B52">
        <v>700</v>
      </c>
      <c r="C52">
        <v>200</v>
      </c>
      <c r="D52">
        <v>50</v>
      </c>
      <c r="E52">
        <v>220</v>
      </c>
      <c r="G52">
        <f t="shared" si="18"/>
        <v>1170</v>
      </c>
      <c r="H52">
        <f t="shared" si="19"/>
        <v>234</v>
      </c>
      <c r="I52">
        <f t="shared" si="20"/>
        <v>1404</v>
      </c>
      <c r="M52">
        <v>10006</v>
      </c>
      <c r="N52">
        <v>700</v>
      </c>
      <c r="O52">
        <v>200</v>
      </c>
      <c r="P52">
        <v>60</v>
      </c>
      <c r="Q52">
        <v>220</v>
      </c>
      <c r="S52">
        <f t="shared" si="21"/>
        <v>1180</v>
      </c>
      <c r="T52">
        <f t="shared" si="22"/>
        <v>236</v>
      </c>
      <c r="U52">
        <f t="shared" si="23"/>
        <v>1416</v>
      </c>
    </row>
    <row r="53" spans="1:21" x14ac:dyDescent="0.25">
      <c r="A53">
        <v>10007</v>
      </c>
      <c r="B53">
        <v>1000</v>
      </c>
      <c r="C53">
        <v>200</v>
      </c>
      <c r="D53">
        <v>50</v>
      </c>
      <c r="E53">
        <v>220</v>
      </c>
      <c r="G53">
        <f t="shared" si="18"/>
        <v>1470</v>
      </c>
      <c r="H53">
        <f t="shared" si="19"/>
        <v>294</v>
      </c>
      <c r="I53">
        <f t="shared" si="20"/>
        <v>1764</v>
      </c>
      <c r="M53">
        <v>10007</v>
      </c>
      <c r="N53">
        <v>1000</v>
      </c>
      <c r="O53">
        <v>200</v>
      </c>
      <c r="P53">
        <v>60</v>
      </c>
      <c r="Q53">
        <v>220</v>
      </c>
      <c r="S53">
        <f t="shared" si="21"/>
        <v>1480</v>
      </c>
      <c r="T53">
        <f t="shared" si="22"/>
        <v>296</v>
      </c>
      <c r="U53">
        <f t="shared" si="23"/>
        <v>1776</v>
      </c>
    </row>
    <row r="54" spans="1:21" x14ac:dyDescent="0.25">
      <c r="A54">
        <v>10008</v>
      </c>
      <c r="B54">
        <v>1000</v>
      </c>
      <c r="C54">
        <v>200</v>
      </c>
      <c r="D54">
        <v>50</v>
      </c>
      <c r="E54">
        <v>220</v>
      </c>
      <c r="G54">
        <f t="shared" si="18"/>
        <v>1470</v>
      </c>
      <c r="H54">
        <f t="shared" si="19"/>
        <v>294</v>
      </c>
      <c r="I54">
        <f t="shared" si="20"/>
        <v>1764</v>
      </c>
      <c r="M54">
        <v>10008</v>
      </c>
      <c r="N54">
        <v>1000</v>
      </c>
      <c r="O54">
        <v>200</v>
      </c>
      <c r="P54">
        <v>60</v>
      </c>
      <c r="Q54">
        <v>220</v>
      </c>
      <c r="S54">
        <f t="shared" si="21"/>
        <v>1480</v>
      </c>
      <c r="T54">
        <f t="shared" si="22"/>
        <v>296</v>
      </c>
      <c r="U54">
        <f t="shared" si="23"/>
        <v>1776</v>
      </c>
    </row>
  </sheetData>
  <mergeCells count="10">
    <mergeCell ref="A1:U1"/>
    <mergeCell ref="A45:I45"/>
    <mergeCell ref="M45:U45"/>
    <mergeCell ref="A30:V30"/>
    <mergeCell ref="A2:I2"/>
    <mergeCell ref="M2:U2"/>
    <mergeCell ref="A16:I16"/>
    <mergeCell ref="M16:U16"/>
    <mergeCell ref="A31:I31"/>
    <mergeCell ref="M31:U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N44" sqref="N44"/>
    </sheetView>
  </sheetViews>
  <sheetFormatPr defaultRowHeight="15" x14ac:dyDescent="0.25"/>
  <cols>
    <col min="1" max="2" width="18.42578125" customWidth="1"/>
    <col min="3" max="3" width="11.7109375" customWidth="1"/>
    <col min="4" max="5" width="18.5703125" customWidth="1"/>
    <col min="6" max="6" width="27.5703125" customWidth="1"/>
  </cols>
  <sheetData>
    <row r="1" spans="1:9" x14ac:dyDescent="0.25">
      <c r="A1" s="9" t="s">
        <v>81</v>
      </c>
      <c r="B1" s="9"/>
      <c r="C1" s="9"/>
      <c r="D1" s="9"/>
      <c r="E1" s="9"/>
      <c r="F1" s="9"/>
      <c r="G1" s="9"/>
      <c r="H1" s="9"/>
      <c r="I1" s="5"/>
    </row>
    <row r="2" spans="1:9" x14ac:dyDescent="0.25">
      <c r="A2" s="8" t="s">
        <v>117</v>
      </c>
      <c r="B2" s="8"/>
      <c r="C2" s="8"/>
      <c r="D2" s="8" t="s">
        <v>79</v>
      </c>
      <c r="E2" s="8"/>
      <c r="F2" s="10" t="s">
        <v>80</v>
      </c>
      <c r="G2" s="16"/>
      <c r="H2" s="11"/>
      <c r="I2" s="5"/>
    </row>
    <row r="3" spans="1:9" x14ac:dyDescent="0.25">
      <c r="A3" s="8"/>
      <c r="B3" s="8"/>
      <c r="C3" s="8"/>
      <c r="D3" s="8" t="s">
        <v>101</v>
      </c>
      <c r="E3" s="8"/>
      <c r="F3" s="10"/>
      <c r="G3" s="16"/>
      <c r="H3" s="11"/>
      <c r="I3" s="5"/>
    </row>
    <row r="4" spans="1:9" x14ac:dyDescent="0.25">
      <c r="A4" s="8" t="s">
        <v>118</v>
      </c>
      <c r="B4" s="8"/>
      <c r="C4" s="8"/>
      <c r="D4" s="10"/>
      <c r="E4" s="11"/>
      <c r="F4" s="10"/>
      <c r="G4" s="16"/>
      <c r="H4" s="11"/>
      <c r="I4" s="5"/>
    </row>
    <row r="5" spans="1:9" x14ac:dyDescent="0.25">
      <c r="A5" s="2" t="s">
        <v>73</v>
      </c>
      <c r="B5" s="2" t="s">
        <v>74</v>
      </c>
      <c r="C5" s="2" t="s">
        <v>4</v>
      </c>
      <c r="D5" s="2" t="s">
        <v>3</v>
      </c>
      <c r="E5" s="2" t="s">
        <v>75</v>
      </c>
      <c r="F5" s="2" t="s">
        <v>76</v>
      </c>
      <c r="G5" s="2" t="s">
        <v>77</v>
      </c>
      <c r="H5" s="2" t="s">
        <v>78</v>
      </c>
      <c r="I5" s="5"/>
    </row>
    <row r="6" spans="1:9" ht="75" x14ac:dyDescent="0.25">
      <c r="A6" s="2">
        <v>1</v>
      </c>
      <c r="B6" s="2" t="str">
        <f>'Test Plan'!B6</f>
        <v>Open app, display "Braid Cycles Bike Building Estimates Carbon Fibre Frame"</v>
      </c>
      <c r="C6" s="6">
        <v>43788</v>
      </c>
      <c r="D6" s="2" t="str">
        <f>'Test Plan'!D6</f>
        <v>App opens as normal showing "Braid Cycles Bike Building Estimates Carbon Fibre Frame"</v>
      </c>
      <c r="E6" s="2"/>
      <c r="F6" s="2"/>
      <c r="G6" s="2"/>
      <c r="H6" s="2"/>
      <c r="I6" s="5"/>
    </row>
    <row r="7" spans="1:9" ht="90" x14ac:dyDescent="0.25">
      <c r="A7" s="2">
        <v>2</v>
      </c>
      <c r="B7" s="2" t="str">
        <f>'Test Plan'!B7</f>
        <v>Invalid Error message 1. Enter data in all fields, do not enter any value into Customer Name</v>
      </c>
      <c r="C7" s="6">
        <v>43788</v>
      </c>
      <c r="D7" s="2" t="str">
        <f>'Test Plan'!D7</f>
        <v>1. Enter data in all fields</v>
      </c>
      <c r="E7" s="2"/>
      <c r="F7" s="2"/>
      <c r="G7" s="2"/>
      <c r="H7" s="2"/>
      <c r="I7" s="5"/>
    </row>
    <row r="8" spans="1:9" ht="90" x14ac:dyDescent="0.25">
      <c r="A8" s="2">
        <v>3</v>
      </c>
      <c r="B8" s="2" t="str">
        <f>'Test Plan'!B8</f>
        <v>Invalid Error message 2. Enter a number in frameprice. Enter xxx into frame price</v>
      </c>
      <c r="C8" s="6">
        <v>43788</v>
      </c>
      <c r="D8" s="2" t="str">
        <f>'Test Plan'!D8</f>
        <v>2. Enter a number in Frame price</v>
      </c>
      <c r="E8" s="2"/>
      <c r="F8" s="2"/>
      <c r="G8" s="2"/>
      <c r="H8" s="2"/>
      <c r="I8" s="5"/>
    </row>
    <row r="9" spans="1:9" ht="90" x14ac:dyDescent="0.25">
      <c r="A9" s="2">
        <v>4</v>
      </c>
      <c r="B9" s="2" t="str">
        <f>'Test Plan'!B9</f>
        <v>Invalid error message 3. Enter a number for groupset number, enter xxxxxx into Groupset</v>
      </c>
      <c r="C9" s="6">
        <v>43788</v>
      </c>
      <c r="D9" s="2" t="str">
        <f>'Test Plan'!D9</f>
        <v>3. Enter a number for Groupset Number</v>
      </c>
      <c r="E9" s="2"/>
      <c r="F9" s="2"/>
      <c r="G9" s="2"/>
      <c r="H9" s="2"/>
      <c r="I9" s="5"/>
    </row>
    <row r="10" spans="1:9" ht="105" x14ac:dyDescent="0.25">
      <c r="A10" s="2">
        <v>5</v>
      </c>
      <c r="B10" s="2" t="str">
        <f>'Test Plan'!B10</f>
        <v>Invalid Error message 4. Groupset number does not exist in file. Enter 10009 into groupset number</v>
      </c>
      <c r="C10" s="6">
        <v>43788</v>
      </c>
      <c r="D10" s="2" t="str">
        <f>'Test Plan'!D10</f>
        <v>4. Groupset number does not exist in file</v>
      </c>
      <c r="E10" s="2"/>
      <c r="F10" s="2"/>
      <c r="G10" s="2"/>
      <c r="H10" s="2"/>
      <c r="I10" s="5"/>
    </row>
    <row r="11" spans="1:9" ht="90" x14ac:dyDescent="0.25">
      <c r="A11" s="2">
        <v>6</v>
      </c>
      <c r="B11" s="2" t="str">
        <f>'Test Plan'!B11</f>
        <v>Invalid Error message 5 File not found, move costs.txt to  desktop directory</v>
      </c>
      <c r="C11" s="6">
        <v>43788</v>
      </c>
      <c r="D11" s="2" t="str">
        <f>'Test Plan'!D11</f>
        <v>5.  File not found</v>
      </c>
      <c r="E11" s="2"/>
      <c r="F11" s="2"/>
      <c r="G11" s="2"/>
      <c r="H11" s="2"/>
      <c r="I11" s="5"/>
    </row>
    <row r="12" spans="1:9" ht="90" x14ac:dyDescent="0.25">
      <c r="A12" s="2">
        <v>7</v>
      </c>
      <c r="B12" s="2" t="str">
        <f>'Test Plan'!B12</f>
        <v>Invalid Error message 6. Enter a frame price equal or above 0, enter -100 into frame price</v>
      </c>
      <c r="C12" s="6">
        <v>43788</v>
      </c>
      <c r="D12" s="2" t="str">
        <f>'Test Plan'!D12</f>
        <v xml:space="preserve"> 6. Enter a frame price equal or above 0</v>
      </c>
      <c r="E12" s="2"/>
      <c r="F12" s="2"/>
      <c r="G12" s="2"/>
      <c r="H12" s="2"/>
      <c r="I12" s="5"/>
    </row>
    <row r="13" spans="1:9" ht="105" x14ac:dyDescent="0.25">
      <c r="A13" s="2">
        <v>8</v>
      </c>
      <c r="B13" s="2" t="str">
        <f>'Test Plan'!B13</f>
        <v>Invalid Error message 7. Estimate cannot be displayed, first calculate estimate. Fill all fields and display</v>
      </c>
      <c r="C13" s="6">
        <v>43788</v>
      </c>
      <c r="D13" s="2" t="str">
        <f>'Test Plan'!D13</f>
        <v>7. Estimate cannot be displayed, first calculate estimate</v>
      </c>
      <c r="E13" s="2"/>
      <c r="F13" s="2"/>
      <c r="G13" s="2"/>
      <c r="H13" s="2"/>
      <c r="I13" s="5"/>
    </row>
    <row r="14" spans="1:9" ht="30" x14ac:dyDescent="0.25">
      <c r="A14" s="2">
        <v>9</v>
      </c>
      <c r="B14" s="2" t="str">
        <f>'Test Plan'!B14</f>
        <v>Valid service no 10001</v>
      </c>
      <c r="C14" s="6">
        <v>43788</v>
      </c>
      <c r="D14" s="2" t="str">
        <f>'Test Plan'!D14</f>
        <v>Estimate Displayed</v>
      </c>
      <c r="E14" s="2"/>
      <c r="F14" s="2"/>
      <c r="G14" s="2"/>
      <c r="H14" s="2"/>
      <c r="I14" s="5"/>
    </row>
    <row r="15" spans="1:9" ht="30" x14ac:dyDescent="0.25">
      <c r="A15" s="2">
        <v>10</v>
      </c>
      <c r="B15" s="2" t="str">
        <f>'Test Plan'!B15</f>
        <v>Valid service no 10002</v>
      </c>
      <c r="C15" s="6">
        <v>43788</v>
      </c>
      <c r="D15" s="2" t="str">
        <f>'Test Plan'!D15</f>
        <v>Estimate Displayed</v>
      </c>
      <c r="E15" s="2"/>
      <c r="F15" s="2"/>
      <c r="G15" s="2"/>
      <c r="H15" s="2"/>
      <c r="I15" s="5"/>
    </row>
    <row r="16" spans="1:9" ht="30" x14ac:dyDescent="0.25">
      <c r="A16" s="2">
        <v>11</v>
      </c>
      <c r="B16" s="2" t="str">
        <f>'Test Plan'!B16</f>
        <v>Valid service no 10003</v>
      </c>
      <c r="C16" s="6">
        <v>43788</v>
      </c>
      <c r="D16" s="2" t="str">
        <f>'Test Plan'!D16</f>
        <v>Estimate Displayed</v>
      </c>
      <c r="E16" s="2"/>
      <c r="F16" s="2"/>
      <c r="G16" s="2"/>
      <c r="H16" s="2"/>
      <c r="I16" s="5"/>
    </row>
    <row r="17" spans="1:9" ht="30" x14ac:dyDescent="0.25">
      <c r="A17" s="2">
        <v>12</v>
      </c>
      <c r="B17" s="2" t="str">
        <f>'Test Plan'!B17</f>
        <v>Valid service no 10004</v>
      </c>
      <c r="C17" s="6">
        <v>43788</v>
      </c>
      <c r="D17" s="2" t="str">
        <f>'Test Plan'!D17</f>
        <v>Estimate Displayed</v>
      </c>
      <c r="E17" s="2"/>
      <c r="F17" s="2"/>
      <c r="G17" s="2"/>
      <c r="H17" s="2"/>
      <c r="I17" s="5"/>
    </row>
    <row r="18" spans="1:9" ht="30" x14ac:dyDescent="0.25">
      <c r="A18" s="2">
        <v>13</v>
      </c>
      <c r="B18" s="2" t="str">
        <f>'Test Plan'!B18</f>
        <v>Valid service no 10005</v>
      </c>
      <c r="C18" s="6">
        <v>43788</v>
      </c>
      <c r="D18" s="2" t="str">
        <f>'Test Plan'!D18</f>
        <v>Estimate Displayed</v>
      </c>
      <c r="E18" s="2"/>
      <c r="F18" s="2"/>
      <c r="G18" s="2"/>
      <c r="H18" s="2"/>
      <c r="I18" s="5"/>
    </row>
    <row r="19" spans="1:9" ht="30" x14ac:dyDescent="0.25">
      <c r="A19" s="2">
        <v>14</v>
      </c>
      <c r="B19" s="2" t="str">
        <f>'Test Plan'!B19</f>
        <v>Valid service no 10006</v>
      </c>
      <c r="C19" s="6">
        <v>43788</v>
      </c>
      <c r="D19" s="2" t="str">
        <f>'Test Plan'!D19</f>
        <v>Estimate Displayed</v>
      </c>
      <c r="E19" s="2"/>
      <c r="F19" s="2"/>
      <c r="G19" s="2"/>
      <c r="H19" s="2"/>
      <c r="I19" s="5"/>
    </row>
    <row r="20" spans="1:9" ht="30" x14ac:dyDescent="0.25">
      <c r="A20" s="2">
        <v>15</v>
      </c>
      <c r="B20" s="2" t="str">
        <f>'Test Plan'!B20</f>
        <v>Valid service no 10007</v>
      </c>
      <c r="C20" s="6">
        <v>43788</v>
      </c>
      <c r="D20" s="2" t="str">
        <f>'Test Plan'!D20</f>
        <v>Estimate Displayed</v>
      </c>
      <c r="E20" s="2"/>
      <c r="F20" s="2"/>
      <c r="G20" s="2"/>
      <c r="H20" s="2"/>
      <c r="I20" s="5"/>
    </row>
    <row r="21" spans="1:9" ht="30" x14ac:dyDescent="0.25">
      <c r="A21" s="2">
        <v>16</v>
      </c>
      <c r="B21" s="2" t="str">
        <f>'Test Plan'!B21</f>
        <v>Valid service no 10008</v>
      </c>
      <c r="C21" s="6">
        <v>43788</v>
      </c>
      <c r="D21" s="2" t="str">
        <f>'Test Plan'!D21</f>
        <v>Estimate Displayed</v>
      </c>
      <c r="E21" s="2"/>
      <c r="F21" s="2"/>
      <c r="G21" s="2"/>
      <c r="H21" s="2"/>
      <c r="I21" s="5"/>
    </row>
    <row r="22" spans="1:9" ht="45" x14ac:dyDescent="0.25">
      <c r="A22" s="2">
        <v>17</v>
      </c>
      <c r="B22" s="2" t="str">
        <f>'Test Plan'!B22</f>
        <v>Valid name 10001 Campage Veloce</v>
      </c>
      <c r="C22" s="6">
        <v>43788</v>
      </c>
      <c r="D22" s="2" t="str">
        <f>'Test Plan'!D22</f>
        <v>Description box displays  Campage Veloce</v>
      </c>
      <c r="E22" s="2"/>
      <c r="F22" s="2"/>
      <c r="G22" s="2"/>
      <c r="H22" s="2"/>
      <c r="I22" s="5"/>
    </row>
    <row r="23" spans="1:9" ht="45" x14ac:dyDescent="0.25">
      <c r="A23" s="2">
        <v>18</v>
      </c>
      <c r="B23" s="2" t="str">
        <f>'Test Plan'!B23</f>
        <v>Valid name 10002 Campag Chorus</v>
      </c>
      <c r="C23" s="6">
        <v>43788</v>
      </c>
      <c r="D23" s="2" t="str">
        <f>'Test Plan'!D23</f>
        <v>Description box displays Campag Chorus</v>
      </c>
      <c r="E23" s="2"/>
      <c r="F23" s="2"/>
      <c r="G23" s="2"/>
      <c r="H23" s="2"/>
      <c r="I23" s="5"/>
    </row>
    <row r="24" spans="1:9" ht="45" x14ac:dyDescent="0.25">
      <c r="A24" s="2">
        <v>19</v>
      </c>
      <c r="B24" s="2" t="str">
        <f>'Test Plan'!B24</f>
        <v>Valid name 10003 Campag Record</v>
      </c>
      <c r="C24" s="6">
        <v>43788</v>
      </c>
      <c r="D24" s="2" t="str">
        <f>'Test Plan'!D24</f>
        <v>Description box displays Campag Record</v>
      </c>
      <c r="E24" s="2"/>
      <c r="F24" s="2"/>
      <c r="G24" s="2"/>
      <c r="H24" s="2"/>
      <c r="I24" s="5"/>
    </row>
    <row r="25" spans="1:9" ht="45" x14ac:dyDescent="0.25">
      <c r="A25" s="2">
        <v>20</v>
      </c>
      <c r="B25" s="2" t="str">
        <f>'Test Plan'!B25</f>
        <v>Valid name 10004 Shimano Sora</v>
      </c>
      <c r="C25" s="6">
        <v>43788</v>
      </c>
      <c r="D25" s="2" t="str">
        <f>'Test Plan'!D25</f>
        <v>Description box displays Shimano Sora</v>
      </c>
      <c r="E25" s="2"/>
      <c r="F25" s="2"/>
      <c r="G25" s="2"/>
      <c r="H25" s="2"/>
      <c r="I25" s="5"/>
    </row>
    <row r="26" spans="1:9" ht="45" x14ac:dyDescent="0.25">
      <c r="A26" s="2">
        <v>21</v>
      </c>
      <c r="B26" s="2" t="str">
        <f>'Test Plan'!B26</f>
        <v>Valid name 10005 Shimano 105</v>
      </c>
      <c r="C26" s="6">
        <v>43788</v>
      </c>
      <c r="D26" s="2" t="str">
        <f>'Test Plan'!D26</f>
        <v>Description box displays  Shimano 105</v>
      </c>
      <c r="E26" s="2"/>
      <c r="F26" s="2"/>
      <c r="G26" s="2"/>
      <c r="H26" s="2"/>
      <c r="I26" s="5"/>
    </row>
    <row r="27" spans="1:9" ht="45" x14ac:dyDescent="0.25">
      <c r="A27" s="2">
        <v>22</v>
      </c>
      <c r="B27" s="2" t="str">
        <f>'Test Plan'!B27</f>
        <v>Valid name 10006 Shimano Ultegra</v>
      </c>
      <c r="C27" s="6">
        <v>43788</v>
      </c>
      <c r="D27" s="2" t="str">
        <f>'Test Plan'!D27</f>
        <v>Description box displays Shimano Ultegra</v>
      </c>
      <c r="E27" s="2"/>
      <c r="F27" s="2"/>
      <c r="G27" s="2"/>
      <c r="H27" s="2"/>
      <c r="I27" s="5"/>
    </row>
    <row r="28" spans="1:9" ht="45" x14ac:dyDescent="0.25">
      <c r="A28" s="2">
        <v>23</v>
      </c>
      <c r="B28" s="2" t="str">
        <f>'Test Plan'!B28</f>
        <v>Valid name 10007 Shimano Dura Ace</v>
      </c>
      <c r="C28" s="6">
        <v>43788</v>
      </c>
      <c r="D28" s="2" t="str">
        <f>'Test Plan'!D28</f>
        <v>Description box displays Shimano Dura Ace</v>
      </c>
      <c r="E28" s="2"/>
      <c r="F28" s="2"/>
      <c r="G28" s="2"/>
      <c r="H28" s="2"/>
      <c r="I28" s="5"/>
    </row>
    <row r="29" spans="1:9" ht="45" x14ac:dyDescent="0.25">
      <c r="A29" s="2">
        <v>24</v>
      </c>
      <c r="B29" s="2" t="str">
        <f>'Test Plan'!B29</f>
        <v>Valid name 10008 SRAM Red Force</v>
      </c>
      <c r="C29" s="6">
        <v>43788</v>
      </c>
      <c r="D29" s="2" t="str">
        <f>'Test Plan'!D29</f>
        <v>Description box displays SRAM Red Force</v>
      </c>
      <c r="E29" s="2"/>
      <c r="F29" s="2"/>
      <c r="G29" s="2"/>
      <c r="H29" s="2"/>
      <c r="I29" s="5"/>
    </row>
    <row r="30" spans="1:9" ht="45" x14ac:dyDescent="0.25">
      <c r="A30" s="2">
        <v>25</v>
      </c>
      <c r="B30" s="2" t="str">
        <f>'Test Plan'!B30</f>
        <v>Valid price 10001 Campag Veloce 400.00</v>
      </c>
      <c r="C30" s="6">
        <v>43788</v>
      </c>
      <c r="D30" s="2" t="str">
        <f>'Test Plan'!D30</f>
        <v>Price 10001 Campag Veloce price is 400.00</v>
      </c>
      <c r="E30" s="2"/>
      <c r="F30" s="2"/>
      <c r="G30" s="2"/>
      <c r="H30" s="2"/>
      <c r="I30" s="5"/>
    </row>
    <row r="31" spans="1:9" ht="45" x14ac:dyDescent="0.25">
      <c r="A31" s="2">
        <v>26</v>
      </c>
      <c r="B31" s="2" t="str">
        <f>'Test Plan'!B31</f>
        <v>Valid Price 10002 Campag Chorus 600.00</v>
      </c>
      <c r="C31" s="6">
        <v>43788</v>
      </c>
      <c r="D31" s="2" t="str">
        <f>'Test Plan'!D31</f>
        <v>Price 10002 Campag Chorus 600.00</v>
      </c>
      <c r="E31" s="2"/>
      <c r="F31" s="2"/>
      <c r="G31" s="2"/>
      <c r="H31" s="2"/>
      <c r="I31" s="5"/>
    </row>
    <row r="32" spans="1:9" ht="45" x14ac:dyDescent="0.25">
      <c r="A32" s="2">
        <v>27</v>
      </c>
      <c r="B32" s="2" t="str">
        <f>'Test Plan'!B32</f>
        <v>Valid price 10003 Campag Record 1000.00</v>
      </c>
      <c r="C32" s="6">
        <v>43788</v>
      </c>
      <c r="D32" s="2" t="str">
        <f>'Test Plan'!D32</f>
        <v>10003 Campag Record 1000.00</v>
      </c>
      <c r="E32" s="2"/>
      <c r="F32" s="2"/>
      <c r="G32" s="2"/>
      <c r="H32" s="2"/>
      <c r="I32" s="5"/>
    </row>
    <row r="33" spans="1:9" ht="45" x14ac:dyDescent="0.25">
      <c r="A33" s="2">
        <v>28</v>
      </c>
      <c r="B33" s="2" t="str">
        <f>'Test Plan'!B33</f>
        <v>Valid price 10004 Shimano Sora 400.00</v>
      </c>
      <c r="C33" s="6">
        <v>43788</v>
      </c>
      <c r="D33" s="2" t="str">
        <f>'Test Plan'!D33</f>
        <v>Price 10004 Shimano Sora 400.00</v>
      </c>
      <c r="E33" s="2"/>
      <c r="F33" s="2"/>
      <c r="G33" s="2"/>
      <c r="H33" s="2"/>
      <c r="I33" s="5"/>
    </row>
    <row r="34" spans="1:9" ht="30" x14ac:dyDescent="0.25">
      <c r="A34" s="2">
        <v>29</v>
      </c>
      <c r="B34" s="2" t="str">
        <f>'Test Plan'!B34</f>
        <v>Valid price 10005 Shimano 105 600.00</v>
      </c>
      <c r="C34" s="6">
        <v>43788</v>
      </c>
      <c r="D34" s="2" t="str">
        <f>'Test Plan'!D34</f>
        <v>Price 10005 Shimano 105 600.00</v>
      </c>
      <c r="E34" s="2"/>
      <c r="F34" s="2"/>
      <c r="G34" s="2"/>
      <c r="H34" s="2"/>
      <c r="I34" s="5"/>
    </row>
    <row r="35" spans="1:9" ht="45" x14ac:dyDescent="0.25">
      <c r="A35" s="2">
        <v>30</v>
      </c>
      <c r="B35" s="2" t="str">
        <f>'Test Plan'!B35</f>
        <v>Valid price 10006 Shimano Ultegra 700.00</v>
      </c>
      <c r="C35" s="6">
        <v>43788</v>
      </c>
      <c r="D35" s="2" t="str">
        <f>'Test Plan'!D35</f>
        <v>Price 10006 Shimano Ultegra 700.00</v>
      </c>
      <c r="E35" s="2"/>
      <c r="F35" s="2"/>
      <c r="G35" s="2"/>
      <c r="H35" s="2"/>
      <c r="I35" s="5"/>
    </row>
    <row r="36" spans="1:9" ht="45" x14ac:dyDescent="0.25">
      <c r="A36" s="2">
        <v>31</v>
      </c>
      <c r="B36" s="2" t="str">
        <f>'Test Plan'!B36</f>
        <v>Valid price 10007 Shimano Dura Ace 1000.00</v>
      </c>
      <c r="C36" s="6">
        <v>43788</v>
      </c>
      <c r="D36" s="2" t="str">
        <f>'Test Plan'!D36</f>
        <v>Price 10007 Shimano Dura Ace 1000.00</v>
      </c>
      <c r="E36" s="2"/>
      <c r="F36" s="2"/>
      <c r="G36" s="2"/>
      <c r="H36" s="2"/>
      <c r="I36" s="5"/>
    </row>
    <row r="37" spans="1:9" ht="45" x14ac:dyDescent="0.25">
      <c r="A37" s="2">
        <v>32</v>
      </c>
      <c r="B37" s="2" t="str">
        <f>'Test Plan'!B37</f>
        <v>Valid price 10008 SRAM Red Force 1000.00</v>
      </c>
      <c r="C37" s="6">
        <v>43788</v>
      </c>
      <c r="D37" s="2" t="str">
        <f>'Test Plan'!D37</f>
        <v>Price 10008 SRAM Red Force 1000.00</v>
      </c>
      <c r="E37" s="2"/>
      <c r="F37" s="2"/>
      <c r="G37" s="2"/>
      <c r="H37" s="2"/>
      <c r="I37" s="5"/>
    </row>
    <row r="38" spans="1:9" ht="60" x14ac:dyDescent="0.25">
      <c r="A38" s="2">
        <v>33</v>
      </c>
      <c r="B38" s="2" t="str">
        <f>'Test Plan'!B38</f>
        <v>Valid click Calculate Estimate button calculates VAT Cost</v>
      </c>
      <c r="C38" s="6">
        <v>43788</v>
      </c>
      <c r="D38" s="2" t="str">
        <f>'Test Plan'!D38</f>
        <v>VAT displays the value of 140</v>
      </c>
      <c r="E38" s="2"/>
      <c r="F38" s="2"/>
      <c r="G38" s="2"/>
      <c r="H38" s="2"/>
      <c r="I38" s="5"/>
    </row>
    <row r="39" spans="1:9" ht="45" x14ac:dyDescent="0.25">
      <c r="A39" s="2">
        <v>34</v>
      </c>
      <c r="B39" s="2" t="str">
        <f>'Test Plan'!B39</f>
        <v xml:space="preserve"> Valid click Calculate Estimate button Estimate</v>
      </c>
      <c r="C39" s="6">
        <v>43788</v>
      </c>
      <c r="D39" s="2" t="str">
        <f>'Test Plan'!D39</f>
        <v>Estimate displayes value of 840</v>
      </c>
      <c r="E39" s="2"/>
      <c r="F39" s="2"/>
      <c r="G39" s="2"/>
      <c r="H39" s="2"/>
      <c r="I39" s="5"/>
    </row>
    <row r="40" spans="1:9" ht="105" x14ac:dyDescent="0.25">
      <c r="A40" s="2">
        <v>35</v>
      </c>
      <c r="B40" s="2" t="str">
        <f>'Test Plan'!B40</f>
        <v xml:space="preserve"> Invalid clicking Display Estimate button shows error with estimate for specific customer prior to |Calculate Estimate|</v>
      </c>
      <c r="C40" s="6">
        <v>43788</v>
      </c>
      <c r="D40" s="2" t="str">
        <f>'Test Plan'!D40</f>
        <v>7. Estimate cannot be displayed, first calculate estimate</v>
      </c>
      <c r="E40" s="2"/>
      <c r="F40" s="2"/>
      <c r="G40" s="2"/>
      <c r="H40" s="2"/>
      <c r="I40" s="5"/>
    </row>
    <row r="41" spans="1:9" ht="150" x14ac:dyDescent="0.25">
      <c r="A41" s="2">
        <v>36</v>
      </c>
      <c r="B41" s="2" t="str">
        <f>'Test Plan'!B41</f>
        <v>Valid clicking Display Estimate button shows window with estimate for specific customer</v>
      </c>
      <c r="C41" s="6">
        <v>43788</v>
      </c>
      <c r="D41" s="2" t="str">
        <f>'Test Plan'!D41</f>
        <v>Estimate for Joe Bloggs,  100 frame price, groupset Campag Veloce, groupset price 400,   pedals SPD, pedal price 40, Labour 220, Net Cost 760, VAT 152, Estimate 912</v>
      </c>
      <c r="E41" s="2"/>
      <c r="F41" s="2"/>
      <c r="G41" s="2"/>
      <c r="H41" s="2"/>
      <c r="I41" s="5"/>
    </row>
    <row r="42" spans="1:9" ht="150" x14ac:dyDescent="0.25">
      <c r="A42" s="2">
        <v>37</v>
      </c>
      <c r="B42" s="2" t="str">
        <f>'Test Plan'!B42</f>
        <v xml:space="preserve">Valid clicking Display Estimate button shows window with estimate with correct Groupset , Groupset name , Pedals None, Labour ,  Net Cost , VAT , Estimate </v>
      </c>
      <c r="C42" s="6">
        <v>43788</v>
      </c>
      <c r="D42" s="2" t="str">
        <f>'Test Plan'!D42</f>
        <v>Estimate for Joe Bloggs,  100 frame price, groupset Campag Veloce, groupset price 400,   pedals None, pedal price 0, Labour 200, Net Cost 700, VAT 140, Estimate 840</v>
      </c>
      <c r="E42" s="2"/>
      <c r="F42" s="2"/>
      <c r="G42" s="2"/>
      <c r="H42" s="2"/>
      <c r="I42" s="5"/>
    </row>
    <row r="43" spans="1:9" ht="150" x14ac:dyDescent="0.25">
      <c r="A43" s="2">
        <v>38</v>
      </c>
      <c r="B43" s="2" t="str">
        <f>'Test Plan'!B43</f>
        <v xml:space="preserve">Valid clicking Display Estimate button shows window with estimate with correct Groupset , Groupset name , Pedals SPD, Labour ,  Net Cost , VAT , Estimate </v>
      </c>
      <c r="C43" s="6">
        <v>43788</v>
      </c>
      <c r="D43" s="2" t="str">
        <f>'Test Plan'!D43</f>
        <v>Estimate for Joe Bloggs,  100 frame price, groupset Campag Veloce, groupset price 400,   pedals SPD, pedal price 40, Labour 220, Net Cost 760, VAT 152, Estimate 912</v>
      </c>
      <c r="E43" s="2"/>
      <c r="F43" s="2"/>
      <c r="G43" s="2"/>
      <c r="H43" s="2"/>
      <c r="I43" s="5"/>
    </row>
    <row r="44" spans="1:9" ht="150" x14ac:dyDescent="0.25">
      <c r="A44" s="2">
        <v>39</v>
      </c>
      <c r="B44" s="2" t="str">
        <f>'Test Plan'!B44</f>
        <v xml:space="preserve">Valid clicking Display Estimate button shows window with estimate with correct Groupset , Groupset name , Pedals Look, Labour ,  Net Cost , VAT , Estimate </v>
      </c>
      <c r="C44" s="6">
        <v>43788</v>
      </c>
      <c r="D44" s="2" t="str">
        <f>'Test Plan'!D44</f>
        <v>Estimate for Joe Bloggs,  100 frame price, groupset Campag Veloce, groupset price 400,   pedals Look, pedal price 50, Labour 220, Net Cost 770, VAT 154, Estimate 924</v>
      </c>
      <c r="E44" s="2"/>
      <c r="F44" s="2"/>
      <c r="G44" s="2"/>
      <c r="H44" s="2"/>
      <c r="I44" s="5"/>
    </row>
    <row r="45" spans="1:9" ht="150" x14ac:dyDescent="0.25">
      <c r="A45" s="2">
        <v>40</v>
      </c>
      <c r="B45" s="2" t="str">
        <f>'Test Plan'!B45</f>
        <v xml:space="preserve">Valid clicking Display Estimate button shows window with estimate with correct Groupset , Groupset name , Pedals Time, Labour ,  Net Cost , VAT , Estimate </v>
      </c>
      <c r="C45" s="6">
        <v>43788</v>
      </c>
      <c r="D45" s="2" t="str">
        <f>'Test Plan'!D45</f>
        <v>Estimate for Joe Bloggs,  100 frame price, groupset Campag Veloce, groupset price 400,   pedals Time, pedal price 60, Labour 220, Net Cost 780, VAT 156, Estimate 936</v>
      </c>
      <c r="E45" s="2"/>
      <c r="F45" s="2"/>
      <c r="G45" s="2"/>
      <c r="H45" s="2"/>
      <c r="I45" s="5"/>
    </row>
    <row r="46" spans="1:9" ht="75" x14ac:dyDescent="0.25">
      <c r="A46" s="2">
        <v>41</v>
      </c>
      <c r="B46" s="2" t="str">
        <f>'Test Plan'!B46</f>
        <v>Valid |Clear Estimate| after |Calculate Estimate| all fields should be cleared</v>
      </c>
      <c r="C46" s="6">
        <v>43788</v>
      </c>
      <c r="D46" s="2" t="str">
        <f>'Test Plan'!D46</f>
        <v>All fields cleared</v>
      </c>
      <c r="E46" s="2"/>
      <c r="F46" s="2"/>
      <c r="G46" s="2"/>
      <c r="H46" s="2"/>
      <c r="I46" s="5"/>
    </row>
    <row r="47" spans="1:9" x14ac:dyDescent="0.25">
      <c r="A47" s="2">
        <v>42</v>
      </c>
      <c r="B47" s="2" t="str">
        <f>'Test Plan'!B47</f>
        <v>Click Exit  button</v>
      </c>
      <c r="C47" s="6">
        <v>43788</v>
      </c>
      <c r="D47" s="2" t="str">
        <f>'Test Plan'!D47</f>
        <v>App Closes</v>
      </c>
      <c r="E47" s="1"/>
      <c r="F47" s="1"/>
      <c r="G47" s="1"/>
      <c r="H47" s="3"/>
    </row>
  </sheetData>
  <mergeCells count="10">
    <mergeCell ref="A1:H1"/>
    <mergeCell ref="A2:C2"/>
    <mergeCell ref="A3:C3"/>
    <mergeCell ref="A4:C4"/>
    <mergeCell ref="D2:E2"/>
    <mergeCell ref="D3:E3"/>
    <mergeCell ref="D4:E4"/>
    <mergeCell ref="F3:H3"/>
    <mergeCell ref="F4:H4"/>
    <mergeCell ref="F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Calcs</vt:lpstr>
      <vt:lpstr>Test 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STester13</dc:creator>
  <cp:lastModifiedBy>STester13</cp:lastModifiedBy>
  <dcterms:created xsi:type="dcterms:W3CDTF">2019-11-18T14:39:16Z</dcterms:created>
  <dcterms:modified xsi:type="dcterms:W3CDTF">2019-11-19T10:47:16Z</dcterms:modified>
</cp:coreProperties>
</file>