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ster13\Downloads\"/>
    </mc:Choice>
  </mc:AlternateContent>
  <bookViews>
    <workbookView xWindow="0" yWindow="0" windowWidth="25200" windowHeight="11850" activeTab="2"/>
  </bookViews>
  <sheets>
    <sheet name="Test Plan" sheetId="1" r:id="rId1"/>
    <sheet name="Test Calcs" sheetId="3" r:id="rId2"/>
    <sheet name="Test Log"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5" i="2" l="1"/>
  <c r="H4" i="3"/>
  <c r="H5" i="3"/>
  <c r="D8" i="2"/>
  <c r="B6" i="2"/>
  <c r="D6" i="2"/>
  <c r="S82" i="3"/>
  <c r="G82" i="3"/>
  <c r="S81" i="3"/>
  <c r="G81" i="3"/>
  <c r="S80" i="3"/>
  <c r="G80" i="3"/>
  <c r="H80" i="3" s="1"/>
  <c r="I80" i="3" s="1"/>
  <c r="S79" i="3"/>
  <c r="G79" i="3"/>
  <c r="S78" i="3"/>
  <c r="G78" i="3"/>
  <c r="H78" i="3" s="1"/>
  <c r="S77" i="3"/>
  <c r="T77" i="3" s="1"/>
  <c r="G77" i="3"/>
  <c r="S76" i="3"/>
  <c r="G76" i="3"/>
  <c r="H76" i="3" s="1"/>
  <c r="I76" i="3" s="1"/>
  <c r="S75" i="3"/>
  <c r="G75" i="3"/>
  <c r="S68" i="3"/>
  <c r="G68" i="3"/>
  <c r="H68" i="3" s="1"/>
  <c r="S67" i="3"/>
  <c r="G67" i="3"/>
  <c r="S66" i="3"/>
  <c r="G66" i="3"/>
  <c r="H66" i="3" s="1"/>
  <c r="I66" i="3" s="1"/>
  <c r="S65" i="3"/>
  <c r="G65" i="3"/>
  <c r="S64" i="3"/>
  <c r="G64" i="3"/>
  <c r="S63" i="3"/>
  <c r="T63" i="3" s="1"/>
  <c r="U63" i="3" s="1"/>
  <c r="G63" i="3"/>
  <c r="H63" i="3" s="1"/>
  <c r="S62" i="3"/>
  <c r="G62" i="3"/>
  <c r="H62" i="3" s="1"/>
  <c r="I62" i="3" s="1"/>
  <c r="S61" i="3"/>
  <c r="G61" i="3"/>
  <c r="H61" i="3" s="1"/>
  <c r="I78" i="3" l="1"/>
  <c r="H82" i="3"/>
  <c r="I82" i="3" s="1"/>
  <c r="H79" i="3"/>
  <c r="I79" i="3" s="1"/>
  <c r="H75" i="3"/>
  <c r="I75" i="3" s="1"/>
  <c r="U77" i="3"/>
  <c r="T81" i="3"/>
  <c r="U81" i="3" s="1"/>
  <c r="T67" i="3"/>
  <c r="U67" i="3" s="1"/>
  <c r="H64" i="3"/>
  <c r="I64" i="3" s="1"/>
  <c r="I63" i="3"/>
  <c r="H65" i="3"/>
  <c r="I65" i="3" s="1"/>
  <c r="I68" i="3"/>
  <c r="I61" i="3"/>
  <c r="T62" i="3"/>
  <c r="U62" i="3" s="1"/>
  <c r="T66" i="3"/>
  <c r="U66" i="3" s="1"/>
  <c r="T76" i="3"/>
  <c r="U76" i="3" s="1"/>
  <c r="T80" i="3"/>
  <c r="U80" i="3" s="1"/>
  <c r="T61" i="3"/>
  <c r="U61" i="3" s="1"/>
  <c r="T65" i="3"/>
  <c r="U65" i="3" s="1"/>
  <c r="T75" i="3"/>
  <c r="U75" i="3" s="1"/>
  <c r="T79" i="3"/>
  <c r="U79" i="3" s="1"/>
  <c r="H67" i="3"/>
  <c r="I67" i="3" s="1"/>
  <c r="H77" i="3"/>
  <c r="I77" i="3" s="1"/>
  <c r="H81" i="3"/>
  <c r="I81" i="3" s="1"/>
  <c r="T64" i="3"/>
  <c r="U64" i="3" s="1"/>
  <c r="T68" i="3"/>
  <c r="U68" i="3" s="1"/>
  <c r="T78" i="3"/>
  <c r="U78" i="3" s="1"/>
  <c r="T82" i="3"/>
  <c r="U82" i="3" s="1"/>
  <c r="D7"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6" i="2"/>
  <c r="S54" i="3"/>
  <c r="T54" i="3" s="1"/>
  <c r="G54" i="3"/>
  <c r="H54" i="3" s="1"/>
  <c r="I54" i="3" s="1"/>
  <c r="S53" i="3"/>
  <c r="G53" i="3"/>
  <c r="S52" i="3"/>
  <c r="T52" i="3" s="1"/>
  <c r="G52" i="3"/>
  <c r="S51" i="3"/>
  <c r="T51" i="3" s="1"/>
  <c r="U51" i="3" s="1"/>
  <c r="G51" i="3"/>
  <c r="S50" i="3"/>
  <c r="T50" i="3" s="1"/>
  <c r="G50" i="3"/>
  <c r="H50" i="3" s="1"/>
  <c r="I50" i="3" s="1"/>
  <c r="S49" i="3"/>
  <c r="G49" i="3"/>
  <c r="S48" i="3"/>
  <c r="G48" i="3"/>
  <c r="S47" i="3"/>
  <c r="T47" i="3" s="1"/>
  <c r="U47" i="3" s="1"/>
  <c r="G47" i="3"/>
  <c r="S40" i="3"/>
  <c r="G40" i="3"/>
  <c r="H40" i="3" s="1"/>
  <c r="I40" i="3" s="1"/>
  <c r="S39" i="3"/>
  <c r="G39" i="3"/>
  <c r="S38" i="3"/>
  <c r="G38" i="3"/>
  <c r="H38" i="3" s="1"/>
  <c r="S37" i="3"/>
  <c r="T37" i="3" s="1"/>
  <c r="U37" i="3" s="1"/>
  <c r="G37" i="3"/>
  <c r="S36" i="3"/>
  <c r="G36" i="3"/>
  <c r="H36" i="3" s="1"/>
  <c r="I36" i="3" s="1"/>
  <c r="S35" i="3"/>
  <c r="G35" i="3"/>
  <c r="S34" i="3"/>
  <c r="T34" i="3" s="1"/>
  <c r="G34" i="3"/>
  <c r="H34" i="3" s="1"/>
  <c r="S33" i="3"/>
  <c r="T33" i="3" s="1"/>
  <c r="U33" i="3" s="1"/>
  <c r="G33" i="3"/>
  <c r="S25" i="3"/>
  <c r="T25" i="3" s="1"/>
  <c r="U25" i="3" s="1"/>
  <c r="S24" i="3"/>
  <c r="S23" i="3"/>
  <c r="S22" i="3"/>
  <c r="T22" i="3" s="1"/>
  <c r="U22" i="3" s="1"/>
  <c r="S21" i="3"/>
  <c r="S20" i="3"/>
  <c r="S19" i="3"/>
  <c r="S18" i="3"/>
  <c r="G25" i="3"/>
  <c r="H25" i="3" s="1"/>
  <c r="I25" i="3" s="1"/>
  <c r="G24" i="3"/>
  <c r="H24" i="3" s="1"/>
  <c r="G23" i="3"/>
  <c r="H23" i="3" s="1"/>
  <c r="G22" i="3"/>
  <c r="G21" i="3"/>
  <c r="G20" i="3"/>
  <c r="H20" i="3" s="1"/>
  <c r="I20" i="3" s="1"/>
  <c r="G19" i="3"/>
  <c r="G18" i="3"/>
  <c r="U52" i="3" l="1"/>
  <c r="T48" i="3"/>
  <c r="U48" i="3" s="1"/>
  <c r="H51" i="3"/>
  <c r="I51" i="3" s="1"/>
  <c r="H47" i="3"/>
  <c r="I47" i="3" s="1"/>
  <c r="T38" i="3"/>
  <c r="U38" i="3" s="1"/>
  <c r="U34" i="3"/>
  <c r="H37" i="3"/>
  <c r="I37" i="3" s="1"/>
  <c r="H33" i="3"/>
  <c r="I33" i="3" s="1"/>
  <c r="H39" i="3"/>
  <c r="I39" i="3" s="1"/>
  <c r="H53" i="3"/>
  <c r="I53" i="3" s="1"/>
  <c r="H48" i="3"/>
  <c r="I48" i="3" s="1"/>
  <c r="U50" i="3"/>
  <c r="H52" i="3"/>
  <c r="I52" i="3" s="1"/>
  <c r="U54" i="3"/>
  <c r="I34" i="3"/>
  <c r="T35" i="3"/>
  <c r="U35" i="3" s="1"/>
  <c r="I38" i="3"/>
  <c r="T39" i="3"/>
  <c r="U39" i="3" s="1"/>
  <c r="T49" i="3"/>
  <c r="U49" i="3" s="1"/>
  <c r="T53" i="3"/>
  <c r="U53" i="3" s="1"/>
  <c r="H35" i="3"/>
  <c r="I35" i="3" s="1"/>
  <c r="H49" i="3"/>
  <c r="I49" i="3" s="1"/>
  <c r="T36" i="3"/>
  <c r="U36" i="3" s="1"/>
  <c r="T40" i="3"/>
  <c r="U40" i="3" s="1"/>
  <c r="T20" i="3"/>
  <c r="U20" i="3" s="1"/>
  <c r="T23" i="3"/>
  <c r="U23" i="3" s="1"/>
  <c r="T18" i="3"/>
  <c r="U18" i="3" s="1"/>
  <c r="T21" i="3"/>
  <c r="U21" i="3" s="1"/>
  <c r="T24" i="3"/>
  <c r="U24" i="3" s="1"/>
  <c r="T19" i="3"/>
  <c r="U19" i="3" s="1"/>
  <c r="H18" i="3"/>
  <c r="I18" i="3" s="1"/>
  <c r="I24" i="3"/>
  <c r="I23" i="3"/>
  <c r="H21" i="3"/>
  <c r="I21" i="3" s="1"/>
  <c r="H19" i="3"/>
  <c r="I19" i="3" s="1"/>
  <c r="H22" i="3"/>
  <c r="I22" i="3" s="1"/>
  <c r="S11" i="3" l="1"/>
  <c r="T11" i="3" s="1"/>
  <c r="U11" i="3" s="1"/>
  <c r="S10" i="3"/>
  <c r="S9" i="3"/>
  <c r="S8" i="3"/>
  <c r="T8" i="3" s="1"/>
  <c r="U8" i="3" s="1"/>
  <c r="S7" i="3"/>
  <c r="T7" i="3" s="1"/>
  <c r="U7" i="3" s="1"/>
  <c r="S6" i="3"/>
  <c r="S5" i="3"/>
  <c r="S4" i="3"/>
  <c r="T4" i="3" s="1"/>
  <c r="U4" i="3" s="1"/>
  <c r="G5" i="3"/>
  <c r="G6" i="3"/>
  <c r="G7" i="3"/>
  <c r="G8" i="3"/>
  <c r="H8" i="3" s="1"/>
  <c r="G9" i="3"/>
  <c r="G10" i="3"/>
  <c r="G11" i="3"/>
  <c r="G4" i="3"/>
  <c r="T6" i="3" l="1"/>
  <c r="U6" i="3" s="1"/>
  <c r="T9" i="3"/>
  <c r="U9" i="3" s="1"/>
  <c r="T10" i="3"/>
  <c r="U10" i="3" s="1"/>
  <c r="T5" i="3"/>
  <c r="U5" i="3" s="1"/>
  <c r="I4" i="3"/>
  <c r="I8" i="3"/>
  <c r="H11" i="3"/>
  <c r="I11" i="3" s="1"/>
  <c r="H10" i="3"/>
  <c r="I10" i="3" s="1"/>
  <c r="H9" i="3"/>
  <c r="I9" i="3" s="1"/>
  <c r="H7" i="3"/>
  <c r="I7" i="3" s="1"/>
  <c r="H6" i="3"/>
  <c r="I6" i="3" s="1"/>
  <c r="I5" i="3"/>
</calcChain>
</file>

<file path=xl/sharedStrings.xml><?xml version="1.0" encoding="utf-8"?>
<sst xmlns="http://schemas.openxmlformats.org/spreadsheetml/2006/main" count="360" uniqueCount="186">
  <si>
    <t>Test No</t>
  </si>
  <si>
    <t xml:space="preserve">Test Case </t>
  </si>
  <si>
    <t>Input</t>
  </si>
  <si>
    <t>Expected Result</t>
  </si>
  <si>
    <t>Date</t>
  </si>
  <si>
    <t xml:space="preserve">Date: </t>
  </si>
  <si>
    <t>Test Plan</t>
  </si>
  <si>
    <t>Software Component Name:</t>
  </si>
  <si>
    <t>Tester Name:</t>
  </si>
  <si>
    <t>Double click app icon on desktop</t>
  </si>
  <si>
    <t>Invalid Error message 1. Enter data in all fields, do not enter any value into Customer Name</t>
  </si>
  <si>
    <t>1. Enter data in all fields</t>
  </si>
  <si>
    <t xml:space="preserve">Enter Frameprice 100, groupset number 10001, pedals none. |Calculate Estimate| </t>
  </si>
  <si>
    <t>Invalid Error message 2. Enter a number in frameprice. Enter xxx into frame price</t>
  </si>
  <si>
    <t>Enter Joe Bloggs into customer name, xxx into frame price, 10001 groupset number, pedals none |Calculate Estimate|</t>
  </si>
  <si>
    <t>2. Enter a number in Frame price</t>
  </si>
  <si>
    <t>Invalid error message 3. Enter a number for groupset number, enter xxxxxx into Groupset</t>
  </si>
  <si>
    <t>3. Enter a number for Groupset Number</t>
  </si>
  <si>
    <t>Enter Customer Name Joe Bloggs, 100 frame price, groupset number xxxxx,  pedals none |Calculate Estimate|</t>
  </si>
  <si>
    <t>Enter Customer Name Joe Bloggs, 100 frame price, groupset number 10009,  pedals none |Calculate Estimate|</t>
  </si>
  <si>
    <t>Invalid Error message 4. Groupset number does not exist in file. Enter 10009 into groupset number</t>
  </si>
  <si>
    <t>Invalid Error message 5 File not found, move costs.txt to  desktop directory</t>
  </si>
  <si>
    <t>Enter Customer Name Joe Bloggs, 100 frame price, groupset number 10001,  pedals none |Calculate Estimate|</t>
  </si>
  <si>
    <t>5.  File not found</t>
  </si>
  <si>
    <t>Invalid Error message 6. Enter a frame price equal or above 0, enter -100 into frame price</t>
  </si>
  <si>
    <t>Enter Customer Name Joe Bloggs, -100 frame price, groupset number 10001,  pedals none |Calculate Estimate|</t>
  </si>
  <si>
    <t>Enter Customer Name Joe Bloggs, 100 frame price, groupset number 10001,  pedals none |Display Estimate|</t>
  </si>
  <si>
    <t>7. Estimate cannot be displayed, first calculate estimate</t>
  </si>
  <si>
    <t>Valid service no 10001</t>
  </si>
  <si>
    <t>Valid service no 10002</t>
  </si>
  <si>
    <t>Valid service no 10003</t>
  </si>
  <si>
    <t>Valid service no 10004</t>
  </si>
  <si>
    <t>Valid service no 10005</t>
  </si>
  <si>
    <t>Valid service no 10006</t>
  </si>
  <si>
    <t>Valid service no 10007</t>
  </si>
  <si>
    <t>Estimate Displayed</t>
  </si>
  <si>
    <t>Valid service no 10008</t>
  </si>
  <si>
    <t>Valid name 10001 Campage Veloce</t>
  </si>
  <si>
    <t>Valid name 10002 Campag Chorus</t>
  </si>
  <si>
    <t>Valid name 10003 Campag Record</t>
  </si>
  <si>
    <t>Valid name 10004 Shimano Sora</t>
  </si>
  <si>
    <t>Valid name 10005 Shimano 105</t>
  </si>
  <si>
    <t>Valid name 10006 Shimano Ultegra</t>
  </si>
  <si>
    <t>Valid name 10007 Shimano Dura Ace</t>
  </si>
  <si>
    <t>Valid name 10008 SRAM Red Force</t>
  </si>
  <si>
    <t>Enter Customer Name Joe Bloggs, 100 frame price, groupset number 10002,  pedals none |Calculate Estimate|</t>
  </si>
  <si>
    <t>Enter Customer Name Joe Bloggs, 100 frame price, groupset number 10003,  pedals none |Calculate Estimate|</t>
  </si>
  <si>
    <t>Enter Customer Name Joe Bloggs, 100 frame price, groupset number 10004,  pedals none |Calculate Estimate|</t>
  </si>
  <si>
    <t>Enter Customer Name Joe Bloggs, 100 frame price, groupset number 10005,  pedals none |Calculate Estimate|</t>
  </si>
  <si>
    <t>Enter Customer Name Joe Bloggs, 100 frame price, groupset number 10006,  pedals none |Calculate Estimate|</t>
  </si>
  <si>
    <t>Enter Customer Name Joe Bloggs, 100 frame price, groupset number 10007,  pedals none |Calculate Estimate|</t>
  </si>
  <si>
    <t>Enter Customer Name Joe Bloggs, 100 frame price, groupset number 10008,  pedals none |Calculate Estimate|</t>
  </si>
  <si>
    <t>Description box displays  Campage Veloce</t>
  </si>
  <si>
    <t>Description box displays Campag Chorus</t>
  </si>
  <si>
    <t>Description box displays Campag Record</t>
  </si>
  <si>
    <t>Description box displays Shimano Sora</t>
  </si>
  <si>
    <t>Description box displays  Shimano 105</t>
  </si>
  <si>
    <t>Description box displays Shimano Ultegra</t>
  </si>
  <si>
    <t>Description box displays Shimano Dura Ace</t>
  </si>
  <si>
    <t>Description box displays SRAM Red Force</t>
  </si>
  <si>
    <t>Valid price 10001 Campag Veloce 400.00</t>
  </si>
  <si>
    <t>Valid Price 10002 Campag Chorus 600.00</t>
  </si>
  <si>
    <t>Valid price 10003 Campag Record 1000.00</t>
  </si>
  <si>
    <t>10003 Campag Record 1000.00</t>
  </si>
  <si>
    <t>Valid price 10004 Shimano Sora 400.00</t>
  </si>
  <si>
    <t>Valid price 10005 Shimano 105 600.00</t>
  </si>
  <si>
    <t>Price 10001 Campag Veloce price is 400.00</t>
  </si>
  <si>
    <t>Price 10002 Campag Chorus 600.00</t>
  </si>
  <si>
    <t xml:space="preserve">Test No </t>
  </si>
  <si>
    <t>Test Case</t>
  </si>
  <si>
    <t>Actual Result</t>
  </si>
  <si>
    <t>Comments on Discrepancies</t>
  </si>
  <si>
    <t>Pass(P)</t>
  </si>
  <si>
    <t>Fail(F)</t>
  </si>
  <si>
    <t xml:space="preserve">Version Number: </t>
  </si>
  <si>
    <t xml:space="preserve">Page No: </t>
  </si>
  <si>
    <t>Test Log</t>
  </si>
  <si>
    <t>Valid price 10006 Shimano Ultegra 700.00</t>
  </si>
  <si>
    <t>Price 10006 Shimano Ultegra 700.00</t>
  </si>
  <si>
    <t>Price 10004 Shimano Sora 400.00</t>
  </si>
  <si>
    <t>Price 10005 Shimano 105 600.00</t>
  </si>
  <si>
    <t>Valid price 10007 Shimano Dura Ace 1000.00</t>
  </si>
  <si>
    <t>Price 10007 Shimano Dura Ace 1000.00</t>
  </si>
  <si>
    <t>Valid price 10008 SRAM Red Force 1000.00</t>
  </si>
  <si>
    <t>Price 10008 SRAM Red Force 1000.00</t>
  </si>
  <si>
    <t>Frame Price</t>
  </si>
  <si>
    <t>Valid click Calculate Estimate button calculates VAT Cost</t>
  </si>
  <si>
    <t xml:space="preserve"> Valid click Calculate Estimate button Estimate</t>
  </si>
  <si>
    <t xml:space="preserve"> Invalid clicking Display Estimate button shows error with estimate for specific customer prior to |Calculate Estimate|</t>
  </si>
  <si>
    <t>Valid |Clear Estimate| after |Calculate Estimate| all fields should be cleared</t>
  </si>
  <si>
    <t>All fields cleared</t>
  </si>
  <si>
    <t>Click Exit  button</t>
  </si>
  <si>
    <t>|Exit|</t>
  </si>
  <si>
    <t>App Closes</t>
  </si>
  <si>
    <t>Groupset Number</t>
  </si>
  <si>
    <t>Price</t>
  </si>
  <si>
    <t>Pedal Price</t>
  </si>
  <si>
    <t>Labour</t>
  </si>
  <si>
    <t>Net Cost</t>
  </si>
  <si>
    <t>VAT Cost</t>
  </si>
  <si>
    <t>Estimate</t>
  </si>
  <si>
    <t>Calcs for frame price of 100, no pedals</t>
  </si>
  <si>
    <t>Cals for frame price 100, SPD pedals</t>
  </si>
  <si>
    <t>VAT displays the value of 140</t>
  </si>
  <si>
    <t>Estimate displayes value of 840</t>
  </si>
  <si>
    <t>Calcs for frame price of 100, Look Keo pedals</t>
  </si>
  <si>
    <t>Calcs for frame price of 100, Time pedals</t>
  </si>
  <si>
    <t>Estimate for Joe Bloggs,  100 frame price, groupset Campag Veloce, groupset price 400,   pedals SPD, pedal price 40, Labour 220, Net Cost 760, VAT 152, Estimate 912</t>
  </si>
  <si>
    <t>Software Component Name : Braid Cycles</t>
  </si>
  <si>
    <t>Date:  19/11/2019</t>
  </si>
  <si>
    <t>Calcs for frame price of 200, no pedals</t>
  </si>
  <si>
    <t>Cals for frame price 200, SPD pedals</t>
  </si>
  <si>
    <t>Calcs for frame price of 200, Look Keo pedals</t>
  </si>
  <si>
    <t>Calcs for frame price of 200, Time pedals</t>
  </si>
  <si>
    <t>Frame Price 200</t>
  </si>
  <si>
    <t>Frame Price 100</t>
  </si>
  <si>
    <t>Estimate for Joe Bloggs,  100 frame price, groupset Campag Veloce, groupset price 400,   pedals None, pedal price 0, Labour 200, Net Cost 700, VAT 140, Estimate 840</t>
  </si>
  <si>
    <t>Enter Customer Name Joe Bloggs, 100 frame price, groupset number 10001,  pedals SPD |Calculate Estimate|</t>
  </si>
  <si>
    <t>Enter Customer Name Joe Bloggs, 100 frame price, groupset number 10001,  pedals Look|Calculate Estimate|</t>
  </si>
  <si>
    <t>Enter Customer Name Joe Bloggs, 100 frame price, groupset number 10001,  pedals Time |Calculate Estimate|</t>
  </si>
  <si>
    <t>Estimate for Joe Bloggs,  100 frame price, groupset Campag Veloce, groupset price 400,   pedals Look, pedal price 50, Labour 220, Net Cost 770, VAT 154, Estimate 924</t>
  </si>
  <si>
    <t>Estimate for Joe Bloggs,  100 frame price, groupset Campag Veloce, groupset price 400,   pedals Time, pedal price 60, Labour 220, Net Cost 780, VAT 156, Estimate 936</t>
  </si>
  <si>
    <t xml:space="preserve">Valid clicking Display Estimate button shows window with estimate with correct Groupset , Groupset name , Pedals None, Labour ,  Net Cost , VAT , Estimate </t>
  </si>
  <si>
    <t>Enter Customer Name Joe Bloggs, 100 frame price, groupset number 10001,  pedals none |Calculate Estimate| |Clear Estimate|</t>
  </si>
  <si>
    <t>Frame Price 300</t>
  </si>
  <si>
    <t>Calcs for frame price of 300, no pedals</t>
  </si>
  <si>
    <t>Cals for frame price 300, SPD pedals</t>
  </si>
  <si>
    <t>Calcs for frame price of 300, Look Keo pedals</t>
  </si>
  <si>
    <t>Calcs for frame price of 300, Time pedals</t>
  </si>
  <si>
    <t>Tester Name:  Martin Byrne</t>
  </si>
  <si>
    <t>App opens as normal showing "Braid Cycles Bike Building Estimate Carbon Fibre Frame"</t>
  </si>
  <si>
    <t>Open app, display "Braid Cycles Bike Building Estimate Carbon Fibre Frame"</t>
  </si>
  <si>
    <t>App opens as normal and banner displays Braid Cycles Bike Building Estimates Carbon Fibre Frame</t>
  </si>
  <si>
    <t>Error 1. Enter Data in all fields</t>
  </si>
  <si>
    <t>Error 2. Enter a Frame Price</t>
  </si>
  <si>
    <r>
      <t xml:space="preserve">Expected </t>
    </r>
    <r>
      <rPr>
        <sz val="11"/>
        <color theme="1"/>
        <rFont val="Calibri"/>
        <family val="2"/>
        <scheme val="minor"/>
      </rPr>
      <t xml:space="preserve">Enter a number in Frame Price                          </t>
    </r>
    <r>
      <rPr>
        <b/>
        <sz val="11"/>
        <color theme="1"/>
        <rFont val="Calibri"/>
        <family val="2"/>
        <scheme val="minor"/>
      </rPr>
      <t xml:space="preserve"> Actual </t>
    </r>
    <r>
      <rPr>
        <sz val="11"/>
        <color theme="1"/>
        <rFont val="Calibri"/>
        <family val="2"/>
        <scheme val="minor"/>
      </rPr>
      <t>Enter a Frame Price, different wording to error message, see screenshot test case 3</t>
    </r>
  </si>
  <si>
    <t>Test Case 3</t>
  </si>
  <si>
    <t>Error 3. Enter a number for Groupset Number</t>
  </si>
  <si>
    <t>4. Groupset number does not exist in the file</t>
  </si>
  <si>
    <t>Error 4. Groupset number does not exist in the file</t>
  </si>
  <si>
    <t>Error 5. File not found</t>
  </si>
  <si>
    <t xml:space="preserve"> 6.Frame price must be &gt;= 0</t>
  </si>
  <si>
    <t>Error 6 Frame price must be &gt;= 0</t>
  </si>
  <si>
    <t>Invalid Error message 7. Estimate cannot be displayed, first calculate estimate. Fill all fields and |display estimate |</t>
  </si>
  <si>
    <t>Error 5. Estimate cannot be displayed, first calculate estimate</t>
  </si>
  <si>
    <r>
      <rPr>
        <b/>
        <sz val="11"/>
        <color theme="1"/>
        <rFont val="Calibri"/>
        <family val="2"/>
        <scheme val="minor"/>
      </rPr>
      <t xml:space="preserve">Expected </t>
    </r>
    <r>
      <rPr>
        <sz val="11"/>
        <color theme="1"/>
        <rFont val="Calibri"/>
        <family val="2"/>
        <scheme val="minor"/>
      </rPr>
      <t xml:space="preserve">7 Estimate cannot be displayed, first calculate estimate                                </t>
    </r>
    <r>
      <rPr>
        <b/>
        <sz val="11"/>
        <color theme="1"/>
        <rFont val="Calibri"/>
        <family val="2"/>
        <scheme val="minor"/>
      </rPr>
      <t xml:space="preserve"> Actual </t>
    </r>
    <r>
      <rPr>
        <sz val="11"/>
        <color theme="1"/>
        <rFont val="Calibri"/>
        <family val="2"/>
        <scheme val="minor"/>
      </rPr>
      <t>5 Estimate cannot be displayed, first calculate estimate. Wrong error number, right message, see screenshot test case 8</t>
    </r>
  </si>
  <si>
    <t>Test Case 8</t>
  </si>
  <si>
    <t>Campag Veloce displayed in description</t>
  </si>
  <si>
    <t>Campag Chorus displayed in description</t>
  </si>
  <si>
    <t>Campag Record displayed in description</t>
  </si>
  <si>
    <t>Shimano Sora displayed in description</t>
  </si>
  <si>
    <t>Shimano 105 displayed in description</t>
  </si>
  <si>
    <t>Shimano Ultegra displayed in description</t>
  </si>
  <si>
    <t>Shimano Dura displayed in description</t>
  </si>
  <si>
    <r>
      <t xml:space="preserve">Expected </t>
    </r>
    <r>
      <rPr>
        <sz val="11"/>
        <color theme="1"/>
        <rFont val="Calibri"/>
        <family val="2"/>
        <scheme val="minor"/>
      </rPr>
      <t xml:space="preserve">Shimano Dura Ace displayed in description  </t>
    </r>
    <r>
      <rPr>
        <b/>
        <sz val="11"/>
        <color theme="1"/>
        <rFont val="Calibri"/>
        <family val="2"/>
        <scheme val="minor"/>
      </rPr>
      <t xml:space="preserve">Actual </t>
    </r>
    <r>
      <rPr>
        <sz val="11"/>
        <color theme="1"/>
        <rFont val="Calibri"/>
        <family val="2"/>
        <scheme val="minor"/>
      </rPr>
      <t xml:space="preserve">Shimano Dura displayed in description. Missing word Ace, see screenshot test case 23 </t>
    </r>
  </si>
  <si>
    <t>Test Case 23</t>
  </si>
  <si>
    <t>SRAM Red Force</t>
  </si>
  <si>
    <t>Price is 400</t>
  </si>
  <si>
    <t>Price is 600</t>
  </si>
  <si>
    <t>Price is 1000</t>
  </si>
  <si>
    <t>Price is 300</t>
  </si>
  <si>
    <t>Test case 28</t>
  </si>
  <si>
    <t>Price is 700</t>
  </si>
  <si>
    <r>
      <rPr>
        <b/>
        <sz val="11"/>
        <color theme="1"/>
        <rFont val="Calibri"/>
        <family val="2"/>
        <scheme val="minor"/>
      </rPr>
      <t>Expected</t>
    </r>
    <r>
      <rPr>
        <sz val="11"/>
        <color theme="1"/>
        <rFont val="Calibri"/>
        <family val="2"/>
        <scheme val="minor"/>
      </rPr>
      <t xml:space="preserve"> Price 10004 Shimano Sora 400                                  </t>
    </r>
    <r>
      <rPr>
        <b/>
        <sz val="11"/>
        <color theme="1"/>
        <rFont val="Calibri"/>
        <family val="2"/>
        <scheme val="minor"/>
      </rPr>
      <t>Actual</t>
    </r>
    <r>
      <rPr>
        <sz val="11"/>
        <color theme="1"/>
        <rFont val="Calibri"/>
        <family val="2"/>
        <scheme val="minor"/>
      </rPr>
      <t xml:space="preserve"> Price 10004 Shimano Sora 300. Different price, see screenshot test case 28</t>
    </r>
  </si>
  <si>
    <t>Vat displays value of 120</t>
  </si>
  <si>
    <r>
      <t xml:space="preserve">Expected </t>
    </r>
    <r>
      <rPr>
        <sz val="11"/>
        <color theme="1"/>
        <rFont val="Calibri"/>
        <family val="2"/>
        <scheme val="minor"/>
      </rPr>
      <t>Vat displays value of 140</t>
    </r>
    <r>
      <rPr>
        <b/>
        <sz val="11"/>
        <color theme="1"/>
        <rFont val="Calibri"/>
        <family val="2"/>
        <scheme val="minor"/>
      </rPr>
      <t xml:space="preserve">                                            Actual</t>
    </r>
    <r>
      <rPr>
        <sz val="11"/>
        <color theme="1"/>
        <rFont val="Calibri"/>
        <family val="2"/>
        <scheme val="minor"/>
      </rPr>
      <t xml:space="preserve"> Vat displays value of 120. VAT is calculated at 17.143 % instead of 20% see screenshot test case 33</t>
    </r>
  </si>
  <si>
    <t>Test Case 33</t>
  </si>
  <si>
    <t>Test Case 34</t>
  </si>
  <si>
    <t>Estimate displays value 720</t>
  </si>
  <si>
    <r>
      <t xml:space="preserve">Expected </t>
    </r>
    <r>
      <rPr>
        <sz val="11"/>
        <color theme="1"/>
        <rFont val="Calibri"/>
        <family val="2"/>
        <scheme val="minor"/>
      </rPr>
      <t xml:space="preserve">Estimate displays value 840    </t>
    </r>
    <r>
      <rPr>
        <b/>
        <sz val="11"/>
        <color theme="1"/>
        <rFont val="Calibri"/>
        <family val="2"/>
        <scheme val="minor"/>
      </rPr>
      <t xml:space="preserve">                            Actual </t>
    </r>
    <r>
      <rPr>
        <sz val="11"/>
        <color theme="1"/>
        <rFont val="Calibri"/>
        <family val="2"/>
        <scheme val="minor"/>
      </rPr>
      <t xml:space="preserve">Estimate displays value VAT. Estimate is calculated incorrectly see screenshot test case 34 </t>
    </r>
  </si>
  <si>
    <r>
      <rPr>
        <b/>
        <sz val="11"/>
        <color theme="1"/>
        <rFont val="Calibri"/>
        <family val="2"/>
        <scheme val="minor"/>
      </rPr>
      <t>Expected</t>
    </r>
    <r>
      <rPr>
        <sz val="11"/>
        <color theme="1"/>
        <rFont val="Calibri"/>
        <family val="2"/>
        <scheme val="minor"/>
      </rPr>
      <t xml:space="preserve"> 7 Estimate cannot be displayed, first calculate estimate                                 </t>
    </r>
    <r>
      <rPr>
        <b/>
        <sz val="11"/>
        <color theme="1"/>
        <rFont val="Calibri"/>
        <family val="2"/>
        <scheme val="minor"/>
      </rPr>
      <t>Actual</t>
    </r>
    <r>
      <rPr>
        <sz val="11"/>
        <color theme="1"/>
        <rFont val="Calibri"/>
        <family val="2"/>
        <scheme val="minor"/>
      </rPr>
      <t xml:space="preserve"> 5 Estimate cannot be displayed, first calculate estimate. Wrong error number, right message, see screenshot test case 35</t>
    </r>
  </si>
  <si>
    <t>Test Case 35</t>
  </si>
  <si>
    <t xml:space="preserve">Valid clicking Display Estimate button shows window with estimate with correct customer, Groupset Description , Groupset name , Pedals SPD, Labour ,  Net Cost , VAT , Estimate </t>
  </si>
  <si>
    <t xml:space="preserve">Valid clicking Display Estimate button shows window with estimate with correct customer, Groupset Description, Groupset name , Pedals Time, Labour ,  Net Cost , VAT , Estimate </t>
  </si>
  <si>
    <t xml:space="preserve">Valid clicking Display Estimate button shows window with estimate with correct customer, Groupset Description, Groupset name , Pedals Look, Labour , Net Cost , VAT , Estimate </t>
  </si>
  <si>
    <t>Test Case 36</t>
  </si>
  <si>
    <t>Test Case 37</t>
  </si>
  <si>
    <t>Error estimate displayed correctly but missing labour field and uses Euro symbol</t>
  </si>
  <si>
    <t>Test Case 38</t>
  </si>
  <si>
    <t>Test Case 39</t>
  </si>
  <si>
    <r>
      <rPr>
        <b/>
        <sz val="11"/>
        <color theme="1"/>
        <rFont val="Calibri"/>
        <family val="2"/>
        <scheme val="minor"/>
      </rPr>
      <t>Expected</t>
    </r>
    <r>
      <rPr>
        <sz val="11"/>
        <color theme="1"/>
        <rFont val="Calibri"/>
        <family val="2"/>
        <scheme val="minor"/>
      </rPr>
      <t xml:space="preserve"> Estimate for Joe Bloggs,  100 frame price, groupset Campag Veloce, groupset price 400,   pedals Look, pedal price 50, Labour 220, Net Cost 770, VAT 154, Estimate 924                         </t>
    </r>
    <r>
      <rPr>
        <b/>
        <sz val="11"/>
        <color theme="1"/>
        <rFont val="Calibri"/>
        <family val="2"/>
        <scheme val="minor"/>
      </rPr>
      <t>Actual</t>
    </r>
    <r>
      <rPr>
        <sz val="11"/>
        <color theme="1"/>
        <rFont val="Calibri"/>
        <family val="2"/>
        <scheme val="minor"/>
      </rPr>
      <t xml:space="preserve">  Estimate for Joe Bloggs,  Labour field missing, estimate in euro instead of pounds in example see screenshot test case 38</t>
    </r>
  </si>
  <si>
    <r>
      <t xml:space="preserve">Expected </t>
    </r>
    <r>
      <rPr>
        <sz val="11"/>
        <color theme="1"/>
        <rFont val="Calibri"/>
        <family val="2"/>
        <scheme val="minor"/>
      </rPr>
      <t xml:space="preserve">Estimate for Joe Bloggs,  100 frame price, groupset Campag Veloce, groupset price 400,   pedals Time, pedal price 60, Labour 220, Net Cost 780, VAT 156, Estimate 936                        </t>
    </r>
    <r>
      <rPr>
        <b/>
        <sz val="11"/>
        <color theme="1"/>
        <rFont val="Calibri"/>
        <family val="2"/>
        <scheme val="minor"/>
      </rPr>
      <t xml:space="preserve"> Actual </t>
    </r>
    <r>
      <rPr>
        <sz val="11"/>
        <color theme="1"/>
        <rFont val="Calibri"/>
        <family val="2"/>
        <scheme val="minor"/>
      </rPr>
      <t xml:space="preserve">Estimate for Joe Bloggs,  100 frame price, groupset Campag Veloce, groupset price 400,   pedals Time, pedal price 40, Net Cost 760, VAT 152, Estimate 912.  Labour field missing, estimate in euro instead of pounds in example, Pedal price wrong,Estimate for Joe Bloggs,  100 frame price, groupset Campag Veloce, groupset price 400,   pedals Look, pedal price 50, Labour 220, Net Cost 770, VAT 154, Estimate 924. See screenshot testcase 39 </t>
    </r>
  </si>
  <si>
    <t>Error estimate displayed but missing and incorrect details. VAT, Net Cost &amp; Estimate  calculated incorrectly</t>
  </si>
  <si>
    <t>Error estimate displayed correctly but missing labour field and uses Euro symbol, pedal price wrong</t>
  </si>
  <si>
    <r>
      <t xml:space="preserve">Expected </t>
    </r>
    <r>
      <rPr>
        <sz val="11"/>
        <color theme="1"/>
        <rFont val="Calibri"/>
        <family val="2"/>
        <scheme val="minor"/>
      </rPr>
      <t xml:space="preserve">Estimate for Joe Bloggs,  100 frame price, groupset Campag Veloce, groupset price 400, pedals None, pedal price 0, Labour 200, Net Cost 700, VAT 140, Estimate 840                          </t>
    </r>
    <r>
      <rPr>
        <b/>
        <sz val="11"/>
        <color theme="1"/>
        <rFont val="Calibri"/>
        <family val="2"/>
        <scheme val="minor"/>
      </rPr>
      <t xml:space="preserve">Actual </t>
    </r>
    <r>
      <rPr>
        <sz val="11"/>
        <color theme="1"/>
        <rFont val="Calibri"/>
        <family val="2"/>
        <scheme val="minor"/>
      </rPr>
      <t>Estimate for Joe Bloggs,  100 frame price, groupset Campag Veloce, groupset price 400,  pedals None, pedal price 0, Net Cost 600, VAT 120, Estimate 720. Missing Labour price, VAT, Net Cost &amp; Estimate  calculated incorrectly see screenshot testcase 36</t>
    </r>
  </si>
  <si>
    <r>
      <t xml:space="preserve">Expected </t>
    </r>
    <r>
      <rPr>
        <sz val="11"/>
        <color theme="1"/>
        <rFont val="Calibri"/>
        <family val="2"/>
        <scheme val="minor"/>
      </rPr>
      <t xml:space="preserve">Estimate for Joe Bloggs,  100 frame price, groupset Campag Veloce, groupset price 400,   pedals SPD, pedal price 40, Labour 220, Net Cost 760, VAT 152, Estimate 912                  </t>
    </r>
    <r>
      <rPr>
        <b/>
        <sz val="11"/>
        <color theme="1"/>
        <rFont val="Calibri"/>
        <family val="2"/>
        <scheme val="minor"/>
      </rPr>
      <t xml:space="preserve">       Actual </t>
    </r>
    <r>
      <rPr>
        <sz val="11"/>
        <color theme="1"/>
        <rFont val="Calibri"/>
        <family val="2"/>
        <scheme val="minor"/>
      </rPr>
      <t>Estimate for Joe Bloggs,   Labour field missing, estimate in euro instead of pounds in example see screenshot test case 37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</si>
</sst>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5"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1" xfId="0" applyBorder="1"/>
    <xf numFmtId="0" fontId="0" fillId="0" borderId="1" xfId="0" applyBorder="1" applyAlignment="1">
      <alignment vertical="top" wrapText="1"/>
    </xf>
    <xf numFmtId="0" fontId="0" fillId="0" borderId="0" xfId="0" applyAlignment="1">
      <alignment wrapText="1"/>
    </xf>
    <xf numFmtId="0" fontId="0" fillId="0" borderId="0" xfId="0" applyAlignment="1">
      <alignment vertical="top" wrapText="1"/>
    </xf>
    <xf numFmtId="14" fontId="0" fillId="0" borderId="1" xfId="0" applyNumberFormat="1" applyBorder="1" applyAlignment="1">
      <alignment vertical="top" wrapText="1"/>
    </xf>
    <xf numFmtId="0" fontId="1" fillId="0" borderId="0" xfId="0" applyFont="1"/>
    <xf numFmtId="0" fontId="0" fillId="0" borderId="1" xfId="0" applyBorder="1" applyAlignment="1">
      <alignment vertical="top" wrapText="1"/>
    </xf>
    <xf numFmtId="0" fontId="0" fillId="0" borderId="1" xfId="0" applyBorder="1" applyAlignment="1">
      <alignment horizontal="center" vertical="top" wrapText="1"/>
    </xf>
    <xf numFmtId="0" fontId="0" fillId="0" borderId="2" xfId="0"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1" fillId="2" borderId="0" xfId="0" applyFont="1" applyFill="1" applyAlignment="1">
      <alignment horizontal="center"/>
    </xf>
    <xf numFmtId="0" fontId="0" fillId="2" borderId="0" xfId="0" applyFill="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1" fillId="10" borderId="0" xfId="0" applyFont="1" applyFill="1" applyAlignment="1">
      <alignment horizontal="center" vertical="top"/>
    </xf>
    <xf numFmtId="0" fontId="1" fillId="6" borderId="1" xfId="0" applyFont="1" applyFill="1" applyBorder="1" applyAlignment="1">
      <alignment horizontal="center" vertical="top"/>
    </xf>
    <xf numFmtId="0" fontId="0" fillId="6" borderId="1" xfId="0" applyFill="1" applyBorder="1" applyAlignment="1">
      <alignment horizontal="center" vertical="top"/>
    </xf>
    <xf numFmtId="0" fontId="1" fillId="0" borderId="1" xfId="0" applyFont="1" applyBorder="1"/>
    <xf numFmtId="0" fontId="1" fillId="9" borderId="1" xfId="0" applyFont="1" applyFill="1" applyBorder="1" applyAlignment="1">
      <alignment horizontal="center"/>
    </xf>
    <xf numFmtId="0" fontId="0" fillId="9" borderId="1" xfId="0" applyFill="1" applyBorder="1" applyAlignment="1">
      <alignment horizontal="center"/>
    </xf>
    <xf numFmtId="0" fontId="1" fillId="8" borderId="1" xfId="0" applyFont="1" applyFill="1" applyBorder="1" applyAlignment="1">
      <alignment horizontal="center" vertical="top"/>
    </xf>
    <xf numFmtId="0" fontId="0" fillId="8" borderId="1" xfId="0" applyFill="1" applyBorder="1" applyAlignment="1">
      <alignment horizontal="center" vertical="top"/>
    </xf>
    <xf numFmtId="0" fontId="1" fillId="11" borderId="1" xfId="0" applyFont="1" applyFill="1" applyBorder="1" applyAlignment="1">
      <alignment horizontal="center" vertical="top"/>
    </xf>
    <xf numFmtId="0" fontId="1" fillId="3" borderId="1" xfId="0" applyFont="1" applyFill="1" applyBorder="1" applyAlignment="1">
      <alignment horizontal="center" vertical="top"/>
    </xf>
    <xf numFmtId="0" fontId="2" fillId="4" borderId="1" xfId="0" applyFont="1" applyFill="1" applyBorder="1" applyAlignment="1">
      <alignment horizontal="center"/>
    </xf>
    <xf numFmtId="0" fontId="1" fillId="7" borderId="1" xfId="0" applyFont="1" applyFill="1" applyBorder="1" applyAlignment="1">
      <alignment horizontal="center" vertical="top"/>
    </xf>
    <xf numFmtId="0" fontId="1" fillId="10" borderId="1" xfId="0" applyFont="1" applyFill="1" applyBorder="1" applyAlignment="1">
      <alignment horizontal="center" vertical="top"/>
    </xf>
    <xf numFmtId="0" fontId="1" fillId="0" borderId="1" xfId="0" applyFont="1" applyBorder="1"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tmp"/><Relationship Id="rId7" Type="http://schemas.openxmlformats.org/officeDocument/2006/relationships/image" Target="../media/image7.tmp"/><Relationship Id="rId2" Type="http://schemas.openxmlformats.org/officeDocument/2006/relationships/image" Target="../media/image2.tmp"/><Relationship Id="rId1" Type="http://schemas.openxmlformats.org/officeDocument/2006/relationships/image" Target="../media/image1.tmp"/><Relationship Id="rId6" Type="http://schemas.openxmlformats.org/officeDocument/2006/relationships/image" Target="../media/image6.tmp"/><Relationship Id="rId5" Type="http://schemas.openxmlformats.org/officeDocument/2006/relationships/image" Target="../media/image5.tmp"/><Relationship Id="rId10" Type="http://schemas.openxmlformats.org/officeDocument/2006/relationships/image" Target="../media/image10.tmp"/><Relationship Id="rId4" Type="http://schemas.openxmlformats.org/officeDocument/2006/relationships/image" Target="../media/image4.tmp"/><Relationship Id="rId9" Type="http://schemas.openxmlformats.org/officeDocument/2006/relationships/image" Target="../media/image9.tm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48</xdr:row>
      <xdr:rowOff>57150</xdr:rowOff>
    </xdr:from>
    <xdr:to>
      <xdr:col>4</xdr:col>
      <xdr:colOff>953258</xdr:colOff>
      <xdr:row>65</xdr:row>
      <xdr:rowOff>105234</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252150"/>
          <a:ext cx="5430008" cy="3286584"/>
        </a:xfrm>
        <a:prstGeom prst="rect">
          <a:avLst/>
        </a:prstGeom>
      </xdr:spPr>
    </xdr:pic>
    <xdr:clientData/>
  </xdr:twoCellAnchor>
  <xdr:twoCellAnchor editAs="oneCell">
    <xdr:from>
      <xdr:col>0</xdr:col>
      <xdr:colOff>0</xdr:colOff>
      <xdr:row>68</xdr:row>
      <xdr:rowOff>0</xdr:rowOff>
    </xdr:from>
    <xdr:to>
      <xdr:col>4</xdr:col>
      <xdr:colOff>877047</xdr:colOff>
      <xdr:row>90</xdr:row>
      <xdr:rowOff>114901</xdr:rowOff>
    </xdr:to>
    <xdr:pic>
      <xdr:nvPicPr>
        <xdr:cNvPr id="3" name="Picture 2"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0005000"/>
          <a:ext cx="5353797" cy="4305901"/>
        </a:xfrm>
        <a:prstGeom prst="rect">
          <a:avLst/>
        </a:prstGeom>
      </xdr:spPr>
    </xdr:pic>
    <xdr:clientData/>
  </xdr:twoCellAnchor>
  <xdr:twoCellAnchor editAs="oneCell">
    <xdr:from>
      <xdr:col>0</xdr:col>
      <xdr:colOff>0</xdr:colOff>
      <xdr:row>93</xdr:row>
      <xdr:rowOff>0</xdr:rowOff>
    </xdr:from>
    <xdr:to>
      <xdr:col>4</xdr:col>
      <xdr:colOff>1038995</xdr:colOff>
      <xdr:row>110</xdr:row>
      <xdr:rowOff>86189</xdr:rowOff>
    </xdr:to>
    <xdr:pic>
      <xdr:nvPicPr>
        <xdr:cNvPr id="4" name="Picture 3" descr="Estimate Form"/>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5339000"/>
          <a:ext cx="5515745" cy="3324689"/>
        </a:xfrm>
        <a:prstGeom prst="rect">
          <a:avLst/>
        </a:prstGeom>
      </xdr:spPr>
    </xdr:pic>
    <xdr:clientData/>
  </xdr:twoCellAnchor>
  <xdr:twoCellAnchor editAs="oneCell">
    <xdr:from>
      <xdr:col>0</xdr:col>
      <xdr:colOff>0</xdr:colOff>
      <xdr:row>113</xdr:row>
      <xdr:rowOff>0</xdr:rowOff>
    </xdr:from>
    <xdr:to>
      <xdr:col>4</xdr:col>
      <xdr:colOff>1038995</xdr:colOff>
      <xdr:row>130</xdr:row>
      <xdr:rowOff>86189</xdr:rowOff>
    </xdr:to>
    <xdr:pic>
      <xdr:nvPicPr>
        <xdr:cNvPr id="5" name="Picture 4" descr="Estimate Form"/>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49530000"/>
          <a:ext cx="5515745" cy="3324689"/>
        </a:xfrm>
        <a:prstGeom prst="rect">
          <a:avLst/>
        </a:prstGeom>
      </xdr:spPr>
    </xdr:pic>
    <xdr:clientData/>
  </xdr:twoCellAnchor>
  <xdr:twoCellAnchor editAs="oneCell">
    <xdr:from>
      <xdr:col>0</xdr:col>
      <xdr:colOff>0</xdr:colOff>
      <xdr:row>133</xdr:row>
      <xdr:rowOff>0</xdr:rowOff>
    </xdr:from>
    <xdr:to>
      <xdr:col>4</xdr:col>
      <xdr:colOff>1038995</xdr:colOff>
      <xdr:row>150</xdr:row>
      <xdr:rowOff>86189</xdr:rowOff>
    </xdr:to>
    <xdr:pic>
      <xdr:nvPicPr>
        <xdr:cNvPr id="6" name="Picture 5" descr="Estimate Form"/>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53721000"/>
          <a:ext cx="5515745" cy="3324689"/>
        </a:xfrm>
        <a:prstGeom prst="rect">
          <a:avLst/>
        </a:prstGeom>
      </xdr:spPr>
    </xdr:pic>
    <xdr:clientData/>
  </xdr:twoCellAnchor>
  <xdr:twoCellAnchor editAs="oneCell">
    <xdr:from>
      <xdr:col>0</xdr:col>
      <xdr:colOff>0</xdr:colOff>
      <xdr:row>153</xdr:row>
      <xdr:rowOff>0</xdr:rowOff>
    </xdr:from>
    <xdr:to>
      <xdr:col>4</xdr:col>
      <xdr:colOff>1038995</xdr:colOff>
      <xdr:row>170</xdr:row>
      <xdr:rowOff>86189</xdr:rowOff>
    </xdr:to>
    <xdr:pic>
      <xdr:nvPicPr>
        <xdr:cNvPr id="7" name="Picture 6" descr="Estimate Form"/>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58102500"/>
          <a:ext cx="5515745" cy="3324689"/>
        </a:xfrm>
        <a:prstGeom prst="rect">
          <a:avLst/>
        </a:prstGeom>
      </xdr:spPr>
    </xdr:pic>
    <xdr:clientData/>
  </xdr:twoCellAnchor>
  <xdr:twoCellAnchor editAs="oneCell">
    <xdr:from>
      <xdr:col>0</xdr:col>
      <xdr:colOff>0</xdr:colOff>
      <xdr:row>173</xdr:row>
      <xdr:rowOff>0</xdr:rowOff>
    </xdr:from>
    <xdr:to>
      <xdr:col>4</xdr:col>
      <xdr:colOff>877047</xdr:colOff>
      <xdr:row>195</xdr:row>
      <xdr:rowOff>114901</xdr:rowOff>
    </xdr:to>
    <xdr:pic>
      <xdr:nvPicPr>
        <xdr:cNvPr id="8" name="Picture 7"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62103000"/>
          <a:ext cx="5353797" cy="4305901"/>
        </a:xfrm>
        <a:prstGeom prst="rect">
          <a:avLst/>
        </a:prstGeom>
      </xdr:spPr>
    </xdr:pic>
    <xdr:clientData/>
  </xdr:twoCellAnchor>
  <xdr:twoCellAnchor editAs="oneCell">
    <xdr:from>
      <xdr:col>0</xdr:col>
      <xdr:colOff>0</xdr:colOff>
      <xdr:row>198</xdr:row>
      <xdr:rowOff>0</xdr:rowOff>
    </xdr:from>
    <xdr:to>
      <xdr:col>4</xdr:col>
      <xdr:colOff>896100</xdr:colOff>
      <xdr:row>226</xdr:row>
      <xdr:rowOff>48376</xdr:rowOff>
    </xdr:to>
    <xdr:pic>
      <xdr:nvPicPr>
        <xdr:cNvPr id="9" name="Picture 8"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67437000"/>
          <a:ext cx="5372850" cy="5382376"/>
        </a:xfrm>
        <a:prstGeom prst="rect">
          <a:avLst/>
        </a:prstGeom>
      </xdr:spPr>
    </xdr:pic>
    <xdr:clientData/>
  </xdr:twoCellAnchor>
  <xdr:twoCellAnchor editAs="oneCell">
    <xdr:from>
      <xdr:col>0</xdr:col>
      <xdr:colOff>0</xdr:colOff>
      <xdr:row>229</xdr:row>
      <xdr:rowOff>0</xdr:rowOff>
    </xdr:from>
    <xdr:to>
      <xdr:col>4</xdr:col>
      <xdr:colOff>877047</xdr:colOff>
      <xdr:row>258</xdr:row>
      <xdr:rowOff>19824</xdr:rowOff>
    </xdr:to>
    <xdr:pic>
      <xdr:nvPicPr>
        <xdr:cNvPr id="10" name="Picture 9"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73914000"/>
          <a:ext cx="5353797" cy="5544324"/>
        </a:xfrm>
        <a:prstGeom prst="rect">
          <a:avLst/>
        </a:prstGeom>
      </xdr:spPr>
    </xdr:pic>
    <xdr:clientData/>
  </xdr:twoCellAnchor>
  <xdr:twoCellAnchor editAs="oneCell">
    <xdr:from>
      <xdr:col>0</xdr:col>
      <xdr:colOff>0</xdr:colOff>
      <xdr:row>261</xdr:row>
      <xdr:rowOff>0</xdr:rowOff>
    </xdr:from>
    <xdr:to>
      <xdr:col>4</xdr:col>
      <xdr:colOff>896100</xdr:colOff>
      <xdr:row>290</xdr:row>
      <xdr:rowOff>10297</xdr:rowOff>
    </xdr:to>
    <xdr:pic>
      <xdr:nvPicPr>
        <xdr:cNvPr id="11" name="Picture 10"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79438500"/>
          <a:ext cx="5372850" cy="5534797"/>
        </a:xfrm>
        <a:prstGeom prst="rect">
          <a:avLst/>
        </a:prstGeom>
      </xdr:spPr>
    </xdr:pic>
    <xdr:clientData/>
  </xdr:twoCellAnchor>
  <xdr:twoCellAnchor editAs="oneCell">
    <xdr:from>
      <xdr:col>0</xdr:col>
      <xdr:colOff>0</xdr:colOff>
      <xdr:row>293</xdr:row>
      <xdr:rowOff>0</xdr:rowOff>
    </xdr:from>
    <xdr:to>
      <xdr:col>0</xdr:col>
      <xdr:colOff>47632</xdr:colOff>
      <xdr:row>293</xdr:row>
      <xdr:rowOff>9526</xdr:rowOff>
    </xdr:to>
    <xdr:pic>
      <xdr:nvPicPr>
        <xdr:cNvPr id="12" name="Picture 11" descr="Screen Clipping"/>
        <xdr:cNvPicPr>
          <a:picLocks noChangeAspect="1"/>
        </xdr:cNvPicPr>
      </xdr:nvPicPr>
      <xdr:blipFill>
        <a:blip xmlns:r="http://schemas.openxmlformats.org/officeDocument/2006/relationships" r:embed="rId9"/>
        <a:stretch>
          <a:fillRect/>
        </a:stretch>
      </xdr:blipFill>
      <xdr:spPr>
        <a:xfrm>
          <a:off x="0" y="87058500"/>
          <a:ext cx="47632" cy="9526"/>
        </a:xfrm>
        <a:prstGeom prst="rect">
          <a:avLst/>
        </a:prstGeom>
      </xdr:spPr>
    </xdr:pic>
    <xdr:clientData/>
  </xdr:twoCellAnchor>
  <xdr:twoCellAnchor editAs="oneCell">
    <xdr:from>
      <xdr:col>0</xdr:col>
      <xdr:colOff>0</xdr:colOff>
      <xdr:row>293</xdr:row>
      <xdr:rowOff>0</xdr:rowOff>
    </xdr:from>
    <xdr:to>
      <xdr:col>4</xdr:col>
      <xdr:colOff>905626</xdr:colOff>
      <xdr:row>322</xdr:row>
      <xdr:rowOff>67455</xdr:rowOff>
    </xdr:to>
    <xdr:pic>
      <xdr:nvPicPr>
        <xdr:cNvPr id="13" name="Picture 12"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87058500"/>
          <a:ext cx="5382376" cy="5591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42" workbookViewId="0">
      <selection activeCell="D43" sqref="D43"/>
    </sheetView>
  </sheetViews>
  <sheetFormatPr defaultRowHeight="15" x14ac:dyDescent="0.25"/>
  <cols>
    <col min="1" max="1" width="15.5703125" customWidth="1"/>
    <col min="2" max="2" width="25.85546875" customWidth="1"/>
    <col min="3" max="3" width="22.7109375" customWidth="1"/>
    <col min="4" max="4" width="20.85546875" customWidth="1"/>
  </cols>
  <sheetData>
    <row r="1" spans="1:4" x14ac:dyDescent="0.25">
      <c r="A1" s="10" t="s">
        <v>6</v>
      </c>
      <c r="B1" s="10"/>
      <c r="C1" s="10"/>
      <c r="D1" s="10"/>
    </row>
    <row r="2" spans="1:4" x14ac:dyDescent="0.25">
      <c r="A2" s="9" t="s">
        <v>7</v>
      </c>
      <c r="B2" s="9"/>
      <c r="C2" s="9" t="s">
        <v>8</v>
      </c>
      <c r="D2" s="9"/>
    </row>
    <row r="3" spans="1:4" x14ac:dyDescent="0.25">
      <c r="A3" s="11"/>
      <c r="B3" s="12"/>
      <c r="C3" s="11"/>
      <c r="D3" s="12"/>
    </row>
    <row r="4" spans="1:4" x14ac:dyDescent="0.25">
      <c r="A4" s="11" t="s">
        <v>5</v>
      </c>
      <c r="B4" s="12"/>
      <c r="C4" s="11"/>
      <c r="D4" s="12"/>
    </row>
    <row r="5" spans="1:4" x14ac:dyDescent="0.25">
      <c r="A5" s="2" t="s">
        <v>0</v>
      </c>
      <c r="B5" s="2" t="s">
        <v>1</v>
      </c>
      <c r="C5" s="2" t="s">
        <v>2</v>
      </c>
      <c r="D5" s="2" t="s">
        <v>3</v>
      </c>
    </row>
    <row r="6" spans="1:4" ht="75" x14ac:dyDescent="0.25">
      <c r="A6" s="2">
        <v>1</v>
      </c>
      <c r="B6" s="2" t="s">
        <v>131</v>
      </c>
      <c r="C6" s="2" t="s">
        <v>9</v>
      </c>
      <c r="D6" s="2" t="s">
        <v>130</v>
      </c>
    </row>
    <row r="7" spans="1:4" ht="60" x14ac:dyDescent="0.25">
      <c r="A7" s="2">
        <v>2</v>
      </c>
      <c r="B7" s="2" t="s">
        <v>10</v>
      </c>
      <c r="C7" s="2" t="s">
        <v>12</v>
      </c>
      <c r="D7" s="2" t="s">
        <v>11</v>
      </c>
    </row>
    <row r="8" spans="1:4" ht="90" x14ac:dyDescent="0.25">
      <c r="A8" s="2">
        <v>3</v>
      </c>
      <c r="B8" s="2" t="s">
        <v>13</v>
      </c>
      <c r="C8" s="2" t="s">
        <v>14</v>
      </c>
      <c r="D8" s="2" t="s">
        <v>15</v>
      </c>
    </row>
    <row r="9" spans="1:4" ht="75" x14ac:dyDescent="0.25">
      <c r="A9" s="2">
        <v>4</v>
      </c>
      <c r="B9" s="2" t="s">
        <v>16</v>
      </c>
      <c r="C9" s="2" t="s">
        <v>18</v>
      </c>
      <c r="D9" s="2" t="s">
        <v>17</v>
      </c>
    </row>
    <row r="10" spans="1:4" ht="75" x14ac:dyDescent="0.25">
      <c r="A10" s="2">
        <v>5</v>
      </c>
      <c r="B10" s="2" t="s">
        <v>20</v>
      </c>
      <c r="C10" s="2" t="s">
        <v>19</v>
      </c>
      <c r="D10" s="2" t="s">
        <v>138</v>
      </c>
    </row>
    <row r="11" spans="1:4" ht="75" x14ac:dyDescent="0.25">
      <c r="A11" s="2">
        <v>6</v>
      </c>
      <c r="B11" s="2" t="s">
        <v>21</v>
      </c>
      <c r="C11" s="2" t="s">
        <v>22</v>
      </c>
      <c r="D11" s="2" t="s">
        <v>23</v>
      </c>
    </row>
    <row r="12" spans="1:4" ht="75" x14ac:dyDescent="0.25">
      <c r="A12" s="2">
        <v>7</v>
      </c>
      <c r="B12" s="2" t="s">
        <v>24</v>
      </c>
      <c r="C12" s="2" t="s">
        <v>25</v>
      </c>
      <c r="D12" s="2" t="s">
        <v>141</v>
      </c>
    </row>
    <row r="13" spans="1:4" ht="75" x14ac:dyDescent="0.25">
      <c r="A13" s="2">
        <v>8</v>
      </c>
      <c r="B13" s="2" t="s">
        <v>143</v>
      </c>
      <c r="C13" s="2" t="s">
        <v>26</v>
      </c>
      <c r="D13" s="2" t="s">
        <v>27</v>
      </c>
    </row>
    <row r="14" spans="1:4" ht="75" x14ac:dyDescent="0.25">
      <c r="A14" s="2">
        <v>9</v>
      </c>
      <c r="B14" s="2" t="s">
        <v>28</v>
      </c>
      <c r="C14" s="2" t="s">
        <v>22</v>
      </c>
      <c r="D14" s="2" t="s">
        <v>35</v>
      </c>
    </row>
    <row r="15" spans="1:4" ht="75" x14ac:dyDescent="0.25">
      <c r="A15" s="2">
        <v>10</v>
      </c>
      <c r="B15" s="2" t="s">
        <v>29</v>
      </c>
      <c r="C15" s="2" t="s">
        <v>22</v>
      </c>
      <c r="D15" s="2" t="s">
        <v>35</v>
      </c>
    </row>
    <row r="16" spans="1:4" ht="75" x14ac:dyDescent="0.25">
      <c r="A16" s="2">
        <v>11</v>
      </c>
      <c r="B16" s="2" t="s">
        <v>30</v>
      </c>
      <c r="C16" s="2" t="s">
        <v>22</v>
      </c>
      <c r="D16" s="2" t="s">
        <v>35</v>
      </c>
    </row>
    <row r="17" spans="1:4" ht="75" x14ac:dyDescent="0.25">
      <c r="A17" s="2">
        <v>12</v>
      </c>
      <c r="B17" s="2" t="s">
        <v>31</v>
      </c>
      <c r="C17" s="2" t="s">
        <v>22</v>
      </c>
      <c r="D17" s="2" t="s">
        <v>35</v>
      </c>
    </row>
    <row r="18" spans="1:4" ht="75" x14ac:dyDescent="0.25">
      <c r="A18" s="2">
        <v>13</v>
      </c>
      <c r="B18" s="2" t="s">
        <v>32</v>
      </c>
      <c r="C18" s="2" t="s">
        <v>22</v>
      </c>
      <c r="D18" s="2" t="s">
        <v>35</v>
      </c>
    </row>
    <row r="19" spans="1:4" ht="75" x14ac:dyDescent="0.25">
      <c r="A19" s="2">
        <v>14</v>
      </c>
      <c r="B19" s="2" t="s">
        <v>33</v>
      </c>
      <c r="C19" s="2" t="s">
        <v>22</v>
      </c>
      <c r="D19" s="2" t="s">
        <v>35</v>
      </c>
    </row>
    <row r="20" spans="1:4" ht="75" x14ac:dyDescent="0.25">
      <c r="A20" s="2">
        <v>15</v>
      </c>
      <c r="B20" s="2" t="s">
        <v>34</v>
      </c>
      <c r="C20" s="2" t="s">
        <v>22</v>
      </c>
      <c r="D20" s="2" t="s">
        <v>35</v>
      </c>
    </row>
    <row r="21" spans="1:4" ht="75" x14ac:dyDescent="0.25">
      <c r="A21" s="2">
        <v>16</v>
      </c>
      <c r="B21" s="2" t="s">
        <v>36</v>
      </c>
      <c r="C21" s="2" t="s">
        <v>22</v>
      </c>
      <c r="D21" s="2" t="s">
        <v>35</v>
      </c>
    </row>
    <row r="22" spans="1:4" ht="75" x14ac:dyDescent="0.25">
      <c r="A22" s="2">
        <v>17</v>
      </c>
      <c r="B22" s="2" t="s">
        <v>37</v>
      </c>
      <c r="C22" s="2" t="s">
        <v>22</v>
      </c>
      <c r="D22" s="2" t="s">
        <v>52</v>
      </c>
    </row>
    <row r="23" spans="1:4" ht="75" x14ac:dyDescent="0.25">
      <c r="A23" s="2">
        <v>18</v>
      </c>
      <c r="B23" s="2" t="s">
        <v>38</v>
      </c>
      <c r="C23" s="2" t="s">
        <v>45</v>
      </c>
      <c r="D23" s="2" t="s">
        <v>53</v>
      </c>
    </row>
    <row r="24" spans="1:4" ht="75" x14ac:dyDescent="0.25">
      <c r="A24" s="2">
        <v>19</v>
      </c>
      <c r="B24" s="2" t="s">
        <v>39</v>
      </c>
      <c r="C24" s="2" t="s">
        <v>46</v>
      </c>
      <c r="D24" s="2" t="s">
        <v>54</v>
      </c>
    </row>
    <row r="25" spans="1:4" ht="75" x14ac:dyDescent="0.25">
      <c r="A25" s="2">
        <v>20</v>
      </c>
      <c r="B25" s="2" t="s">
        <v>40</v>
      </c>
      <c r="C25" s="2" t="s">
        <v>47</v>
      </c>
      <c r="D25" s="2" t="s">
        <v>55</v>
      </c>
    </row>
    <row r="26" spans="1:4" ht="75" x14ac:dyDescent="0.25">
      <c r="A26" s="2">
        <v>21</v>
      </c>
      <c r="B26" s="2" t="s">
        <v>41</v>
      </c>
      <c r="C26" s="2" t="s">
        <v>48</v>
      </c>
      <c r="D26" s="2" t="s">
        <v>56</v>
      </c>
    </row>
    <row r="27" spans="1:4" ht="75" x14ac:dyDescent="0.25">
      <c r="A27" s="2">
        <v>22</v>
      </c>
      <c r="B27" s="2" t="s">
        <v>42</v>
      </c>
      <c r="C27" s="2" t="s">
        <v>49</v>
      </c>
      <c r="D27" s="2" t="s">
        <v>57</v>
      </c>
    </row>
    <row r="28" spans="1:4" ht="75" x14ac:dyDescent="0.25">
      <c r="A28" s="2">
        <v>23</v>
      </c>
      <c r="B28" s="2" t="s">
        <v>43</v>
      </c>
      <c r="C28" s="2" t="s">
        <v>50</v>
      </c>
      <c r="D28" s="2" t="s">
        <v>58</v>
      </c>
    </row>
    <row r="29" spans="1:4" ht="75" x14ac:dyDescent="0.25">
      <c r="A29" s="2">
        <v>24</v>
      </c>
      <c r="B29" s="2" t="s">
        <v>44</v>
      </c>
      <c r="C29" s="2" t="s">
        <v>51</v>
      </c>
      <c r="D29" s="2" t="s">
        <v>59</v>
      </c>
    </row>
    <row r="30" spans="1:4" ht="75" x14ac:dyDescent="0.25">
      <c r="A30" s="2">
        <v>25</v>
      </c>
      <c r="B30" s="2" t="s">
        <v>60</v>
      </c>
      <c r="C30" s="2" t="s">
        <v>22</v>
      </c>
      <c r="D30" s="2" t="s">
        <v>66</v>
      </c>
    </row>
    <row r="31" spans="1:4" ht="75" x14ac:dyDescent="0.25">
      <c r="A31" s="2">
        <v>26</v>
      </c>
      <c r="B31" s="2" t="s">
        <v>61</v>
      </c>
      <c r="C31" s="2" t="s">
        <v>45</v>
      </c>
      <c r="D31" s="2" t="s">
        <v>67</v>
      </c>
    </row>
    <row r="32" spans="1:4" ht="75" x14ac:dyDescent="0.25">
      <c r="A32" s="2">
        <v>27</v>
      </c>
      <c r="B32" s="2" t="s">
        <v>62</v>
      </c>
      <c r="C32" s="2" t="s">
        <v>46</v>
      </c>
      <c r="D32" s="2" t="s">
        <v>63</v>
      </c>
    </row>
    <row r="33" spans="1:5" ht="75" x14ac:dyDescent="0.25">
      <c r="A33" s="2">
        <v>28</v>
      </c>
      <c r="B33" s="2" t="s">
        <v>64</v>
      </c>
      <c r="C33" s="2" t="s">
        <v>47</v>
      </c>
      <c r="D33" s="2" t="s">
        <v>79</v>
      </c>
    </row>
    <row r="34" spans="1:5" ht="75" x14ac:dyDescent="0.25">
      <c r="A34" s="2">
        <v>29</v>
      </c>
      <c r="B34" s="2" t="s">
        <v>65</v>
      </c>
      <c r="C34" s="2" t="s">
        <v>48</v>
      </c>
      <c r="D34" s="2" t="s">
        <v>80</v>
      </c>
    </row>
    <row r="35" spans="1:5" ht="75" x14ac:dyDescent="0.25">
      <c r="A35" s="2">
        <v>30</v>
      </c>
      <c r="B35" s="2" t="s">
        <v>77</v>
      </c>
      <c r="C35" s="2" t="s">
        <v>49</v>
      </c>
      <c r="D35" s="2" t="s">
        <v>78</v>
      </c>
    </row>
    <row r="36" spans="1:5" ht="75" x14ac:dyDescent="0.25">
      <c r="A36" s="2">
        <v>31</v>
      </c>
      <c r="B36" s="2" t="s">
        <v>81</v>
      </c>
      <c r="C36" s="2" t="s">
        <v>50</v>
      </c>
      <c r="D36" s="2" t="s">
        <v>82</v>
      </c>
    </row>
    <row r="37" spans="1:5" ht="75" x14ac:dyDescent="0.25">
      <c r="A37" s="2">
        <v>32</v>
      </c>
      <c r="B37" s="2" t="s">
        <v>83</v>
      </c>
      <c r="C37" s="2" t="s">
        <v>51</v>
      </c>
      <c r="D37" s="2" t="s">
        <v>84</v>
      </c>
    </row>
    <row r="38" spans="1:5" ht="75" x14ac:dyDescent="0.25">
      <c r="A38" s="2">
        <v>33</v>
      </c>
      <c r="B38" s="2" t="s">
        <v>86</v>
      </c>
      <c r="C38" s="2" t="s">
        <v>51</v>
      </c>
      <c r="D38" s="2" t="s">
        <v>103</v>
      </c>
    </row>
    <row r="39" spans="1:5" ht="75" x14ac:dyDescent="0.25">
      <c r="A39" s="2">
        <v>34</v>
      </c>
      <c r="B39" s="2" t="s">
        <v>87</v>
      </c>
      <c r="C39" s="2" t="s">
        <v>26</v>
      </c>
      <c r="D39" s="2" t="s">
        <v>104</v>
      </c>
    </row>
    <row r="40" spans="1:5" ht="73.5" customHeight="1" x14ac:dyDescent="0.25">
      <c r="A40" s="2">
        <v>35</v>
      </c>
      <c r="B40" s="2" t="s">
        <v>88</v>
      </c>
      <c r="C40" s="2" t="s">
        <v>26</v>
      </c>
      <c r="D40" s="2" t="s">
        <v>27</v>
      </c>
      <c r="E40" s="5"/>
    </row>
    <row r="41" spans="1:5" ht="135" x14ac:dyDescent="0.25">
      <c r="A41" s="4">
        <v>36</v>
      </c>
      <c r="B41" s="2" t="s">
        <v>122</v>
      </c>
      <c r="C41" s="2" t="s">
        <v>22</v>
      </c>
      <c r="D41" s="2" t="s">
        <v>116</v>
      </c>
    </row>
    <row r="42" spans="1:5" ht="135" x14ac:dyDescent="0.25">
      <c r="A42" s="4">
        <v>37</v>
      </c>
      <c r="B42" s="2" t="s">
        <v>172</v>
      </c>
      <c r="C42" s="2" t="s">
        <v>117</v>
      </c>
      <c r="D42" s="2" t="s">
        <v>107</v>
      </c>
    </row>
    <row r="43" spans="1:5" ht="135" x14ac:dyDescent="0.25">
      <c r="A43" s="4">
        <v>38</v>
      </c>
      <c r="B43" s="2" t="s">
        <v>174</v>
      </c>
      <c r="C43" s="2" t="s">
        <v>118</v>
      </c>
      <c r="D43" s="2" t="s">
        <v>120</v>
      </c>
    </row>
    <row r="44" spans="1:5" ht="135" x14ac:dyDescent="0.25">
      <c r="A44" s="4">
        <v>39</v>
      </c>
      <c r="B44" s="2" t="s">
        <v>173</v>
      </c>
      <c r="C44" s="2" t="s">
        <v>119</v>
      </c>
      <c r="D44" s="2" t="s">
        <v>121</v>
      </c>
    </row>
    <row r="45" spans="1:5" ht="90" x14ac:dyDescent="0.25">
      <c r="A45" s="4">
        <v>40</v>
      </c>
      <c r="B45" s="2" t="s">
        <v>89</v>
      </c>
      <c r="C45" s="2" t="s">
        <v>123</v>
      </c>
      <c r="D45" s="2" t="s">
        <v>90</v>
      </c>
    </row>
    <row r="46" spans="1:5" x14ac:dyDescent="0.25">
      <c r="A46" s="4">
        <v>41</v>
      </c>
      <c r="B46" s="2" t="s">
        <v>91</v>
      </c>
      <c r="C46" s="2" t="s">
        <v>92</v>
      </c>
      <c r="D46" s="2" t="s">
        <v>93</v>
      </c>
    </row>
  </sheetData>
  <mergeCells count="7">
    <mergeCell ref="A2:B2"/>
    <mergeCell ref="C2:D2"/>
    <mergeCell ref="A1:D1"/>
    <mergeCell ref="A4:B4"/>
    <mergeCell ref="A3:B3"/>
    <mergeCell ref="C3:D3"/>
    <mergeCell ref="C4:D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selection activeCell="H4" sqref="H4"/>
    </sheetView>
  </sheetViews>
  <sheetFormatPr defaultRowHeight="15" x14ac:dyDescent="0.25"/>
  <cols>
    <col min="1" max="1" width="18.28515625" customWidth="1"/>
    <col min="3" max="3" width="18.140625" customWidth="1"/>
    <col min="4" max="4" width="15.28515625" customWidth="1"/>
    <col min="7" max="7" width="16.28515625" customWidth="1"/>
    <col min="8" max="8" width="10.85546875" customWidth="1"/>
    <col min="9" max="9" width="11.5703125" customWidth="1"/>
    <col min="13" max="13" width="20.42578125" customWidth="1"/>
    <col min="14" max="14" width="18.85546875" customWidth="1"/>
    <col min="15" max="15" width="13.5703125" customWidth="1"/>
    <col min="16" max="16" width="15.42578125" customWidth="1"/>
    <col min="17" max="18" width="10.7109375" customWidth="1"/>
  </cols>
  <sheetData>
    <row r="1" spans="1:22" x14ac:dyDescent="0.25">
      <c r="A1" s="16" t="s">
        <v>115</v>
      </c>
      <c r="B1" s="17"/>
      <c r="C1" s="17"/>
      <c r="D1" s="17"/>
      <c r="E1" s="17"/>
      <c r="F1" s="17"/>
      <c r="G1" s="17"/>
      <c r="H1" s="17"/>
      <c r="I1" s="17"/>
      <c r="J1" s="17"/>
      <c r="K1" s="17"/>
      <c r="L1" s="17"/>
      <c r="M1" s="17"/>
      <c r="N1" s="17"/>
      <c r="O1" s="17"/>
      <c r="P1" s="17"/>
      <c r="Q1" s="17"/>
      <c r="R1" s="17"/>
      <c r="S1" s="17"/>
      <c r="T1" s="17"/>
      <c r="U1" s="17"/>
    </row>
    <row r="2" spans="1:22" x14ac:dyDescent="0.25">
      <c r="A2" s="19" t="s">
        <v>101</v>
      </c>
      <c r="B2" s="20"/>
      <c r="C2" s="20"/>
      <c r="D2" s="20"/>
      <c r="E2" s="20"/>
      <c r="F2" s="20"/>
      <c r="G2" s="20"/>
      <c r="H2" s="20"/>
      <c r="I2" s="20"/>
      <c r="M2" s="22" t="s">
        <v>102</v>
      </c>
      <c r="N2" s="23"/>
      <c r="O2" s="23"/>
      <c r="P2" s="23"/>
      <c r="Q2" s="23"/>
      <c r="R2" s="23"/>
      <c r="S2" s="23"/>
      <c r="T2" s="23"/>
      <c r="U2" s="23"/>
    </row>
    <row r="3" spans="1:22" x14ac:dyDescent="0.25">
      <c r="A3" s="21" t="s">
        <v>94</v>
      </c>
      <c r="B3" s="21" t="s">
        <v>95</v>
      </c>
      <c r="C3" s="21" t="s">
        <v>85</v>
      </c>
      <c r="D3" s="21" t="s">
        <v>96</v>
      </c>
      <c r="E3" s="21" t="s">
        <v>97</v>
      </c>
      <c r="F3" s="21"/>
      <c r="G3" s="21" t="s">
        <v>98</v>
      </c>
      <c r="H3" s="21" t="s">
        <v>99</v>
      </c>
      <c r="I3" s="21" t="s">
        <v>100</v>
      </c>
      <c r="M3" s="21" t="s">
        <v>94</v>
      </c>
      <c r="N3" s="21" t="s">
        <v>95</v>
      </c>
      <c r="O3" s="21" t="s">
        <v>85</v>
      </c>
      <c r="P3" s="21" t="s">
        <v>96</v>
      </c>
      <c r="Q3" s="21" t="s">
        <v>97</v>
      </c>
      <c r="R3" s="21"/>
      <c r="S3" s="21" t="s">
        <v>98</v>
      </c>
      <c r="T3" s="21" t="s">
        <v>99</v>
      </c>
      <c r="U3" s="21" t="s">
        <v>100</v>
      </c>
    </row>
    <row r="4" spans="1:22" x14ac:dyDescent="0.25">
      <c r="A4" s="3">
        <v>10001</v>
      </c>
      <c r="B4" s="3">
        <v>400</v>
      </c>
      <c r="C4" s="3">
        <v>100</v>
      </c>
      <c r="D4" s="3">
        <v>0</v>
      </c>
      <c r="E4" s="3">
        <v>200</v>
      </c>
      <c r="F4" s="3"/>
      <c r="G4" s="3">
        <f>SUM(B4:E4)</f>
        <v>700</v>
      </c>
      <c r="H4" s="3">
        <f>G4*0.2</f>
        <v>140</v>
      </c>
      <c r="I4" s="3">
        <f>G4+H4</f>
        <v>840</v>
      </c>
      <c r="M4" s="3">
        <v>10001</v>
      </c>
      <c r="N4" s="3">
        <v>400</v>
      </c>
      <c r="O4" s="3">
        <v>100</v>
      </c>
      <c r="P4" s="3">
        <v>40</v>
      </c>
      <c r="Q4" s="3">
        <v>220</v>
      </c>
      <c r="R4" s="3"/>
      <c r="S4" s="3">
        <f>SUM(N4:Q4)</f>
        <v>760</v>
      </c>
      <c r="T4" s="3">
        <f>S4*0.2</f>
        <v>152</v>
      </c>
      <c r="U4" s="3">
        <f>S4+T4</f>
        <v>912</v>
      </c>
    </row>
    <row r="5" spans="1:22" x14ac:dyDescent="0.25">
      <c r="A5" s="3">
        <v>10002</v>
      </c>
      <c r="B5" s="3">
        <v>600</v>
      </c>
      <c r="C5" s="3">
        <v>100</v>
      </c>
      <c r="D5" s="3">
        <v>0</v>
      </c>
      <c r="E5" s="3">
        <v>200</v>
      </c>
      <c r="F5" s="3"/>
      <c r="G5" s="3">
        <f>SUM(B5:E5)</f>
        <v>900</v>
      </c>
      <c r="H5" s="3">
        <f>G5*0.2</f>
        <v>180</v>
      </c>
      <c r="I5" s="3">
        <f>G5+H5</f>
        <v>1080</v>
      </c>
      <c r="M5" s="3">
        <v>10002</v>
      </c>
      <c r="N5" s="3">
        <v>600</v>
      </c>
      <c r="O5" s="3">
        <v>100</v>
      </c>
      <c r="P5" s="3">
        <v>40</v>
      </c>
      <c r="Q5" s="3">
        <v>220</v>
      </c>
      <c r="R5" s="3"/>
      <c r="S5" s="3">
        <f t="shared" ref="S5:S11" si="0">SUM(N5:Q5)</f>
        <v>960</v>
      </c>
      <c r="T5" s="3">
        <f t="shared" ref="T5:T11" si="1">S5*0.2</f>
        <v>192</v>
      </c>
      <c r="U5" s="3">
        <f t="shared" ref="U5:U11" si="2">S5+T5</f>
        <v>1152</v>
      </c>
    </row>
    <row r="6" spans="1:22" x14ac:dyDescent="0.25">
      <c r="A6" s="3">
        <v>10003</v>
      </c>
      <c r="B6" s="3">
        <v>1000</v>
      </c>
      <c r="C6" s="3">
        <v>100</v>
      </c>
      <c r="D6" s="3">
        <v>0</v>
      </c>
      <c r="E6" s="3">
        <v>200</v>
      </c>
      <c r="F6" s="3"/>
      <c r="G6" s="3">
        <f>SUM(B6:E6)</f>
        <v>1300</v>
      </c>
      <c r="H6" s="3">
        <f>G6*0.2</f>
        <v>260</v>
      </c>
      <c r="I6" s="3">
        <f>G6+H6</f>
        <v>1560</v>
      </c>
      <c r="M6" s="3">
        <v>10003</v>
      </c>
      <c r="N6" s="3">
        <v>1000</v>
      </c>
      <c r="O6" s="3">
        <v>100</v>
      </c>
      <c r="P6" s="3">
        <v>40</v>
      </c>
      <c r="Q6" s="3">
        <v>220</v>
      </c>
      <c r="R6" s="3"/>
      <c r="S6" s="3">
        <f t="shared" si="0"/>
        <v>1360</v>
      </c>
      <c r="T6" s="3">
        <f t="shared" si="1"/>
        <v>272</v>
      </c>
      <c r="U6" s="3">
        <f t="shared" si="2"/>
        <v>1632</v>
      </c>
    </row>
    <row r="7" spans="1:22" x14ac:dyDescent="0.25">
      <c r="A7" s="3">
        <v>10004</v>
      </c>
      <c r="B7" s="3">
        <v>400</v>
      </c>
      <c r="C7" s="3">
        <v>100</v>
      </c>
      <c r="D7" s="3">
        <v>0</v>
      </c>
      <c r="E7" s="3">
        <v>200</v>
      </c>
      <c r="F7" s="3"/>
      <c r="G7" s="3">
        <f>SUM(B7:E7)</f>
        <v>700</v>
      </c>
      <c r="H7" s="3">
        <f>G7*0.2</f>
        <v>140</v>
      </c>
      <c r="I7" s="3">
        <f>G7+H7</f>
        <v>840</v>
      </c>
      <c r="M7" s="3">
        <v>10004</v>
      </c>
      <c r="N7" s="3">
        <v>400</v>
      </c>
      <c r="O7" s="3">
        <v>100</v>
      </c>
      <c r="P7" s="3">
        <v>40</v>
      </c>
      <c r="Q7" s="3">
        <v>220</v>
      </c>
      <c r="R7" s="3"/>
      <c r="S7" s="3">
        <f t="shared" si="0"/>
        <v>760</v>
      </c>
      <c r="T7" s="3">
        <f t="shared" si="1"/>
        <v>152</v>
      </c>
      <c r="U7" s="3">
        <f t="shared" si="2"/>
        <v>912</v>
      </c>
    </row>
    <row r="8" spans="1:22" x14ac:dyDescent="0.25">
      <c r="A8" s="3">
        <v>10005</v>
      </c>
      <c r="B8" s="3">
        <v>600</v>
      </c>
      <c r="C8" s="3">
        <v>100</v>
      </c>
      <c r="D8" s="3">
        <v>0</v>
      </c>
      <c r="E8" s="3">
        <v>200</v>
      </c>
      <c r="F8" s="3"/>
      <c r="G8" s="3">
        <f>SUM(B8:E8)</f>
        <v>900</v>
      </c>
      <c r="H8" s="3">
        <f>G8*0.2</f>
        <v>180</v>
      </c>
      <c r="I8" s="3">
        <f>G8+H8</f>
        <v>1080</v>
      </c>
      <c r="M8" s="3">
        <v>10005</v>
      </c>
      <c r="N8" s="3">
        <v>600</v>
      </c>
      <c r="O8" s="3">
        <v>100</v>
      </c>
      <c r="P8" s="3">
        <v>40</v>
      </c>
      <c r="Q8" s="3">
        <v>220</v>
      </c>
      <c r="R8" s="3"/>
      <c r="S8" s="3">
        <f t="shared" si="0"/>
        <v>960</v>
      </c>
      <c r="T8" s="3">
        <f t="shared" si="1"/>
        <v>192</v>
      </c>
      <c r="U8" s="3">
        <f t="shared" si="2"/>
        <v>1152</v>
      </c>
    </row>
    <row r="9" spans="1:22" x14ac:dyDescent="0.25">
      <c r="A9" s="3">
        <v>10006</v>
      </c>
      <c r="B9" s="3">
        <v>700</v>
      </c>
      <c r="C9" s="3">
        <v>100</v>
      </c>
      <c r="D9" s="3">
        <v>0</v>
      </c>
      <c r="E9" s="3">
        <v>200</v>
      </c>
      <c r="F9" s="3"/>
      <c r="G9" s="3">
        <f>SUM(B9:E9)</f>
        <v>1000</v>
      </c>
      <c r="H9" s="3">
        <f>G9*0.2</f>
        <v>200</v>
      </c>
      <c r="I9" s="3">
        <f>G9+H9</f>
        <v>1200</v>
      </c>
      <c r="M9" s="3">
        <v>10006</v>
      </c>
      <c r="N9" s="3">
        <v>700</v>
      </c>
      <c r="O9" s="3">
        <v>100</v>
      </c>
      <c r="P9" s="3">
        <v>40</v>
      </c>
      <c r="Q9" s="3">
        <v>220</v>
      </c>
      <c r="R9" s="3"/>
      <c r="S9" s="3">
        <f t="shared" si="0"/>
        <v>1060</v>
      </c>
      <c r="T9" s="3">
        <f t="shared" si="1"/>
        <v>212</v>
      </c>
      <c r="U9" s="3">
        <f t="shared" si="2"/>
        <v>1272</v>
      </c>
    </row>
    <row r="10" spans="1:22" x14ac:dyDescent="0.25">
      <c r="A10" s="3">
        <v>10007</v>
      </c>
      <c r="B10" s="3">
        <v>1000</v>
      </c>
      <c r="C10" s="3">
        <v>100</v>
      </c>
      <c r="D10" s="3">
        <v>0</v>
      </c>
      <c r="E10" s="3">
        <v>200</v>
      </c>
      <c r="F10" s="3"/>
      <c r="G10" s="3">
        <f>SUM(B10:E10)</f>
        <v>1300</v>
      </c>
      <c r="H10" s="3">
        <f>G10*0.2</f>
        <v>260</v>
      </c>
      <c r="I10" s="3">
        <f>G10+H10</f>
        <v>1560</v>
      </c>
      <c r="M10" s="3">
        <v>10007</v>
      </c>
      <c r="N10" s="3">
        <v>1000</v>
      </c>
      <c r="O10" s="3">
        <v>100</v>
      </c>
      <c r="P10" s="3">
        <v>40</v>
      </c>
      <c r="Q10" s="3">
        <v>220</v>
      </c>
      <c r="R10" s="3"/>
      <c r="S10" s="3">
        <f t="shared" si="0"/>
        <v>1360</v>
      </c>
      <c r="T10" s="3">
        <f t="shared" si="1"/>
        <v>272</v>
      </c>
      <c r="U10" s="3">
        <f t="shared" si="2"/>
        <v>1632</v>
      </c>
    </row>
    <row r="11" spans="1:22" x14ac:dyDescent="0.25">
      <c r="A11" s="3">
        <v>10008</v>
      </c>
      <c r="B11" s="3">
        <v>1000</v>
      </c>
      <c r="C11" s="3">
        <v>100</v>
      </c>
      <c r="D11" s="3">
        <v>0</v>
      </c>
      <c r="E11" s="3">
        <v>200</v>
      </c>
      <c r="F11" s="3"/>
      <c r="G11" s="3">
        <f>SUM(B11:E11)</f>
        <v>1300</v>
      </c>
      <c r="H11" s="3">
        <f>G11*0.2</f>
        <v>260</v>
      </c>
      <c r="I11" s="3">
        <f>G11+H11</f>
        <v>1560</v>
      </c>
      <c r="M11" s="3">
        <v>10008</v>
      </c>
      <c r="N11" s="3">
        <v>1000</v>
      </c>
      <c r="O11" s="3">
        <v>100</v>
      </c>
      <c r="P11" s="3">
        <v>40</v>
      </c>
      <c r="Q11" s="3">
        <v>220</v>
      </c>
      <c r="R11" s="3"/>
      <c r="S11" s="3">
        <f t="shared" si="0"/>
        <v>1360</v>
      </c>
      <c r="T11" s="3">
        <f t="shared" si="1"/>
        <v>272</v>
      </c>
      <c r="U11" s="3">
        <f t="shared" si="2"/>
        <v>1632</v>
      </c>
    </row>
    <row r="16" spans="1:22" x14ac:dyDescent="0.25">
      <c r="A16" s="24" t="s">
        <v>105</v>
      </c>
      <c r="B16" s="25"/>
      <c r="C16" s="25"/>
      <c r="D16" s="25"/>
      <c r="E16" s="25"/>
      <c r="F16" s="25"/>
      <c r="G16" s="25"/>
      <c r="H16" s="25"/>
      <c r="I16" s="25"/>
      <c r="M16" s="26" t="s">
        <v>106</v>
      </c>
      <c r="N16" s="26"/>
      <c r="O16" s="26"/>
      <c r="P16" s="26"/>
      <c r="Q16" s="26"/>
      <c r="R16" s="26"/>
      <c r="S16" s="26"/>
      <c r="T16" s="26"/>
      <c r="U16" s="26"/>
      <c r="V16" s="8"/>
    </row>
    <row r="17" spans="1:22" x14ac:dyDescent="0.25">
      <c r="A17" s="21" t="s">
        <v>94</v>
      </c>
      <c r="B17" s="21" t="s">
        <v>95</v>
      </c>
      <c r="C17" s="21" t="s">
        <v>85</v>
      </c>
      <c r="D17" s="21" t="s">
        <v>96</v>
      </c>
      <c r="E17" s="21" t="s">
        <v>97</v>
      </c>
      <c r="F17" s="21"/>
      <c r="G17" s="21" t="s">
        <v>98</v>
      </c>
      <c r="H17" s="21" t="s">
        <v>99</v>
      </c>
      <c r="I17" s="21" t="s">
        <v>100</v>
      </c>
      <c r="M17" s="21" t="s">
        <v>94</v>
      </c>
      <c r="N17" s="21" t="s">
        <v>95</v>
      </c>
      <c r="O17" s="21" t="s">
        <v>85</v>
      </c>
      <c r="P17" s="21" t="s">
        <v>96</v>
      </c>
      <c r="Q17" s="21" t="s">
        <v>97</v>
      </c>
      <c r="R17" s="21"/>
      <c r="S17" s="21" t="s">
        <v>98</v>
      </c>
      <c r="T17" s="21" t="s">
        <v>99</v>
      </c>
      <c r="U17" s="21" t="s">
        <v>100</v>
      </c>
      <c r="V17" s="8"/>
    </row>
    <row r="18" spans="1:22" x14ac:dyDescent="0.25">
      <c r="A18" s="3">
        <v>10001</v>
      </c>
      <c r="B18" s="3">
        <v>400</v>
      </c>
      <c r="C18" s="3">
        <v>100</v>
      </c>
      <c r="D18" s="3">
        <v>50</v>
      </c>
      <c r="E18" s="3">
        <v>220</v>
      </c>
      <c r="F18" s="3"/>
      <c r="G18" s="3">
        <f>SUM(B18:E18)</f>
        <v>770</v>
      </c>
      <c r="H18" s="3">
        <f>G18*0.2</f>
        <v>154</v>
      </c>
      <c r="I18" s="3">
        <f>G18+H18</f>
        <v>924</v>
      </c>
      <c r="M18" s="3">
        <v>10001</v>
      </c>
      <c r="N18" s="3">
        <v>400</v>
      </c>
      <c r="O18" s="3">
        <v>100</v>
      </c>
      <c r="P18" s="3">
        <v>60</v>
      </c>
      <c r="Q18" s="3">
        <v>220</v>
      </c>
      <c r="R18" s="3"/>
      <c r="S18" s="3">
        <f>SUM(N18:Q18)</f>
        <v>780</v>
      </c>
      <c r="T18" s="3">
        <f>S18*0.2</f>
        <v>156</v>
      </c>
      <c r="U18" s="3">
        <f>S18+T18</f>
        <v>936</v>
      </c>
    </row>
    <row r="19" spans="1:22" x14ac:dyDescent="0.25">
      <c r="A19" s="3">
        <v>10002</v>
      </c>
      <c r="B19" s="3">
        <v>600</v>
      </c>
      <c r="C19" s="3">
        <v>100</v>
      </c>
      <c r="D19" s="3">
        <v>50</v>
      </c>
      <c r="E19" s="3">
        <v>220</v>
      </c>
      <c r="F19" s="3"/>
      <c r="G19" s="3">
        <f t="shared" ref="G19:G25" si="3">SUM(B19:E19)</f>
        <v>970</v>
      </c>
      <c r="H19" s="3">
        <f t="shared" ref="H19:H25" si="4">G19*0.2</f>
        <v>194</v>
      </c>
      <c r="I19" s="3">
        <f t="shared" ref="I19:I25" si="5">G19+H19</f>
        <v>1164</v>
      </c>
      <c r="M19" s="3">
        <v>10002</v>
      </c>
      <c r="N19" s="3">
        <v>600</v>
      </c>
      <c r="O19" s="3">
        <v>100</v>
      </c>
      <c r="P19" s="3">
        <v>60</v>
      </c>
      <c r="Q19" s="3">
        <v>220</v>
      </c>
      <c r="R19" s="3"/>
      <c r="S19" s="3">
        <f t="shared" ref="S19:S25" si="6">SUM(N19:Q19)</f>
        <v>980</v>
      </c>
      <c r="T19" s="3">
        <f t="shared" ref="T19:T25" si="7">S19*0.2</f>
        <v>196</v>
      </c>
      <c r="U19" s="3">
        <f t="shared" ref="U19:U25" si="8">S19+T19</f>
        <v>1176</v>
      </c>
    </row>
    <row r="20" spans="1:22" x14ac:dyDescent="0.25">
      <c r="A20" s="3">
        <v>10003</v>
      </c>
      <c r="B20" s="3">
        <v>1000</v>
      </c>
      <c r="C20" s="3">
        <v>100</v>
      </c>
      <c r="D20" s="3">
        <v>50</v>
      </c>
      <c r="E20" s="3">
        <v>220</v>
      </c>
      <c r="F20" s="3"/>
      <c r="G20" s="3">
        <f t="shared" si="3"/>
        <v>1370</v>
      </c>
      <c r="H20" s="3">
        <f t="shared" si="4"/>
        <v>274</v>
      </c>
      <c r="I20" s="3">
        <f t="shared" si="5"/>
        <v>1644</v>
      </c>
      <c r="M20" s="3">
        <v>10003</v>
      </c>
      <c r="N20" s="3">
        <v>1000</v>
      </c>
      <c r="O20" s="3">
        <v>100</v>
      </c>
      <c r="P20" s="3">
        <v>60</v>
      </c>
      <c r="Q20" s="3">
        <v>220</v>
      </c>
      <c r="R20" s="3"/>
      <c r="S20" s="3">
        <f t="shared" si="6"/>
        <v>1380</v>
      </c>
      <c r="T20" s="3">
        <f t="shared" si="7"/>
        <v>276</v>
      </c>
      <c r="U20" s="3">
        <f t="shared" si="8"/>
        <v>1656</v>
      </c>
    </row>
    <row r="21" spans="1:22" x14ac:dyDescent="0.25">
      <c r="A21" s="3">
        <v>10004</v>
      </c>
      <c r="B21" s="3">
        <v>400</v>
      </c>
      <c r="C21" s="3">
        <v>100</v>
      </c>
      <c r="D21" s="3">
        <v>50</v>
      </c>
      <c r="E21" s="3">
        <v>220</v>
      </c>
      <c r="F21" s="3"/>
      <c r="G21" s="3">
        <f t="shared" si="3"/>
        <v>770</v>
      </c>
      <c r="H21" s="3">
        <f t="shared" si="4"/>
        <v>154</v>
      </c>
      <c r="I21" s="3">
        <f t="shared" si="5"/>
        <v>924</v>
      </c>
      <c r="M21" s="3">
        <v>10004</v>
      </c>
      <c r="N21" s="3">
        <v>400</v>
      </c>
      <c r="O21" s="3">
        <v>100</v>
      </c>
      <c r="P21" s="3">
        <v>60</v>
      </c>
      <c r="Q21" s="3">
        <v>220</v>
      </c>
      <c r="R21" s="3"/>
      <c r="S21" s="3">
        <f t="shared" si="6"/>
        <v>780</v>
      </c>
      <c r="T21" s="3">
        <f t="shared" si="7"/>
        <v>156</v>
      </c>
      <c r="U21" s="3">
        <f t="shared" si="8"/>
        <v>936</v>
      </c>
    </row>
    <row r="22" spans="1:22" x14ac:dyDescent="0.25">
      <c r="A22" s="3">
        <v>10005</v>
      </c>
      <c r="B22" s="3">
        <v>600</v>
      </c>
      <c r="C22" s="3">
        <v>100</v>
      </c>
      <c r="D22" s="3">
        <v>50</v>
      </c>
      <c r="E22" s="3">
        <v>220</v>
      </c>
      <c r="F22" s="3"/>
      <c r="G22" s="3">
        <f t="shared" si="3"/>
        <v>970</v>
      </c>
      <c r="H22" s="3">
        <f t="shared" si="4"/>
        <v>194</v>
      </c>
      <c r="I22" s="3">
        <f t="shared" si="5"/>
        <v>1164</v>
      </c>
      <c r="M22" s="3">
        <v>10005</v>
      </c>
      <c r="N22" s="3">
        <v>600</v>
      </c>
      <c r="O22" s="3">
        <v>100</v>
      </c>
      <c r="P22" s="3">
        <v>60</v>
      </c>
      <c r="Q22" s="3">
        <v>220</v>
      </c>
      <c r="R22" s="3"/>
      <c r="S22" s="3">
        <f t="shared" si="6"/>
        <v>980</v>
      </c>
      <c r="T22" s="3">
        <f t="shared" si="7"/>
        <v>196</v>
      </c>
      <c r="U22" s="3">
        <f t="shared" si="8"/>
        <v>1176</v>
      </c>
    </row>
    <row r="23" spans="1:22" x14ac:dyDescent="0.25">
      <c r="A23" s="3">
        <v>10006</v>
      </c>
      <c r="B23" s="3">
        <v>700</v>
      </c>
      <c r="C23" s="3">
        <v>100</v>
      </c>
      <c r="D23" s="3">
        <v>50</v>
      </c>
      <c r="E23" s="3">
        <v>220</v>
      </c>
      <c r="F23" s="3"/>
      <c r="G23" s="3">
        <f t="shared" si="3"/>
        <v>1070</v>
      </c>
      <c r="H23" s="3">
        <f t="shared" si="4"/>
        <v>214</v>
      </c>
      <c r="I23" s="3">
        <f t="shared" si="5"/>
        <v>1284</v>
      </c>
      <c r="M23" s="3">
        <v>10006</v>
      </c>
      <c r="N23" s="3">
        <v>700</v>
      </c>
      <c r="O23" s="3">
        <v>100</v>
      </c>
      <c r="P23" s="3">
        <v>60</v>
      </c>
      <c r="Q23" s="3">
        <v>220</v>
      </c>
      <c r="R23" s="3"/>
      <c r="S23" s="3">
        <f t="shared" si="6"/>
        <v>1080</v>
      </c>
      <c r="T23" s="3">
        <f t="shared" si="7"/>
        <v>216</v>
      </c>
      <c r="U23" s="3">
        <f t="shared" si="8"/>
        <v>1296</v>
      </c>
    </row>
    <row r="24" spans="1:22" x14ac:dyDescent="0.25">
      <c r="A24" s="3">
        <v>10007</v>
      </c>
      <c r="B24" s="3">
        <v>1000</v>
      </c>
      <c r="C24" s="3">
        <v>100</v>
      </c>
      <c r="D24" s="3">
        <v>50</v>
      </c>
      <c r="E24" s="3">
        <v>220</v>
      </c>
      <c r="F24" s="3"/>
      <c r="G24" s="3">
        <f t="shared" si="3"/>
        <v>1370</v>
      </c>
      <c r="H24" s="3">
        <f t="shared" si="4"/>
        <v>274</v>
      </c>
      <c r="I24" s="3">
        <f t="shared" si="5"/>
        <v>1644</v>
      </c>
      <c r="M24" s="3">
        <v>10007</v>
      </c>
      <c r="N24" s="3">
        <v>1000</v>
      </c>
      <c r="O24" s="3">
        <v>100</v>
      </c>
      <c r="P24" s="3">
        <v>60</v>
      </c>
      <c r="Q24" s="3">
        <v>220</v>
      </c>
      <c r="R24" s="3"/>
      <c r="S24" s="3">
        <f t="shared" si="6"/>
        <v>1380</v>
      </c>
      <c r="T24" s="3">
        <f t="shared" si="7"/>
        <v>276</v>
      </c>
      <c r="U24" s="3">
        <f t="shared" si="8"/>
        <v>1656</v>
      </c>
    </row>
    <row r="25" spans="1:22" x14ac:dyDescent="0.25">
      <c r="A25" s="3">
        <v>10008</v>
      </c>
      <c r="B25" s="3">
        <v>1000</v>
      </c>
      <c r="C25" s="3">
        <v>100</v>
      </c>
      <c r="D25" s="3">
        <v>50</v>
      </c>
      <c r="E25" s="3">
        <v>220</v>
      </c>
      <c r="F25" s="3"/>
      <c r="G25" s="3">
        <f t="shared" si="3"/>
        <v>1370</v>
      </c>
      <c r="H25" s="3">
        <f t="shared" si="4"/>
        <v>274</v>
      </c>
      <c r="I25" s="3">
        <f t="shared" si="5"/>
        <v>1644</v>
      </c>
      <c r="M25" s="3">
        <v>10008</v>
      </c>
      <c r="N25" s="3">
        <v>1000</v>
      </c>
      <c r="O25" s="3">
        <v>100</v>
      </c>
      <c r="P25" s="3">
        <v>60</v>
      </c>
      <c r="Q25" s="3">
        <v>220</v>
      </c>
      <c r="R25" s="3"/>
      <c r="S25" s="3">
        <f t="shared" si="6"/>
        <v>1380</v>
      </c>
      <c r="T25" s="3">
        <f t="shared" si="7"/>
        <v>276</v>
      </c>
      <c r="U25" s="3">
        <f t="shared" si="8"/>
        <v>1656</v>
      </c>
    </row>
    <row r="30" spans="1:22" x14ac:dyDescent="0.25">
      <c r="A30" s="14" t="s">
        <v>114</v>
      </c>
      <c r="B30" s="15"/>
      <c r="C30" s="15"/>
      <c r="D30" s="15"/>
      <c r="E30" s="15"/>
      <c r="F30" s="15"/>
      <c r="G30" s="15"/>
      <c r="H30" s="15"/>
      <c r="I30" s="15"/>
      <c r="J30" s="15"/>
      <c r="K30" s="15"/>
      <c r="L30" s="15"/>
      <c r="M30" s="15"/>
      <c r="N30" s="15"/>
      <c r="O30" s="15"/>
      <c r="P30" s="15"/>
      <c r="Q30" s="15"/>
      <c r="R30" s="15"/>
      <c r="S30" s="15"/>
      <c r="T30" s="15"/>
      <c r="U30" s="15"/>
      <c r="V30" s="15"/>
    </row>
    <row r="31" spans="1:22" x14ac:dyDescent="0.25">
      <c r="A31" s="27" t="s">
        <v>110</v>
      </c>
      <c r="B31" s="27"/>
      <c r="C31" s="27"/>
      <c r="D31" s="27"/>
      <c r="E31" s="27"/>
      <c r="F31" s="27"/>
      <c r="G31" s="27"/>
      <c r="H31" s="27"/>
      <c r="I31" s="27"/>
      <c r="M31" s="28" t="s">
        <v>111</v>
      </c>
      <c r="N31" s="28"/>
      <c r="O31" s="28"/>
      <c r="P31" s="28"/>
      <c r="Q31" s="28"/>
      <c r="R31" s="28"/>
      <c r="S31" s="28"/>
      <c r="T31" s="28"/>
      <c r="U31" s="28"/>
    </row>
    <row r="32" spans="1:22" x14ac:dyDescent="0.25">
      <c r="A32" s="21" t="s">
        <v>94</v>
      </c>
      <c r="B32" s="21" t="s">
        <v>95</v>
      </c>
      <c r="C32" s="21" t="s">
        <v>85</v>
      </c>
      <c r="D32" s="21" t="s">
        <v>96</v>
      </c>
      <c r="E32" s="21" t="s">
        <v>97</v>
      </c>
      <c r="F32" s="21"/>
      <c r="G32" s="21" t="s">
        <v>98</v>
      </c>
      <c r="H32" s="21" t="s">
        <v>99</v>
      </c>
      <c r="I32" s="21" t="s">
        <v>100</v>
      </c>
      <c r="M32" s="21" t="s">
        <v>94</v>
      </c>
      <c r="N32" s="21" t="s">
        <v>95</v>
      </c>
      <c r="O32" s="21" t="s">
        <v>85</v>
      </c>
      <c r="P32" s="21" t="s">
        <v>96</v>
      </c>
      <c r="Q32" s="21" t="s">
        <v>97</v>
      </c>
      <c r="R32" s="21"/>
      <c r="S32" s="21" t="s">
        <v>98</v>
      </c>
      <c r="T32" s="21" t="s">
        <v>99</v>
      </c>
      <c r="U32" s="21" t="s">
        <v>100</v>
      </c>
    </row>
    <row r="33" spans="1:21" x14ac:dyDescent="0.25">
      <c r="A33" s="3">
        <v>10001</v>
      </c>
      <c r="B33" s="3">
        <v>400</v>
      </c>
      <c r="C33" s="3">
        <v>200</v>
      </c>
      <c r="D33" s="3">
        <v>0</v>
      </c>
      <c r="E33" s="3">
        <v>200</v>
      </c>
      <c r="F33" s="3"/>
      <c r="G33" s="3">
        <f>SUM(B33:E33)</f>
        <v>800</v>
      </c>
      <c r="H33" s="3">
        <f>G33*0.2</f>
        <v>160</v>
      </c>
      <c r="I33" s="3">
        <f>G33+H33</f>
        <v>960</v>
      </c>
      <c r="M33" s="3">
        <v>10001</v>
      </c>
      <c r="N33" s="3">
        <v>400</v>
      </c>
      <c r="O33" s="3">
        <v>200</v>
      </c>
      <c r="P33" s="3">
        <v>40</v>
      </c>
      <c r="Q33" s="3">
        <v>220</v>
      </c>
      <c r="R33" s="3"/>
      <c r="S33" s="3">
        <f>SUM(N33:Q33)</f>
        <v>860</v>
      </c>
      <c r="T33" s="3">
        <f>S33*0.2</f>
        <v>172</v>
      </c>
      <c r="U33" s="3">
        <f>S33+T33</f>
        <v>1032</v>
      </c>
    </row>
    <row r="34" spans="1:21" x14ac:dyDescent="0.25">
      <c r="A34" s="3">
        <v>10002</v>
      </c>
      <c r="B34" s="3">
        <v>600</v>
      </c>
      <c r="C34" s="3">
        <v>200</v>
      </c>
      <c r="D34" s="3">
        <v>0</v>
      </c>
      <c r="E34" s="3">
        <v>200</v>
      </c>
      <c r="F34" s="3"/>
      <c r="G34" s="3">
        <f t="shared" ref="G34:G40" si="9">SUM(B34:E34)</f>
        <v>1000</v>
      </c>
      <c r="H34" s="3">
        <f t="shared" ref="H34:H40" si="10">G34*0.2</f>
        <v>200</v>
      </c>
      <c r="I34" s="3">
        <f t="shared" ref="I34:I40" si="11">G34+H34</f>
        <v>1200</v>
      </c>
      <c r="M34" s="3">
        <v>10002</v>
      </c>
      <c r="N34" s="3">
        <v>600</v>
      </c>
      <c r="O34" s="3">
        <v>200</v>
      </c>
      <c r="P34" s="3">
        <v>40</v>
      </c>
      <c r="Q34" s="3">
        <v>220</v>
      </c>
      <c r="R34" s="3"/>
      <c r="S34" s="3">
        <f t="shared" ref="S34:S40" si="12">SUM(N34:Q34)</f>
        <v>1060</v>
      </c>
      <c r="T34" s="3">
        <f t="shared" ref="T34:T40" si="13">S34*0.2</f>
        <v>212</v>
      </c>
      <c r="U34" s="3">
        <f t="shared" ref="U34:U40" si="14">S34+T34</f>
        <v>1272</v>
      </c>
    </row>
    <row r="35" spans="1:21" x14ac:dyDescent="0.25">
      <c r="A35" s="3">
        <v>10003</v>
      </c>
      <c r="B35" s="3">
        <v>1000</v>
      </c>
      <c r="C35" s="3">
        <v>200</v>
      </c>
      <c r="D35" s="3">
        <v>0</v>
      </c>
      <c r="E35" s="3">
        <v>200</v>
      </c>
      <c r="F35" s="3"/>
      <c r="G35" s="3">
        <f t="shared" si="9"/>
        <v>1400</v>
      </c>
      <c r="H35" s="3">
        <f t="shared" si="10"/>
        <v>280</v>
      </c>
      <c r="I35" s="3">
        <f t="shared" si="11"/>
        <v>1680</v>
      </c>
      <c r="M35" s="3">
        <v>10003</v>
      </c>
      <c r="N35" s="3">
        <v>1000</v>
      </c>
      <c r="O35" s="3">
        <v>200</v>
      </c>
      <c r="P35" s="3">
        <v>40</v>
      </c>
      <c r="Q35" s="3">
        <v>220</v>
      </c>
      <c r="R35" s="3"/>
      <c r="S35" s="3">
        <f t="shared" si="12"/>
        <v>1460</v>
      </c>
      <c r="T35" s="3">
        <f t="shared" si="13"/>
        <v>292</v>
      </c>
      <c r="U35" s="3">
        <f t="shared" si="14"/>
        <v>1752</v>
      </c>
    </row>
    <row r="36" spans="1:21" x14ac:dyDescent="0.25">
      <c r="A36" s="3">
        <v>10004</v>
      </c>
      <c r="B36" s="3">
        <v>400</v>
      </c>
      <c r="C36" s="3">
        <v>200</v>
      </c>
      <c r="D36" s="3">
        <v>0</v>
      </c>
      <c r="E36" s="3">
        <v>200</v>
      </c>
      <c r="F36" s="3"/>
      <c r="G36" s="3">
        <f t="shared" si="9"/>
        <v>800</v>
      </c>
      <c r="H36" s="3">
        <f t="shared" si="10"/>
        <v>160</v>
      </c>
      <c r="I36" s="3">
        <f t="shared" si="11"/>
        <v>960</v>
      </c>
      <c r="M36" s="3">
        <v>10004</v>
      </c>
      <c r="N36" s="3">
        <v>400</v>
      </c>
      <c r="O36" s="3">
        <v>200</v>
      </c>
      <c r="P36" s="3">
        <v>40</v>
      </c>
      <c r="Q36" s="3">
        <v>220</v>
      </c>
      <c r="R36" s="3"/>
      <c r="S36" s="3">
        <f t="shared" si="12"/>
        <v>860</v>
      </c>
      <c r="T36" s="3">
        <f t="shared" si="13"/>
        <v>172</v>
      </c>
      <c r="U36" s="3">
        <f t="shared" si="14"/>
        <v>1032</v>
      </c>
    </row>
    <row r="37" spans="1:21" x14ac:dyDescent="0.25">
      <c r="A37" s="3">
        <v>10005</v>
      </c>
      <c r="B37" s="3">
        <v>600</v>
      </c>
      <c r="C37" s="3">
        <v>200</v>
      </c>
      <c r="D37" s="3">
        <v>0</v>
      </c>
      <c r="E37" s="3">
        <v>200</v>
      </c>
      <c r="F37" s="3"/>
      <c r="G37" s="3">
        <f t="shared" si="9"/>
        <v>1000</v>
      </c>
      <c r="H37" s="3">
        <f t="shared" si="10"/>
        <v>200</v>
      </c>
      <c r="I37" s="3">
        <f t="shared" si="11"/>
        <v>1200</v>
      </c>
      <c r="M37" s="3">
        <v>10005</v>
      </c>
      <c r="N37" s="3">
        <v>600</v>
      </c>
      <c r="O37" s="3">
        <v>200</v>
      </c>
      <c r="P37" s="3">
        <v>40</v>
      </c>
      <c r="Q37" s="3">
        <v>220</v>
      </c>
      <c r="R37" s="3"/>
      <c r="S37" s="3">
        <f t="shared" si="12"/>
        <v>1060</v>
      </c>
      <c r="T37" s="3">
        <f t="shared" si="13"/>
        <v>212</v>
      </c>
      <c r="U37" s="3">
        <f t="shared" si="14"/>
        <v>1272</v>
      </c>
    </row>
    <row r="38" spans="1:21" x14ac:dyDescent="0.25">
      <c r="A38" s="3">
        <v>10006</v>
      </c>
      <c r="B38" s="3">
        <v>700</v>
      </c>
      <c r="C38" s="3">
        <v>200</v>
      </c>
      <c r="D38" s="3">
        <v>0</v>
      </c>
      <c r="E38" s="3">
        <v>200</v>
      </c>
      <c r="F38" s="3"/>
      <c r="G38" s="3">
        <f t="shared" si="9"/>
        <v>1100</v>
      </c>
      <c r="H38" s="3">
        <f t="shared" si="10"/>
        <v>220</v>
      </c>
      <c r="I38" s="3">
        <f t="shared" si="11"/>
        <v>1320</v>
      </c>
      <c r="M38" s="3">
        <v>10006</v>
      </c>
      <c r="N38" s="3">
        <v>700</v>
      </c>
      <c r="O38" s="3">
        <v>200</v>
      </c>
      <c r="P38" s="3">
        <v>40</v>
      </c>
      <c r="Q38" s="3">
        <v>220</v>
      </c>
      <c r="R38" s="3"/>
      <c r="S38" s="3">
        <f t="shared" si="12"/>
        <v>1160</v>
      </c>
      <c r="T38" s="3">
        <f t="shared" si="13"/>
        <v>232</v>
      </c>
      <c r="U38" s="3">
        <f t="shared" si="14"/>
        <v>1392</v>
      </c>
    </row>
    <row r="39" spans="1:21" x14ac:dyDescent="0.25">
      <c r="A39" s="3">
        <v>10007</v>
      </c>
      <c r="B39" s="3">
        <v>1000</v>
      </c>
      <c r="C39" s="3">
        <v>200</v>
      </c>
      <c r="D39" s="3">
        <v>0</v>
      </c>
      <c r="E39" s="3">
        <v>200</v>
      </c>
      <c r="F39" s="3"/>
      <c r="G39" s="3">
        <f t="shared" si="9"/>
        <v>1400</v>
      </c>
      <c r="H39" s="3">
        <f t="shared" si="10"/>
        <v>280</v>
      </c>
      <c r="I39" s="3">
        <f t="shared" si="11"/>
        <v>1680</v>
      </c>
      <c r="M39" s="3">
        <v>10007</v>
      </c>
      <c r="N39" s="3">
        <v>1000</v>
      </c>
      <c r="O39" s="3">
        <v>200</v>
      </c>
      <c r="P39" s="3">
        <v>40</v>
      </c>
      <c r="Q39" s="3">
        <v>220</v>
      </c>
      <c r="R39" s="3"/>
      <c r="S39" s="3">
        <f t="shared" si="12"/>
        <v>1460</v>
      </c>
      <c r="T39" s="3">
        <f t="shared" si="13"/>
        <v>292</v>
      </c>
      <c r="U39" s="3">
        <f t="shared" si="14"/>
        <v>1752</v>
      </c>
    </row>
    <row r="40" spans="1:21" x14ac:dyDescent="0.25">
      <c r="A40" s="3">
        <v>10008</v>
      </c>
      <c r="B40" s="3">
        <v>1000</v>
      </c>
      <c r="C40" s="3">
        <v>200</v>
      </c>
      <c r="D40" s="3">
        <v>0</v>
      </c>
      <c r="E40" s="3">
        <v>200</v>
      </c>
      <c r="F40" s="3"/>
      <c r="G40" s="3">
        <f t="shared" si="9"/>
        <v>1400</v>
      </c>
      <c r="H40" s="3">
        <f t="shared" si="10"/>
        <v>280</v>
      </c>
      <c r="I40" s="3">
        <f t="shared" si="11"/>
        <v>1680</v>
      </c>
      <c r="M40" s="3">
        <v>10008</v>
      </c>
      <c r="N40" s="3">
        <v>1000</v>
      </c>
      <c r="O40" s="3">
        <v>200</v>
      </c>
      <c r="P40" s="3">
        <v>40</v>
      </c>
      <c r="Q40" s="3">
        <v>220</v>
      </c>
      <c r="R40" s="3"/>
      <c r="S40" s="3">
        <f t="shared" si="12"/>
        <v>1460</v>
      </c>
      <c r="T40" s="3">
        <f t="shared" si="13"/>
        <v>292</v>
      </c>
      <c r="U40" s="3">
        <f t="shared" si="14"/>
        <v>1752</v>
      </c>
    </row>
    <row r="45" spans="1:21" x14ac:dyDescent="0.25">
      <c r="A45" s="29" t="s">
        <v>112</v>
      </c>
      <c r="B45" s="29"/>
      <c r="C45" s="29"/>
      <c r="D45" s="29"/>
      <c r="E45" s="29"/>
      <c r="F45" s="29"/>
      <c r="G45" s="29"/>
      <c r="H45" s="29"/>
      <c r="I45" s="29"/>
      <c r="M45" s="18" t="s">
        <v>113</v>
      </c>
      <c r="N45" s="18"/>
      <c r="O45" s="18"/>
      <c r="P45" s="18"/>
      <c r="Q45" s="18"/>
      <c r="R45" s="18"/>
      <c r="S45" s="18"/>
      <c r="T45" s="18"/>
      <c r="U45" s="18"/>
    </row>
    <row r="46" spans="1:21" x14ac:dyDescent="0.25">
      <c r="A46" s="21" t="s">
        <v>94</v>
      </c>
      <c r="B46" s="21" t="s">
        <v>95</v>
      </c>
      <c r="C46" s="21" t="s">
        <v>85</v>
      </c>
      <c r="D46" s="21" t="s">
        <v>96</v>
      </c>
      <c r="E46" s="21" t="s">
        <v>97</v>
      </c>
      <c r="F46" s="21"/>
      <c r="G46" s="21" t="s">
        <v>98</v>
      </c>
      <c r="H46" s="21" t="s">
        <v>99</v>
      </c>
      <c r="I46" s="21" t="s">
        <v>100</v>
      </c>
      <c r="M46" s="21" t="s">
        <v>94</v>
      </c>
      <c r="N46" s="21" t="s">
        <v>95</v>
      </c>
      <c r="O46" s="21" t="s">
        <v>85</v>
      </c>
      <c r="P46" s="21" t="s">
        <v>96</v>
      </c>
      <c r="Q46" s="21" t="s">
        <v>97</v>
      </c>
      <c r="R46" s="21"/>
      <c r="S46" s="21" t="s">
        <v>98</v>
      </c>
      <c r="T46" s="21" t="s">
        <v>99</v>
      </c>
      <c r="U46" s="21" t="s">
        <v>100</v>
      </c>
    </row>
    <row r="47" spans="1:21" x14ac:dyDescent="0.25">
      <c r="A47" s="3">
        <v>10001</v>
      </c>
      <c r="B47" s="3">
        <v>400</v>
      </c>
      <c r="C47" s="3">
        <v>200</v>
      </c>
      <c r="D47" s="3">
        <v>50</v>
      </c>
      <c r="E47" s="3">
        <v>220</v>
      </c>
      <c r="F47" s="3"/>
      <c r="G47" s="3">
        <f>SUM(B47:E47)</f>
        <v>870</v>
      </c>
      <c r="H47" s="3">
        <f>G47*0.2</f>
        <v>174</v>
      </c>
      <c r="I47" s="3">
        <f>G47+H47</f>
        <v>1044</v>
      </c>
      <c r="M47" s="3">
        <v>10001</v>
      </c>
      <c r="N47" s="3">
        <v>400</v>
      </c>
      <c r="O47" s="3">
        <v>200</v>
      </c>
      <c r="P47" s="3">
        <v>60</v>
      </c>
      <c r="Q47" s="3">
        <v>220</v>
      </c>
      <c r="R47" s="3"/>
      <c r="S47" s="3">
        <f>SUM(N47:Q47)</f>
        <v>880</v>
      </c>
      <c r="T47" s="3">
        <f>S47*0.2</f>
        <v>176</v>
      </c>
      <c r="U47" s="3">
        <f>S47+T47</f>
        <v>1056</v>
      </c>
    </row>
    <row r="48" spans="1:21" x14ac:dyDescent="0.25">
      <c r="A48" s="3">
        <v>10002</v>
      </c>
      <c r="B48" s="3">
        <v>600</v>
      </c>
      <c r="C48" s="3">
        <v>200</v>
      </c>
      <c r="D48" s="3">
        <v>50</v>
      </c>
      <c r="E48" s="3">
        <v>220</v>
      </c>
      <c r="F48" s="3"/>
      <c r="G48" s="3">
        <f t="shared" ref="G48:G54" si="15">SUM(B48:E48)</f>
        <v>1070</v>
      </c>
      <c r="H48" s="3">
        <f t="shared" ref="H48:H54" si="16">G48*0.2</f>
        <v>214</v>
      </c>
      <c r="I48" s="3">
        <f t="shared" ref="I48:I54" si="17">G48+H48</f>
        <v>1284</v>
      </c>
      <c r="M48" s="3">
        <v>10002</v>
      </c>
      <c r="N48" s="3">
        <v>600</v>
      </c>
      <c r="O48" s="3">
        <v>200</v>
      </c>
      <c r="P48" s="3">
        <v>60</v>
      </c>
      <c r="Q48" s="3">
        <v>220</v>
      </c>
      <c r="R48" s="3"/>
      <c r="S48" s="3">
        <f t="shared" ref="S48:S54" si="18">SUM(N48:Q48)</f>
        <v>1080</v>
      </c>
      <c r="T48" s="3">
        <f t="shared" ref="T48:T54" si="19">S48*0.2</f>
        <v>216</v>
      </c>
      <c r="U48" s="3">
        <f t="shared" ref="U48:U54" si="20">S48+T48</f>
        <v>1296</v>
      </c>
    </row>
    <row r="49" spans="1:22" x14ac:dyDescent="0.25">
      <c r="A49" s="3">
        <v>10003</v>
      </c>
      <c r="B49" s="3">
        <v>1000</v>
      </c>
      <c r="C49" s="3">
        <v>200</v>
      </c>
      <c r="D49" s="3">
        <v>50</v>
      </c>
      <c r="E49" s="3">
        <v>220</v>
      </c>
      <c r="F49" s="3"/>
      <c r="G49" s="3">
        <f t="shared" si="15"/>
        <v>1470</v>
      </c>
      <c r="H49" s="3">
        <f t="shared" si="16"/>
        <v>294</v>
      </c>
      <c r="I49" s="3">
        <f t="shared" si="17"/>
        <v>1764</v>
      </c>
      <c r="M49" s="3">
        <v>10003</v>
      </c>
      <c r="N49" s="3">
        <v>1000</v>
      </c>
      <c r="O49" s="3">
        <v>200</v>
      </c>
      <c r="P49" s="3">
        <v>60</v>
      </c>
      <c r="Q49" s="3">
        <v>220</v>
      </c>
      <c r="R49" s="3"/>
      <c r="S49" s="3">
        <f t="shared" si="18"/>
        <v>1480</v>
      </c>
      <c r="T49" s="3">
        <f t="shared" si="19"/>
        <v>296</v>
      </c>
      <c r="U49" s="3">
        <f t="shared" si="20"/>
        <v>1776</v>
      </c>
    </row>
    <row r="50" spans="1:22" x14ac:dyDescent="0.25">
      <c r="A50" s="3">
        <v>10004</v>
      </c>
      <c r="B50" s="3">
        <v>400</v>
      </c>
      <c r="C50" s="3">
        <v>200</v>
      </c>
      <c r="D50" s="3">
        <v>50</v>
      </c>
      <c r="E50" s="3">
        <v>220</v>
      </c>
      <c r="F50" s="3"/>
      <c r="G50" s="3">
        <f t="shared" si="15"/>
        <v>870</v>
      </c>
      <c r="H50" s="3">
        <f t="shared" si="16"/>
        <v>174</v>
      </c>
      <c r="I50" s="3">
        <f t="shared" si="17"/>
        <v>1044</v>
      </c>
      <c r="M50" s="3">
        <v>10004</v>
      </c>
      <c r="N50" s="3">
        <v>400</v>
      </c>
      <c r="O50" s="3">
        <v>200</v>
      </c>
      <c r="P50" s="3">
        <v>60</v>
      </c>
      <c r="Q50" s="3">
        <v>220</v>
      </c>
      <c r="R50" s="3"/>
      <c r="S50" s="3">
        <f t="shared" si="18"/>
        <v>880</v>
      </c>
      <c r="T50" s="3">
        <f t="shared" si="19"/>
        <v>176</v>
      </c>
      <c r="U50" s="3">
        <f t="shared" si="20"/>
        <v>1056</v>
      </c>
    </row>
    <row r="51" spans="1:22" x14ac:dyDescent="0.25">
      <c r="A51" s="3">
        <v>10005</v>
      </c>
      <c r="B51" s="3">
        <v>600</v>
      </c>
      <c r="C51" s="3">
        <v>200</v>
      </c>
      <c r="D51" s="3">
        <v>50</v>
      </c>
      <c r="E51" s="3">
        <v>220</v>
      </c>
      <c r="F51" s="3"/>
      <c r="G51" s="3">
        <f t="shared" si="15"/>
        <v>1070</v>
      </c>
      <c r="H51" s="3">
        <f t="shared" si="16"/>
        <v>214</v>
      </c>
      <c r="I51" s="3">
        <f t="shared" si="17"/>
        <v>1284</v>
      </c>
      <c r="M51" s="3">
        <v>10005</v>
      </c>
      <c r="N51" s="3">
        <v>600</v>
      </c>
      <c r="O51" s="3">
        <v>200</v>
      </c>
      <c r="P51" s="3">
        <v>60</v>
      </c>
      <c r="Q51" s="3">
        <v>220</v>
      </c>
      <c r="R51" s="3"/>
      <c r="S51" s="3">
        <f t="shared" si="18"/>
        <v>1080</v>
      </c>
      <c r="T51" s="3">
        <f t="shared" si="19"/>
        <v>216</v>
      </c>
      <c r="U51" s="3">
        <f t="shared" si="20"/>
        <v>1296</v>
      </c>
    </row>
    <row r="52" spans="1:22" x14ac:dyDescent="0.25">
      <c r="A52" s="3">
        <v>10006</v>
      </c>
      <c r="B52" s="3">
        <v>700</v>
      </c>
      <c r="C52" s="3">
        <v>200</v>
      </c>
      <c r="D52" s="3">
        <v>50</v>
      </c>
      <c r="E52" s="3">
        <v>220</v>
      </c>
      <c r="F52" s="3"/>
      <c r="G52" s="3">
        <f t="shared" si="15"/>
        <v>1170</v>
      </c>
      <c r="H52" s="3">
        <f t="shared" si="16"/>
        <v>234</v>
      </c>
      <c r="I52" s="3">
        <f t="shared" si="17"/>
        <v>1404</v>
      </c>
      <c r="M52" s="3">
        <v>10006</v>
      </c>
      <c r="N52" s="3">
        <v>700</v>
      </c>
      <c r="O52" s="3">
        <v>200</v>
      </c>
      <c r="P52" s="3">
        <v>60</v>
      </c>
      <c r="Q52" s="3">
        <v>220</v>
      </c>
      <c r="R52" s="3"/>
      <c r="S52" s="3">
        <f t="shared" si="18"/>
        <v>1180</v>
      </c>
      <c r="T52" s="3">
        <f t="shared" si="19"/>
        <v>236</v>
      </c>
      <c r="U52" s="3">
        <f t="shared" si="20"/>
        <v>1416</v>
      </c>
    </row>
    <row r="53" spans="1:22" x14ac:dyDescent="0.25">
      <c r="A53" s="3">
        <v>10007</v>
      </c>
      <c r="B53" s="3">
        <v>1000</v>
      </c>
      <c r="C53" s="3">
        <v>200</v>
      </c>
      <c r="D53" s="3">
        <v>50</v>
      </c>
      <c r="E53" s="3">
        <v>220</v>
      </c>
      <c r="F53" s="3"/>
      <c r="G53" s="3">
        <f t="shared" si="15"/>
        <v>1470</v>
      </c>
      <c r="H53" s="3">
        <f t="shared" si="16"/>
        <v>294</v>
      </c>
      <c r="I53" s="3">
        <f t="shared" si="17"/>
        <v>1764</v>
      </c>
      <c r="M53" s="3">
        <v>10007</v>
      </c>
      <c r="N53" s="3">
        <v>1000</v>
      </c>
      <c r="O53" s="3">
        <v>200</v>
      </c>
      <c r="P53" s="3">
        <v>60</v>
      </c>
      <c r="Q53" s="3">
        <v>220</v>
      </c>
      <c r="R53" s="3"/>
      <c r="S53" s="3">
        <f t="shared" si="18"/>
        <v>1480</v>
      </c>
      <c r="T53" s="3">
        <f t="shared" si="19"/>
        <v>296</v>
      </c>
      <c r="U53" s="3">
        <f t="shared" si="20"/>
        <v>1776</v>
      </c>
    </row>
    <row r="54" spans="1:22" x14ac:dyDescent="0.25">
      <c r="A54" s="3">
        <v>10008</v>
      </c>
      <c r="B54" s="3">
        <v>1000</v>
      </c>
      <c r="C54" s="3">
        <v>200</v>
      </c>
      <c r="D54" s="3">
        <v>50</v>
      </c>
      <c r="E54" s="3">
        <v>220</v>
      </c>
      <c r="F54" s="3"/>
      <c r="G54" s="3">
        <f t="shared" si="15"/>
        <v>1470</v>
      </c>
      <c r="H54" s="3">
        <f t="shared" si="16"/>
        <v>294</v>
      </c>
      <c r="I54" s="3">
        <f t="shared" si="17"/>
        <v>1764</v>
      </c>
      <c r="M54" s="3">
        <v>10008</v>
      </c>
      <c r="N54" s="3">
        <v>1000</v>
      </c>
      <c r="O54" s="3">
        <v>200</v>
      </c>
      <c r="P54" s="3">
        <v>60</v>
      </c>
      <c r="Q54" s="3">
        <v>220</v>
      </c>
      <c r="R54" s="3"/>
      <c r="S54" s="3">
        <f t="shared" si="18"/>
        <v>1480</v>
      </c>
      <c r="T54" s="3">
        <f t="shared" si="19"/>
        <v>296</v>
      </c>
      <c r="U54" s="3">
        <f t="shared" si="20"/>
        <v>1776</v>
      </c>
    </row>
    <row r="58" spans="1:22" x14ac:dyDescent="0.25">
      <c r="A58" s="14" t="s">
        <v>124</v>
      </c>
      <c r="B58" s="15"/>
      <c r="C58" s="15"/>
      <c r="D58" s="15"/>
      <c r="E58" s="15"/>
      <c r="F58" s="15"/>
      <c r="G58" s="15"/>
      <c r="H58" s="15"/>
      <c r="I58" s="15"/>
      <c r="J58" s="15"/>
      <c r="K58" s="15"/>
      <c r="L58" s="15"/>
      <c r="M58" s="15"/>
      <c r="N58" s="15"/>
      <c r="O58" s="15"/>
      <c r="P58" s="15"/>
      <c r="Q58" s="15"/>
      <c r="R58" s="15"/>
      <c r="S58" s="15"/>
      <c r="T58" s="15"/>
      <c r="U58" s="15"/>
      <c r="V58" s="15"/>
    </row>
    <row r="59" spans="1:22" x14ac:dyDescent="0.25">
      <c r="A59" s="27" t="s">
        <v>125</v>
      </c>
      <c r="B59" s="27"/>
      <c r="C59" s="27"/>
      <c r="D59" s="27"/>
      <c r="E59" s="27"/>
      <c r="F59" s="27"/>
      <c r="G59" s="27"/>
      <c r="H59" s="27"/>
      <c r="I59" s="27"/>
      <c r="M59" s="28" t="s">
        <v>126</v>
      </c>
      <c r="N59" s="28"/>
      <c r="O59" s="28"/>
      <c r="P59" s="28"/>
      <c r="Q59" s="28"/>
      <c r="R59" s="28"/>
      <c r="S59" s="28"/>
      <c r="T59" s="28"/>
      <c r="U59" s="28"/>
    </row>
    <row r="60" spans="1:22" x14ac:dyDescent="0.25">
      <c r="A60" s="21" t="s">
        <v>94</v>
      </c>
      <c r="B60" s="21" t="s">
        <v>95</v>
      </c>
      <c r="C60" s="21" t="s">
        <v>85</v>
      </c>
      <c r="D60" s="21" t="s">
        <v>96</v>
      </c>
      <c r="E60" s="21" t="s">
        <v>97</v>
      </c>
      <c r="F60" s="21"/>
      <c r="G60" s="21" t="s">
        <v>98</v>
      </c>
      <c r="H60" s="21" t="s">
        <v>99</v>
      </c>
      <c r="I60" s="21" t="s">
        <v>100</v>
      </c>
      <c r="M60" s="21" t="s">
        <v>94</v>
      </c>
      <c r="N60" s="21" t="s">
        <v>95</v>
      </c>
      <c r="O60" s="21" t="s">
        <v>85</v>
      </c>
      <c r="P60" s="21" t="s">
        <v>96</v>
      </c>
      <c r="Q60" s="21" t="s">
        <v>97</v>
      </c>
      <c r="R60" s="21"/>
      <c r="S60" s="21" t="s">
        <v>98</v>
      </c>
      <c r="T60" s="21" t="s">
        <v>99</v>
      </c>
      <c r="U60" s="21" t="s">
        <v>100</v>
      </c>
    </row>
    <row r="61" spans="1:22" x14ac:dyDescent="0.25">
      <c r="A61" s="3">
        <v>10001</v>
      </c>
      <c r="B61" s="3">
        <v>400</v>
      </c>
      <c r="C61" s="3">
        <v>200</v>
      </c>
      <c r="D61" s="3">
        <v>0</v>
      </c>
      <c r="E61" s="3">
        <v>300</v>
      </c>
      <c r="F61" s="3"/>
      <c r="G61" s="3">
        <f>SUM(B61:E61)</f>
        <v>900</v>
      </c>
      <c r="H61" s="3">
        <f>G61*0.2</f>
        <v>180</v>
      </c>
      <c r="I61" s="3">
        <f>G61+H61</f>
        <v>1080</v>
      </c>
      <c r="M61" s="3">
        <v>10001</v>
      </c>
      <c r="N61" s="3">
        <v>400</v>
      </c>
      <c r="O61" s="3">
        <v>300</v>
      </c>
      <c r="P61" s="3">
        <v>40</v>
      </c>
      <c r="Q61" s="3">
        <v>220</v>
      </c>
      <c r="R61" s="3"/>
      <c r="S61" s="3">
        <f>SUM(N61:Q61)</f>
        <v>960</v>
      </c>
      <c r="T61" s="3">
        <f>S61*0.2</f>
        <v>192</v>
      </c>
      <c r="U61" s="3">
        <f>S61+T61</f>
        <v>1152</v>
      </c>
    </row>
    <row r="62" spans="1:22" x14ac:dyDescent="0.25">
      <c r="A62" s="3">
        <v>10002</v>
      </c>
      <c r="B62" s="3">
        <v>600</v>
      </c>
      <c r="C62" s="3">
        <v>200</v>
      </c>
      <c r="D62" s="3">
        <v>0</v>
      </c>
      <c r="E62" s="3">
        <v>300</v>
      </c>
      <c r="F62" s="3"/>
      <c r="G62" s="3">
        <f t="shared" ref="G62:G68" si="21">SUM(B62:E62)</f>
        <v>1100</v>
      </c>
      <c r="H62" s="3">
        <f t="shared" ref="H62:H68" si="22">G62*0.2</f>
        <v>220</v>
      </c>
      <c r="I62" s="3">
        <f t="shared" ref="I62:I68" si="23">G62+H62</f>
        <v>1320</v>
      </c>
      <c r="M62" s="3">
        <v>10002</v>
      </c>
      <c r="N62" s="3">
        <v>600</v>
      </c>
      <c r="O62" s="3">
        <v>300</v>
      </c>
      <c r="P62" s="3">
        <v>40</v>
      </c>
      <c r="Q62" s="3">
        <v>220</v>
      </c>
      <c r="R62" s="3"/>
      <c r="S62" s="3">
        <f t="shared" ref="S62:S68" si="24">SUM(N62:Q62)</f>
        <v>1160</v>
      </c>
      <c r="T62" s="3">
        <f t="shared" ref="T62:T68" si="25">S62*0.2</f>
        <v>232</v>
      </c>
      <c r="U62" s="3">
        <f t="shared" ref="U62:U68" si="26">S62+T62</f>
        <v>1392</v>
      </c>
    </row>
    <row r="63" spans="1:22" x14ac:dyDescent="0.25">
      <c r="A63" s="3">
        <v>10003</v>
      </c>
      <c r="B63" s="3">
        <v>1000</v>
      </c>
      <c r="C63" s="3">
        <v>200</v>
      </c>
      <c r="D63" s="3">
        <v>0</v>
      </c>
      <c r="E63" s="3">
        <v>300</v>
      </c>
      <c r="F63" s="3"/>
      <c r="G63" s="3">
        <f t="shared" si="21"/>
        <v>1500</v>
      </c>
      <c r="H63" s="3">
        <f t="shared" si="22"/>
        <v>300</v>
      </c>
      <c r="I63" s="3">
        <f t="shared" si="23"/>
        <v>1800</v>
      </c>
      <c r="M63" s="3">
        <v>10003</v>
      </c>
      <c r="N63" s="3">
        <v>1000</v>
      </c>
      <c r="O63" s="3">
        <v>300</v>
      </c>
      <c r="P63" s="3">
        <v>40</v>
      </c>
      <c r="Q63" s="3">
        <v>220</v>
      </c>
      <c r="R63" s="3"/>
      <c r="S63" s="3">
        <f t="shared" si="24"/>
        <v>1560</v>
      </c>
      <c r="T63" s="3">
        <f t="shared" si="25"/>
        <v>312</v>
      </c>
      <c r="U63" s="3">
        <f t="shared" si="26"/>
        <v>1872</v>
      </c>
    </row>
    <row r="64" spans="1:22" x14ac:dyDescent="0.25">
      <c r="A64" s="3">
        <v>10004</v>
      </c>
      <c r="B64" s="3">
        <v>400</v>
      </c>
      <c r="C64" s="3">
        <v>200</v>
      </c>
      <c r="D64" s="3">
        <v>0</v>
      </c>
      <c r="E64" s="3">
        <v>300</v>
      </c>
      <c r="F64" s="3"/>
      <c r="G64" s="3">
        <f t="shared" si="21"/>
        <v>900</v>
      </c>
      <c r="H64" s="3">
        <f t="shared" si="22"/>
        <v>180</v>
      </c>
      <c r="I64" s="3">
        <f t="shared" si="23"/>
        <v>1080</v>
      </c>
      <c r="M64" s="3">
        <v>10004</v>
      </c>
      <c r="N64" s="3">
        <v>400</v>
      </c>
      <c r="O64" s="3">
        <v>300</v>
      </c>
      <c r="P64" s="3">
        <v>40</v>
      </c>
      <c r="Q64" s="3">
        <v>220</v>
      </c>
      <c r="R64" s="3"/>
      <c r="S64" s="3">
        <f t="shared" si="24"/>
        <v>960</v>
      </c>
      <c r="T64" s="3">
        <f t="shared" si="25"/>
        <v>192</v>
      </c>
      <c r="U64" s="3">
        <f t="shared" si="26"/>
        <v>1152</v>
      </c>
    </row>
    <row r="65" spans="1:21" x14ac:dyDescent="0.25">
      <c r="A65" s="3">
        <v>10005</v>
      </c>
      <c r="B65" s="3">
        <v>600</v>
      </c>
      <c r="C65" s="3">
        <v>200</v>
      </c>
      <c r="D65" s="3">
        <v>0</v>
      </c>
      <c r="E65" s="3">
        <v>300</v>
      </c>
      <c r="F65" s="3"/>
      <c r="G65" s="3">
        <f t="shared" si="21"/>
        <v>1100</v>
      </c>
      <c r="H65" s="3">
        <f t="shared" si="22"/>
        <v>220</v>
      </c>
      <c r="I65" s="3">
        <f t="shared" si="23"/>
        <v>1320</v>
      </c>
      <c r="M65" s="3">
        <v>10005</v>
      </c>
      <c r="N65" s="3">
        <v>600</v>
      </c>
      <c r="O65" s="3">
        <v>300</v>
      </c>
      <c r="P65" s="3">
        <v>40</v>
      </c>
      <c r="Q65" s="3">
        <v>220</v>
      </c>
      <c r="R65" s="3"/>
      <c r="S65" s="3">
        <f t="shared" si="24"/>
        <v>1160</v>
      </c>
      <c r="T65" s="3">
        <f t="shared" si="25"/>
        <v>232</v>
      </c>
      <c r="U65" s="3">
        <f t="shared" si="26"/>
        <v>1392</v>
      </c>
    </row>
    <row r="66" spans="1:21" x14ac:dyDescent="0.25">
      <c r="A66" s="3">
        <v>10006</v>
      </c>
      <c r="B66" s="3">
        <v>700</v>
      </c>
      <c r="C66" s="3">
        <v>200</v>
      </c>
      <c r="D66" s="3">
        <v>0</v>
      </c>
      <c r="E66" s="3">
        <v>300</v>
      </c>
      <c r="F66" s="3"/>
      <c r="G66" s="3">
        <f t="shared" si="21"/>
        <v>1200</v>
      </c>
      <c r="H66" s="3">
        <f t="shared" si="22"/>
        <v>240</v>
      </c>
      <c r="I66" s="3">
        <f t="shared" si="23"/>
        <v>1440</v>
      </c>
      <c r="M66" s="3">
        <v>10006</v>
      </c>
      <c r="N66" s="3">
        <v>700</v>
      </c>
      <c r="O66" s="3">
        <v>300</v>
      </c>
      <c r="P66" s="3">
        <v>40</v>
      </c>
      <c r="Q66" s="3">
        <v>220</v>
      </c>
      <c r="R66" s="3"/>
      <c r="S66" s="3">
        <f t="shared" si="24"/>
        <v>1260</v>
      </c>
      <c r="T66" s="3">
        <f t="shared" si="25"/>
        <v>252</v>
      </c>
      <c r="U66" s="3">
        <f t="shared" si="26"/>
        <v>1512</v>
      </c>
    </row>
    <row r="67" spans="1:21" x14ac:dyDescent="0.25">
      <c r="A67" s="3">
        <v>10007</v>
      </c>
      <c r="B67" s="3">
        <v>1000</v>
      </c>
      <c r="C67" s="3">
        <v>200</v>
      </c>
      <c r="D67" s="3">
        <v>0</v>
      </c>
      <c r="E67" s="3">
        <v>300</v>
      </c>
      <c r="F67" s="3"/>
      <c r="G67" s="3">
        <f t="shared" si="21"/>
        <v>1500</v>
      </c>
      <c r="H67" s="3">
        <f t="shared" si="22"/>
        <v>300</v>
      </c>
      <c r="I67" s="3">
        <f t="shared" si="23"/>
        <v>1800</v>
      </c>
      <c r="M67" s="3">
        <v>10007</v>
      </c>
      <c r="N67" s="3">
        <v>1000</v>
      </c>
      <c r="O67" s="3">
        <v>300</v>
      </c>
      <c r="P67" s="3">
        <v>40</v>
      </c>
      <c r="Q67" s="3">
        <v>220</v>
      </c>
      <c r="R67" s="3"/>
      <c r="S67" s="3">
        <f t="shared" si="24"/>
        <v>1560</v>
      </c>
      <c r="T67" s="3">
        <f t="shared" si="25"/>
        <v>312</v>
      </c>
      <c r="U67" s="3">
        <f t="shared" si="26"/>
        <v>1872</v>
      </c>
    </row>
    <row r="68" spans="1:21" x14ac:dyDescent="0.25">
      <c r="A68" s="3">
        <v>10008</v>
      </c>
      <c r="B68" s="3">
        <v>1000</v>
      </c>
      <c r="C68" s="3">
        <v>200</v>
      </c>
      <c r="D68" s="3">
        <v>0</v>
      </c>
      <c r="E68" s="3">
        <v>300</v>
      </c>
      <c r="F68" s="3"/>
      <c r="G68" s="3">
        <f t="shared" si="21"/>
        <v>1500</v>
      </c>
      <c r="H68" s="3">
        <f t="shared" si="22"/>
        <v>300</v>
      </c>
      <c r="I68" s="3">
        <f t="shared" si="23"/>
        <v>1800</v>
      </c>
      <c r="M68" s="3">
        <v>10008</v>
      </c>
      <c r="N68" s="3">
        <v>1000</v>
      </c>
      <c r="O68" s="3">
        <v>300</v>
      </c>
      <c r="P68" s="3">
        <v>40</v>
      </c>
      <c r="Q68" s="3">
        <v>220</v>
      </c>
      <c r="R68" s="3"/>
      <c r="S68" s="3">
        <f t="shared" si="24"/>
        <v>1560</v>
      </c>
      <c r="T68" s="3">
        <f t="shared" si="25"/>
        <v>312</v>
      </c>
      <c r="U68" s="3">
        <f t="shared" si="26"/>
        <v>1872</v>
      </c>
    </row>
    <row r="73" spans="1:21" x14ac:dyDescent="0.25">
      <c r="A73" s="29" t="s">
        <v>127</v>
      </c>
      <c r="B73" s="29"/>
      <c r="C73" s="29"/>
      <c r="D73" s="29"/>
      <c r="E73" s="29"/>
      <c r="F73" s="29"/>
      <c r="G73" s="29"/>
      <c r="H73" s="29"/>
      <c r="I73" s="29"/>
      <c r="M73" s="30" t="s">
        <v>128</v>
      </c>
      <c r="N73" s="30"/>
      <c r="O73" s="30"/>
      <c r="P73" s="30"/>
      <c r="Q73" s="30"/>
      <c r="R73" s="30"/>
      <c r="S73" s="30"/>
      <c r="T73" s="30"/>
      <c r="U73" s="30"/>
    </row>
    <row r="74" spans="1:21" x14ac:dyDescent="0.25">
      <c r="A74" s="21" t="s">
        <v>94</v>
      </c>
      <c r="B74" s="21" t="s">
        <v>95</v>
      </c>
      <c r="C74" s="21" t="s">
        <v>85</v>
      </c>
      <c r="D74" s="21" t="s">
        <v>96</v>
      </c>
      <c r="E74" s="21" t="s">
        <v>97</v>
      </c>
      <c r="F74" s="21"/>
      <c r="G74" s="21" t="s">
        <v>98</v>
      </c>
      <c r="H74" s="21" t="s">
        <v>99</v>
      </c>
      <c r="I74" s="21" t="s">
        <v>100</v>
      </c>
      <c r="M74" s="21" t="s">
        <v>94</v>
      </c>
      <c r="N74" s="21" t="s">
        <v>95</v>
      </c>
      <c r="O74" s="21" t="s">
        <v>85</v>
      </c>
      <c r="P74" s="21" t="s">
        <v>96</v>
      </c>
      <c r="Q74" s="21" t="s">
        <v>97</v>
      </c>
      <c r="R74" s="21"/>
      <c r="S74" s="21" t="s">
        <v>98</v>
      </c>
      <c r="T74" s="21" t="s">
        <v>99</v>
      </c>
      <c r="U74" s="21" t="s">
        <v>100</v>
      </c>
    </row>
    <row r="75" spans="1:21" x14ac:dyDescent="0.25">
      <c r="A75" s="3">
        <v>10001</v>
      </c>
      <c r="B75" s="3">
        <v>400</v>
      </c>
      <c r="C75" s="3">
        <v>300</v>
      </c>
      <c r="D75" s="3">
        <v>50</v>
      </c>
      <c r="E75" s="3">
        <v>220</v>
      </c>
      <c r="F75" s="3"/>
      <c r="G75" s="3">
        <f>SUM(B75:E75)</f>
        <v>970</v>
      </c>
      <c r="H75" s="3">
        <f>G75*0.2</f>
        <v>194</v>
      </c>
      <c r="I75" s="3">
        <f>G75+H75</f>
        <v>1164</v>
      </c>
      <c r="M75" s="3">
        <v>10001</v>
      </c>
      <c r="N75" s="3">
        <v>400</v>
      </c>
      <c r="O75" s="3">
        <v>300</v>
      </c>
      <c r="P75" s="3">
        <v>60</v>
      </c>
      <c r="Q75" s="3">
        <v>220</v>
      </c>
      <c r="R75" s="3"/>
      <c r="S75" s="3">
        <f>SUM(N75:Q75)</f>
        <v>980</v>
      </c>
      <c r="T75" s="3">
        <f>S75*0.2</f>
        <v>196</v>
      </c>
      <c r="U75" s="3">
        <f>S75+T75</f>
        <v>1176</v>
      </c>
    </row>
    <row r="76" spans="1:21" x14ac:dyDescent="0.25">
      <c r="A76" s="3">
        <v>10002</v>
      </c>
      <c r="B76" s="3">
        <v>600</v>
      </c>
      <c r="C76" s="3">
        <v>300</v>
      </c>
      <c r="D76" s="3">
        <v>50</v>
      </c>
      <c r="E76" s="3">
        <v>220</v>
      </c>
      <c r="F76" s="3"/>
      <c r="G76" s="3">
        <f t="shared" ref="G76:G82" si="27">SUM(B76:E76)</f>
        <v>1170</v>
      </c>
      <c r="H76" s="3">
        <f t="shared" ref="H76:H82" si="28">G76*0.2</f>
        <v>234</v>
      </c>
      <c r="I76" s="3">
        <f t="shared" ref="I76:I82" si="29">G76+H76</f>
        <v>1404</v>
      </c>
      <c r="M76" s="3">
        <v>10002</v>
      </c>
      <c r="N76" s="3">
        <v>600</v>
      </c>
      <c r="O76" s="3">
        <v>300</v>
      </c>
      <c r="P76" s="3">
        <v>60</v>
      </c>
      <c r="Q76" s="3">
        <v>220</v>
      </c>
      <c r="R76" s="3"/>
      <c r="S76" s="3">
        <f t="shared" ref="S76:S82" si="30">SUM(N76:Q76)</f>
        <v>1180</v>
      </c>
      <c r="T76" s="3">
        <f t="shared" ref="T76:T82" si="31">S76*0.2</f>
        <v>236</v>
      </c>
      <c r="U76" s="3">
        <f t="shared" ref="U76:U82" si="32">S76+T76</f>
        <v>1416</v>
      </c>
    </row>
    <row r="77" spans="1:21" x14ac:dyDescent="0.25">
      <c r="A77" s="3">
        <v>10003</v>
      </c>
      <c r="B77" s="3">
        <v>1000</v>
      </c>
      <c r="C77" s="3">
        <v>300</v>
      </c>
      <c r="D77" s="3">
        <v>50</v>
      </c>
      <c r="E77" s="3">
        <v>220</v>
      </c>
      <c r="F77" s="3"/>
      <c r="G77" s="3">
        <f t="shared" si="27"/>
        <v>1570</v>
      </c>
      <c r="H77" s="3">
        <f t="shared" si="28"/>
        <v>314</v>
      </c>
      <c r="I77" s="3">
        <f t="shared" si="29"/>
        <v>1884</v>
      </c>
      <c r="M77" s="3">
        <v>10003</v>
      </c>
      <c r="N77" s="3">
        <v>1000</v>
      </c>
      <c r="O77" s="3">
        <v>300</v>
      </c>
      <c r="P77" s="3">
        <v>60</v>
      </c>
      <c r="Q77" s="3">
        <v>220</v>
      </c>
      <c r="R77" s="3"/>
      <c r="S77" s="3">
        <f t="shared" si="30"/>
        <v>1580</v>
      </c>
      <c r="T77" s="3">
        <f t="shared" si="31"/>
        <v>316</v>
      </c>
      <c r="U77" s="3">
        <f t="shared" si="32"/>
        <v>1896</v>
      </c>
    </row>
    <row r="78" spans="1:21" x14ac:dyDescent="0.25">
      <c r="A78" s="3">
        <v>10004</v>
      </c>
      <c r="B78" s="3">
        <v>400</v>
      </c>
      <c r="C78" s="3">
        <v>300</v>
      </c>
      <c r="D78" s="3">
        <v>50</v>
      </c>
      <c r="E78" s="3">
        <v>220</v>
      </c>
      <c r="F78" s="3"/>
      <c r="G78" s="3">
        <f t="shared" si="27"/>
        <v>970</v>
      </c>
      <c r="H78" s="3">
        <f t="shared" si="28"/>
        <v>194</v>
      </c>
      <c r="I78" s="3">
        <f t="shared" si="29"/>
        <v>1164</v>
      </c>
      <c r="M78" s="3">
        <v>10004</v>
      </c>
      <c r="N78" s="3">
        <v>400</v>
      </c>
      <c r="O78" s="3">
        <v>300</v>
      </c>
      <c r="P78" s="3">
        <v>60</v>
      </c>
      <c r="Q78" s="3">
        <v>220</v>
      </c>
      <c r="R78" s="3"/>
      <c r="S78" s="3">
        <f t="shared" si="30"/>
        <v>980</v>
      </c>
      <c r="T78" s="3">
        <f t="shared" si="31"/>
        <v>196</v>
      </c>
      <c r="U78" s="3">
        <f t="shared" si="32"/>
        <v>1176</v>
      </c>
    </row>
    <row r="79" spans="1:21" x14ac:dyDescent="0.25">
      <c r="A79" s="3">
        <v>10005</v>
      </c>
      <c r="B79" s="3">
        <v>600</v>
      </c>
      <c r="C79" s="3">
        <v>300</v>
      </c>
      <c r="D79" s="3">
        <v>50</v>
      </c>
      <c r="E79" s="3">
        <v>220</v>
      </c>
      <c r="F79" s="3"/>
      <c r="G79" s="3">
        <f t="shared" si="27"/>
        <v>1170</v>
      </c>
      <c r="H79" s="3">
        <f t="shared" si="28"/>
        <v>234</v>
      </c>
      <c r="I79" s="3">
        <f t="shared" si="29"/>
        <v>1404</v>
      </c>
      <c r="M79" s="3">
        <v>10005</v>
      </c>
      <c r="N79" s="3">
        <v>600</v>
      </c>
      <c r="O79" s="3">
        <v>300</v>
      </c>
      <c r="P79" s="3">
        <v>60</v>
      </c>
      <c r="Q79" s="3">
        <v>220</v>
      </c>
      <c r="R79" s="3"/>
      <c r="S79" s="3">
        <f t="shared" si="30"/>
        <v>1180</v>
      </c>
      <c r="T79" s="3">
        <f t="shared" si="31"/>
        <v>236</v>
      </c>
      <c r="U79" s="3">
        <f t="shared" si="32"/>
        <v>1416</v>
      </c>
    </row>
    <row r="80" spans="1:21" x14ac:dyDescent="0.25">
      <c r="A80" s="3">
        <v>10006</v>
      </c>
      <c r="B80" s="3">
        <v>700</v>
      </c>
      <c r="C80" s="3">
        <v>300</v>
      </c>
      <c r="D80" s="3">
        <v>50</v>
      </c>
      <c r="E80" s="3">
        <v>220</v>
      </c>
      <c r="F80" s="3"/>
      <c r="G80" s="3">
        <f t="shared" si="27"/>
        <v>1270</v>
      </c>
      <c r="H80" s="3">
        <f t="shared" si="28"/>
        <v>254</v>
      </c>
      <c r="I80" s="3">
        <f t="shared" si="29"/>
        <v>1524</v>
      </c>
      <c r="M80" s="3">
        <v>10006</v>
      </c>
      <c r="N80" s="3">
        <v>700</v>
      </c>
      <c r="O80" s="3">
        <v>300</v>
      </c>
      <c r="P80" s="3">
        <v>60</v>
      </c>
      <c r="Q80" s="3">
        <v>220</v>
      </c>
      <c r="R80" s="3"/>
      <c r="S80" s="3">
        <f t="shared" si="30"/>
        <v>1280</v>
      </c>
      <c r="T80" s="3">
        <f t="shared" si="31"/>
        <v>256</v>
      </c>
      <c r="U80" s="3">
        <f t="shared" si="32"/>
        <v>1536</v>
      </c>
    </row>
    <row r="81" spans="1:21" x14ac:dyDescent="0.25">
      <c r="A81" s="3">
        <v>10007</v>
      </c>
      <c r="B81" s="3">
        <v>1000</v>
      </c>
      <c r="C81" s="3">
        <v>300</v>
      </c>
      <c r="D81" s="3">
        <v>50</v>
      </c>
      <c r="E81" s="3">
        <v>220</v>
      </c>
      <c r="F81" s="3"/>
      <c r="G81" s="3">
        <f t="shared" si="27"/>
        <v>1570</v>
      </c>
      <c r="H81" s="3">
        <f t="shared" si="28"/>
        <v>314</v>
      </c>
      <c r="I81" s="3">
        <f t="shared" si="29"/>
        <v>1884</v>
      </c>
      <c r="M81" s="3">
        <v>10007</v>
      </c>
      <c r="N81" s="3">
        <v>1000</v>
      </c>
      <c r="O81" s="3">
        <v>300</v>
      </c>
      <c r="P81" s="3">
        <v>60</v>
      </c>
      <c r="Q81" s="3">
        <v>220</v>
      </c>
      <c r="R81" s="3"/>
      <c r="S81" s="3">
        <f t="shared" si="30"/>
        <v>1580</v>
      </c>
      <c r="T81" s="3">
        <f t="shared" si="31"/>
        <v>316</v>
      </c>
      <c r="U81" s="3">
        <f t="shared" si="32"/>
        <v>1896</v>
      </c>
    </row>
    <row r="82" spans="1:21" x14ac:dyDescent="0.25">
      <c r="A82" s="3">
        <v>10008</v>
      </c>
      <c r="B82" s="3">
        <v>1000</v>
      </c>
      <c r="C82" s="3">
        <v>300</v>
      </c>
      <c r="D82" s="3">
        <v>50</v>
      </c>
      <c r="E82" s="3">
        <v>220</v>
      </c>
      <c r="F82" s="3"/>
      <c r="G82" s="3">
        <f t="shared" si="27"/>
        <v>1570</v>
      </c>
      <c r="H82" s="3">
        <f t="shared" si="28"/>
        <v>314</v>
      </c>
      <c r="I82" s="3">
        <f t="shared" si="29"/>
        <v>1884</v>
      </c>
      <c r="M82" s="3">
        <v>10008</v>
      </c>
      <c r="N82" s="3">
        <v>1000</v>
      </c>
      <c r="O82" s="3">
        <v>300</v>
      </c>
      <c r="P82" s="3">
        <v>60</v>
      </c>
      <c r="Q82" s="3">
        <v>220</v>
      </c>
      <c r="R82" s="3"/>
      <c r="S82" s="3">
        <f t="shared" si="30"/>
        <v>1580</v>
      </c>
      <c r="T82" s="3">
        <f t="shared" si="31"/>
        <v>316</v>
      </c>
      <c r="U82" s="3">
        <f t="shared" si="32"/>
        <v>1896</v>
      </c>
    </row>
  </sheetData>
  <mergeCells count="15">
    <mergeCell ref="A58:V58"/>
    <mergeCell ref="A59:I59"/>
    <mergeCell ref="M59:U59"/>
    <mergeCell ref="A73:I73"/>
    <mergeCell ref="M73:U73"/>
    <mergeCell ref="A1:U1"/>
    <mergeCell ref="A45:I45"/>
    <mergeCell ref="M45:U45"/>
    <mergeCell ref="A30:V30"/>
    <mergeCell ref="A2:I2"/>
    <mergeCell ref="M2:U2"/>
    <mergeCell ref="A16:I16"/>
    <mergeCell ref="M16:U16"/>
    <mergeCell ref="A31:I31"/>
    <mergeCell ref="M31:U3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3"/>
  <sheetViews>
    <sheetView tabSelected="1" topLeftCell="A41" workbookViewId="0">
      <selection activeCell="F42" sqref="F42"/>
    </sheetView>
  </sheetViews>
  <sheetFormatPr defaultRowHeight="15" x14ac:dyDescent="0.25"/>
  <cols>
    <col min="1" max="2" width="18.42578125" customWidth="1"/>
    <col min="3" max="3" width="11.7109375" customWidth="1"/>
    <col min="4" max="5" width="18.5703125" customWidth="1"/>
    <col min="6" max="6" width="27.5703125" customWidth="1"/>
  </cols>
  <sheetData>
    <row r="1" spans="1:9" x14ac:dyDescent="0.25">
      <c r="A1" s="10" t="s">
        <v>76</v>
      </c>
      <c r="B1" s="10"/>
      <c r="C1" s="10"/>
      <c r="D1" s="10"/>
      <c r="E1" s="10"/>
      <c r="F1" s="10"/>
      <c r="G1" s="10"/>
      <c r="H1" s="10"/>
      <c r="I1" s="6"/>
    </row>
    <row r="2" spans="1:9" x14ac:dyDescent="0.25">
      <c r="A2" s="9" t="s">
        <v>108</v>
      </c>
      <c r="B2" s="9"/>
      <c r="C2" s="9"/>
      <c r="D2" s="9" t="s">
        <v>74</v>
      </c>
      <c r="E2" s="9"/>
      <c r="F2" s="11" t="s">
        <v>75</v>
      </c>
      <c r="G2" s="13"/>
      <c r="H2" s="12"/>
      <c r="I2" s="6"/>
    </row>
    <row r="3" spans="1:9" x14ac:dyDescent="0.25">
      <c r="A3" s="9"/>
      <c r="B3" s="9"/>
      <c r="C3" s="9"/>
      <c r="D3" s="9" t="s">
        <v>129</v>
      </c>
      <c r="E3" s="9"/>
      <c r="F3" s="11"/>
      <c r="G3" s="13"/>
      <c r="H3" s="12"/>
      <c r="I3" s="6"/>
    </row>
    <row r="4" spans="1:9" x14ac:dyDescent="0.25">
      <c r="A4" s="9" t="s">
        <v>109</v>
      </c>
      <c r="B4" s="9"/>
      <c r="C4" s="9"/>
      <c r="D4" s="11"/>
      <c r="E4" s="12"/>
      <c r="F4" s="11"/>
      <c r="G4" s="13"/>
      <c r="H4" s="12"/>
      <c r="I4" s="6"/>
    </row>
    <row r="5" spans="1:9" x14ac:dyDescent="0.25">
      <c r="A5" s="2" t="s">
        <v>68</v>
      </c>
      <c r="B5" s="2" t="s">
        <v>69</v>
      </c>
      <c r="C5" s="2" t="s">
        <v>4</v>
      </c>
      <c r="D5" s="2" t="s">
        <v>3</v>
      </c>
      <c r="E5" s="2" t="s">
        <v>70</v>
      </c>
      <c r="F5" s="2" t="s">
        <v>71</v>
      </c>
      <c r="G5" s="2" t="s">
        <v>72</v>
      </c>
      <c r="H5" s="2" t="s">
        <v>73</v>
      </c>
      <c r="I5" s="6"/>
    </row>
    <row r="6" spans="1:9" ht="90" x14ac:dyDescent="0.25">
      <c r="A6" s="2">
        <v>1</v>
      </c>
      <c r="B6" s="2" t="str">
        <f>'Test Plan'!B6</f>
        <v>Open app, display "Braid Cycles Bike Building Estimate Carbon Fibre Frame"</v>
      </c>
      <c r="C6" s="7">
        <v>43788</v>
      </c>
      <c r="D6" s="4" t="str">
        <f>'Test Plan'!D6</f>
        <v>App opens as normal showing "Braid Cycles Bike Building Estimate Carbon Fibre Frame"</v>
      </c>
      <c r="E6" s="2" t="s">
        <v>132</v>
      </c>
      <c r="F6" s="2"/>
      <c r="G6" s="2" t="s">
        <v>72</v>
      </c>
      <c r="H6" s="2"/>
      <c r="I6" s="6"/>
    </row>
    <row r="7" spans="1:9" ht="90" x14ac:dyDescent="0.25">
      <c r="A7" s="2">
        <v>2</v>
      </c>
      <c r="B7" s="2" t="str">
        <f>'Test Plan'!B7</f>
        <v>Invalid Error message 1. Enter data in all fields, do not enter any value into Customer Name</v>
      </c>
      <c r="C7" s="7">
        <v>43788</v>
      </c>
      <c r="D7" s="2" t="str">
        <f>'Test Plan'!D7</f>
        <v>1. Enter data in all fields</v>
      </c>
      <c r="E7" s="2" t="s">
        <v>133</v>
      </c>
      <c r="F7" s="2"/>
      <c r="G7" s="2" t="s">
        <v>72</v>
      </c>
      <c r="H7" s="2"/>
      <c r="I7" s="6"/>
    </row>
    <row r="8" spans="1:9" ht="90" x14ac:dyDescent="0.25">
      <c r="A8" s="2">
        <v>3</v>
      </c>
      <c r="B8" s="2" t="str">
        <f>'Test Plan'!B8</f>
        <v>Invalid Error message 2. Enter a number in frameprice. Enter xxx into frame price</v>
      </c>
      <c r="C8" s="7">
        <v>43788</v>
      </c>
      <c r="D8" s="2" t="str">
        <f>'Test Plan'!D8</f>
        <v>2. Enter a number in Frame price</v>
      </c>
      <c r="E8" s="2" t="s">
        <v>134</v>
      </c>
      <c r="F8" s="31" t="s">
        <v>135</v>
      </c>
      <c r="G8" s="2"/>
      <c r="H8" s="2" t="s">
        <v>73</v>
      </c>
      <c r="I8" s="6"/>
    </row>
    <row r="9" spans="1:9" ht="90" x14ac:dyDescent="0.25">
      <c r="A9" s="2">
        <v>4</v>
      </c>
      <c r="B9" s="2" t="str">
        <f>'Test Plan'!B9</f>
        <v>Invalid error message 3. Enter a number for groupset number, enter xxxxxx into Groupset</v>
      </c>
      <c r="C9" s="7">
        <v>43788</v>
      </c>
      <c r="D9" s="2" t="str">
        <f>'Test Plan'!D9</f>
        <v>3. Enter a number for Groupset Number</v>
      </c>
      <c r="E9" s="2" t="s">
        <v>137</v>
      </c>
      <c r="F9" s="2"/>
      <c r="G9" s="2" t="s">
        <v>72</v>
      </c>
      <c r="H9" s="2"/>
      <c r="I9" s="6"/>
    </row>
    <row r="10" spans="1:9" ht="105" x14ac:dyDescent="0.25">
      <c r="A10" s="2">
        <v>5</v>
      </c>
      <c r="B10" s="2" t="str">
        <f>'Test Plan'!B10</f>
        <v>Invalid Error message 4. Groupset number does not exist in file. Enter 10009 into groupset number</v>
      </c>
      <c r="C10" s="7">
        <v>43788</v>
      </c>
      <c r="D10" s="2" t="str">
        <f>'Test Plan'!D10</f>
        <v>4. Groupset number does not exist in the file</v>
      </c>
      <c r="E10" s="2" t="s">
        <v>139</v>
      </c>
      <c r="F10" s="2"/>
      <c r="G10" s="2" t="s">
        <v>72</v>
      </c>
      <c r="H10" s="2"/>
      <c r="I10" s="6"/>
    </row>
    <row r="11" spans="1:9" ht="75" x14ac:dyDescent="0.25">
      <c r="A11" s="2">
        <v>6</v>
      </c>
      <c r="B11" s="2" t="str">
        <f>'Test Plan'!B11</f>
        <v>Invalid Error message 5 File not found, move costs.txt to  desktop directory</v>
      </c>
      <c r="C11" s="7">
        <v>43788</v>
      </c>
      <c r="D11" s="2" t="str">
        <f>'Test Plan'!D11</f>
        <v>5.  File not found</v>
      </c>
      <c r="E11" s="2" t="s">
        <v>140</v>
      </c>
      <c r="F11" s="2"/>
      <c r="G11" s="2" t="s">
        <v>72</v>
      </c>
      <c r="H11" s="2"/>
      <c r="I11" s="6"/>
    </row>
    <row r="12" spans="1:9" ht="90" x14ac:dyDescent="0.25">
      <c r="A12" s="2">
        <v>7</v>
      </c>
      <c r="B12" s="2" t="str">
        <f>'Test Plan'!B12</f>
        <v>Invalid Error message 6. Enter a frame price equal or above 0, enter -100 into frame price</v>
      </c>
      <c r="C12" s="7">
        <v>43788</v>
      </c>
      <c r="D12" s="2" t="str">
        <f>'Test Plan'!D12</f>
        <v xml:space="preserve"> 6.Frame price must be &gt;= 0</v>
      </c>
      <c r="E12" s="2" t="s">
        <v>142</v>
      </c>
      <c r="F12" s="2"/>
      <c r="G12" s="2" t="s">
        <v>72</v>
      </c>
      <c r="H12" s="2"/>
      <c r="I12" s="6"/>
    </row>
    <row r="13" spans="1:9" ht="120" x14ac:dyDescent="0.25">
      <c r="A13" s="2">
        <v>8</v>
      </c>
      <c r="B13" s="2" t="str">
        <f>'Test Plan'!B13</f>
        <v>Invalid Error message 7. Estimate cannot be displayed, first calculate estimate. Fill all fields and |display estimate |</v>
      </c>
      <c r="C13" s="7">
        <v>43788</v>
      </c>
      <c r="D13" s="2" t="str">
        <f>'Test Plan'!D13</f>
        <v>7. Estimate cannot be displayed, first calculate estimate</v>
      </c>
      <c r="E13" s="2" t="s">
        <v>144</v>
      </c>
      <c r="F13" s="2" t="s">
        <v>145</v>
      </c>
      <c r="G13" s="2"/>
      <c r="H13" s="2" t="s">
        <v>73</v>
      </c>
      <c r="I13" s="6"/>
    </row>
    <row r="14" spans="1:9" ht="30" x14ac:dyDescent="0.25">
      <c r="A14" s="2">
        <v>9</v>
      </c>
      <c r="B14" s="2" t="str">
        <f>'Test Plan'!B14</f>
        <v>Valid service no 10001</v>
      </c>
      <c r="C14" s="7">
        <v>43788</v>
      </c>
      <c r="D14" s="2" t="str">
        <f>'Test Plan'!D14</f>
        <v>Estimate Displayed</v>
      </c>
      <c r="E14" s="2" t="s">
        <v>35</v>
      </c>
      <c r="F14" s="2"/>
      <c r="G14" s="2" t="s">
        <v>72</v>
      </c>
      <c r="H14" s="2"/>
      <c r="I14" s="6"/>
    </row>
    <row r="15" spans="1:9" ht="30" x14ac:dyDescent="0.25">
      <c r="A15" s="2">
        <v>10</v>
      </c>
      <c r="B15" s="2" t="str">
        <f>'Test Plan'!B15</f>
        <v>Valid service no 10002</v>
      </c>
      <c r="C15" s="7">
        <v>43788</v>
      </c>
      <c r="D15" s="2" t="str">
        <f>'Test Plan'!D15</f>
        <v>Estimate Displayed</v>
      </c>
      <c r="E15" s="4" t="s">
        <v>35</v>
      </c>
      <c r="F15" s="2"/>
      <c r="G15" s="2" t="s">
        <v>72</v>
      </c>
      <c r="H15" s="2"/>
      <c r="I15" s="6"/>
    </row>
    <row r="16" spans="1:9" ht="30" x14ac:dyDescent="0.25">
      <c r="A16" s="2">
        <v>11</v>
      </c>
      <c r="B16" s="2" t="str">
        <f>'Test Plan'!B16</f>
        <v>Valid service no 10003</v>
      </c>
      <c r="C16" s="7">
        <v>43788</v>
      </c>
      <c r="D16" s="2" t="str">
        <f>'Test Plan'!D16</f>
        <v>Estimate Displayed</v>
      </c>
      <c r="E16" s="4" t="s">
        <v>35</v>
      </c>
      <c r="F16" s="2"/>
      <c r="G16" s="2" t="s">
        <v>72</v>
      </c>
      <c r="H16" s="2"/>
      <c r="I16" s="6"/>
    </row>
    <row r="17" spans="1:9" ht="30" x14ac:dyDescent="0.25">
      <c r="A17" s="2">
        <v>12</v>
      </c>
      <c r="B17" s="2" t="str">
        <f>'Test Plan'!B17</f>
        <v>Valid service no 10004</v>
      </c>
      <c r="C17" s="7">
        <v>43788</v>
      </c>
      <c r="D17" s="2" t="str">
        <f>'Test Plan'!D17</f>
        <v>Estimate Displayed</v>
      </c>
      <c r="E17" s="4" t="s">
        <v>35</v>
      </c>
      <c r="F17" s="2"/>
      <c r="G17" s="2" t="s">
        <v>72</v>
      </c>
      <c r="H17" s="2"/>
      <c r="I17" s="6"/>
    </row>
    <row r="18" spans="1:9" ht="30" x14ac:dyDescent="0.25">
      <c r="A18" s="2">
        <v>13</v>
      </c>
      <c r="B18" s="2" t="str">
        <f>'Test Plan'!B18</f>
        <v>Valid service no 10005</v>
      </c>
      <c r="C18" s="7">
        <v>43788</v>
      </c>
      <c r="D18" s="2" t="str">
        <f>'Test Plan'!D18</f>
        <v>Estimate Displayed</v>
      </c>
      <c r="E18" s="2" t="s">
        <v>35</v>
      </c>
      <c r="F18" s="2"/>
      <c r="G18" s="2" t="s">
        <v>72</v>
      </c>
      <c r="H18" s="2"/>
      <c r="I18" s="6"/>
    </row>
    <row r="19" spans="1:9" ht="30" x14ac:dyDescent="0.25">
      <c r="A19" s="2">
        <v>14</v>
      </c>
      <c r="B19" s="2" t="str">
        <f>'Test Plan'!B19</f>
        <v>Valid service no 10006</v>
      </c>
      <c r="C19" s="7">
        <v>43788</v>
      </c>
      <c r="D19" s="2" t="str">
        <f>'Test Plan'!D19</f>
        <v>Estimate Displayed</v>
      </c>
      <c r="E19" s="4" t="s">
        <v>35</v>
      </c>
      <c r="F19" s="2"/>
      <c r="G19" s="2" t="s">
        <v>72</v>
      </c>
      <c r="H19" s="2"/>
      <c r="I19" s="6"/>
    </row>
    <row r="20" spans="1:9" ht="30" x14ac:dyDescent="0.25">
      <c r="A20" s="2">
        <v>15</v>
      </c>
      <c r="B20" s="2" t="str">
        <f>'Test Plan'!B20</f>
        <v>Valid service no 10007</v>
      </c>
      <c r="C20" s="7">
        <v>43788</v>
      </c>
      <c r="D20" s="2" t="str">
        <f>'Test Plan'!D20</f>
        <v>Estimate Displayed</v>
      </c>
      <c r="E20" s="4" t="s">
        <v>35</v>
      </c>
      <c r="F20" s="2"/>
      <c r="G20" s="2" t="s">
        <v>72</v>
      </c>
      <c r="H20" s="2"/>
      <c r="I20" s="6"/>
    </row>
    <row r="21" spans="1:9" ht="30" x14ac:dyDescent="0.25">
      <c r="A21" s="2">
        <v>16</v>
      </c>
      <c r="B21" s="2" t="str">
        <f>'Test Plan'!B21</f>
        <v>Valid service no 10008</v>
      </c>
      <c r="C21" s="7">
        <v>43788</v>
      </c>
      <c r="D21" s="2" t="str">
        <f>'Test Plan'!D21</f>
        <v>Estimate Displayed</v>
      </c>
      <c r="E21" s="4" t="s">
        <v>35</v>
      </c>
      <c r="F21" s="2"/>
      <c r="G21" s="2" t="s">
        <v>72</v>
      </c>
      <c r="H21" s="2"/>
      <c r="I21" s="6"/>
    </row>
    <row r="22" spans="1:9" ht="45" x14ac:dyDescent="0.25">
      <c r="A22" s="2">
        <v>17</v>
      </c>
      <c r="B22" s="2" t="str">
        <f>'Test Plan'!B22</f>
        <v>Valid name 10001 Campage Veloce</v>
      </c>
      <c r="C22" s="7">
        <v>43788</v>
      </c>
      <c r="D22" s="2" t="str">
        <f>'Test Plan'!D22</f>
        <v>Description box displays  Campage Veloce</v>
      </c>
      <c r="E22" s="2" t="s">
        <v>147</v>
      </c>
      <c r="F22" s="2"/>
      <c r="G22" s="2" t="s">
        <v>72</v>
      </c>
      <c r="H22" s="2"/>
      <c r="I22" s="6"/>
    </row>
    <row r="23" spans="1:9" ht="45" x14ac:dyDescent="0.25">
      <c r="A23" s="2">
        <v>18</v>
      </c>
      <c r="B23" s="2" t="str">
        <f>'Test Plan'!B23</f>
        <v>Valid name 10002 Campag Chorus</v>
      </c>
      <c r="C23" s="7">
        <v>43788</v>
      </c>
      <c r="D23" s="2" t="str">
        <f>'Test Plan'!D23</f>
        <v>Description box displays Campag Chorus</v>
      </c>
      <c r="E23" s="2" t="s">
        <v>148</v>
      </c>
      <c r="F23" s="2"/>
      <c r="G23" s="2" t="s">
        <v>72</v>
      </c>
      <c r="H23" s="2"/>
      <c r="I23" s="6"/>
    </row>
    <row r="24" spans="1:9" ht="45" x14ac:dyDescent="0.25">
      <c r="A24" s="2">
        <v>19</v>
      </c>
      <c r="B24" s="2" t="str">
        <f>'Test Plan'!B24</f>
        <v>Valid name 10003 Campag Record</v>
      </c>
      <c r="C24" s="7">
        <v>43788</v>
      </c>
      <c r="D24" s="2" t="str">
        <f>'Test Plan'!D24</f>
        <v>Description box displays Campag Record</v>
      </c>
      <c r="E24" s="2" t="s">
        <v>149</v>
      </c>
      <c r="F24" s="2"/>
      <c r="G24" s="2" t="s">
        <v>72</v>
      </c>
      <c r="H24" s="2"/>
      <c r="I24" s="6"/>
    </row>
    <row r="25" spans="1:9" ht="45" x14ac:dyDescent="0.25">
      <c r="A25" s="2">
        <v>20</v>
      </c>
      <c r="B25" s="2" t="str">
        <f>'Test Plan'!B25</f>
        <v>Valid name 10004 Shimano Sora</v>
      </c>
      <c r="C25" s="7">
        <v>43788</v>
      </c>
      <c r="D25" s="2" t="str">
        <f>'Test Plan'!D25</f>
        <v>Description box displays Shimano Sora</v>
      </c>
      <c r="E25" s="2" t="s">
        <v>150</v>
      </c>
      <c r="F25" s="2"/>
      <c r="G25" s="2" t="s">
        <v>72</v>
      </c>
      <c r="H25" s="2"/>
      <c r="I25" s="6"/>
    </row>
    <row r="26" spans="1:9" ht="45" x14ac:dyDescent="0.25">
      <c r="A26" s="2">
        <v>21</v>
      </c>
      <c r="B26" s="2" t="str">
        <f>'Test Plan'!B26</f>
        <v>Valid name 10005 Shimano 105</v>
      </c>
      <c r="C26" s="7">
        <v>43788</v>
      </c>
      <c r="D26" s="2" t="str">
        <f>'Test Plan'!D26</f>
        <v>Description box displays  Shimano 105</v>
      </c>
      <c r="E26" s="2" t="s">
        <v>151</v>
      </c>
      <c r="F26" s="2"/>
      <c r="G26" s="2" t="s">
        <v>72</v>
      </c>
      <c r="H26" s="2"/>
      <c r="I26" s="6"/>
    </row>
    <row r="27" spans="1:9" ht="45" x14ac:dyDescent="0.25">
      <c r="A27" s="2">
        <v>22</v>
      </c>
      <c r="B27" s="2" t="str">
        <f>'Test Plan'!B27</f>
        <v>Valid name 10006 Shimano Ultegra</v>
      </c>
      <c r="C27" s="7">
        <v>43788</v>
      </c>
      <c r="D27" s="2" t="str">
        <f>'Test Plan'!D27</f>
        <v>Description box displays Shimano Ultegra</v>
      </c>
      <c r="E27" s="2" t="s">
        <v>152</v>
      </c>
      <c r="F27" s="2"/>
      <c r="G27" s="2" t="s">
        <v>72</v>
      </c>
      <c r="H27" s="2"/>
      <c r="I27" s="6"/>
    </row>
    <row r="28" spans="1:9" ht="90" x14ac:dyDescent="0.25">
      <c r="A28" s="2">
        <v>23</v>
      </c>
      <c r="B28" s="2" t="str">
        <f>'Test Plan'!B28</f>
        <v>Valid name 10007 Shimano Dura Ace</v>
      </c>
      <c r="C28" s="7">
        <v>43788</v>
      </c>
      <c r="D28" s="2" t="str">
        <f>'Test Plan'!D28</f>
        <v>Description box displays Shimano Dura Ace</v>
      </c>
      <c r="E28" s="4" t="s">
        <v>153</v>
      </c>
      <c r="F28" s="31" t="s">
        <v>154</v>
      </c>
      <c r="G28" s="2"/>
      <c r="H28" s="2" t="s">
        <v>73</v>
      </c>
      <c r="I28" s="6"/>
    </row>
    <row r="29" spans="1:9" ht="45" x14ac:dyDescent="0.25">
      <c r="A29" s="2">
        <v>24</v>
      </c>
      <c r="B29" s="2" t="str">
        <f>'Test Plan'!B29</f>
        <v>Valid name 10008 SRAM Red Force</v>
      </c>
      <c r="C29" s="7">
        <v>43788</v>
      </c>
      <c r="D29" s="2" t="str">
        <f>'Test Plan'!D29</f>
        <v>Description box displays SRAM Red Force</v>
      </c>
      <c r="E29" s="2" t="s">
        <v>156</v>
      </c>
      <c r="F29" s="2"/>
      <c r="G29" s="2" t="s">
        <v>72</v>
      </c>
      <c r="H29" s="2"/>
      <c r="I29" s="6"/>
    </row>
    <row r="30" spans="1:9" ht="45" x14ac:dyDescent="0.25">
      <c r="A30" s="2">
        <v>25</v>
      </c>
      <c r="B30" s="2" t="str">
        <f>'Test Plan'!B30</f>
        <v>Valid price 10001 Campag Veloce 400.00</v>
      </c>
      <c r="C30" s="7">
        <v>43788</v>
      </c>
      <c r="D30" s="2" t="str">
        <f>'Test Plan'!D30</f>
        <v>Price 10001 Campag Veloce price is 400.00</v>
      </c>
      <c r="E30" s="2" t="s">
        <v>157</v>
      </c>
      <c r="F30" s="2"/>
      <c r="G30" s="2" t="s">
        <v>72</v>
      </c>
      <c r="H30" s="2"/>
      <c r="I30" s="6"/>
    </row>
    <row r="31" spans="1:9" ht="45" x14ac:dyDescent="0.25">
      <c r="A31" s="2">
        <v>26</v>
      </c>
      <c r="B31" s="2" t="str">
        <f>'Test Plan'!B31</f>
        <v>Valid Price 10002 Campag Chorus 600.00</v>
      </c>
      <c r="C31" s="7">
        <v>43788</v>
      </c>
      <c r="D31" s="2" t="str">
        <f>'Test Plan'!D31</f>
        <v>Price 10002 Campag Chorus 600.00</v>
      </c>
      <c r="E31" s="2" t="s">
        <v>158</v>
      </c>
      <c r="F31" s="2"/>
      <c r="G31" s="2" t="s">
        <v>72</v>
      </c>
      <c r="H31" s="2"/>
      <c r="I31" s="6"/>
    </row>
    <row r="32" spans="1:9" ht="45" x14ac:dyDescent="0.25">
      <c r="A32" s="2">
        <v>27</v>
      </c>
      <c r="B32" s="2" t="str">
        <f>'Test Plan'!B32</f>
        <v>Valid price 10003 Campag Record 1000.00</v>
      </c>
      <c r="C32" s="7">
        <v>43788</v>
      </c>
      <c r="D32" s="2" t="str">
        <f>'Test Plan'!D32</f>
        <v>10003 Campag Record 1000.00</v>
      </c>
      <c r="E32" s="2" t="s">
        <v>159</v>
      </c>
      <c r="F32" s="2"/>
      <c r="G32" s="2" t="s">
        <v>72</v>
      </c>
      <c r="H32" s="2"/>
      <c r="I32" s="6"/>
    </row>
    <row r="33" spans="1:9" ht="75" x14ac:dyDescent="0.25">
      <c r="A33" s="2">
        <v>28</v>
      </c>
      <c r="B33" s="2" t="str">
        <f>'Test Plan'!B33</f>
        <v>Valid price 10004 Shimano Sora 400.00</v>
      </c>
      <c r="C33" s="7">
        <v>43788</v>
      </c>
      <c r="D33" s="2" t="str">
        <f>'Test Plan'!D33</f>
        <v>Price 10004 Shimano Sora 400.00</v>
      </c>
      <c r="E33" s="2" t="s">
        <v>160</v>
      </c>
      <c r="F33" s="2" t="s">
        <v>163</v>
      </c>
      <c r="G33" s="2"/>
      <c r="H33" s="2" t="s">
        <v>73</v>
      </c>
      <c r="I33" s="6"/>
    </row>
    <row r="34" spans="1:9" ht="30" x14ac:dyDescent="0.25">
      <c r="A34" s="2">
        <v>29</v>
      </c>
      <c r="B34" s="2" t="str">
        <f>'Test Plan'!B34</f>
        <v>Valid price 10005 Shimano 105 600.00</v>
      </c>
      <c r="C34" s="7">
        <v>43788</v>
      </c>
      <c r="D34" s="2" t="str">
        <f>'Test Plan'!D34</f>
        <v>Price 10005 Shimano 105 600.00</v>
      </c>
      <c r="E34" s="2" t="s">
        <v>158</v>
      </c>
      <c r="F34" s="2"/>
      <c r="G34" s="2" t="s">
        <v>72</v>
      </c>
      <c r="H34" s="2"/>
      <c r="I34" s="6"/>
    </row>
    <row r="35" spans="1:9" ht="45" x14ac:dyDescent="0.25">
      <c r="A35" s="2">
        <v>30</v>
      </c>
      <c r="B35" s="2" t="str">
        <f>'Test Plan'!B35</f>
        <v>Valid price 10006 Shimano Ultegra 700.00</v>
      </c>
      <c r="C35" s="7">
        <v>43788</v>
      </c>
      <c r="D35" s="2" t="str">
        <f>'Test Plan'!D35</f>
        <v>Price 10006 Shimano Ultegra 700.00</v>
      </c>
      <c r="E35" s="2" t="s">
        <v>162</v>
      </c>
      <c r="F35" s="2"/>
      <c r="G35" s="2" t="s">
        <v>72</v>
      </c>
      <c r="H35" s="2"/>
      <c r="I35" s="6"/>
    </row>
    <row r="36" spans="1:9" ht="45" x14ac:dyDescent="0.25">
      <c r="A36" s="2">
        <v>31</v>
      </c>
      <c r="B36" s="2" t="str">
        <f>'Test Plan'!B36</f>
        <v>Valid price 10007 Shimano Dura Ace 1000.00</v>
      </c>
      <c r="C36" s="7">
        <v>43788</v>
      </c>
      <c r="D36" s="2" t="str">
        <f>'Test Plan'!D36</f>
        <v>Price 10007 Shimano Dura Ace 1000.00</v>
      </c>
      <c r="E36" s="2" t="s">
        <v>159</v>
      </c>
      <c r="F36" s="2"/>
      <c r="G36" s="2" t="s">
        <v>72</v>
      </c>
      <c r="H36" s="2"/>
      <c r="I36" s="6"/>
    </row>
    <row r="37" spans="1:9" ht="45" x14ac:dyDescent="0.25">
      <c r="A37" s="2">
        <v>32</v>
      </c>
      <c r="B37" s="2" t="str">
        <f>'Test Plan'!B37</f>
        <v>Valid price 10008 SRAM Red Force 1000.00</v>
      </c>
      <c r="C37" s="7">
        <v>43788</v>
      </c>
      <c r="D37" s="2" t="str">
        <f>'Test Plan'!D37</f>
        <v>Price 10008 SRAM Red Force 1000.00</v>
      </c>
      <c r="E37" s="2" t="s">
        <v>159</v>
      </c>
      <c r="F37" s="2"/>
      <c r="G37" s="2" t="s">
        <v>72</v>
      </c>
      <c r="H37" s="2"/>
      <c r="I37" s="6"/>
    </row>
    <row r="38" spans="1:9" ht="90" x14ac:dyDescent="0.25">
      <c r="A38" s="2">
        <v>33</v>
      </c>
      <c r="B38" s="2" t="str">
        <f>'Test Plan'!B38</f>
        <v>Valid click Calculate Estimate button calculates VAT Cost</v>
      </c>
      <c r="C38" s="7">
        <v>43788</v>
      </c>
      <c r="D38" s="2" t="str">
        <f>'Test Plan'!D38</f>
        <v>VAT displays the value of 140</v>
      </c>
      <c r="E38" s="2" t="s">
        <v>164</v>
      </c>
      <c r="F38" s="31" t="s">
        <v>165</v>
      </c>
      <c r="G38" s="2"/>
      <c r="H38" s="2" t="s">
        <v>73</v>
      </c>
      <c r="I38" s="6"/>
    </row>
    <row r="39" spans="1:9" ht="90" x14ac:dyDescent="0.25">
      <c r="A39" s="2">
        <v>34</v>
      </c>
      <c r="B39" s="2" t="str">
        <f>'Test Plan'!B39</f>
        <v xml:space="preserve"> Valid click Calculate Estimate button Estimate</v>
      </c>
      <c r="C39" s="7">
        <v>43788</v>
      </c>
      <c r="D39" s="2" t="str">
        <f>'Test Plan'!D39</f>
        <v>Estimate displayes value of 840</v>
      </c>
      <c r="E39" s="2" t="s">
        <v>168</v>
      </c>
      <c r="F39" s="31" t="s">
        <v>169</v>
      </c>
      <c r="G39" s="2"/>
      <c r="H39" s="2" t="s">
        <v>73</v>
      </c>
      <c r="I39" s="6"/>
    </row>
    <row r="40" spans="1:9" ht="120" x14ac:dyDescent="0.25">
      <c r="A40" s="2">
        <v>35</v>
      </c>
      <c r="B40" s="2" t="str">
        <f>'Test Plan'!B40</f>
        <v xml:space="preserve"> Invalid clicking Display Estimate button shows error with estimate for specific customer prior to |Calculate Estimate|</v>
      </c>
      <c r="C40" s="7">
        <v>43788</v>
      </c>
      <c r="D40" s="2" t="str">
        <f>'Test Plan'!D40</f>
        <v>7. Estimate cannot be displayed, first calculate estimate</v>
      </c>
      <c r="E40" s="4" t="s">
        <v>144</v>
      </c>
      <c r="F40" s="4" t="s">
        <v>170</v>
      </c>
      <c r="G40" s="2"/>
      <c r="H40" s="2" t="s">
        <v>73</v>
      </c>
      <c r="I40" s="6"/>
    </row>
    <row r="41" spans="1:9" ht="255" x14ac:dyDescent="0.25">
      <c r="A41" s="4">
        <v>36</v>
      </c>
      <c r="B41" s="2" t="str">
        <f>'Test Plan'!B41</f>
        <v xml:space="preserve">Valid clicking Display Estimate button shows window with estimate with correct Groupset , Groupset name , Pedals None, Labour ,  Net Cost , VAT , Estimate </v>
      </c>
      <c r="C41" s="7">
        <v>43788</v>
      </c>
      <c r="D41" s="2" t="str">
        <f>'Test Plan'!D41</f>
        <v>Estimate for Joe Bloggs,  100 frame price, groupset Campag Veloce, groupset price 400,   pedals None, pedal price 0, Labour 200, Net Cost 700, VAT 140, Estimate 840</v>
      </c>
      <c r="E41" s="2" t="s">
        <v>182</v>
      </c>
      <c r="F41" s="31" t="s">
        <v>184</v>
      </c>
      <c r="G41" s="2"/>
      <c r="H41" s="2" t="s">
        <v>73</v>
      </c>
      <c r="I41" s="6"/>
    </row>
    <row r="42" spans="1:9" ht="180" x14ac:dyDescent="0.25">
      <c r="A42" s="4">
        <v>37</v>
      </c>
      <c r="B42" s="2" t="str">
        <f>'Test Plan'!B42</f>
        <v xml:space="preserve">Valid clicking Display Estimate button shows window with estimate with correct customer, Groupset Description , Groupset name , Pedals SPD, Labour ,  Net Cost , VAT , Estimate </v>
      </c>
      <c r="C42" s="7">
        <v>43788</v>
      </c>
      <c r="D42" s="2" t="str">
        <f>'Test Plan'!D42</f>
        <v>Estimate for Joe Bloggs,  100 frame price, groupset Campag Veloce, groupset price 400,   pedals SPD, pedal price 40, Labour 220, Net Cost 760, VAT 152, Estimate 912</v>
      </c>
      <c r="E42" s="2" t="s">
        <v>177</v>
      </c>
      <c r="F42" s="31" t="s">
        <v>185</v>
      </c>
      <c r="G42" s="2"/>
      <c r="H42" s="2" t="s">
        <v>73</v>
      </c>
      <c r="I42" s="6"/>
    </row>
    <row r="43" spans="1:9" ht="180" x14ac:dyDescent="0.25">
      <c r="A43" s="4">
        <v>38</v>
      </c>
      <c r="B43" s="2" t="str">
        <f>'Test Plan'!B43</f>
        <v xml:space="preserve">Valid clicking Display Estimate button shows window with estimate with correct customer, Groupset Description, Groupset name , Pedals Look, Labour , Net Cost , VAT , Estimate </v>
      </c>
      <c r="C43" s="7">
        <v>43788</v>
      </c>
      <c r="D43" s="2" t="str">
        <f>'Test Plan'!D43</f>
        <v>Estimate for Joe Bloggs,  100 frame price, groupset Campag Veloce, groupset price 400,   pedals Look, pedal price 50, Labour 220, Net Cost 770, VAT 154, Estimate 924</v>
      </c>
      <c r="E43" s="2" t="s">
        <v>177</v>
      </c>
      <c r="F43" s="4" t="s">
        <v>180</v>
      </c>
      <c r="G43" s="2"/>
      <c r="H43" s="2" t="s">
        <v>73</v>
      </c>
      <c r="I43" s="6"/>
    </row>
    <row r="44" spans="1:9" ht="360" x14ac:dyDescent="0.25">
      <c r="A44" s="4">
        <v>39</v>
      </c>
      <c r="B44" s="2" t="str">
        <f>'Test Plan'!B44</f>
        <v xml:space="preserve">Valid clicking Display Estimate button shows window with estimate with correct customer, Groupset Description, Groupset name , Pedals Time, Labour ,  Net Cost , VAT , Estimate </v>
      </c>
      <c r="C44" s="7">
        <v>43788</v>
      </c>
      <c r="D44" s="2" t="str">
        <f>'Test Plan'!D44</f>
        <v>Estimate for Joe Bloggs,  100 frame price, groupset Campag Veloce, groupset price 400,   pedals Time, pedal price 60, Labour 220, Net Cost 780, VAT 156, Estimate 936</v>
      </c>
      <c r="E44" s="4" t="s">
        <v>183</v>
      </c>
      <c r="F44" s="31" t="s">
        <v>181</v>
      </c>
      <c r="G44" s="2"/>
      <c r="H44" s="2" t="s">
        <v>73</v>
      </c>
      <c r="I44" s="6"/>
    </row>
    <row r="45" spans="1:9" ht="75" x14ac:dyDescent="0.25">
      <c r="A45" s="4">
        <v>40</v>
      </c>
      <c r="B45" s="2" t="str">
        <f>'Test Plan'!B45</f>
        <v>Valid |Clear Estimate| after |Calculate Estimate| all fields should be cleared</v>
      </c>
      <c r="C45" s="7">
        <v>43788</v>
      </c>
      <c r="D45" s="2" t="str">
        <f>'Test Plan'!D45</f>
        <v>All fields cleared</v>
      </c>
      <c r="E45" s="2" t="s">
        <v>90</v>
      </c>
      <c r="F45" s="2"/>
      <c r="G45" s="2" t="s">
        <v>72</v>
      </c>
      <c r="H45" s="2"/>
      <c r="I45" s="6"/>
    </row>
    <row r="46" spans="1:9" x14ac:dyDescent="0.25">
      <c r="A46" s="4">
        <v>41</v>
      </c>
      <c r="B46" s="2" t="str">
        <f>'Test Plan'!B46</f>
        <v>Click Exit  button</v>
      </c>
      <c r="C46" s="7">
        <v>43788</v>
      </c>
      <c r="D46" s="2" t="str">
        <f>'Test Plan'!D46</f>
        <v>App Closes</v>
      </c>
      <c r="E46" s="1" t="s">
        <v>93</v>
      </c>
      <c r="F46" s="1"/>
      <c r="G46" s="1" t="s">
        <v>72</v>
      </c>
      <c r="H46" s="3"/>
    </row>
    <row r="48" spans="1:9" x14ac:dyDescent="0.25">
      <c r="A48" s="32" t="s">
        <v>136</v>
      </c>
      <c r="B48" s="32"/>
    </row>
    <row r="68" spans="1:2" x14ac:dyDescent="0.25">
      <c r="A68" s="32" t="s">
        <v>146</v>
      </c>
      <c r="B68" s="32"/>
    </row>
    <row r="93" spans="1:2" x14ac:dyDescent="0.25">
      <c r="A93" s="32" t="s">
        <v>155</v>
      </c>
      <c r="B93" s="32"/>
    </row>
    <row r="113" spans="1:2" x14ac:dyDescent="0.25">
      <c r="A113" s="32" t="s">
        <v>161</v>
      </c>
      <c r="B113" s="32"/>
    </row>
    <row r="133" spans="1:2" x14ac:dyDescent="0.25">
      <c r="A133" s="32" t="s">
        <v>166</v>
      </c>
      <c r="B133" s="32"/>
    </row>
    <row r="153" spans="1:1" x14ac:dyDescent="0.25">
      <c r="A153" t="s">
        <v>167</v>
      </c>
    </row>
    <row r="173" spans="1:2" x14ac:dyDescent="0.25">
      <c r="A173" s="32" t="s">
        <v>171</v>
      </c>
      <c r="B173" s="32"/>
    </row>
    <row r="198" spans="1:2" x14ac:dyDescent="0.25">
      <c r="A198" s="32" t="s">
        <v>175</v>
      </c>
      <c r="B198" s="32"/>
    </row>
    <row r="229" spans="1:2" x14ac:dyDescent="0.25">
      <c r="A229" s="32" t="s">
        <v>176</v>
      </c>
      <c r="B229" s="32"/>
    </row>
    <row r="261" spans="1:2" x14ac:dyDescent="0.25">
      <c r="A261" s="32" t="s">
        <v>178</v>
      </c>
      <c r="B261" s="32"/>
    </row>
    <row r="293" spans="1:2" x14ac:dyDescent="0.25">
      <c r="A293" s="32" t="s">
        <v>179</v>
      </c>
      <c r="B293" s="32"/>
    </row>
  </sheetData>
  <mergeCells count="20">
    <mergeCell ref="A173:B173"/>
    <mergeCell ref="A198:B198"/>
    <mergeCell ref="A229:B229"/>
    <mergeCell ref="A261:B261"/>
    <mergeCell ref="A293:B293"/>
    <mergeCell ref="A48:B48"/>
    <mergeCell ref="A68:B68"/>
    <mergeCell ref="A93:B93"/>
    <mergeCell ref="A113:B113"/>
    <mergeCell ref="A133:B133"/>
    <mergeCell ref="A1:H1"/>
    <mergeCell ref="A2:C2"/>
    <mergeCell ref="A3:C3"/>
    <mergeCell ref="A4:C4"/>
    <mergeCell ref="D2:E2"/>
    <mergeCell ref="D3:E3"/>
    <mergeCell ref="D4:E4"/>
    <mergeCell ref="F3:H3"/>
    <mergeCell ref="F4:H4"/>
    <mergeCell ref="F2:H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Plan</vt:lpstr>
      <vt:lpstr>Test Calcs</vt:lpstr>
      <vt:lpstr>Test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STester13</dc:creator>
  <cp:lastModifiedBy>STester13</cp:lastModifiedBy>
  <dcterms:created xsi:type="dcterms:W3CDTF">2019-11-18T14:39:16Z</dcterms:created>
  <dcterms:modified xsi:type="dcterms:W3CDTF">2019-11-19T14:08:02Z</dcterms:modified>
</cp:coreProperties>
</file>