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ster13\Desktop\Mock 1matin\"/>
    </mc:Choice>
  </mc:AlternateContent>
  <bookViews>
    <workbookView xWindow="0" yWindow="0" windowWidth="21570" windowHeight="8055" activeTab="2"/>
  </bookViews>
  <sheets>
    <sheet name="Test Plan" sheetId="1" r:id="rId1"/>
    <sheet name="Test Log" sheetId="2" r:id="rId2"/>
    <sheet name="File Import" sheetId="4" r:id="rId3"/>
    <sheet name="Test Data"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3" l="1"/>
  <c r="B60" i="3"/>
  <c r="B61" i="3" s="1"/>
  <c r="I40" i="3"/>
  <c r="I41" i="3" s="1"/>
  <c r="H40" i="3"/>
  <c r="F40" i="3"/>
  <c r="F41" i="3" s="1"/>
  <c r="D28" i="2"/>
  <c r="D18" i="2"/>
  <c r="B17" i="2"/>
  <c r="B15" i="2"/>
  <c r="D8" i="2"/>
  <c r="D7" i="2"/>
  <c r="D9" i="2"/>
  <c r="D10" i="2"/>
  <c r="D11" i="2"/>
  <c r="D12" i="2"/>
  <c r="D13" i="2"/>
  <c r="D14" i="2"/>
  <c r="D15" i="2"/>
  <c r="D16" i="2"/>
  <c r="D17" i="2"/>
  <c r="D19" i="2"/>
  <c r="D20" i="2"/>
  <c r="D21" i="2"/>
  <c r="D22" i="2"/>
  <c r="D23" i="2"/>
  <c r="D24" i="2"/>
  <c r="D25" i="2"/>
  <c r="D26" i="2"/>
  <c r="D27" i="2"/>
  <c r="D29" i="2"/>
  <c r="B8" i="2"/>
  <c r="B9" i="2"/>
  <c r="B10" i="2"/>
  <c r="B11" i="2"/>
  <c r="B12" i="2"/>
  <c r="B13" i="2"/>
  <c r="B14" i="2"/>
  <c r="B16" i="2"/>
  <c r="B18" i="2"/>
  <c r="B19" i="2"/>
  <c r="B20" i="2"/>
  <c r="B21" i="2"/>
  <c r="B22" i="2"/>
  <c r="B23" i="2"/>
  <c r="B24" i="2"/>
  <c r="B25" i="2"/>
  <c r="B26" i="2"/>
  <c r="B27" i="2"/>
  <c r="B28" i="2"/>
  <c r="B29" i="2"/>
  <c r="B7" i="2"/>
  <c r="D6" i="2"/>
  <c r="B6" i="2"/>
  <c r="C61" i="3"/>
  <c r="H41" i="3"/>
  <c r="G40" i="3"/>
  <c r="G41" i="3"/>
  <c r="E41" i="3"/>
  <c r="E40" i="3"/>
</calcChain>
</file>

<file path=xl/sharedStrings.xml><?xml version="1.0" encoding="utf-8"?>
<sst xmlns="http://schemas.openxmlformats.org/spreadsheetml/2006/main" count="411" uniqueCount="181">
  <si>
    <t>Test No</t>
  </si>
  <si>
    <t>Test case</t>
  </si>
  <si>
    <t>Input</t>
  </si>
  <si>
    <t>Expected Values</t>
  </si>
  <si>
    <t>Date</t>
  </si>
  <si>
    <t>Version Number</t>
  </si>
  <si>
    <t>Tester Name</t>
  </si>
  <si>
    <t>Test Plan</t>
  </si>
  <si>
    <t>Software Component name: Quotes</t>
  </si>
  <si>
    <t>Application opens with expected layout</t>
  </si>
  <si>
    <t>Double click on application icon</t>
  </si>
  <si>
    <t>App opens as normal with correct layout</t>
  </si>
  <si>
    <t>001 Cannot open file filename</t>
  </si>
  <si>
    <t>002 File already open filename</t>
  </si>
  <si>
    <t>003 Cannot save quote</t>
  </si>
  <si>
    <t>004 Invalid date entered</t>
  </si>
  <si>
    <t>005 Invalid mileage entered</t>
  </si>
  <si>
    <t>006 File not open</t>
  </si>
  <si>
    <t>007 Invalid age calculated because date of birth invalid</t>
  </si>
  <si>
    <t>008 Invalid registration year entered</t>
  </si>
  <si>
    <t>009 Invalid valuation entered</t>
  </si>
  <si>
    <t>010 Cannot print quote</t>
  </si>
  <si>
    <t>011 Quote not complete, cannot print</t>
  </si>
  <si>
    <t>012 Invalid claim in the last 5 years entered</t>
  </si>
  <si>
    <t xml:space="preserve">013 Registration number must be entered </t>
  </si>
  <si>
    <t>Name</t>
  </si>
  <si>
    <t>Address</t>
  </si>
  <si>
    <t>Post Code</t>
  </si>
  <si>
    <t>Date Of Birth</t>
  </si>
  <si>
    <t>Cover Type</t>
  </si>
  <si>
    <t>Make and Model</t>
  </si>
  <si>
    <t>Year First Registered</t>
  </si>
  <si>
    <t>Engine CC</t>
  </si>
  <si>
    <t>Registration Number</t>
  </si>
  <si>
    <t>Valuation</t>
  </si>
  <si>
    <t>Esimated annual mileage</t>
  </si>
  <si>
    <t>Claim in the last 5 years</t>
  </si>
  <si>
    <t>Test Data 1</t>
  </si>
  <si>
    <t>Annual Premium</t>
  </si>
  <si>
    <t>Monthly Premium</t>
  </si>
  <si>
    <t>Joe Bloggs</t>
  </si>
  <si>
    <t>1 Main Street</t>
  </si>
  <si>
    <t>Swords</t>
  </si>
  <si>
    <t>Dublin</t>
  </si>
  <si>
    <t>0000</t>
  </si>
  <si>
    <t>Comprehensive</t>
  </si>
  <si>
    <t>ABC 123</t>
  </si>
  <si>
    <t>No</t>
  </si>
  <si>
    <t>Test Data 2</t>
  </si>
  <si>
    <t>Test Data 3</t>
  </si>
  <si>
    <t>Test Data 4</t>
  </si>
  <si>
    <t>Test Data 5</t>
  </si>
  <si>
    <t>Test Data 6</t>
  </si>
  <si>
    <t>Test Data 7</t>
  </si>
  <si>
    <t>Test Data 8</t>
  </si>
  <si>
    <t xml:space="preserve">File |Open </t>
  </si>
  <si>
    <t xml:space="preserve">File |Open  File |Open </t>
  </si>
  <si>
    <t>Invalid Restart application, use file menu to open file twice File |Open</t>
  </si>
  <si>
    <t>29/02/1989</t>
  </si>
  <si>
    <t>|Test Data 3| |Calculate Premium| |Save Quote|</t>
  </si>
  <si>
    <t>Test Case</t>
  </si>
  <si>
    <t>Actual Values</t>
  </si>
  <si>
    <t>Comments on Discrepancies</t>
  </si>
  <si>
    <t>Pass(P)</t>
  </si>
  <si>
    <t>Fail(F)</t>
  </si>
  <si>
    <t xml:space="preserve">Date: </t>
  </si>
  <si>
    <t>Software Component Name</t>
  </si>
  <si>
    <t xml:space="preserve">Tester Name: </t>
  </si>
  <si>
    <t xml:space="preserve">Version Number: </t>
  </si>
  <si>
    <t xml:space="preserve">Page No: </t>
  </si>
  <si>
    <t>Test Log</t>
  </si>
  <si>
    <t>Invalid, After restart complete all fields but do not open file before calculating and saving quote</t>
  </si>
  <si>
    <t>|Test Data 4| |Calculate Premium| |Save Quote|</t>
  </si>
  <si>
    <t>Class A</t>
  </si>
  <si>
    <t xml:space="preserve">Invalid Add a date of 29/02/1989 in the date of birth field which is not an existing date </t>
  </si>
  <si>
    <t>|Test Data 5| |Calculate Premium| |Save Quote|</t>
  </si>
  <si>
    <t>Invalid date of birth 01/01/2050 in the date of birth field which is not a valid date</t>
  </si>
  <si>
    <t>|Test Data 6| |Calculate Premium| |Save Quote|</t>
  </si>
  <si>
    <t>Invalid, add value of -500 to the annual mileage field. This is invalid as it is a negative value</t>
  </si>
  <si>
    <t>Invalid, add value of -5000 to the valuation field. This is invalid as it is a negative value</t>
  </si>
  <si>
    <t>Test Data 9</t>
  </si>
  <si>
    <t>Test Data 10</t>
  </si>
  <si>
    <t>Test Data 11</t>
  </si>
  <si>
    <t>Test Data 12</t>
  </si>
  <si>
    <t>Test Data 13</t>
  </si>
  <si>
    <t>Test Data 14</t>
  </si>
  <si>
    <t>Test Data 15</t>
  </si>
  <si>
    <t>Test Data 16</t>
  </si>
  <si>
    <t>Invalid Do not enter a name into the name field before calculating and printing.</t>
  </si>
  <si>
    <t>Test Data 1 |Calculate Premium| |Save Quote|</t>
  </si>
  <si>
    <t>Test Data 2 |Calculate Premium| |Save Quote|</t>
  </si>
  <si>
    <t>Test Data 9 |Calculate Premium| |Save Quote|</t>
  </si>
  <si>
    <t>Test Data 10 |Calculate Premium| |Save Quote|</t>
  </si>
  <si>
    <t>Test Data 11 |Calculate Premium| |Save Quote|</t>
  </si>
  <si>
    <t>Invalid do not add a value for the registration number</t>
  </si>
  <si>
    <t>Test Data 12 |Calculate Premium|</t>
  </si>
  <si>
    <t>Yes</t>
  </si>
  <si>
    <t>3rd Party</t>
  </si>
  <si>
    <t>Annual Premium: 1000 Monthly Premium: 88.33</t>
  </si>
  <si>
    <t>Test Data 13 |Calculate Premium|</t>
  </si>
  <si>
    <t>Valid Under 25, 3rd Party,No to Claim in the last 5 years, Class D</t>
  </si>
  <si>
    <t>Class E</t>
  </si>
  <si>
    <t>Annual Premium: 1600 Monthly Premium: 183.333</t>
  </si>
  <si>
    <t>Test Data 14 |Calculate Premium|</t>
  </si>
  <si>
    <t>Test Data 8 |Print Quote|</t>
  </si>
  <si>
    <t>Test Data 7 |Calculate Premium| |Save Quote|</t>
  </si>
  <si>
    <t>Valid Over 25, No to Claim in the last 5 years, Class B</t>
  </si>
  <si>
    <t>Valid Over 25, No to Claim in the last 5 years, Class C</t>
  </si>
  <si>
    <t>Valid Over 25, No to Claim in the last 5 years, Class D</t>
  </si>
  <si>
    <t>Valid Over 25, No to Claim in the last 5 years, Class E</t>
  </si>
  <si>
    <t>Valid Over 25, No to Claim in the last 5 years, Class A, low mileage discount</t>
  </si>
  <si>
    <t>Class B</t>
  </si>
  <si>
    <t>Class C</t>
  </si>
  <si>
    <t>Test Data 17</t>
  </si>
  <si>
    <t>Test Data 18</t>
  </si>
  <si>
    <t>Annual Premium: 1520 Monthly Premium: 131.67</t>
  </si>
  <si>
    <t>Test Data 15 |Calculate Premium|</t>
  </si>
  <si>
    <t>Test Data 16|Calculate Premium|</t>
  </si>
  <si>
    <t>Test Data 17 |Calculate Premium|</t>
  </si>
  <si>
    <t>Valid Complete all fields, calculate premium and save quote to create file</t>
  </si>
  <si>
    <t>text file is created in same directory as the application</t>
  </si>
  <si>
    <t>Valid file exits as normal when using the file exit option</t>
  </si>
  <si>
    <t>File |Exit</t>
  </si>
  <si>
    <t>Application exits</t>
  </si>
  <si>
    <t>Invalid Start app for first time and open file new.mp3 which is of wrong type</t>
  </si>
  <si>
    <t xml:space="preserve">No error occurs and app functions as normal </t>
  </si>
  <si>
    <t>Expected 001 Cannot open file filename Actual No error occurs and app functions as normal . See screenshot testcase 2</t>
  </si>
  <si>
    <t>Testcase 2</t>
  </si>
  <si>
    <t>Valid Complete all fields, calculate premium and then print quote which creates file</t>
  </si>
  <si>
    <t>Test Data 1 |Calculate Premium| |Print Quote| |Save Quote|</t>
  </si>
  <si>
    <t>Quote is printed with all fields correct for specific customer and saves to a newly created file txt file</t>
  </si>
  <si>
    <t>Telephone Number</t>
  </si>
  <si>
    <t>Subaru Imprezza</t>
  </si>
  <si>
    <t>Quote calculated, but fields missing on the printout, file created successfully</t>
  </si>
  <si>
    <t>Expected Quote is printed with all fields correct for specific customer and saves to a newly created file txt file Actual Quote calculated, but fields missing on the printout such as post code, date of birth, make and model, cover type file created successfully, see print out 1, test case 3</t>
  </si>
  <si>
    <t>Ford Fiesta</t>
  </si>
  <si>
    <t>Application exits as normal</t>
  </si>
  <si>
    <t>002 File already open ./filename</t>
  </si>
  <si>
    <t>006 File Not Open</t>
  </si>
  <si>
    <t>Pass(P0</t>
  </si>
  <si>
    <t>Test Data 1  |Save Quote|</t>
  </si>
  <si>
    <t>Invalid Restart application, complete all fields but do not calculate before saving quote</t>
  </si>
  <si>
    <t>Adds quote to data.txt file</t>
  </si>
  <si>
    <t>Expected 003 Cannot Save Quote Actual Adds quote to data.txt file. See Printout 2 test case 5</t>
  </si>
  <si>
    <t>004 invalid date entered</t>
  </si>
  <si>
    <t>Premium calculated for specific customer</t>
  </si>
  <si>
    <t>Expected 005 Invalid mileage enetered Actual Premium calculated. Set screenshot test case 7</t>
  </si>
  <si>
    <t>Test Case 7</t>
  </si>
  <si>
    <t>Test Case 9</t>
  </si>
  <si>
    <t>Expected 007 Invalid age calculated because date of birth invalid Actual Premium calculated. Set screenshot test case 9</t>
  </si>
  <si>
    <t>Invalid  add value of xxxx to the year registered field. This is invalid year as it is negative</t>
  </si>
  <si>
    <t>Fail</t>
  </si>
  <si>
    <t>Expected 008 Invalid registration year entered Actual 014 Invalid registration year entered, wrong error code but right message, see test case 10 screenshot</t>
  </si>
  <si>
    <t>014 Invalid registration year entered</t>
  </si>
  <si>
    <t xml:space="preserve">Test case 10 </t>
  </si>
  <si>
    <t>Invalid Complete all fields do no  calculate before printing quote</t>
  </si>
  <si>
    <t>Expected 010 cannot Print quote Actual 011 Quote not complete, cannot print</t>
  </si>
  <si>
    <t>'011 Quote not complete, cannot print</t>
  </si>
  <si>
    <t>Invalid Do not enter a value for claim in the last 5 years</t>
  </si>
  <si>
    <t>012 Invalid claim in the last 5 years</t>
  </si>
  <si>
    <t>Test Case 15</t>
  </si>
  <si>
    <t>Text file data.txt created successfully</t>
  </si>
  <si>
    <t>Expected 013 Registration number must be entered Actual Premium calculated for specific customer see test case 15 screen shot</t>
  </si>
  <si>
    <t>Valid Under 25, 3rd Party Insurance , Yes to Claim in the last 5 years , Class A</t>
  </si>
  <si>
    <t>Annual Premium: 1000 Monthly Premium: 83.33</t>
  </si>
  <si>
    <t xml:space="preserve">Expected Annual Premium: 1000 Monthly Premium: 88.33 Actual Annual Premium: 1000 Monthly Premium: 83.33. Missing the monthly premium 5.00 addon. See ttest case 16 screenshot </t>
  </si>
  <si>
    <t>Test case 16</t>
  </si>
  <si>
    <t>test Case 17</t>
  </si>
  <si>
    <t>Annual Premium: 1800 Monthly Premium: 150</t>
  </si>
  <si>
    <t>Expected Annual Premium: 1600 Monthly Premium: 183.333 Actual Annual Premium: 1800 Monthly Premium: 150. Missing the monthly premium 5.00 addon and premium calculated at 90% instead of 80% See screen shot test case 17</t>
  </si>
  <si>
    <t>Annual Premium: 1520 Monthly Premium: 126.67</t>
  </si>
  <si>
    <t>Expected Annual Premium: 1520 Monthly Premium: 131.67 Actual Annual Premium: 1520 Monthly Premium: 126.67. Missing the 5.00 addon for monthly premium see test case 18 screenshot</t>
  </si>
  <si>
    <t>Test case 18</t>
  </si>
  <si>
    <t>Annual Premium: 1400 Monthly Premium: 121.67</t>
  </si>
  <si>
    <t>Annual Premium: 1400 Monthly Premium: 116.67</t>
  </si>
  <si>
    <t>Expected Annual Premium: 1400 Monthly Premium: 121.67 Missing the 5.00 addon for monthly premium see test case 19 screenshot</t>
  </si>
  <si>
    <t>Test Case 19</t>
  </si>
  <si>
    <t>Annual Premium: 1200 Monthly Premium: 105</t>
  </si>
  <si>
    <t>Annual Premium: 800 Monthly Premium: 76.67</t>
  </si>
  <si>
    <t xml:space="preserve">Swords </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</si>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</sst>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applyAlignment="1">
      <alignment vertical="top" wrapText="1"/>
    </xf>
    <xf numFmtId="0" fontId="0" fillId="0" borderId="1" xfId="0" quotePrefix="1" applyBorder="1" applyAlignment="1">
      <alignment vertical="top" wrapText="1"/>
    </xf>
    <xf numFmtId="0" fontId="0" fillId="0" borderId="0" xfId="0" quotePrefix="1"/>
    <xf numFmtId="14" fontId="0" fillId="0" borderId="0" xfId="0" applyNumberFormat="1"/>
    <xf numFmtId="14" fontId="0" fillId="0" borderId="1" xfId="0" applyNumberFormat="1" applyBorder="1" applyAlignment="1">
      <alignment vertical="top" wrapText="1"/>
    </xf>
    <xf numFmtId="0" fontId="0" fillId="0" borderId="0" xfId="0" applyBorder="1" applyAlignment="1">
      <alignment vertical="top" wrapText="1"/>
    </xf>
    <xf numFmtId="14" fontId="0" fillId="0" borderId="0" xfId="0" applyNumberFormat="1" applyBorder="1" applyAlignment="1">
      <alignment vertical="top" wrapText="1"/>
    </xf>
    <xf numFmtId="0" fontId="0" fillId="0" borderId="1" xfId="0" applyBorder="1" applyAlignment="1">
      <alignment horizontal="center"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alignment vertical="top"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tmp"/><Relationship Id="rId7" Type="http://schemas.openxmlformats.org/officeDocument/2006/relationships/image" Target="../media/image7.tmp"/><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tmp"/><Relationship Id="rId5" Type="http://schemas.openxmlformats.org/officeDocument/2006/relationships/image" Target="../media/image5.tmp"/><Relationship Id="rId4" Type="http://schemas.openxmlformats.org/officeDocument/2006/relationships/image" Target="../media/image4.tmp"/><Relationship Id="rId9" Type="http://schemas.openxmlformats.org/officeDocument/2006/relationships/image" Target="../media/image9.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5</xdr:col>
      <xdr:colOff>629480</xdr:colOff>
      <xdr:row>51</xdr:row>
      <xdr:rowOff>114848</xdr:rowOff>
    </xdr:to>
    <xdr:pic>
      <xdr:nvPicPr>
        <xdr:cNvPr id="2" name="Picture 1" descr="Quot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336000"/>
          <a:ext cx="5944430" cy="3924848"/>
        </a:xfrm>
        <a:prstGeom prst="rect">
          <a:avLst/>
        </a:prstGeom>
      </xdr:spPr>
    </xdr:pic>
    <xdr:clientData/>
  </xdr:twoCellAnchor>
  <xdr:twoCellAnchor editAs="oneCell">
    <xdr:from>
      <xdr:col>0</xdr:col>
      <xdr:colOff>0</xdr:colOff>
      <xdr:row>55</xdr:row>
      <xdr:rowOff>0</xdr:rowOff>
    </xdr:from>
    <xdr:to>
      <xdr:col>5</xdr:col>
      <xdr:colOff>629480</xdr:colOff>
      <xdr:row>75</xdr:row>
      <xdr:rowOff>114848</xdr:rowOff>
    </xdr:to>
    <xdr:pic>
      <xdr:nvPicPr>
        <xdr:cNvPr id="3" name="Picture 2" descr="Quote"/>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6793825"/>
          <a:ext cx="5944430" cy="3924848"/>
        </a:xfrm>
        <a:prstGeom prst="rect">
          <a:avLst/>
        </a:prstGeom>
      </xdr:spPr>
    </xdr:pic>
    <xdr:clientData/>
  </xdr:twoCellAnchor>
  <xdr:twoCellAnchor editAs="oneCell">
    <xdr:from>
      <xdr:col>0</xdr:col>
      <xdr:colOff>0</xdr:colOff>
      <xdr:row>79</xdr:row>
      <xdr:rowOff>0</xdr:rowOff>
    </xdr:from>
    <xdr:to>
      <xdr:col>5</xdr:col>
      <xdr:colOff>629480</xdr:colOff>
      <xdr:row>99</xdr:row>
      <xdr:rowOff>114848</xdr:rowOff>
    </xdr:to>
    <xdr:pic>
      <xdr:nvPicPr>
        <xdr:cNvPr id="4" name="Picture 3" descr="Quote"/>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1365825"/>
          <a:ext cx="5944430" cy="3924848"/>
        </a:xfrm>
        <a:prstGeom prst="rect">
          <a:avLst/>
        </a:prstGeom>
      </xdr:spPr>
    </xdr:pic>
    <xdr:clientData/>
  </xdr:twoCellAnchor>
  <xdr:twoCellAnchor editAs="oneCell">
    <xdr:from>
      <xdr:col>0</xdr:col>
      <xdr:colOff>0</xdr:colOff>
      <xdr:row>103</xdr:row>
      <xdr:rowOff>0</xdr:rowOff>
    </xdr:from>
    <xdr:to>
      <xdr:col>5</xdr:col>
      <xdr:colOff>496111</xdr:colOff>
      <xdr:row>128</xdr:row>
      <xdr:rowOff>172139</xdr:rowOff>
    </xdr:to>
    <xdr:pic>
      <xdr:nvPicPr>
        <xdr:cNvPr id="5" name="Picture 4"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6318825"/>
          <a:ext cx="5811061" cy="4934639"/>
        </a:xfrm>
        <a:prstGeom prst="rect">
          <a:avLst/>
        </a:prstGeom>
      </xdr:spPr>
    </xdr:pic>
    <xdr:clientData/>
  </xdr:twoCellAnchor>
  <xdr:twoCellAnchor editAs="oneCell">
    <xdr:from>
      <xdr:col>0</xdr:col>
      <xdr:colOff>0</xdr:colOff>
      <xdr:row>133</xdr:row>
      <xdr:rowOff>0</xdr:rowOff>
    </xdr:from>
    <xdr:to>
      <xdr:col>5</xdr:col>
      <xdr:colOff>629480</xdr:colOff>
      <xdr:row>153</xdr:row>
      <xdr:rowOff>114848</xdr:rowOff>
    </xdr:to>
    <xdr:pic>
      <xdr:nvPicPr>
        <xdr:cNvPr id="6" name="Picture 5" descr="Quote"/>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42033825"/>
          <a:ext cx="5944430" cy="3924848"/>
        </a:xfrm>
        <a:prstGeom prst="rect">
          <a:avLst/>
        </a:prstGeom>
      </xdr:spPr>
    </xdr:pic>
    <xdr:clientData/>
  </xdr:twoCellAnchor>
  <xdr:twoCellAnchor editAs="oneCell">
    <xdr:from>
      <xdr:col>0</xdr:col>
      <xdr:colOff>0</xdr:colOff>
      <xdr:row>156</xdr:row>
      <xdr:rowOff>0</xdr:rowOff>
    </xdr:from>
    <xdr:to>
      <xdr:col>5</xdr:col>
      <xdr:colOff>629480</xdr:colOff>
      <xdr:row>176</xdr:row>
      <xdr:rowOff>114848</xdr:rowOff>
    </xdr:to>
    <xdr:pic>
      <xdr:nvPicPr>
        <xdr:cNvPr id="7" name="Picture 6" descr="Quote"/>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47367825"/>
          <a:ext cx="5944430" cy="3924848"/>
        </a:xfrm>
        <a:prstGeom prst="rect">
          <a:avLst/>
        </a:prstGeom>
      </xdr:spPr>
    </xdr:pic>
    <xdr:clientData/>
  </xdr:twoCellAnchor>
  <xdr:twoCellAnchor editAs="oneCell">
    <xdr:from>
      <xdr:col>0</xdr:col>
      <xdr:colOff>0</xdr:colOff>
      <xdr:row>180</xdr:row>
      <xdr:rowOff>0</xdr:rowOff>
    </xdr:from>
    <xdr:to>
      <xdr:col>5</xdr:col>
      <xdr:colOff>629480</xdr:colOff>
      <xdr:row>200</xdr:row>
      <xdr:rowOff>114848</xdr:rowOff>
    </xdr:to>
    <xdr:pic>
      <xdr:nvPicPr>
        <xdr:cNvPr id="8" name="Picture 7" descr="Quote"/>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51939825"/>
          <a:ext cx="5944430" cy="3924848"/>
        </a:xfrm>
        <a:prstGeom prst="rect">
          <a:avLst/>
        </a:prstGeom>
      </xdr:spPr>
    </xdr:pic>
    <xdr:clientData/>
  </xdr:twoCellAnchor>
  <xdr:twoCellAnchor editAs="oneCell">
    <xdr:from>
      <xdr:col>0</xdr:col>
      <xdr:colOff>0</xdr:colOff>
      <xdr:row>204</xdr:row>
      <xdr:rowOff>0</xdr:rowOff>
    </xdr:from>
    <xdr:to>
      <xdr:col>5</xdr:col>
      <xdr:colOff>629480</xdr:colOff>
      <xdr:row>224</xdr:row>
      <xdr:rowOff>114848</xdr:rowOff>
    </xdr:to>
    <xdr:pic>
      <xdr:nvPicPr>
        <xdr:cNvPr id="9" name="Picture 8" descr="Quote"/>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58226325"/>
          <a:ext cx="5944430" cy="3924848"/>
        </a:xfrm>
        <a:prstGeom prst="rect">
          <a:avLst/>
        </a:prstGeom>
      </xdr:spPr>
    </xdr:pic>
    <xdr:clientData/>
  </xdr:twoCellAnchor>
  <xdr:twoCellAnchor editAs="oneCell">
    <xdr:from>
      <xdr:col>0</xdr:col>
      <xdr:colOff>0</xdr:colOff>
      <xdr:row>227</xdr:row>
      <xdr:rowOff>0</xdr:rowOff>
    </xdr:from>
    <xdr:to>
      <xdr:col>5</xdr:col>
      <xdr:colOff>629480</xdr:colOff>
      <xdr:row>247</xdr:row>
      <xdr:rowOff>114848</xdr:rowOff>
    </xdr:to>
    <xdr:pic>
      <xdr:nvPicPr>
        <xdr:cNvPr id="10" name="Picture 9" descr="Quote"/>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62988825"/>
          <a:ext cx="5944430" cy="39248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22" workbookViewId="0">
      <selection activeCell="D28" sqref="D28"/>
    </sheetView>
  </sheetViews>
  <sheetFormatPr defaultRowHeight="15" x14ac:dyDescent="0.25"/>
  <cols>
    <col min="1" max="1" width="12.7109375" customWidth="1"/>
    <col min="2" max="2" width="22.7109375" customWidth="1"/>
    <col min="3" max="3" width="18.42578125" customWidth="1"/>
    <col min="4" max="4" width="18.28515625" customWidth="1"/>
  </cols>
  <sheetData>
    <row r="1" spans="1:4" x14ac:dyDescent="0.25">
      <c r="A1" s="8" t="s">
        <v>7</v>
      </c>
      <c r="B1" s="8"/>
      <c r="C1" s="8"/>
      <c r="D1" s="8"/>
    </row>
    <row r="2" spans="1:4" ht="13.5" customHeight="1" x14ac:dyDescent="0.25">
      <c r="A2" s="9" t="s">
        <v>8</v>
      </c>
      <c r="B2" s="10"/>
      <c r="C2" s="9" t="s">
        <v>5</v>
      </c>
      <c r="D2" s="10"/>
    </row>
    <row r="3" spans="1:4" x14ac:dyDescent="0.25">
      <c r="A3" s="1"/>
      <c r="B3" s="1"/>
      <c r="C3" s="9" t="s">
        <v>6</v>
      </c>
      <c r="D3" s="10"/>
    </row>
    <row r="4" spans="1:4" x14ac:dyDescent="0.25">
      <c r="A4" s="1" t="s">
        <v>4</v>
      </c>
      <c r="B4" s="1"/>
      <c r="C4" s="1"/>
      <c r="D4" s="1"/>
    </row>
    <row r="5" spans="1:4" x14ac:dyDescent="0.25">
      <c r="A5" s="1" t="s">
        <v>0</v>
      </c>
      <c r="B5" s="1" t="s">
        <v>1</v>
      </c>
      <c r="C5" s="1" t="s">
        <v>2</v>
      </c>
      <c r="D5" s="1" t="s">
        <v>3</v>
      </c>
    </row>
    <row r="6" spans="1:4" ht="45" x14ac:dyDescent="0.25">
      <c r="A6" s="1">
        <v>1</v>
      </c>
      <c r="B6" s="1" t="s">
        <v>9</v>
      </c>
      <c r="C6" s="1" t="s">
        <v>10</v>
      </c>
      <c r="D6" s="1" t="s">
        <v>11</v>
      </c>
    </row>
    <row r="7" spans="1:4" ht="60" x14ac:dyDescent="0.25">
      <c r="A7" s="1">
        <v>2</v>
      </c>
      <c r="B7" s="1" t="s">
        <v>124</v>
      </c>
      <c r="C7" s="1" t="s">
        <v>55</v>
      </c>
      <c r="D7" s="2" t="s">
        <v>12</v>
      </c>
    </row>
    <row r="8" spans="1:4" ht="90" x14ac:dyDescent="0.25">
      <c r="A8" s="1">
        <v>3</v>
      </c>
      <c r="B8" s="1" t="s">
        <v>128</v>
      </c>
      <c r="C8" s="1" t="s">
        <v>129</v>
      </c>
      <c r="D8" s="1" t="s">
        <v>130</v>
      </c>
    </row>
    <row r="9" spans="1:4" ht="60" x14ac:dyDescent="0.25">
      <c r="A9" s="1">
        <v>4</v>
      </c>
      <c r="B9" s="1" t="s">
        <v>57</v>
      </c>
      <c r="C9" s="1" t="s">
        <v>56</v>
      </c>
      <c r="D9" s="2" t="s">
        <v>13</v>
      </c>
    </row>
    <row r="10" spans="1:4" ht="75" x14ac:dyDescent="0.25">
      <c r="A10" s="1">
        <v>5</v>
      </c>
      <c r="B10" s="1" t="s">
        <v>141</v>
      </c>
      <c r="C10" s="1" t="s">
        <v>140</v>
      </c>
      <c r="D10" s="2" t="s">
        <v>14</v>
      </c>
    </row>
    <row r="11" spans="1:4" ht="60" x14ac:dyDescent="0.25">
      <c r="A11" s="1">
        <v>6</v>
      </c>
      <c r="B11" s="1" t="s">
        <v>74</v>
      </c>
      <c r="C11" s="1" t="s">
        <v>90</v>
      </c>
      <c r="D11" s="2" t="s">
        <v>15</v>
      </c>
    </row>
    <row r="12" spans="1:4" ht="75" x14ac:dyDescent="0.25">
      <c r="A12" s="1">
        <v>7</v>
      </c>
      <c r="B12" s="1" t="s">
        <v>78</v>
      </c>
      <c r="C12" s="1" t="s">
        <v>59</v>
      </c>
      <c r="D12" s="2" t="s">
        <v>16</v>
      </c>
    </row>
    <row r="13" spans="1:4" ht="75" x14ac:dyDescent="0.25">
      <c r="A13" s="1">
        <v>8</v>
      </c>
      <c r="B13" s="1" t="s">
        <v>71</v>
      </c>
      <c r="C13" s="1" t="s">
        <v>72</v>
      </c>
      <c r="D13" s="2" t="s">
        <v>17</v>
      </c>
    </row>
    <row r="14" spans="1:4" ht="60" x14ac:dyDescent="0.25">
      <c r="A14" s="1">
        <v>9</v>
      </c>
      <c r="B14" s="1" t="s">
        <v>76</v>
      </c>
      <c r="C14" s="1" t="s">
        <v>75</v>
      </c>
      <c r="D14" s="2" t="s">
        <v>18</v>
      </c>
    </row>
    <row r="15" spans="1:4" ht="75" x14ac:dyDescent="0.25">
      <c r="A15" s="1">
        <v>10</v>
      </c>
      <c r="B15" s="1" t="s">
        <v>150</v>
      </c>
      <c r="C15" s="1" t="s">
        <v>77</v>
      </c>
      <c r="D15" s="2" t="s">
        <v>19</v>
      </c>
    </row>
    <row r="16" spans="1:4" ht="60" x14ac:dyDescent="0.25">
      <c r="A16" s="1">
        <v>11</v>
      </c>
      <c r="B16" s="1" t="s">
        <v>79</v>
      </c>
      <c r="C16" s="1" t="s">
        <v>105</v>
      </c>
      <c r="D16" s="2" t="s">
        <v>20</v>
      </c>
    </row>
    <row r="17" spans="1:4" ht="45" x14ac:dyDescent="0.25">
      <c r="A17" s="1">
        <v>12</v>
      </c>
      <c r="B17" s="1" t="s">
        <v>155</v>
      </c>
      <c r="C17" s="1" t="s">
        <v>104</v>
      </c>
      <c r="D17" s="2" t="s">
        <v>21</v>
      </c>
    </row>
    <row r="18" spans="1:4" ht="60" x14ac:dyDescent="0.25">
      <c r="A18" s="1">
        <v>13</v>
      </c>
      <c r="B18" s="1" t="s">
        <v>88</v>
      </c>
      <c r="C18" s="1" t="s">
        <v>91</v>
      </c>
      <c r="D18" s="2" t="s">
        <v>22</v>
      </c>
    </row>
    <row r="19" spans="1:4" ht="60" x14ac:dyDescent="0.25">
      <c r="A19" s="1">
        <v>14</v>
      </c>
      <c r="B19" s="1" t="s">
        <v>158</v>
      </c>
      <c r="C19" s="1" t="s">
        <v>92</v>
      </c>
      <c r="D19" s="2" t="s">
        <v>23</v>
      </c>
    </row>
    <row r="20" spans="1:4" ht="60" x14ac:dyDescent="0.25">
      <c r="A20" s="1">
        <v>15</v>
      </c>
      <c r="B20" s="1" t="s">
        <v>94</v>
      </c>
      <c r="C20" s="1" t="s">
        <v>93</v>
      </c>
      <c r="D20" s="2" t="s">
        <v>24</v>
      </c>
    </row>
    <row r="21" spans="1:4" ht="60" x14ac:dyDescent="0.25">
      <c r="A21" s="1">
        <v>16</v>
      </c>
      <c r="B21" s="1" t="s">
        <v>163</v>
      </c>
      <c r="C21" s="1" t="s">
        <v>95</v>
      </c>
      <c r="D21" s="1" t="s">
        <v>98</v>
      </c>
    </row>
    <row r="22" spans="1:4" ht="45" x14ac:dyDescent="0.25">
      <c r="A22" s="1">
        <v>17</v>
      </c>
      <c r="B22" s="1" t="s">
        <v>100</v>
      </c>
      <c r="C22" s="1" t="s">
        <v>99</v>
      </c>
      <c r="D22" s="1" t="s">
        <v>102</v>
      </c>
    </row>
    <row r="23" spans="1:4" ht="60" x14ac:dyDescent="0.25">
      <c r="A23" s="1">
        <v>18</v>
      </c>
      <c r="B23" s="1" t="s">
        <v>110</v>
      </c>
      <c r="C23" s="1" t="s">
        <v>103</v>
      </c>
      <c r="D23" s="1" t="s">
        <v>115</v>
      </c>
    </row>
    <row r="24" spans="1:4" ht="45" x14ac:dyDescent="0.25">
      <c r="A24" s="1">
        <v>19</v>
      </c>
      <c r="B24" s="1" t="s">
        <v>106</v>
      </c>
      <c r="C24" s="1" t="s">
        <v>116</v>
      </c>
      <c r="D24" s="1" t="s">
        <v>173</v>
      </c>
    </row>
    <row r="25" spans="1:4" ht="45" x14ac:dyDescent="0.25">
      <c r="A25" s="1">
        <v>20</v>
      </c>
      <c r="B25" s="1" t="s">
        <v>107</v>
      </c>
      <c r="C25" s="1" t="s">
        <v>117</v>
      </c>
      <c r="D25" s="1" t="s">
        <v>177</v>
      </c>
    </row>
    <row r="26" spans="1:4" ht="45" x14ac:dyDescent="0.25">
      <c r="A26" s="1">
        <v>21</v>
      </c>
      <c r="B26" s="1" t="s">
        <v>108</v>
      </c>
      <c r="C26" s="1" t="s">
        <v>118</v>
      </c>
      <c r="D26" s="1" t="s">
        <v>98</v>
      </c>
    </row>
    <row r="27" spans="1:4" ht="45" x14ac:dyDescent="0.25">
      <c r="A27" s="1">
        <v>22</v>
      </c>
      <c r="B27" s="1" t="s">
        <v>109</v>
      </c>
      <c r="C27" s="1" t="s">
        <v>95</v>
      </c>
      <c r="D27" s="1" t="s">
        <v>178</v>
      </c>
    </row>
    <row r="28" spans="1:4" ht="60" x14ac:dyDescent="0.25">
      <c r="A28" s="1">
        <v>23</v>
      </c>
      <c r="B28" s="1" t="s">
        <v>119</v>
      </c>
      <c r="C28" s="1" t="s">
        <v>89</v>
      </c>
      <c r="D28" s="1" t="s">
        <v>120</v>
      </c>
    </row>
    <row r="29" spans="1:4" ht="45" x14ac:dyDescent="0.25">
      <c r="A29" s="1">
        <v>24</v>
      </c>
      <c r="B29" s="1" t="s">
        <v>121</v>
      </c>
      <c r="C29" s="1" t="s">
        <v>122</v>
      </c>
      <c r="D29" s="1" t="s">
        <v>123</v>
      </c>
    </row>
  </sheetData>
  <mergeCells count="4">
    <mergeCell ref="A1:D1"/>
    <mergeCell ref="A2:B2"/>
    <mergeCell ref="C2:D2"/>
    <mergeCell ref="C3:D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7"/>
  <sheetViews>
    <sheetView topLeftCell="A22" workbookViewId="0">
      <selection activeCell="O23" sqref="O23"/>
    </sheetView>
  </sheetViews>
  <sheetFormatPr defaultRowHeight="15" x14ac:dyDescent="0.25"/>
  <cols>
    <col min="1" max="1" width="11.85546875" customWidth="1"/>
    <col min="2" max="2" width="18.7109375" customWidth="1"/>
    <col min="3" max="3" width="12.28515625" customWidth="1"/>
    <col min="4" max="4" width="18.5703125" customWidth="1"/>
    <col min="5" max="5" width="18.28515625" customWidth="1"/>
    <col min="6" max="6" width="27.42578125" customWidth="1"/>
  </cols>
  <sheetData>
    <row r="1" spans="1:8" x14ac:dyDescent="0.25">
      <c r="A1" s="8" t="s">
        <v>70</v>
      </c>
      <c r="B1" s="8"/>
      <c r="C1" s="8"/>
      <c r="D1" s="8"/>
      <c r="E1" s="8"/>
      <c r="F1" s="8"/>
      <c r="G1" s="8"/>
      <c r="H1" s="8"/>
    </row>
    <row r="2" spans="1:8" x14ac:dyDescent="0.25">
      <c r="A2" s="11" t="s">
        <v>66</v>
      </c>
      <c r="B2" s="11"/>
      <c r="C2" s="11"/>
      <c r="D2" s="11" t="s">
        <v>68</v>
      </c>
      <c r="E2" s="11"/>
      <c r="F2" s="11"/>
      <c r="G2" s="1" t="s">
        <v>69</v>
      </c>
      <c r="H2" s="1"/>
    </row>
    <row r="3" spans="1:8" x14ac:dyDescent="0.25">
      <c r="A3" s="1"/>
      <c r="B3" s="1"/>
      <c r="C3" s="1"/>
      <c r="D3" s="11" t="s">
        <v>67</v>
      </c>
      <c r="E3" s="11"/>
      <c r="F3" s="11"/>
      <c r="G3" s="1"/>
      <c r="H3" s="1"/>
    </row>
    <row r="4" spans="1:8" x14ac:dyDescent="0.25">
      <c r="A4" s="1" t="s">
        <v>65</v>
      </c>
      <c r="B4" s="1"/>
      <c r="C4" s="1"/>
      <c r="D4" s="1"/>
      <c r="E4" s="1"/>
      <c r="F4" s="1"/>
      <c r="G4" s="1"/>
      <c r="H4" s="1"/>
    </row>
    <row r="5" spans="1:8" x14ac:dyDescent="0.25">
      <c r="A5" s="1" t="s">
        <v>0</v>
      </c>
      <c r="B5" s="1" t="s">
        <v>60</v>
      </c>
      <c r="C5" s="1" t="s">
        <v>4</v>
      </c>
      <c r="D5" s="1" t="s">
        <v>3</v>
      </c>
      <c r="E5" s="1" t="s">
        <v>61</v>
      </c>
      <c r="F5" s="1" t="s">
        <v>62</v>
      </c>
      <c r="G5" s="1" t="s">
        <v>63</v>
      </c>
      <c r="H5" s="1" t="s">
        <v>64</v>
      </c>
    </row>
    <row r="6" spans="1:8" ht="45" x14ac:dyDescent="0.25">
      <c r="A6" s="1">
        <v>1</v>
      </c>
      <c r="B6" s="1" t="str">
        <f>'Test Plan'!B6</f>
        <v>Application opens with expected layout</v>
      </c>
      <c r="C6" s="5">
        <v>43810</v>
      </c>
      <c r="D6" s="1" t="str">
        <f>'Test Plan'!D6</f>
        <v>App opens as normal with correct layout</v>
      </c>
      <c r="E6" s="1" t="s">
        <v>11</v>
      </c>
      <c r="F6" s="1"/>
      <c r="G6" s="1" t="s">
        <v>63</v>
      </c>
      <c r="H6" s="1"/>
    </row>
    <row r="7" spans="1:8" ht="75" x14ac:dyDescent="0.25">
      <c r="A7" s="1">
        <v>2</v>
      </c>
      <c r="B7" s="1" t="str">
        <f>'Test Plan'!B7</f>
        <v>Invalid Start app for first time and open file new.mp3 which is of wrong type</v>
      </c>
      <c r="C7" s="5">
        <v>43810</v>
      </c>
      <c r="D7" s="1" t="str">
        <f>'Test Plan'!D7</f>
        <v>001 Cannot open file filename</v>
      </c>
      <c r="E7" s="1" t="s">
        <v>125</v>
      </c>
      <c r="F7" s="1" t="s">
        <v>126</v>
      </c>
      <c r="G7" s="1"/>
      <c r="H7" s="1" t="s">
        <v>64</v>
      </c>
    </row>
    <row r="8" spans="1:8" ht="159.75" customHeight="1" x14ac:dyDescent="0.25">
      <c r="A8" s="1">
        <v>3</v>
      </c>
      <c r="B8" s="1" t="str">
        <f>'Test Plan'!B8</f>
        <v>Valid Complete all fields, calculate premium and then print quote which creates file</v>
      </c>
      <c r="C8" s="5">
        <v>43810</v>
      </c>
      <c r="D8" s="1" t="str">
        <f>'Test Plan'!D8</f>
        <v>Quote is printed with all fields correct for specific customer and saves to a newly created file txt file</v>
      </c>
      <c r="E8" s="1" t="s">
        <v>133</v>
      </c>
      <c r="F8" s="1" t="s">
        <v>134</v>
      </c>
      <c r="G8" s="1"/>
      <c r="H8" s="1" t="s">
        <v>64</v>
      </c>
    </row>
    <row r="9" spans="1:8" ht="60" x14ac:dyDescent="0.25">
      <c r="A9" s="1">
        <v>4</v>
      </c>
      <c r="B9" s="1" t="str">
        <f>'Test Plan'!B9</f>
        <v>Invalid Restart application, use file menu to open file twice File |Open</v>
      </c>
      <c r="C9" s="5">
        <v>43810</v>
      </c>
      <c r="D9" s="1" t="str">
        <f>'Test Plan'!D9</f>
        <v>002 File already open filename</v>
      </c>
      <c r="E9" s="2" t="s">
        <v>137</v>
      </c>
      <c r="F9" s="1"/>
      <c r="G9" s="1" t="s">
        <v>63</v>
      </c>
      <c r="H9" s="1"/>
    </row>
    <row r="10" spans="1:8" ht="90" x14ac:dyDescent="0.25">
      <c r="A10" s="1">
        <v>5</v>
      </c>
      <c r="B10" s="1" t="str">
        <f>'Test Plan'!B10</f>
        <v>Invalid Restart application, complete all fields but do not calculate before saving quote</v>
      </c>
      <c r="C10" s="5">
        <v>43810</v>
      </c>
      <c r="D10" s="1" t="str">
        <f>'Test Plan'!D10</f>
        <v>003 Cannot save quote</v>
      </c>
      <c r="E10" s="1" t="s">
        <v>142</v>
      </c>
      <c r="F10" s="1" t="s">
        <v>143</v>
      </c>
      <c r="G10" s="1"/>
      <c r="H10" s="1" t="s">
        <v>64</v>
      </c>
    </row>
    <row r="11" spans="1:8" ht="75" x14ac:dyDescent="0.25">
      <c r="A11" s="1">
        <v>6</v>
      </c>
      <c r="B11" s="1" t="str">
        <f>'Test Plan'!B11</f>
        <v xml:space="preserve">Invalid Add a date of 29/02/1989 in the date of birth field which is not an existing date </v>
      </c>
      <c r="C11" s="5">
        <v>43810</v>
      </c>
      <c r="D11" s="1" t="str">
        <f>'Test Plan'!D11</f>
        <v>004 Invalid date entered</v>
      </c>
      <c r="E11" s="2" t="s">
        <v>144</v>
      </c>
      <c r="F11" s="1"/>
      <c r="G11" s="1" t="s">
        <v>63</v>
      </c>
      <c r="H11" s="1"/>
    </row>
    <row r="12" spans="1:8" ht="90" x14ac:dyDescent="0.25">
      <c r="A12" s="1">
        <v>7</v>
      </c>
      <c r="B12" s="1" t="str">
        <f>'Test Plan'!B12</f>
        <v>Invalid, add value of -500 to the annual mileage field. This is invalid as it is a negative value</v>
      </c>
      <c r="C12" s="5">
        <v>43810</v>
      </c>
      <c r="D12" s="1" t="str">
        <f>'Test Plan'!D12</f>
        <v>005 Invalid mileage entered</v>
      </c>
      <c r="E12" s="1" t="s">
        <v>145</v>
      </c>
      <c r="F12" s="1" t="s">
        <v>146</v>
      </c>
      <c r="G12" s="1"/>
      <c r="H12" s="1" t="s">
        <v>64</v>
      </c>
    </row>
    <row r="13" spans="1:8" ht="90" x14ac:dyDescent="0.25">
      <c r="A13" s="1">
        <v>8</v>
      </c>
      <c r="B13" s="1" t="str">
        <f>'Test Plan'!B13</f>
        <v>Invalid, After restart complete all fields but do not open file before calculating and saving quote</v>
      </c>
      <c r="C13" s="5">
        <v>43810</v>
      </c>
      <c r="D13" s="1" t="str">
        <f>'Test Plan'!D13</f>
        <v>006 File not open</v>
      </c>
      <c r="E13" s="2" t="s">
        <v>138</v>
      </c>
      <c r="F13" s="1"/>
      <c r="G13" s="1" t="s">
        <v>139</v>
      </c>
      <c r="H13" s="1"/>
    </row>
    <row r="14" spans="1:8" ht="75" x14ac:dyDescent="0.25">
      <c r="A14" s="1">
        <v>9</v>
      </c>
      <c r="B14" s="1" t="str">
        <f>'Test Plan'!B14</f>
        <v>Invalid date of birth 01/01/2050 in the date of birth field which is not a valid date</v>
      </c>
      <c r="C14" s="5">
        <v>43810</v>
      </c>
      <c r="D14" s="1" t="str">
        <f>'Test Plan'!D14</f>
        <v>007 Invalid age calculated because date of birth invalid</v>
      </c>
      <c r="E14" s="1" t="s">
        <v>145</v>
      </c>
      <c r="F14" s="1" t="s">
        <v>149</v>
      </c>
      <c r="G14" s="1"/>
      <c r="H14" s="1" t="s">
        <v>64</v>
      </c>
    </row>
    <row r="15" spans="1:8" ht="75" x14ac:dyDescent="0.25">
      <c r="A15" s="1">
        <v>10</v>
      </c>
      <c r="B15" s="1" t="str">
        <f>'Test Plan'!B15</f>
        <v>Invalid  add value of xxxx to the year registered field. This is invalid year as it is negative</v>
      </c>
      <c r="C15" s="5">
        <v>43810</v>
      </c>
      <c r="D15" s="1" t="str">
        <f>'Test Plan'!D15</f>
        <v>008 Invalid registration year entered</v>
      </c>
      <c r="E15" s="1"/>
      <c r="F15" s="1" t="s">
        <v>149</v>
      </c>
      <c r="G15" s="1"/>
      <c r="H15" s="1"/>
    </row>
    <row r="16" spans="1:8" ht="105" x14ac:dyDescent="0.25">
      <c r="A16" s="1">
        <v>11</v>
      </c>
      <c r="B16" s="1" t="str">
        <f>'Test Plan'!B16</f>
        <v>Invalid, add value of -5000 to the valuation field. This is invalid as it is a negative value</v>
      </c>
      <c r="C16" s="5">
        <v>43810</v>
      </c>
      <c r="D16" s="1" t="str">
        <f>'Test Plan'!D16</f>
        <v>009 Invalid valuation entered</v>
      </c>
      <c r="E16" s="1" t="s">
        <v>153</v>
      </c>
      <c r="F16" s="1" t="s">
        <v>152</v>
      </c>
      <c r="G16" s="1"/>
      <c r="H16" s="1" t="s">
        <v>151</v>
      </c>
    </row>
    <row r="17" spans="1:8" ht="60" x14ac:dyDescent="0.25">
      <c r="A17" s="1">
        <v>12</v>
      </c>
      <c r="B17" s="1" t="str">
        <f>'Test Plan'!B17</f>
        <v>Invalid Complete all fields do no  calculate before printing quote</v>
      </c>
      <c r="C17" s="5">
        <v>43810</v>
      </c>
      <c r="D17" s="1" t="str">
        <f>'Test Plan'!D17</f>
        <v>010 Cannot print quote</v>
      </c>
      <c r="E17" s="2" t="s">
        <v>22</v>
      </c>
      <c r="F17" s="1" t="s">
        <v>156</v>
      </c>
      <c r="G17" s="1"/>
      <c r="H17" s="1" t="s">
        <v>151</v>
      </c>
    </row>
    <row r="18" spans="1:8" ht="75" x14ac:dyDescent="0.25">
      <c r="A18" s="1">
        <v>13</v>
      </c>
      <c r="B18" s="1" t="str">
        <f>'Test Plan'!B18</f>
        <v>Invalid Do not enter a name into the name field before calculating and printing.</v>
      </c>
      <c r="C18" s="5">
        <v>43810</v>
      </c>
      <c r="D18" s="1" t="str">
        <f>'Test Plan'!D18</f>
        <v>011 Quote not complete, cannot print</v>
      </c>
      <c r="E18" s="1" t="s">
        <v>157</v>
      </c>
      <c r="F18" s="1"/>
      <c r="G18" s="1" t="s">
        <v>63</v>
      </c>
      <c r="H18" s="1"/>
    </row>
    <row r="19" spans="1:8" ht="60" x14ac:dyDescent="0.25">
      <c r="A19" s="1">
        <v>14</v>
      </c>
      <c r="B19" s="1" t="str">
        <f>'Test Plan'!B19</f>
        <v>Invalid Do not enter a value for claim in the last 5 years</v>
      </c>
      <c r="C19" s="5">
        <v>43810</v>
      </c>
      <c r="D19" s="1" t="str">
        <f>'Test Plan'!D19</f>
        <v>012 Invalid claim in the last 5 years entered</v>
      </c>
      <c r="E19" s="2" t="s">
        <v>159</v>
      </c>
      <c r="F19" s="1"/>
      <c r="G19" s="1" t="s">
        <v>63</v>
      </c>
      <c r="H19" s="1"/>
    </row>
    <row r="20" spans="1:8" ht="75" x14ac:dyDescent="0.25">
      <c r="A20" s="1">
        <v>15</v>
      </c>
      <c r="B20" s="1" t="str">
        <f>'Test Plan'!B20</f>
        <v>Invalid do not add a value for the registration number</v>
      </c>
      <c r="C20" s="5">
        <v>43810</v>
      </c>
      <c r="D20" s="1" t="str">
        <f>'Test Plan'!D20</f>
        <v xml:space="preserve">013 Registration number must be entered </v>
      </c>
      <c r="E20" s="1" t="s">
        <v>145</v>
      </c>
      <c r="F20" s="1" t="s">
        <v>162</v>
      </c>
      <c r="G20" s="1"/>
      <c r="H20" s="1" t="s">
        <v>151</v>
      </c>
    </row>
    <row r="21" spans="1:8" ht="120" x14ac:dyDescent="0.25">
      <c r="A21" s="1">
        <v>16</v>
      </c>
      <c r="B21" s="1" t="str">
        <f>'Test Plan'!B21</f>
        <v>Valid Under 25, 3rd Party Insurance , Yes to Claim in the last 5 years , Class A</v>
      </c>
      <c r="C21" s="5">
        <v>43810</v>
      </c>
      <c r="D21" s="1" t="str">
        <f>'Test Plan'!D21</f>
        <v>Annual Premium: 1000 Monthly Premium: 88.33</v>
      </c>
      <c r="E21" s="1" t="s">
        <v>164</v>
      </c>
      <c r="F21" s="1" t="s">
        <v>165</v>
      </c>
      <c r="G21" s="1"/>
      <c r="H21" s="1" t="s">
        <v>64</v>
      </c>
    </row>
    <row r="22" spans="1:8" ht="150" x14ac:dyDescent="0.25">
      <c r="A22" s="1">
        <v>17</v>
      </c>
      <c r="B22" s="1" t="str">
        <f>'Test Plan'!B22</f>
        <v>Valid Under 25, 3rd Party,No to Claim in the last 5 years, Class D</v>
      </c>
      <c r="C22" s="5">
        <v>43810</v>
      </c>
      <c r="D22" s="1" t="str">
        <f>'Test Plan'!D22</f>
        <v>Annual Premium: 1600 Monthly Premium: 183.333</v>
      </c>
      <c r="E22" s="1" t="s">
        <v>168</v>
      </c>
      <c r="F22" s="1" t="s">
        <v>169</v>
      </c>
      <c r="G22" s="1"/>
      <c r="H22" s="1" t="s">
        <v>151</v>
      </c>
    </row>
    <row r="23" spans="1:8" ht="120" x14ac:dyDescent="0.25">
      <c r="A23" s="1">
        <v>18</v>
      </c>
      <c r="B23" s="1" t="str">
        <f>'Test Plan'!B23</f>
        <v>Valid Over 25, No to Claim in the last 5 years, Class A, low mileage discount</v>
      </c>
      <c r="C23" s="5">
        <v>43810</v>
      </c>
      <c r="D23" s="1" t="str">
        <f>'Test Plan'!D23</f>
        <v>Annual Premium: 1520 Monthly Premium: 131.67</v>
      </c>
      <c r="E23" s="1" t="s">
        <v>170</v>
      </c>
      <c r="F23" s="1" t="s">
        <v>171</v>
      </c>
      <c r="G23" s="1"/>
      <c r="H23" s="1" t="s">
        <v>151</v>
      </c>
    </row>
    <row r="24" spans="1:8" ht="75" x14ac:dyDescent="0.25">
      <c r="A24" s="1">
        <v>19</v>
      </c>
      <c r="B24" s="1" t="str">
        <f>'Test Plan'!B24</f>
        <v>Valid Over 25, No to Claim in the last 5 years, Class B</v>
      </c>
      <c r="C24" s="5">
        <v>43810</v>
      </c>
      <c r="D24" s="1" t="str">
        <f>'Test Plan'!D24</f>
        <v>Annual Premium: 1400 Monthly Premium: 121.67</v>
      </c>
      <c r="E24" s="1" t="s">
        <v>174</v>
      </c>
      <c r="F24" s="1" t="s">
        <v>175</v>
      </c>
      <c r="G24" s="1"/>
      <c r="H24" s="1"/>
    </row>
    <row r="25" spans="1:8" ht="45" x14ac:dyDescent="0.25">
      <c r="A25" s="1">
        <v>20</v>
      </c>
      <c r="B25" s="1" t="str">
        <f>'Test Plan'!B25</f>
        <v>Valid Over 25, No to Claim in the last 5 years, Class C</v>
      </c>
      <c r="C25" s="5">
        <v>43810</v>
      </c>
      <c r="D25" s="1" t="str">
        <f>'Test Plan'!D25</f>
        <v>Annual Premium: 1200 Monthly Premium: 105</v>
      </c>
      <c r="E25" s="1"/>
      <c r="F25" s="1"/>
      <c r="G25" s="1"/>
      <c r="H25" s="1"/>
    </row>
    <row r="26" spans="1:8" ht="45" x14ac:dyDescent="0.25">
      <c r="A26" s="1">
        <v>21</v>
      </c>
      <c r="B26" s="1" t="str">
        <f>'Test Plan'!B26</f>
        <v>Valid Over 25, No to Claim in the last 5 years, Class D</v>
      </c>
      <c r="C26" s="5">
        <v>43810</v>
      </c>
      <c r="D26" s="1" t="str">
        <f>'Test Plan'!D26</f>
        <v>Annual Premium: 1000 Monthly Premium: 88.33</v>
      </c>
      <c r="E26" s="1"/>
      <c r="F26" s="1"/>
      <c r="G26" s="1"/>
      <c r="H26" s="1"/>
    </row>
    <row r="27" spans="1:8" ht="45" x14ac:dyDescent="0.25">
      <c r="A27" s="1">
        <v>22</v>
      </c>
      <c r="B27" s="1" t="str">
        <f>'Test Plan'!B27</f>
        <v>Valid Over 25, No to Claim in the last 5 years, Class E</v>
      </c>
      <c r="C27" s="5">
        <v>43810</v>
      </c>
      <c r="D27" s="1" t="str">
        <f>'Test Plan'!D27</f>
        <v>Annual Premium: 800 Monthly Premium: 76.67</v>
      </c>
      <c r="E27" s="1"/>
      <c r="F27" s="1"/>
      <c r="G27" s="1"/>
      <c r="H27" s="1"/>
    </row>
    <row r="28" spans="1:8" ht="60" x14ac:dyDescent="0.25">
      <c r="A28" s="1">
        <v>23</v>
      </c>
      <c r="B28" s="1" t="str">
        <f>'Test Plan'!B28</f>
        <v>Valid Complete all fields, calculate premium and save quote to create file</v>
      </c>
      <c r="C28" s="5">
        <v>43810</v>
      </c>
      <c r="D28" s="1" t="str">
        <f>'Test Plan'!D28</f>
        <v>text file is created in same directory as the application</v>
      </c>
      <c r="E28" s="1" t="s">
        <v>161</v>
      </c>
      <c r="F28" s="1"/>
      <c r="G28" s="1" t="s">
        <v>63</v>
      </c>
      <c r="H28" s="1"/>
    </row>
    <row r="29" spans="1:8" ht="45" x14ac:dyDescent="0.25">
      <c r="A29" s="1">
        <v>24</v>
      </c>
      <c r="B29" s="1" t="str">
        <f>'Test Plan'!B29</f>
        <v>Valid file exits as normal when using the file exit option</v>
      </c>
      <c r="C29" s="5">
        <v>43810</v>
      </c>
      <c r="D29" s="1" t="str">
        <f>'Test Plan'!D29</f>
        <v>Application exits</v>
      </c>
      <c r="E29" s="1" t="s">
        <v>136</v>
      </c>
      <c r="F29" s="1"/>
      <c r="G29" s="1" t="s">
        <v>63</v>
      </c>
      <c r="H29" s="1"/>
    </row>
    <row r="30" spans="1:8" x14ac:dyDescent="0.25">
      <c r="A30" s="6"/>
      <c r="B30" s="6"/>
      <c r="C30" s="7"/>
      <c r="D30" s="6"/>
      <c r="E30" s="6"/>
      <c r="F30" s="6"/>
      <c r="G30" s="6"/>
      <c r="H30" s="6"/>
    </row>
    <row r="31" spans="1:8" x14ac:dyDescent="0.25">
      <c r="A31" t="s">
        <v>127</v>
      </c>
    </row>
    <row r="55" spans="1:1" x14ac:dyDescent="0.25">
      <c r="A55" t="s">
        <v>147</v>
      </c>
    </row>
    <row r="79" spans="1:1" x14ac:dyDescent="0.25">
      <c r="A79" t="s">
        <v>148</v>
      </c>
    </row>
    <row r="103" spans="1:1" x14ac:dyDescent="0.25">
      <c r="A103" t="s">
        <v>154</v>
      </c>
    </row>
    <row r="133" spans="1:1" x14ac:dyDescent="0.25">
      <c r="A133" t="s">
        <v>160</v>
      </c>
    </row>
    <row r="156" spans="1:1" x14ac:dyDescent="0.25">
      <c r="A156" t="s">
        <v>166</v>
      </c>
    </row>
    <row r="180" spans="1:1" x14ac:dyDescent="0.25">
      <c r="A180" t="s">
        <v>167</v>
      </c>
    </row>
    <row r="204" spans="1:1" x14ac:dyDescent="0.25">
      <c r="A204" t="s">
        <v>172</v>
      </c>
    </row>
    <row r="227" spans="1:1" x14ac:dyDescent="0.25">
      <c r="A227" t="s">
        <v>176</v>
      </c>
    </row>
  </sheetData>
  <mergeCells count="4">
    <mergeCell ref="A1:H1"/>
    <mergeCell ref="D2:F2"/>
    <mergeCell ref="D3:F3"/>
    <mergeCell ref="A2:C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5"/>
  <sheetViews>
    <sheetView tabSelected="1" workbookViewId="0">
      <selection activeCell="I10" sqref="I10"/>
    </sheetView>
  </sheetViews>
  <sheetFormatPr defaultRowHeight="15" x14ac:dyDescent="0.25"/>
  <sheetData>
    <row r="4" spans="1:17" ht="30" x14ac:dyDescent="0.25">
      <c r="A4" s="12" t="s">
        <v>40</v>
      </c>
      <c r="B4" s="12" t="s">
        <v>41</v>
      </c>
      <c r="C4" s="12" t="s">
        <v>179</v>
      </c>
      <c r="D4" s="12" t="s">
        <v>43</v>
      </c>
      <c r="E4" s="12">
        <v>12345678</v>
      </c>
      <c r="F4" s="13">
        <v>25569</v>
      </c>
      <c r="G4" s="12" t="s">
        <v>45</v>
      </c>
      <c r="H4" s="12" t="s">
        <v>132</v>
      </c>
      <c r="I4" s="12">
        <v>2000</v>
      </c>
      <c r="J4" s="12" t="s">
        <v>180</v>
      </c>
      <c r="K4" s="12" t="s">
        <v>46</v>
      </c>
      <c r="L4" s="12">
        <v>5000</v>
      </c>
      <c r="M4" s="12">
        <v>6500</v>
      </c>
      <c r="N4" s="12" t="s">
        <v>47</v>
      </c>
      <c r="O4" s="12">
        <v>1600</v>
      </c>
      <c r="P4" s="12">
        <v>133.33000000000001</v>
      </c>
      <c r="Q4" s="12"/>
    </row>
    <row r="5" spans="1:17" ht="30" x14ac:dyDescent="0.25">
      <c r="A5" s="12" t="s">
        <v>40</v>
      </c>
      <c r="B5" s="12" t="s">
        <v>41</v>
      </c>
      <c r="C5" s="12" t="s">
        <v>42</v>
      </c>
      <c r="D5" s="12" t="s">
        <v>43</v>
      </c>
      <c r="E5" s="12">
        <v>12345678</v>
      </c>
      <c r="F5" s="13">
        <v>25569</v>
      </c>
      <c r="G5" s="12" t="s">
        <v>45</v>
      </c>
      <c r="H5" s="12" t="s">
        <v>132</v>
      </c>
      <c r="I5" s="12">
        <v>2000</v>
      </c>
      <c r="J5" s="12" t="s">
        <v>180</v>
      </c>
      <c r="K5" s="12" t="s">
        <v>46</v>
      </c>
      <c r="L5" s="12">
        <v>5000</v>
      </c>
      <c r="M5" s="12">
        <v>6500</v>
      </c>
      <c r="N5" s="12" t="s">
        <v>47</v>
      </c>
      <c r="O5" s="12">
        <v>1600</v>
      </c>
      <c r="P5" s="12">
        <v>133.33000000000001</v>
      </c>
      <c r="Q5"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25" workbookViewId="0">
      <selection activeCell="H40" sqref="H40"/>
    </sheetView>
  </sheetViews>
  <sheetFormatPr defaultRowHeight="15" x14ac:dyDescent="0.25"/>
  <cols>
    <col min="1" max="1" width="27.42578125" customWidth="1"/>
    <col min="2" max="2" width="18.5703125" customWidth="1"/>
    <col min="3" max="3" width="18.28515625" customWidth="1"/>
    <col min="4" max="4" width="18.85546875" customWidth="1"/>
    <col min="5" max="5" width="18.28515625" customWidth="1"/>
    <col min="6" max="6" width="18.7109375" customWidth="1"/>
    <col min="7" max="7" width="18.140625" customWidth="1"/>
    <col min="8" max="8" width="18.42578125" customWidth="1"/>
    <col min="9" max="9" width="18" customWidth="1"/>
  </cols>
  <sheetData>
    <row r="1" spans="1:9" x14ac:dyDescent="0.25">
      <c r="B1" t="s">
        <v>37</v>
      </c>
      <c r="C1" t="s">
        <v>48</v>
      </c>
      <c r="D1" t="s">
        <v>49</v>
      </c>
      <c r="E1" t="s">
        <v>50</v>
      </c>
      <c r="F1" t="s">
        <v>51</v>
      </c>
      <c r="G1" t="s">
        <v>52</v>
      </c>
      <c r="H1" t="s">
        <v>53</v>
      </c>
      <c r="I1" t="s">
        <v>54</v>
      </c>
    </row>
    <row r="2" spans="1:9" x14ac:dyDescent="0.25">
      <c r="A2" t="s">
        <v>25</v>
      </c>
      <c r="B2" t="s">
        <v>40</v>
      </c>
      <c r="C2" t="s">
        <v>40</v>
      </c>
      <c r="D2" t="s">
        <v>40</v>
      </c>
      <c r="E2" t="s">
        <v>40</v>
      </c>
      <c r="F2" t="s">
        <v>40</v>
      </c>
      <c r="G2" t="s">
        <v>40</v>
      </c>
      <c r="H2" t="s">
        <v>40</v>
      </c>
      <c r="I2" t="s">
        <v>40</v>
      </c>
    </row>
    <row r="3" spans="1:9" x14ac:dyDescent="0.25">
      <c r="A3" t="s">
        <v>26</v>
      </c>
      <c r="B3" t="s">
        <v>41</v>
      </c>
      <c r="C3" t="s">
        <v>41</v>
      </c>
      <c r="D3" t="s">
        <v>41</v>
      </c>
      <c r="E3" t="s">
        <v>41</v>
      </c>
      <c r="F3" t="s">
        <v>41</v>
      </c>
      <c r="G3" t="s">
        <v>41</v>
      </c>
      <c r="H3" t="s">
        <v>41</v>
      </c>
      <c r="I3" t="s">
        <v>41</v>
      </c>
    </row>
    <row r="4" spans="1:9" x14ac:dyDescent="0.25">
      <c r="B4" t="s">
        <v>42</v>
      </c>
      <c r="C4" t="s">
        <v>42</v>
      </c>
      <c r="D4" t="s">
        <v>42</v>
      </c>
      <c r="E4" t="s">
        <v>42</v>
      </c>
      <c r="F4" t="s">
        <v>42</v>
      </c>
      <c r="G4" t="s">
        <v>42</v>
      </c>
      <c r="H4" t="s">
        <v>42</v>
      </c>
      <c r="I4" t="s">
        <v>42</v>
      </c>
    </row>
    <row r="5" spans="1:9" x14ac:dyDescent="0.25">
      <c r="B5" t="s">
        <v>43</v>
      </c>
      <c r="C5" t="s">
        <v>43</v>
      </c>
      <c r="D5" t="s">
        <v>43</v>
      </c>
      <c r="E5" t="s">
        <v>43</v>
      </c>
      <c r="F5" t="s">
        <v>43</v>
      </c>
      <c r="G5" t="s">
        <v>43</v>
      </c>
      <c r="H5" t="s">
        <v>43</v>
      </c>
      <c r="I5" t="s">
        <v>43</v>
      </c>
    </row>
    <row r="6" spans="1:9" x14ac:dyDescent="0.25">
      <c r="A6" t="s">
        <v>131</v>
      </c>
      <c r="B6">
        <v>12345678</v>
      </c>
      <c r="C6">
        <v>12345678</v>
      </c>
      <c r="D6">
        <v>12345678</v>
      </c>
      <c r="E6">
        <v>12345678</v>
      </c>
      <c r="F6">
        <v>12345678</v>
      </c>
      <c r="G6">
        <v>12345678</v>
      </c>
      <c r="H6">
        <v>12345678</v>
      </c>
      <c r="I6">
        <v>12345678</v>
      </c>
    </row>
    <row r="7" spans="1:9" x14ac:dyDescent="0.25">
      <c r="A7" t="s">
        <v>27</v>
      </c>
      <c r="B7" s="3" t="s">
        <v>44</v>
      </c>
      <c r="C7" s="3" t="s">
        <v>44</v>
      </c>
      <c r="D7" s="3" t="s">
        <v>44</v>
      </c>
      <c r="E7" s="3" t="s">
        <v>44</v>
      </c>
      <c r="F7" s="3" t="s">
        <v>44</v>
      </c>
      <c r="G7" s="3" t="s">
        <v>44</v>
      </c>
      <c r="H7" s="3" t="s">
        <v>44</v>
      </c>
      <c r="I7" s="3" t="s">
        <v>44</v>
      </c>
    </row>
    <row r="8" spans="1:9" x14ac:dyDescent="0.25">
      <c r="A8" t="s">
        <v>28</v>
      </c>
      <c r="B8" s="4">
        <v>25569</v>
      </c>
      <c r="C8" s="4" t="s">
        <v>58</v>
      </c>
      <c r="D8" s="4">
        <v>25569</v>
      </c>
      <c r="E8" s="4">
        <v>25569</v>
      </c>
      <c r="F8" s="4">
        <v>25569</v>
      </c>
      <c r="G8" s="4">
        <v>25569</v>
      </c>
      <c r="H8" s="4">
        <v>25569</v>
      </c>
      <c r="I8" s="4">
        <v>25569</v>
      </c>
    </row>
    <row r="9" spans="1:9" x14ac:dyDescent="0.25">
      <c r="A9" t="s">
        <v>29</v>
      </c>
      <c r="B9" t="s">
        <v>45</v>
      </c>
      <c r="C9" t="s">
        <v>45</v>
      </c>
      <c r="D9" t="s">
        <v>45</v>
      </c>
      <c r="E9" t="s">
        <v>45</v>
      </c>
      <c r="F9" t="s">
        <v>45</v>
      </c>
      <c r="G9" t="s">
        <v>45</v>
      </c>
      <c r="H9" t="s">
        <v>45</v>
      </c>
      <c r="I9" t="s">
        <v>45</v>
      </c>
    </row>
    <row r="10" spans="1:9" x14ac:dyDescent="0.25">
      <c r="A10" t="s">
        <v>30</v>
      </c>
      <c r="B10" t="s">
        <v>132</v>
      </c>
      <c r="C10" t="s">
        <v>132</v>
      </c>
      <c r="D10" t="s">
        <v>132</v>
      </c>
      <c r="E10" t="s">
        <v>132</v>
      </c>
      <c r="F10" t="s">
        <v>132</v>
      </c>
      <c r="G10" t="s">
        <v>132</v>
      </c>
      <c r="H10" t="s">
        <v>132</v>
      </c>
      <c r="I10" t="s">
        <v>132</v>
      </c>
    </row>
    <row r="11" spans="1:9" x14ac:dyDescent="0.25">
      <c r="A11" t="s">
        <v>31</v>
      </c>
      <c r="B11">
        <v>2000</v>
      </c>
      <c r="C11">
        <v>2000</v>
      </c>
      <c r="D11">
        <v>2000</v>
      </c>
      <c r="E11">
        <v>2000</v>
      </c>
      <c r="F11">
        <v>2000</v>
      </c>
      <c r="G11">
        <v>-2000</v>
      </c>
      <c r="H11">
        <v>2000</v>
      </c>
      <c r="I11">
        <v>2000</v>
      </c>
    </row>
    <row r="12" spans="1:9" x14ac:dyDescent="0.25">
      <c r="A12" t="s">
        <v>32</v>
      </c>
      <c r="B12" t="s">
        <v>73</v>
      </c>
      <c r="C12" t="s">
        <v>73</v>
      </c>
      <c r="D12" t="s">
        <v>73</v>
      </c>
      <c r="E12" t="s">
        <v>73</v>
      </c>
      <c r="F12" t="s">
        <v>73</v>
      </c>
      <c r="G12" t="s">
        <v>73</v>
      </c>
      <c r="H12" t="s">
        <v>73</v>
      </c>
      <c r="I12" t="s">
        <v>73</v>
      </c>
    </row>
    <row r="13" spans="1:9" x14ac:dyDescent="0.25">
      <c r="A13" t="s">
        <v>33</v>
      </c>
      <c r="B13" t="s">
        <v>46</v>
      </c>
      <c r="C13" t="s">
        <v>46</v>
      </c>
      <c r="D13" t="s">
        <v>46</v>
      </c>
      <c r="E13" t="s">
        <v>46</v>
      </c>
      <c r="F13" t="s">
        <v>46</v>
      </c>
      <c r="G13" t="s">
        <v>46</v>
      </c>
      <c r="H13" t="s">
        <v>46</v>
      </c>
      <c r="I13" t="s">
        <v>46</v>
      </c>
    </row>
    <row r="14" spans="1:9" x14ac:dyDescent="0.25">
      <c r="A14" t="s">
        <v>34</v>
      </c>
      <c r="B14">
        <v>5000</v>
      </c>
      <c r="C14">
        <v>5000</v>
      </c>
      <c r="D14">
        <v>5000</v>
      </c>
      <c r="E14">
        <v>5000</v>
      </c>
      <c r="F14">
        <v>5000</v>
      </c>
      <c r="G14">
        <v>5000</v>
      </c>
      <c r="H14">
        <v>-5000</v>
      </c>
      <c r="I14">
        <v>5000</v>
      </c>
    </row>
    <row r="15" spans="1:9" x14ac:dyDescent="0.25">
      <c r="A15" t="s">
        <v>35</v>
      </c>
      <c r="B15">
        <v>6500</v>
      </c>
      <c r="C15">
        <v>6500</v>
      </c>
      <c r="D15">
        <v>6500</v>
      </c>
      <c r="E15">
        <v>6500</v>
      </c>
      <c r="F15">
        <v>6500</v>
      </c>
      <c r="G15">
        <v>6500</v>
      </c>
      <c r="H15">
        <v>6500</v>
      </c>
      <c r="I15">
        <v>6500</v>
      </c>
    </row>
    <row r="16" spans="1:9" x14ac:dyDescent="0.25">
      <c r="A16" t="s">
        <v>36</v>
      </c>
      <c r="B16" t="s">
        <v>47</v>
      </c>
      <c r="C16" t="s">
        <v>47</v>
      </c>
      <c r="D16" t="s">
        <v>47</v>
      </c>
      <c r="E16" t="s">
        <v>47</v>
      </c>
      <c r="F16" t="s">
        <v>47</v>
      </c>
      <c r="G16" t="s">
        <v>47</v>
      </c>
      <c r="H16" t="s">
        <v>47</v>
      </c>
      <c r="I16" t="s">
        <v>47</v>
      </c>
    </row>
    <row r="18" spans="1:9" x14ac:dyDescent="0.25">
      <c r="A18" t="s">
        <v>38</v>
      </c>
    </row>
    <row r="19" spans="1:9" x14ac:dyDescent="0.25">
      <c r="A19" t="s">
        <v>39</v>
      </c>
    </row>
    <row r="23" spans="1:9" x14ac:dyDescent="0.25">
      <c r="B23" t="s">
        <v>80</v>
      </c>
      <c r="C23" t="s">
        <v>81</v>
      </c>
      <c r="D23" t="s">
        <v>82</v>
      </c>
      <c r="E23" t="s">
        <v>83</v>
      </c>
      <c r="F23" t="s">
        <v>84</v>
      </c>
      <c r="G23" t="s">
        <v>85</v>
      </c>
      <c r="H23" t="s">
        <v>86</v>
      </c>
      <c r="I23" t="s">
        <v>87</v>
      </c>
    </row>
    <row r="24" spans="1:9" x14ac:dyDescent="0.25">
      <c r="A24" t="s">
        <v>25</v>
      </c>
      <c r="C24" t="s">
        <v>40</v>
      </c>
      <c r="D24" t="s">
        <v>40</v>
      </c>
      <c r="E24" t="s">
        <v>40</v>
      </c>
      <c r="F24" t="s">
        <v>40</v>
      </c>
      <c r="G24" t="s">
        <v>40</v>
      </c>
      <c r="H24" t="s">
        <v>40</v>
      </c>
      <c r="I24" t="s">
        <v>40</v>
      </c>
    </row>
    <row r="25" spans="1:9" x14ac:dyDescent="0.25">
      <c r="A25" t="s">
        <v>26</v>
      </c>
      <c r="B25" t="s">
        <v>41</v>
      </c>
      <c r="C25" t="s">
        <v>41</v>
      </c>
      <c r="D25" t="s">
        <v>41</v>
      </c>
      <c r="E25" t="s">
        <v>41</v>
      </c>
      <c r="F25" t="s">
        <v>41</v>
      </c>
      <c r="G25" t="s">
        <v>41</v>
      </c>
      <c r="H25" t="s">
        <v>41</v>
      </c>
      <c r="I25" t="s">
        <v>41</v>
      </c>
    </row>
    <row r="26" spans="1:9" x14ac:dyDescent="0.25">
      <c r="B26" t="s">
        <v>42</v>
      </c>
      <c r="C26" t="s">
        <v>42</v>
      </c>
      <c r="D26" t="s">
        <v>42</v>
      </c>
      <c r="E26" t="s">
        <v>42</v>
      </c>
      <c r="F26" t="s">
        <v>42</v>
      </c>
      <c r="G26" t="s">
        <v>42</v>
      </c>
      <c r="H26" t="s">
        <v>42</v>
      </c>
      <c r="I26" t="s">
        <v>42</v>
      </c>
    </row>
    <row r="27" spans="1:9" x14ac:dyDescent="0.25">
      <c r="B27" t="s">
        <v>43</v>
      </c>
      <c r="C27" t="s">
        <v>43</v>
      </c>
      <c r="D27" t="s">
        <v>43</v>
      </c>
      <c r="E27" t="s">
        <v>43</v>
      </c>
      <c r="F27" t="s">
        <v>43</v>
      </c>
      <c r="G27" t="s">
        <v>43</v>
      </c>
      <c r="H27" t="s">
        <v>43</v>
      </c>
      <c r="I27" t="s">
        <v>43</v>
      </c>
    </row>
    <row r="28" spans="1:9" x14ac:dyDescent="0.25">
      <c r="A28" t="s">
        <v>131</v>
      </c>
      <c r="B28">
        <v>12345678</v>
      </c>
      <c r="C28">
        <v>12345678</v>
      </c>
      <c r="D28">
        <v>12345678</v>
      </c>
      <c r="E28">
        <v>12345678</v>
      </c>
      <c r="F28">
        <v>12345678</v>
      </c>
      <c r="G28">
        <v>12345678</v>
      </c>
      <c r="H28">
        <v>12345678</v>
      </c>
      <c r="I28">
        <v>12345678</v>
      </c>
    </row>
    <row r="29" spans="1:9" x14ac:dyDescent="0.25">
      <c r="A29" t="s">
        <v>27</v>
      </c>
      <c r="B29" s="3" t="s">
        <v>44</v>
      </c>
      <c r="C29" s="3" t="s">
        <v>44</v>
      </c>
      <c r="D29" s="3" t="s">
        <v>44</v>
      </c>
      <c r="E29" s="3" t="s">
        <v>44</v>
      </c>
      <c r="F29" s="3" t="s">
        <v>44</v>
      </c>
      <c r="G29" s="3" t="s">
        <v>44</v>
      </c>
      <c r="H29" s="3" t="s">
        <v>44</v>
      </c>
      <c r="I29" s="3" t="s">
        <v>44</v>
      </c>
    </row>
    <row r="30" spans="1:9" x14ac:dyDescent="0.25">
      <c r="A30" t="s">
        <v>28</v>
      </c>
      <c r="B30" s="4">
        <v>25569</v>
      </c>
      <c r="C30" s="4" t="s">
        <v>58</v>
      </c>
      <c r="D30" s="4">
        <v>25569</v>
      </c>
      <c r="E30" s="4">
        <v>36892</v>
      </c>
      <c r="F30" s="4">
        <v>36892</v>
      </c>
      <c r="G30" s="4">
        <v>25569</v>
      </c>
      <c r="H30" s="4">
        <v>25569</v>
      </c>
      <c r="I30" s="4">
        <v>25569</v>
      </c>
    </row>
    <row r="31" spans="1:9" x14ac:dyDescent="0.25">
      <c r="A31" t="s">
        <v>29</v>
      </c>
      <c r="B31" t="s">
        <v>45</v>
      </c>
      <c r="C31" t="s">
        <v>45</v>
      </c>
      <c r="D31" t="s">
        <v>45</v>
      </c>
      <c r="E31" t="s">
        <v>97</v>
      </c>
      <c r="F31" t="s">
        <v>45</v>
      </c>
      <c r="G31" t="s">
        <v>45</v>
      </c>
      <c r="H31" t="s">
        <v>45</v>
      </c>
      <c r="I31" t="s">
        <v>45</v>
      </c>
    </row>
    <row r="32" spans="1:9" x14ac:dyDescent="0.25">
      <c r="A32" t="s">
        <v>30</v>
      </c>
      <c r="B32" t="s">
        <v>132</v>
      </c>
      <c r="C32" t="s">
        <v>132</v>
      </c>
      <c r="D32" t="s">
        <v>132</v>
      </c>
      <c r="E32" t="s">
        <v>132</v>
      </c>
      <c r="F32" t="s">
        <v>135</v>
      </c>
      <c r="G32" t="s">
        <v>132</v>
      </c>
    </row>
    <row r="33" spans="1:9" x14ac:dyDescent="0.25">
      <c r="A33" t="s">
        <v>31</v>
      </c>
      <c r="B33">
        <v>2000</v>
      </c>
      <c r="C33">
        <v>2000</v>
      </c>
      <c r="D33">
        <v>2000</v>
      </c>
      <c r="E33">
        <v>2000</v>
      </c>
      <c r="F33">
        <v>2000</v>
      </c>
      <c r="G33">
        <v>2000</v>
      </c>
      <c r="H33">
        <v>2000</v>
      </c>
      <c r="I33">
        <v>2000</v>
      </c>
    </row>
    <row r="34" spans="1:9" x14ac:dyDescent="0.25">
      <c r="A34" t="s">
        <v>32</v>
      </c>
      <c r="B34" t="s">
        <v>73</v>
      </c>
      <c r="C34" t="s">
        <v>73</v>
      </c>
      <c r="D34" t="s">
        <v>73</v>
      </c>
      <c r="E34" t="s">
        <v>73</v>
      </c>
      <c r="F34" t="s">
        <v>101</v>
      </c>
      <c r="G34" t="s">
        <v>73</v>
      </c>
      <c r="H34" t="s">
        <v>111</v>
      </c>
      <c r="I34" t="s">
        <v>112</v>
      </c>
    </row>
    <row r="35" spans="1:9" x14ac:dyDescent="0.25">
      <c r="A35" t="s">
        <v>33</v>
      </c>
      <c r="B35" t="s">
        <v>46</v>
      </c>
      <c r="C35" t="s">
        <v>46</v>
      </c>
      <c r="E35" t="s">
        <v>46</v>
      </c>
      <c r="F35" t="s">
        <v>46</v>
      </c>
      <c r="G35" t="s">
        <v>46</v>
      </c>
      <c r="H35" t="s">
        <v>46</v>
      </c>
      <c r="I35" t="s">
        <v>46</v>
      </c>
    </row>
    <row r="36" spans="1:9" x14ac:dyDescent="0.25">
      <c r="A36" t="s">
        <v>34</v>
      </c>
      <c r="B36">
        <v>5000</v>
      </c>
      <c r="C36">
        <v>5000</v>
      </c>
      <c r="D36">
        <v>5000</v>
      </c>
      <c r="E36">
        <v>5000</v>
      </c>
      <c r="F36">
        <v>5000</v>
      </c>
      <c r="G36">
        <v>5000</v>
      </c>
      <c r="H36">
        <v>-5000</v>
      </c>
      <c r="I36">
        <v>5000</v>
      </c>
    </row>
    <row r="37" spans="1:9" x14ac:dyDescent="0.25">
      <c r="A37" t="s">
        <v>35</v>
      </c>
      <c r="B37">
        <v>6500</v>
      </c>
      <c r="C37">
        <v>6500</v>
      </c>
      <c r="D37">
        <v>6500</v>
      </c>
      <c r="E37">
        <v>6500</v>
      </c>
      <c r="F37">
        <v>6500</v>
      </c>
      <c r="G37">
        <v>5500</v>
      </c>
      <c r="H37">
        <v>6500</v>
      </c>
      <c r="I37">
        <v>6500</v>
      </c>
    </row>
    <row r="38" spans="1:9" x14ac:dyDescent="0.25">
      <c r="A38" t="s">
        <v>36</v>
      </c>
      <c r="B38" t="s">
        <v>47</v>
      </c>
      <c r="D38" t="s">
        <v>47</v>
      </c>
      <c r="E38" t="s">
        <v>96</v>
      </c>
      <c r="F38" t="s">
        <v>47</v>
      </c>
      <c r="G38" t="s">
        <v>47</v>
      </c>
      <c r="H38" t="s">
        <v>47</v>
      </c>
      <c r="I38" t="s">
        <v>47</v>
      </c>
    </row>
    <row r="40" spans="1:9" x14ac:dyDescent="0.25">
      <c r="A40" t="s">
        <v>38</v>
      </c>
      <c r="E40">
        <f>(2000 / 2)</f>
        <v>1000</v>
      </c>
      <c r="F40">
        <f>(2000 * 0.8)</f>
        <v>1600</v>
      </c>
      <c r="G40">
        <f>(2000*0.8) * 0.95</f>
        <v>1520</v>
      </c>
      <c r="H40">
        <f>(2000*0.7)</f>
        <v>1400</v>
      </c>
      <c r="I40">
        <f>(2000*0.6)</f>
        <v>1200</v>
      </c>
    </row>
    <row r="41" spans="1:9" x14ac:dyDescent="0.25">
      <c r="A41" t="s">
        <v>39</v>
      </c>
      <c r="E41">
        <f>(E40 /12) + 5</f>
        <v>88.333333333333329</v>
      </c>
      <c r="F41">
        <f>(F40 /12) + 5</f>
        <v>138.33333333333334</v>
      </c>
      <c r="G41">
        <f>(G40 /12) + 5</f>
        <v>131.66666666666669</v>
      </c>
      <c r="H41">
        <f>(H40 /12) + 5</f>
        <v>121.66666666666667</v>
      </c>
      <c r="I41">
        <f>(I40 /12) + 5</f>
        <v>105</v>
      </c>
    </row>
    <row r="44" spans="1:9" x14ac:dyDescent="0.25">
      <c r="B44" t="s">
        <v>113</v>
      </c>
      <c r="C44" t="s">
        <v>114</v>
      </c>
    </row>
    <row r="45" spans="1:9" x14ac:dyDescent="0.25">
      <c r="A45" t="s">
        <v>25</v>
      </c>
      <c r="B45" t="s">
        <v>40</v>
      </c>
      <c r="C45" t="s">
        <v>40</v>
      </c>
    </row>
    <row r="46" spans="1:9" x14ac:dyDescent="0.25">
      <c r="A46" t="s">
        <v>26</v>
      </c>
      <c r="B46" t="s">
        <v>41</v>
      </c>
      <c r="C46" t="s">
        <v>41</v>
      </c>
    </row>
    <row r="47" spans="1:9" x14ac:dyDescent="0.25">
      <c r="B47" t="s">
        <v>42</v>
      </c>
      <c r="C47" t="s">
        <v>42</v>
      </c>
    </row>
    <row r="48" spans="1:9" x14ac:dyDescent="0.25">
      <c r="B48" t="s">
        <v>43</v>
      </c>
      <c r="C48" t="s">
        <v>43</v>
      </c>
    </row>
    <row r="49" spans="1:3" x14ac:dyDescent="0.25">
      <c r="A49" t="s">
        <v>27</v>
      </c>
      <c r="B49" s="3" t="s">
        <v>44</v>
      </c>
      <c r="C49" s="3" t="s">
        <v>44</v>
      </c>
    </row>
    <row r="50" spans="1:3" x14ac:dyDescent="0.25">
      <c r="A50" t="s">
        <v>28</v>
      </c>
      <c r="B50" s="4">
        <v>25569</v>
      </c>
      <c r="C50" s="4">
        <v>25569</v>
      </c>
    </row>
    <row r="51" spans="1:3" x14ac:dyDescent="0.25">
      <c r="A51" t="s">
        <v>29</v>
      </c>
      <c r="B51" t="s">
        <v>45</v>
      </c>
      <c r="C51" t="s">
        <v>45</v>
      </c>
    </row>
    <row r="52" spans="1:3" x14ac:dyDescent="0.25">
      <c r="A52" t="s">
        <v>30</v>
      </c>
    </row>
    <row r="53" spans="1:3" x14ac:dyDescent="0.25">
      <c r="A53" t="s">
        <v>31</v>
      </c>
      <c r="B53">
        <v>2000</v>
      </c>
      <c r="C53">
        <v>2000</v>
      </c>
    </row>
    <row r="54" spans="1:3" x14ac:dyDescent="0.25">
      <c r="A54" t="s">
        <v>32</v>
      </c>
      <c r="B54" t="s">
        <v>73</v>
      </c>
      <c r="C54" t="s">
        <v>73</v>
      </c>
    </row>
    <row r="55" spans="1:3" x14ac:dyDescent="0.25">
      <c r="A55" t="s">
        <v>33</v>
      </c>
      <c r="B55" t="s">
        <v>46</v>
      </c>
      <c r="C55" t="s">
        <v>46</v>
      </c>
    </row>
    <row r="56" spans="1:3" x14ac:dyDescent="0.25">
      <c r="A56" t="s">
        <v>34</v>
      </c>
      <c r="B56">
        <v>5000</v>
      </c>
      <c r="C56">
        <v>5000</v>
      </c>
    </row>
    <row r="57" spans="1:3" x14ac:dyDescent="0.25">
      <c r="A57" t="s">
        <v>35</v>
      </c>
      <c r="B57">
        <v>6500</v>
      </c>
      <c r="C57">
        <v>6500</v>
      </c>
    </row>
    <row r="58" spans="1:3" x14ac:dyDescent="0.25">
      <c r="A58" t="s">
        <v>36</v>
      </c>
      <c r="B58" t="s">
        <v>47</v>
      </c>
      <c r="C58" t="s">
        <v>47</v>
      </c>
    </row>
    <row r="60" spans="1:3" x14ac:dyDescent="0.25">
      <c r="A60" t="s">
        <v>38</v>
      </c>
      <c r="B60">
        <f>(2000*0.5)</f>
        <v>1000</v>
      </c>
      <c r="C60">
        <f>(2000*0.4)</f>
        <v>800</v>
      </c>
    </row>
    <row r="61" spans="1:3" x14ac:dyDescent="0.25">
      <c r="A61" t="s">
        <v>39</v>
      </c>
      <c r="B61">
        <f>(B60 / 12) + 5</f>
        <v>88.333333333333329</v>
      </c>
      <c r="C61">
        <f>(C60 / 12) + 5</f>
        <v>71.666666666666671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Plan</vt:lpstr>
      <vt:lpstr>Test Log</vt:lpstr>
      <vt:lpstr>File Import</vt:lpstr>
      <vt:lpstr>Test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Testers19</dc:creator>
  <cp:lastModifiedBy>STester13</cp:lastModifiedBy>
  <dcterms:created xsi:type="dcterms:W3CDTF">2019-12-11T10:46:19Z</dcterms:created>
  <dcterms:modified xsi:type="dcterms:W3CDTF">2019-12-13T08:48:34Z</dcterms:modified>
</cp:coreProperties>
</file>