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44" yWindow="552" windowWidth="15612" windowHeight="8700" firstSheet="7" activeTab="13"/>
  </bookViews>
  <sheets>
    <sheet name="2005" sheetId="1" r:id="rId1"/>
    <sheet name="2006" sheetId="2" r:id="rId2"/>
    <sheet name="2007" sheetId="3" r:id="rId3"/>
    <sheet name="2008" sheetId="4" r:id="rId4"/>
    <sheet name="2009" sheetId="5" r:id="rId5"/>
    <sheet name="2010" sheetId="6" r:id="rId6"/>
    <sheet name="2011" sheetId="7" r:id="rId7"/>
    <sheet name="2012" sheetId="8" r:id="rId8"/>
    <sheet name="2013" sheetId="9" r:id="rId9"/>
    <sheet name="2014" sheetId="10" r:id="rId10"/>
    <sheet name="2015" sheetId="11" r:id="rId11"/>
    <sheet name="2016" sheetId="12" r:id="rId12"/>
    <sheet name="parametry" sheetId="13" r:id="rId13"/>
    <sheet name="Rozkład obiektów - nietypowe" sheetId="14" r:id="rId14"/>
    <sheet name="Rozkład obiektów - nietypow (2)" sheetId="15" r:id="rId15"/>
  </sheets>
  <calcPr calcId="124519"/>
</workbook>
</file>

<file path=xl/calcChain.xml><?xml version="1.0" encoding="utf-8"?>
<calcChain xmlns="http://schemas.openxmlformats.org/spreadsheetml/2006/main">
  <c r="U78" i="12"/>
  <c r="Y78"/>
  <c r="AC78"/>
  <c r="E29"/>
  <c r="F29"/>
  <c r="G29"/>
  <c r="H29"/>
  <c r="I29"/>
  <c r="J29"/>
  <c r="K29"/>
  <c r="L29"/>
  <c r="M29"/>
  <c r="N29"/>
  <c r="O29"/>
  <c r="P29"/>
  <c r="Q29"/>
  <c r="D29"/>
  <c r="E65"/>
  <c r="F65"/>
  <c r="G65"/>
  <c r="H65"/>
  <c r="I65"/>
  <c r="J65"/>
  <c r="K65"/>
  <c r="L65"/>
  <c r="AA83" s="1"/>
  <c r="M65"/>
  <c r="N65"/>
  <c r="O65"/>
  <c r="P65"/>
  <c r="Q65"/>
  <c r="E66"/>
  <c r="F66"/>
  <c r="F67" s="1"/>
  <c r="G66"/>
  <c r="H66"/>
  <c r="H67" s="1"/>
  <c r="W75" s="1"/>
  <c r="I66"/>
  <c r="J66"/>
  <c r="J67" s="1"/>
  <c r="Y71" s="1"/>
  <c r="K66"/>
  <c r="L66"/>
  <c r="M66"/>
  <c r="N66"/>
  <c r="N67" s="1"/>
  <c r="AC71" s="1"/>
  <c r="O66"/>
  <c r="P66"/>
  <c r="Q66"/>
  <c r="L67"/>
  <c r="D66"/>
  <c r="D67" s="1"/>
  <c r="S97" s="1"/>
  <c r="D65"/>
  <c r="S89" s="1"/>
  <c r="D53"/>
  <c r="E53"/>
  <c r="F53"/>
  <c r="G53"/>
  <c r="H53"/>
  <c r="I53"/>
  <c r="J53"/>
  <c r="K53"/>
  <c r="L53"/>
  <c r="M53"/>
  <c r="N53"/>
  <c r="O53"/>
  <c r="P53"/>
  <c r="Q53"/>
  <c r="D54"/>
  <c r="E54"/>
  <c r="F54"/>
  <c r="G54"/>
  <c r="H54"/>
  <c r="I54"/>
  <c r="J54"/>
  <c r="K54"/>
  <c r="L54"/>
  <c r="M54"/>
  <c r="N54"/>
  <c r="O54"/>
  <c r="P54"/>
  <c r="Q54"/>
  <c r="D55"/>
  <c r="E55"/>
  <c r="F55"/>
  <c r="G55"/>
  <c r="H55"/>
  <c r="I55"/>
  <c r="J55"/>
  <c r="K55"/>
  <c r="L55"/>
  <c r="M55"/>
  <c r="N55"/>
  <c r="O55"/>
  <c r="P55"/>
  <c r="Q55"/>
  <c r="D56"/>
  <c r="E56"/>
  <c r="F56"/>
  <c r="G56"/>
  <c r="H56"/>
  <c r="I56"/>
  <c r="J56"/>
  <c r="K56"/>
  <c r="L56"/>
  <c r="M56"/>
  <c r="N56"/>
  <c r="O56"/>
  <c r="P56"/>
  <c r="Q56"/>
  <c r="D57"/>
  <c r="E57"/>
  <c r="F57"/>
  <c r="G57"/>
  <c r="H57"/>
  <c r="I57"/>
  <c r="J57"/>
  <c r="K57"/>
  <c r="L57"/>
  <c r="M57"/>
  <c r="N57"/>
  <c r="O57"/>
  <c r="P57"/>
  <c r="Q57"/>
  <c r="D49"/>
  <c r="E49"/>
  <c r="F49"/>
  <c r="G49"/>
  <c r="H49"/>
  <c r="I49"/>
  <c r="J49"/>
  <c r="K49"/>
  <c r="L49"/>
  <c r="M49"/>
  <c r="N49"/>
  <c r="O49"/>
  <c r="P49"/>
  <c r="Q49"/>
  <c r="D50"/>
  <c r="E50"/>
  <c r="F50"/>
  <c r="G50"/>
  <c r="H50"/>
  <c r="I50"/>
  <c r="J50"/>
  <c r="K50"/>
  <c r="L50"/>
  <c r="M50"/>
  <c r="N50"/>
  <c r="O50"/>
  <c r="P50"/>
  <c r="Q50"/>
  <c r="D51"/>
  <c r="E51"/>
  <c r="F51"/>
  <c r="G51"/>
  <c r="H51"/>
  <c r="I51"/>
  <c r="J51"/>
  <c r="K51"/>
  <c r="L51"/>
  <c r="M51"/>
  <c r="N51"/>
  <c r="O51"/>
  <c r="P51"/>
  <c r="Q51"/>
  <c r="D52"/>
  <c r="E52"/>
  <c r="F52"/>
  <c r="G52"/>
  <c r="H52"/>
  <c r="I52"/>
  <c r="J52"/>
  <c r="K52"/>
  <c r="L52"/>
  <c r="M52"/>
  <c r="N52"/>
  <c r="O52"/>
  <c r="P52"/>
  <c r="Q52"/>
  <c r="D32"/>
  <c r="E32"/>
  <c r="F32"/>
  <c r="G32"/>
  <c r="H32"/>
  <c r="I32"/>
  <c r="J32"/>
  <c r="K32"/>
  <c r="L32"/>
  <c r="M32"/>
  <c r="N32"/>
  <c r="O32"/>
  <c r="P32"/>
  <c r="Q32"/>
  <c r="D33"/>
  <c r="E33"/>
  <c r="F33"/>
  <c r="G33"/>
  <c r="H33"/>
  <c r="I33"/>
  <c r="J33"/>
  <c r="K33"/>
  <c r="L33"/>
  <c r="M33"/>
  <c r="N33"/>
  <c r="O33"/>
  <c r="P33"/>
  <c r="Q33"/>
  <c r="D34"/>
  <c r="E34"/>
  <c r="F34"/>
  <c r="G34"/>
  <c r="H34"/>
  <c r="I34"/>
  <c r="J34"/>
  <c r="K34"/>
  <c r="L34"/>
  <c r="M34"/>
  <c r="N34"/>
  <c r="O34"/>
  <c r="P34"/>
  <c r="Q34"/>
  <c r="D35"/>
  <c r="E35"/>
  <c r="F35"/>
  <c r="G35"/>
  <c r="H35"/>
  <c r="I35"/>
  <c r="J35"/>
  <c r="K35"/>
  <c r="L35"/>
  <c r="M35"/>
  <c r="N35"/>
  <c r="O35"/>
  <c r="P35"/>
  <c r="Q35"/>
  <c r="D36"/>
  <c r="E36"/>
  <c r="F36"/>
  <c r="G36"/>
  <c r="H36"/>
  <c r="I36"/>
  <c r="J36"/>
  <c r="K36"/>
  <c r="L36"/>
  <c r="M36"/>
  <c r="N36"/>
  <c r="O36"/>
  <c r="P36"/>
  <c r="Q36"/>
  <c r="D37"/>
  <c r="E37"/>
  <c r="F37"/>
  <c r="G37"/>
  <c r="H37"/>
  <c r="I37"/>
  <c r="J37"/>
  <c r="K37"/>
  <c r="L37"/>
  <c r="M37"/>
  <c r="N37"/>
  <c r="O37"/>
  <c r="P37"/>
  <c r="Q37"/>
  <c r="D38"/>
  <c r="E38"/>
  <c r="F38"/>
  <c r="G38"/>
  <c r="H38"/>
  <c r="I38"/>
  <c r="J38"/>
  <c r="K38"/>
  <c r="L38"/>
  <c r="M38"/>
  <c r="N38"/>
  <c r="O38"/>
  <c r="P38"/>
  <c r="Q38"/>
  <c r="D39"/>
  <c r="E39"/>
  <c r="F39"/>
  <c r="G39"/>
  <c r="H39"/>
  <c r="I39"/>
  <c r="J39"/>
  <c r="K39"/>
  <c r="L39"/>
  <c r="M39"/>
  <c r="N39"/>
  <c r="O39"/>
  <c r="P39"/>
  <c r="Q39"/>
  <c r="D40"/>
  <c r="E40"/>
  <c r="F40"/>
  <c r="G40"/>
  <c r="H40"/>
  <c r="I40"/>
  <c r="J40"/>
  <c r="K40"/>
  <c r="L40"/>
  <c r="M40"/>
  <c r="N40"/>
  <c r="O40"/>
  <c r="P40"/>
  <c r="Q40"/>
  <c r="D41"/>
  <c r="E41"/>
  <c r="F41"/>
  <c r="G41"/>
  <c r="H41"/>
  <c r="I41"/>
  <c r="J41"/>
  <c r="K41"/>
  <c r="L41"/>
  <c r="M41"/>
  <c r="N41"/>
  <c r="O41"/>
  <c r="P41"/>
  <c r="Q41"/>
  <c r="D42"/>
  <c r="E42"/>
  <c r="F42"/>
  <c r="G42"/>
  <c r="H42"/>
  <c r="I42"/>
  <c r="J42"/>
  <c r="K42"/>
  <c r="L42"/>
  <c r="M42"/>
  <c r="N42"/>
  <c r="O42"/>
  <c r="P42"/>
  <c r="Q42"/>
  <c r="D43"/>
  <c r="E43"/>
  <c r="F43"/>
  <c r="G43"/>
  <c r="H43"/>
  <c r="I43"/>
  <c r="J43"/>
  <c r="K43"/>
  <c r="L43"/>
  <c r="M43"/>
  <c r="N43"/>
  <c r="O43"/>
  <c r="P43"/>
  <c r="Q43"/>
  <c r="D44"/>
  <c r="E44"/>
  <c r="F44"/>
  <c r="G44"/>
  <c r="H44"/>
  <c r="I44"/>
  <c r="J44"/>
  <c r="K44"/>
  <c r="L44"/>
  <c r="M44"/>
  <c r="N44"/>
  <c r="O44"/>
  <c r="P44"/>
  <c r="Q44"/>
  <c r="D45"/>
  <c r="E45"/>
  <c r="F45"/>
  <c r="G45"/>
  <c r="H45"/>
  <c r="I45"/>
  <c r="J45"/>
  <c r="K45"/>
  <c r="L45"/>
  <c r="M45"/>
  <c r="N45"/>
  <c r="O45"/>
  <c r="P45"/>
  <c r="Q45"/>
  <c r="D46"/>
  <c r="E46"/>
  <c r="F46"/>
  <c r="G46"/>
  <c r="H46"/>
  <c r="I46"/>
  <c r="J46"/>
  <c r="K46"/>
  <c r="L46"/>
  <c r="M46"/>
  <c r="N46"/>
  <c r="O46"/>
  <c r="P46"/>
  <c r="Q46"/>
  <c r="D47"/>
  <c r="E47"/>
  <c r="F47"/>
  <c r="G47"/>
  <c r="H47"/>
  <c r="I47"/>
  <c r="J47"/>
  <c r="K47"/>
  <c r="L47"/>
  <c r="M47"/>
  <c r="N47"/>
  <c r="O47"/>
  <c r="P47"/>
  <c r="Q47"/>
  <c r="D48"/>
  <c r="E48"/>
  <c r="F48"/>
  <c r="G48"/>
  <c r="H48"/>
  <c r="I48"/>
  <c r="J48"/>
  <c r="K48"/>
  <c r="L48"/>
  <c r="M48"/>
  <c r="N48"/>
  <c r="O48"/>
  <c r="P48"/>
  <c r="Q48"/>
  <c r="E31"/>
  <c r="F31"/>
  <c r="G31"/>
  <c r="H31"/>
  <c r="I31"/>
  <c r="J31"/>
  <c r="K31"/>
  <c r="L31"/>
  <c r="M31"/>
  <c r="N31"/>
  <c r="N59" s="1"/>
  <c r="N60" s="1"/>
  <c r="AC33" s="1"/>
  <c r="O31"/>
  <c r="P31"/>
  <c r="Q31"/>
  <c r="D31"/>
  <c r="Z78" l="1"/>
  <c r="V78"/>
  <c r="W78"/>
  <c r="Q59"/>
  <c r="Q60" s="1"/>
  <c r="AF32" s="1"/>
  <c r="F59"/>
  <c r="F60" s="1"/>
  <c r="U49" s="1"/>
  <c r="AA73"/>
  <c r="AA78"/>
  <c r="AA89"/>
  <c r="AA79"/>
  <c r="S83"/>
  <c r="S75"/>
  <c r="S73"/>
  <c r="T95"/>
  <c r="X31"/>
  <c r="X50"/>
  <c r="I59"/>
  <c r="I60" s="1"/>
  <c r="X56" s="1"/>
  <c r="AA71"/>
  <c r="AE48"/>
  <c r="AC47"/>
  <c r="P59"/>
  <c r="P60" s="1"/>
  <c r="AE31" s="1"/>
  <c r="L59"/>
  <c r="L60" s="1"/>
  <c r="AA32" s="1"/>
  <c r="H59"/>
  <c r="H60" s="1"/>
  <c r="W31" s="1"/>
  <c r="X51"/>
  <c r="Q67"/>
  <c r="AF78" s="1"/>
  <c r="M67"/>
  <c r="AB78" s="1"/>
  <c r="I67"/>
  <c r="X78" s="1"/>
  <c r="E67"/>
  <c r="T78" s="1"/>
  <c r="AA93"/>
  <c r="S91"/>
  <c r="T85"/>
  <c r="AB81"/>
  <c r="S81"/>
  <c r="AA77"/>
  <c r="AB75"/>
  <c r="AA85"/>
  <c r="AA95"/>
  <c r="AE44"/>
  <c r="U43"/>
  <c r="AE40"/>
  <c r="AC39"/>
  <c r="AE38"/>
  <c r="AC37"/>
  <c r="U35"/>
  <c r="W34"/>
  <c r="AE32"/>
  <c r="AC57"/>
  <c r="AE56"/>
  <c r="AC55"/>
  <c r="AA54"/>
  <c r="T96"/>
  <c r="T71"/>
  <c r="AA91"/>
  <c r="T89"/>
  <c r="AA87"/>
  <c r="AF83"/>
  <c r="T83"/>
  <c r="AA81"/>
  <c r="T79"/>
  <c r="X77"/>
  <c r="AA75"/>
  <c r="T73"/>
  <c r="AA97"/>
  <c r="AF40"/>
  <c r="AF46"/>
  <c r="AF56"/>
  <c r="AF50"/>
  <c r="S40"/>
  <c r="U93"/>
  <c r="U71"/>
  <c r="Z76"/>
  <c r="S31"/>
  <c r="D59"/>
  <c r="D60" s="1"/>
  <c r="S46" s="1"/>
  <c r="AF49"/>
  <c r="AE36"/>
  <c r="AC88"/>
  <c r="W87"/>
  <c r="U84"/>
  <c r="AC80"/>
  <c r="W79"/>
  <c r="U76"/>
  <c r="AC72"/>
  <c r="Y96"/>
  <c r="AE47"/>
  <c r="AC46"/>
  <c r="U46"/>
  <c r="S45"/>
  <c r="AE43"/>
  <c r="AC42"/>
  <c r="U42"/>
  <c r="AE39"/>
  <c r="AC38"/>
  <c r="Y36"/>
  <c r="AE35"/>
  <c r="AC34"/>
  <c r="AA33"/>
  <c r="S57"/>
  <c r="AC54"/>
  <c r="S53"/>
  <c r="AE50"/>
  <c r="AC49"/>
  <c r="AC41"/>
  <c r="U37"/>
  <c r="AE34"/>
  <c r="Y92"/>
  <c r="AC86"/>
  <c r="W85"/>
  <c r="U82"/>
  <c r="W77"/>
  <c r="Y76"/>
  <c r="U74"/>
  <c r="AC96"/>
  <c r="W95"/>
  <c r="AD48"/>
  <c r="X47"/>
  <c r="X41"/>
  <c r="AB39"/>
  <c r="AD38"/>
  <c r="AF35"/>
  <c r="X35"/>
  <c r="O59"/>
  <c r="O60" s="1"/>
  <c r="AD46" s="1"/>
  <c r="K59"/>
  <c r="K60" s="1"/>
  <c r="Z50" s="1"/>
  <c r="G59"/>
  <c r="G60" s="1"/>
  <c r="V42" s="1"/>
  <c r="AC52"/>
  <c r="AE51"/>
  <c r="AC50"/>
  <c r="AE49"/>
  <c r="M59"/>
  <c r="M60" s="1"/>
  <c r="AB47" s="1"/>
  <c r="E59"/>
  <c r="E60" s="1"/>
  <c r="T47" s="1"/>
  <c r="AE52"/>
  <c r="AC51"/>
  <c r="AA50"/>
  <c r="S71"/>
  <c r="AC95"/>
  <c r="Y95"/>
  <c r="U95"/>
  <c r="U94"/>
  <c r="S93"/>
  <c r="AC90"/>
  <c r="W89"/>
  <c r="Y88"/>
  <c r="U86"/>
  <c r="S85"/>
  <c r="AC82"/>
  <c r="W81"/>
  <c r="Y80"/>
  <c r="S77"/>
  <c r="AC74"/>
  <c r="W73"/>
  <c r="Y72"/>
  <c r="U96"/>
  <c r="S95"/>
  <c r="V97"/>
  <c r="V90"/>
  <c r="X36"/>
  <c r="X40"/>
  <c r="X32"/>
  <c r="X34"/>
  <c r="X38"/>
  <c r="X42"/>
  <c r="AF51"/>
  <c r="AD50"/>
  <c r="AB49"/>
  <c r="AC43"/>
  <c r="AC35"/>
  <c r="Y94"/>
  <c r="U92"/>
  <c r="Y86"/>
  <c r="W97"/>
  <c r="AC48"/>
  <c r="U48"/>
  <c r="AE45"/>
  <c r="W45"/>
  <c r="AC44"/>
  <c r="AA43"/>
  <c r="S43"/>
  <c r="AE41"/>
  <c r="AC40"/>
  <c r="U40"/>
  <c r="AE37"/>
  <c r="W37"/>
  <c r="AC36"/>
  <c r="AE33"/>
  <c r="AC32"/>
  <c r="AC56"/>
  <c r="AE55"/>
  <c r="AE54"/>
  <c r="AC53"/>
  <c r="AA52"/>
  <c r="AE46"/>
  <c r="AC45"/>
  <c r="AE42"/>
  <c r="W71"/>
  <c r="AC94"/>
  <c r="W93"/>
  <c r="U90"/>
  <c r="Y84"/>
  <c r="AC31"/>
  <c r="U31"/>
  <c r="X45"/>
  <c r="AD44"/>
  <c r="X43"/>
  <c r="AD42"/>
  <c r="AB41"/>
  <c r="X39"/>
  <c r="X37"/>
  <c r="AD36"/>
  <c r="AB35"/>
  <c r="X33"/>
  <c r="Z32"/>
  <c r="AB57"/>
  <c r="X57"/>
  <c r="AD56"/>
  <c r="X55"/>
  <c r="AD54"/>
  <c r="X53"/>
  <c r="J59"/>
  <c r="J60" s="1"/>
  <c r="Y38" s="1"/>
  <c r="X54"/>
  <c r="X46"/>
  <c r="AC92"/>
  <c r="W91"/>
  <c r="Y90"/>
  <c r="U88"/>
  <c r="S87"/>
  <c r="AC84"/>
  <c r="W83"/>
  <c r="Y82"/>
  <c r="U80"/>
  <c r="S79"/>
  <c r="AC76"/>
  <c r="Y74"/>
  <c r="U72"/>
  <c r="K67"/>
  <c r="Z73" s="1"/>
  <c r="P67"/>
  <c r="AE94" s="1"/>
  <c r="AA94"/>
  <c r="W94"/>
  <c r="S94"/>
  <c r="AC93"/>
  <c r="Y93"/>
  <c r="AA92"/>
  <c r="W92"/>
  <c r="S92"/>
  <c r="AC91"/>
  <c r="Y91"/>
  <c r="U91"/>
  <c r="AA90"/>
  <c r="W90"/>
  <c r="S90"/>
  <c r="AC89"/>
  <c r="Y89"/>
  <c r="U89"/>
  <c r="AA88"/>
  <c r="W88"/>
  <c r="S88"/>
  <c r="AC87"/>
  <c r="Y87"/>
  <c r="U87"/>
  <c r="AE86"/>
  <c r="AA86"/>
  <c r="W86"/>
  <c r="S86"/>
  <c r="AC85"/>
  <c r="Y85"/>
  <c r="U85"/>
  <c r="AA84"/>
  <c r="W84"/>
  <c r="S84"/>
  <c r="AC83"/>
  <c r="Y83"/>
  <c r="U83"/>
  <c r="AA82"/>
  <c r="W82"/>
  <c r="S82"/>
  <c r="AC81"/>
  <c r="Y81"/>
  <c r="U81"/>
  <c r="AA80"/>
  <c r="W80"/>
  <c r="S80"/>
  <c r="AC79"/>
  <c r="Y79"/>
  <c r="U79"/>
  <c r="S78"/>
  <c r="AC77"/>
  <c r="Y77"/>
  <c r="U77"/>
  <c r="AA76"/>
  <c r="W76"/>
  <c r="S76"/>
  <c r="AC75"/>
  <c r="Y75"/>
  <c r="U75"/>
  <c r="AA74"/>
  <c r="W74"/>
  <c r="S74"/>
  <c r="AC73"/>
  <c r="Y73"/>
  <c r="U73"/>
  <c r="AA72"/>
  <c r="W72"/>
  <c r="S72"/>
  <c r="AC97"/>
  <c r="Y97"/>
  <c r="U97"/>
  <c r="AE96"/>
  <c r="AA96"/>
  <c r="W96"/>
  <c r="S96"/>
  <c r="O67"/>
  <c r="AD73" s="1"/>
  <c r="G67"/>
  <c r="V95" s="1"/>
  <c r="X94"/>
  <c r="T94"/>
  <c r="X92"/>
  <c r="T92"/>
  <c r="X90"/>
  <c r="T90"/>
  <c r="AF88"/>
  <c r="X88"/>
  <c r="T88"/>
  <c r="X86"/>
  <c r="T86"/>
  <c r="X84"/>
  <c r="T84"/>
  <c r="X82"/>
  <c r="T82"/>
  <c r="AF80"/>
  <c r="X80"/>
  <c r="T80"/>
  <c r="X76"/>
  <c r="T76"/>
  <c r="X74"/>
  <c r="T74"/>
  <c r="X72"/>
  <c r="T72"/>
  <c r="Z31" l="1"/>
  <c r="AF82"/>
  <c r="Z56"/>
  <c r="Z34"/>
  <c r="AF37"/>
  <c r="AA39"/>
  <c r="AA56"/>
  <c r="AA45"/>
  <c r="AA31"/>
  <c r="AA60" s="1"/>
  <c r="AF54"/>
  <c r="AF96"/>
  <c r="AF74"/>
  <c r="AF92"/>
  <c r="AF55"/>
  <c r="AF33"/>
  <c r="Z40"/>
  <c r="Z46"/>
  <c r="AF76"/>
  <c r="AF86"/>
  <c r="AF94"/>
  <c r="AF53"/>
  <c r="AB55"/>
  <c r="AF39"/>
  <c r="AF45"/>
  <c r="AA44"/>
  <c r="AA57"/>
  <c r="AA35"/>
  <c r="U44"/>
  <c r="S47"/>
  <c r="U57"/>
  <c r="Z52"/>
  <c r="V84"/>
  <c r="U51"/>
  <c r="U50"/>
  <c r="U52"/>
  <c r="AB37"/>
  <c r="AF41"/>
  <c r="U45"/>
  <c r="U53"/>
  <c r="AA53"/>
  <c r="AA55"/>
  <c r="U34"/>
  <c r="AA37"/>
  <c r="S41"/>
  <c r="U39"/>
  <c r="AB51"/>
  <c r="Z94"/>
  <c r="AB52"/>
  <c r="AF48"/>
  <c r="AF42"/>
  <c r="AF36"/>
  <c r="AF73"/>
  <c r="AF79"/>
  <c r="U55"/>
  <c r="AA36"/>
  <c r="U47"/>
  <c r="AF85"/>
  <c r="X49"/>
  <c r="X73"/>
  <c r="AD78"/>
  <c r="AF72"/>
  <c r="AF90"/>
  <c r="AF57"/>
  <c r="AF47"/>
  <c r="AA40"/>
  <c r="AA34"/>
  <c r="AA49"/>
  <c r="AA51"/>
  <c r="Y54"/>
  <c r="AF31"/>
  <c r="Z75"/>
  <c r="AF52"/>
  <c r="AF34"/>
  <c r="AF60" s="1"/>
  <c r="AF63" s="1"/>
  <c r="AF89"/>
  <c r="AA38"/>
  <c r="AF84"/>
  <c r="Z54"/>
  <c r="AF43"/>
  <c r="U32"/>
  <c r="U60" s="1"/>
  <c r="U36"/>
  <c r="AA47"/>
  <c r="W32"/>
  <c r="V87"/>
  <c r="AB33"/>
  <c r="Z42"/>
  <c r="AA48"/>
  <c r="W54"/>
  <c r="U54"/>
  <c r="U56"/>
  <c r="U38"/>
  <c r="AA41"/>
  <c r="AA42"/>
  <c r="Z83"/>
  <c r="S32"/>
  <c r="S54"/>
  <c r="AF44"/>
  <c r="AF38"/>
  <c r="U33"/>
  <c r="AB87"/>
  <c r="U41"/>
  <c r="AE78"/>
  <c r="AB79"/>
  <c r="AB89"/>
  <c r="AB77"/>
  <c r="AB71"/>
  <c r="AB73"/>
  <c r="AB83"/>
  <c r="AB93"/>
  <c r="X87"/>
  <c r="X91"/>
  <c r="X95"/>
  <c r="X97"/>
  <c r="X75"/>
  <c r="X81"/>
  <c r="X85"/>
  <c r="AF93"/>
  <c r="AF97"/>
  <c r="AF75"/>
  <c r="AF91"/>
  <c r="AF77"/>
  <c r="AF71"/>
  <c r="AF81"/>
  <c r="AF87"/>
  <c r="X48"/>
  <c r="X59" s="1"/>
  <c r="X44"/>
  <c r="AD84"/>
  <c r="AD79"/>
  <c r="W44"/>
  <c r="AE80"/>
  <c r="W38"/>
  <c r="W57"/>
  <c r="W40"/>
  <c r="V94"/>
  <c r="V89"/>
  <c r="AD82"/>
  <c r="AD93"/>
  <c r="AD83"/>
  <c r="W46"/>
  <c r="W56"/>
  <c r="AE74"/>
  <c r="AE82"/>
  <c r="AE90"/>
  <c r="AB72"/>
  <c r="AB74"/>
  <c r="AB76"/>
  <c r="AB80"/>
  <c r="AB82"/>
  <c r="AB84"/>
  <c r="AB86"/>
  <c r="AB88"/>
  <c r="AB90"/>
  <c r="AB92"/>
  <c r="AB94"/>
  <c r="AE76"/>
  <c r="AE84"/>
  <c r="AE92"/>
  <c r="V54"/>
  <c r="AD32"/>
  <c r="T35"/>
  <c r="W50"/>
  <c r="V74"/>
  <c r="V81"/>
  <c r="AD90"/>
  <c r="AD72"/>
  <c r="AD76"/>
  <c r="AD87"/>
  <c r="AD77"/>
  <c r="W52"/>
  <c r="AD40"/>
  <c r="Z44"/>
  <c r="AE53"/>
  <c r="W55"/>
  <c r="AE57"/>
  <c r="W35"/>
  <c r="W43"/>
  <c r="AB31"/>
  <c r="Z80"/>
  <c r="AD49"/>
  <c r="AB85"/>
  <c r="X96"/>
  <c r="W42"/>
  <c r="W48"/>
  <c r="X83"/>
  <c r="X89"/>
  <c r="X71"/>
  <c r="AA46"/>
  <c r="X52"/>
  <c r="AF95"/>
  <c r="T77"/>
  <c r="T97"/>
  <c r="T81"/>
  <c r="T87"/>
  <c r="T93"/>
  <c r="T75"/>
  <c r="T91"/>
  <c r="AD91"/>
  <c r="AD95"/>
  <c r="AB97"/>
  <c r="AE72"/>
  <c r="AE88"/>
  <c r="W33"/>
  <c r="V88"/>
  <c r="V73"/>
  <c r="AD88"/>
  <c r="AD97"/>
  <c r="W51"/>
  <c r="W53"/>
  <c r="W39"/>
  <c r="W47"/>
  <c r="AB91"/>
  <c r="T53"/>
  <c r="W41"/>
  <c r="V72"/>
  <c r="V96"/>
  <c r="V79"/>
  <c r="AD86"/>
  <c r="AD71"/>
  <c r="AD96"/>
  <c r="AD85"/>
  <c r="AD75"/>
  <c r="W49"/>
  <c r="Z91"/>
  <c r="AB95"/>
  <c r="X93"/>
  <c r="AB96"/>
  <c r="W36"/>
  <c r="X79"/>
  <c r="AC59"/>
  <c r="AC60"/>
  <c r="T32"/>
  <c r="T34"/>
  <c r="T38"/>
  <c r="T42"/>
  <c r="T36"/>
  <c r="T40"/>
  <c r="T44"/>
  <c r="T48"/>
  <c r="T56"/>
  <c r="T46"/>
  <c r="T50"/>
  <c r="T54"/>
  <c r="V57"/>
  <c r="V35"/>
  <c r="V39"/>
  <c r="V43"/>
  <c r="V33"/>
  <c r="V37"/>
  <c r="V41"/>
  <c r="V45"/>
  <c r="V53"/>
  <c r="V31"/>
  <c r="V47"/>
  <c r="V51"/>
  <c r="V55"/>
  <c r="AF59"/>
  <c r="Y51"/>
  <c r="Y41"/>
  <c r="Y49"/>
  <c r="Y57"/>
  <c r="Y39"/>
  <c r="Y47"/>
  <c r="Y55"/>
  <c r="Y33"/>
  <c r="S36"/>
  <c r="S48"/>
  <c r="S56"/>
  <c r="S38"/>
  <c r="S50"/>
  <c r="S44"/>
  <c r="S52"/>
  <c r="AE75"/>
  <c r="AE83"/>
  <c r="AE91"/>
  <c r="AE77"/>
  <c r="AE85"/>
  <c r="AE97"/>
  <c r="AE79"/>
  <c r="AE87"/>
  <c r="AE73"/>
  <c r="AE81"/>
  <c r="AE89"/>
  <c r="AE95"/>
  <c r="AE93"/>
  <c r="AD57"/>
  <c r="AD35"/>
  <c r="AD39"/>
  <c r="AD43"/>
  <c r="AD33"/>
  <c r="AD37"/>
  <c r="AD41"/>
  <c r="AD45"/>
  <c r="AD53"/>
  <c r="AD55"/>
  <c r="AD31"/>
  <c r="AD47"/>
  <c r="AD51"/>
  <c r="T55"/>
  <c r="V56"/>
  <c r="Y42"/>
  <c r="T49"/>
  <c r="Y50"/>
  <c r="T33"/>
  <c r="V44"/>
  <c r="V46"/>
  <c r="V48"/>
  <c r="Y40"/>
  <c r="T51"/>
  <c r="Z84"/>
  <c r="Z71"/>
  <c r="Z82"/>
  <c r="Z93"/>
  <c r="Z85"/>
  <c r="Z77"/>
  <c r="Z95"/>
  <c r="Y53"/>
  <c r="Y37"/>
  <c r="Y45"/>
  <c r="AE59"/>
  <c r="AB53"/>
  <c r="T57"/>
  <c r="V32"/>
  <c r="V36"/>
  <c r="Z38"/>
  <c r="T41"/>
  <c r="Z48"/>
  <c r="AE71"/>
  <c r="S35"/>
  <c r="Y46"/>
  <c r="V82"/>
  <c r="V92"/>
  <c r="V76"/>
  <c r="V91"/>
  <c r="V83"/>
  <c r="V75"/>
  <c r="AD94"/>
  <c r="AD80"/>
  <c r="AD92"/>
  <c r="AD74"/>
  <c r="AD89"/>
  <c r="AD81"/>
  <c r="S49"/>
  <c r="Y52"/>
  <c r="AD34"/>
  <c r="T37"/>
  <c r="T39"/>
  <c r="AB43"/>
  <c r="AB45"/>
  <c r="S55"/>
  <c r="Y56"/>
  <c r="S33"/>
  <c r="Y44"/>
  <c r="T31"/>
  <c r="AD52"/>
  <c r="Z88"/>
  <c r="Z96"/>
  <c r="Z86"/>
  <c r="Z72"/>
  <c r="Z87"/>
  <c r="Z79"/>
  <c r="Z97"/>
  <c r="Y35"/>
  <c r="V49"/>
  <c r="T52"/>
  <c r="Y43"/>
  <c r="W60"/>
  <c r="AB32"/>
  <c r="AB34"/>
  <c r="AB38"/>
  <c r="AB42"/>
  <c r="AB36"/>
  <c r="AB40"/>
  <c r="AB44"/>
  <c r="AB48"/>
  <c r="AB56"/>
  <c r="AB54"/>
  <c r="AB46"/>
  <c r="AB50"/>
  <c r="Z57"/>
  <c r="Z33"/>
  <c r="Z37"/>
  <c r="Z41"/>
  <c r="Z35"/>
  <c r="Z39"/>
  <c r="Z43"/>
  <c r="Z47"/>
  <c r="Z55"/>
  <c r="Z53"/>
  <c r="Z45"/>
  <c r="Z49"/>
  <c r="V38"/>
  <c r="V40"/>
  <c r="Y34"/>
  <c r="S39"/>
  <c r="V50"/>
  <c r="V86"/>
  <c r="V71"/>
  <c r="V80"/>
  <c r="V93"/>
  <c r="V85"/>
  <c r="V77"/>
  <c r="S51"/>
  <c r="V34"/>
  <c r="Z36"/>
  <c r="T43"/>
  <c r="T45"/>
  <c r="Y31"/>
  <c r="Y32"/>
  <c r="S37"/>
  <c r="Y48"/>
  <c r="V52"/>
  <c r="Z92"/>
  <c r="Z74"/>
  <c r="Z90"/>
  <c r="Z89"/>
  <c r="Z81"/>
  <c r="S34"/>
  <c r="Z51"/>
  <c r="S42"/>
  <c r="U63" l="1"/>
  <c r="U64" s="1"/>
  <c r="AF65"/>
  <c r="AF66" s="1"/>
  <c r="U59"/>
  <c r="U61" s="1"/>
  <c r="U62" s="1"/>
  <c r="X60"/>
  <c r="X65" s="1"/>
  <c r="X66" s="1"/>
  <c r="U65"/>
  <c r="U66" s="1"/>
  <c r="AF64"/>
  <c r="AC61"/>
  <c r="AC62" s="1"/>
  <c r="AA59"/>
  <c r="W59"/>
  <c r="W63" s="1"/>
  <c r="W64" s="1"/>
  <c r="AA65"/>
  <c r="AA66" s="1"/>
  <c r="AC65"/>
  <c r="AC66" s="1"/>
  <c r="AF62"/>
  <c r="AF61"/>
  <c r="AE60"/>
  <c r="Z59"/>
  <c r="W61"/>
  <c r="W62" s="1"/>
  <c r="AA61"/>
  <c r="AA62" s="1"/>
  <c r="Z63"/>
  <c r="Z64" s="1"/>
  <c r="S60"/>
  <c r="S63" s="1"/>
  <c r="S64" s="1"/>
  <c r="AC63"/>
  <c r="AC64" s="1"/>
  <c r="AB60"/>
  <c r="AB61" s="1"/>
  <c r="AB62" s="1"/>
  <c r="AB59"/>
  <c r="AA63"/>
  <c r="AA64" s="1"/>
  <c r="AB63"/>
  <c r="AB64" s="1"/>
  <c r="Y59"/>
  <c r="Y60"/>
  <c r="AD60"/>
  <c r="AD59"/>
  <c r="T59"/>
  <c r="T63" s="1"/>
  <c r="T64" s="1"/>
  <c r="T60"/>
  <c r="T65" s="1"/>
  <c r="T66" s="1"/>
  <c r="S59"/>
  <c r="V60"/>
  <c r="V61" s="1"/>
  <c r="V62" s="1"/>
  <c r="V59"/>
  <c r="Z60"/>
  <c r="Z65" s="1"/>
  <c r="Z66" s="1"/>
  <c r="AE63" l="1"/>
  <c r="AE64" s="1"/>
  <c r="AE65"/>
  <c r="AE66" s="1"/>
  <c r="V65"/>
  <c r="V66" s="1"/>
  <c r="W65"/>
  <c r="W66" s="1"/>
  <c r="S65"/>
  <c r="S66" s="1"/>
  <c r="Y65"/>
  <c r="Y66" s="1"/>
  <c r="Y63"/>
  <c r="Y64" s="1"/>
  <c r="AE61"/>
  <c r="AE62" s="1"/>
  <c r="X61"/>
  <c r="X62" s="1"/>
  <c r="AD65"/>
  <c r="AD66" s="1"/>
  <c r="X63"/>
  <c r="X64" s="1"/>
  <c r="AB65"/>
  <c r="AB66" s="1"/>
  <c r="Z61"/>
  <c r="Z62" s="1"/>
  <c r="T61"/>
  <c r="T62" s="1"/>
  <c r="Y61"/>
  <c r="Y62" s="1"/>
  <c r="S61"/>
  <c r="S62" s="1"/>
  <c r="AD61"/>
  <c r="AD62" s="1"/>
  <c r="AD63"/>
  <c r="AD64" s="1"/>
  <c r="V63"/>
  <c r="V64" s="1"/>
</calcChain>
</file>

<file path=xl/sharedStrings.xml><?xml version="1.0" encoding="utf-8"?>
<sst xmlns="http://schemas.openxmlformats.org/spreadsheetml/2006/main" count="1077" uniqueCount="77">
  <si>
    <t>Obiekty</t>
  </si>
  <si>
    <t>Kody</t>
  </si>
  <si>
    <t>C1</t>
  </si>
  <si>
    <t>C10</t>
  </si>
  <si>
    <t>C11</t>
  </si>
  <si>
    <t>C12</t>
  </si>
  <si>
    <t>C16</t>
  </si>
  <si>
    <t>C17</t>
  </si>
  <si>
    <t>C2</t>
  </si>
  <si>
    <t>C3</t>
  </si>
  <si>
    <t>C4</t>
  </si>
  <si>
    <t>C5</t>
  </si>
  <si>
    <t>C6</t>
  </si>
  <si>
    <t>C7</t>
  </si>
  <si>
    <t>C8</t>
  </si>
  <si>
    <t>C9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</si>
  <si>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</si>
  <si>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</si>
  <si>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</si>
  <si>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</si>
  <si>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</si>
  <si>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</si>
  <si>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</si>
  <si>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</si>
  <si>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</si>
  <si>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</si>
  <si>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</si>
  <si>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</t>
  </si>
  <si>
    <t>Denmark</t>
  </si>
  <si>
    <t>DK</t>
  </si>
  <si>
    <t>Estonia</t>
  </si>
  <si>
    <t>EE</t>
  </si>
  <si>
    <t>Greece</t>
  </si>
  <si>
    <t>EL</t>
  </si>
  <si>
    <t>Spain</t>
  </si>
  <si>
    <t>ES</t>
  </si>
  <si>
    <t>Finland</t>
  </si>
  <si>
    <t>FI</t>
  </si>
  <si>
    <t>France</t>
  </si>
  <si>
    <t>FR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</si>
  <si>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</si>
  <si>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</si>
  <si>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</si>
  <si>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</si>
  <si>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</si>
  <si>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</si>
  <si>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</si>
  <si>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</si>
  <si>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</si>
  <si>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</si>
  <si>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</si>
  <si>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</si>
  <si>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</si>
  <si>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</si>
  <si>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</si>
  <si>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</si>
  <si>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</si>
  <si>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</si>
  <si>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</si>
  <si>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</si>
  <si>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</si>
  <si>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</si>
  <si>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</si>
  <si>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</si>
  <si>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Slovenia</t>
  </si>
  <si>
    <t>SI</t>
  </si>
  <si>
    <t>Slovakia</t>
  </si>
  <si>
    <t>SK</t>
  </si>
  <si>
    <t>United Kingdom</t>
  </si>
  <si>
    <t>UK</t>
  </si>
  <si>
    <t>zmienne</t>
  </si>
  <si>
    <t>wagi</t>
  </si>
  <si>
    <t>charakter</t>
  </si>
  <si>
    <t>d</t>
  </si>
  <si>
    <t>s</t>
  </si>
  <si>
    <t>TOPSIS</t>
  </si>
  <si>
    <t>VIKOR</t>
  </si>
</sst>
</file>

<file path=xl/styles.xml><?xml version="1.0" encoding="utf-8"?>
<styleSheet xmlns="http://schemas.openxmlformats.org/spreadsheetml/2006/main">
  <fonts count="19">
    <font>
      <sz val="1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12"/>
      <color indexed="8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</cellStyleXfs>
  <cellXfs count="17">
    <xf numFmtId="0" fontId="0" fillId="0" borderId="0" xfId="0"/>
    <xf numFmtId="0" fontId="0" fillId="33" borderId="0" xfId="0" applyNumberFormat="1" applyFont="1" applyFill="1" applyBorder="1" applyAlignment="1" applyProtection="1"/>
    <xf numFmtId="0" fontId="18" fillId="0" borderId="0" xfId="43" applyNumberFormat="1" applyFont="1" applyFill="1" applyBorder="1" applyAlignment="1" applyProtection="1"/>
    <xf numFmtId="0" fontId="18" fillId="0" borderId="0" xfId="42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18" fillId="0" borderId="0" xfId="42" applyFont="1" applyFill="1"/>
    <xf numFmtId="0" fontId="0" fillId="34" borderId="0" xfId="0" applyFill="1"/>
    <xf numFmtId="0" fontId="0" fillId="33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Fill="1"/>
    <xf numFmtId="0" fontId="0" fillId="38" borderId="0" xfId="0" applyFill="1"/>
    <xf numFmtId="0" fontId="0" fillId="0" borderId="0" xfId="0" applyBorder="1"/>
    <xf numFmtId="0" fontId="0" fillId="38" borderId="0" xfId="0" applyFill="1" applyBorder="1"/>
    <xf numFmtId="0" fontId="0" fillId="35" borderId="0" xfId="0" applyFill="1" applyBorder="1"/>
    <xf numFmtId="0" fontId="0" fillId="37" borderId="0" xfId="0" applyFill="1" applyBorder="1"/>
  </cellXfs>
  <cellStyles count="44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. 2" xfId="42"/>
    <cellStyle name="Normalny" xfId="0" builtinId="0" customBuiltin="1"/>
    <cellStyle name="Normalny_dane_do_obliczen_2016" xfId="43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  <colors>
    <mruColors>
      <color rgb="FFFF33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9.0030183727034127E-2"/>
          <c:y val="6.9919072615923006E-2"/>
          <c:w val="0.74206146106736659"/>
          <c:h val="0.832619568387284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'2016'!$R$71:$R$97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'2016'!$AA$71:$AA$97</c:f>
              <c:numCache>
                <c:formatCode>General</c:formatCode>
                <c:ptCount val="27"/>
                <c:pt idx="0">
                  <c:v>0.810126582278481</c:v>
                </c:pt>
                <c:pt idx="1">
                  <c:v>0.67510548523206759</c:v>
                </c:pt>
                <c:pt idx="2">
                  <c:v>0.48101265822784811</c:v>
                </c:pt>
                <c:pt idx="3">
                  <c:v>0.51054852320675126</c:v>
                </c:pt>
                <c:pt idx="4">
                  <c:v>0.79113924050632922</c:v>
                </c:pt>
                <c:pt idx="5">
                  <c:v>0.8628691983122363</c:v>
                </c:pt>
                <c:pt idx="6">
                  <c:v>0.73206751054852337</c:v>
                </c:pt>
                <c:pt idx="7">
                  <c:v>0.58860759493670878</c:v>
                </c:pt>
                <c:pt idx="8">
                  <c:v>0</c:v>
                </c:pt>
                <c:pt idx="9">
                  <c:v>0.39662447257383965</c:v>
                </c:pt>
                <c:pt idx="10">
                  <c:v>0.59493670886075967</c:v>
                </c:pt>
                <c:pt idx="11">
                  <c:v>0.5021097046413503</c:v>
                </c:pt>
                <c:pt idx="12">
                  <c:v>0.4915611814345992</c:v>
                </c:pt>
                <c:pt idx="13">
                  <c:v>0.75527426160337563</c:v>
                </c:pt>
                <c:pt idx="14">
                  <c:v>0.639240506329114</c:v>
                </c:pt>
                <c:pt idx="15">
                  <c:v>7.8059071729957727E-2</c:v>
                </c:pt>
                <c:pt idx="16">
                  <c:v>0.70042194092827026</c:v>
                </c:pt>
                <c:pt idx="17">
                  <c:v>0.76371308016877659</c:v>
                </c:pt>
                <c:pt idx="18">
                  <c:v>0.67932489451476807</c:v>
                </c:pt>
                <c:pt idx="19">
                  <c:v>1</c:v>
                </c:pt>
                <c:pt idx="20">
                  <c:v>0.8628691983122363</c:v>
                </c:pt>
                <c:pt idx="21">
                  <c:v>0.65400843881856552</c:v>
                </c:pt>
                <c:pt idx="22">
                  <c:v>0.51898734177215189</c:v>
                </c:pt>
                <c:pt idx="23">
                  <c:v>0.42405063291139239</c:v>
                </c:pt>
                <c:pt idx="24">
                  <c:v>0.58016877637130815</c:v>
                </c:pt>
                <c:pt idx="25">
                  <c:v>0.64135021097046407</c:v>
                </c:pt>
                <c:pt idx="26">
                  <c:v>0.74261603375527441</c:v>
                </c:pt>
              </c:numCache>
            </c:numRef>
          </c:yVal>
        </c:ser>
        <c:axId val="195692416"/>
        <c:axId val="194854272"/>
      </c:scatterChart>
      <c:valAx>
        <c:axId val="195692416"/>
        <c:scaling>
          <c:orientation val="minMax"/>
        </c:scaling>
        <c:axPos val="b"/>
        <c:numFmt formatCode="General" sourceLinked="1"/>
        <c:tickLblPos val="nextTo"/>
        <c:crossAx val="194854272"/>
        <c:crosses val="autoZero"/>
        <c:crossBetween val="midCat"/>
      </c:valAx>
      <c:valAx>
        <c:axId val="194854272"/>
        <c:scaling>
          <c:orientation val="minMax"/>
        </c:scaling>
        <c:axPos val="l"/>
        <c:majorGridlines/>
        <c:numFmt formatCode="General" sourceLinked="1"/>
        <c:tickLblPos val="nextTo"/>
        <c:crossAx val="195692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9.0030183727034127E-2"/>
          <c:y val="6.9919072615923034E-2"/>
          <c:w val="0.74206146106736659"/>
          <c:h val="0.832619568387284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'2016'!$R$71:$R$97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'2016'!$AA$71:$AA$97</c:f>
              <c:numCache>
                <c:formatCode>General</c:formatCode>
                <c:ptCount val="27"/>
                <c:pt idx="0">
                  <c:v>0.810126582278481</c:v>
                </c:pt>
                <c:pt idx="1">
                  <c:v>0.67510548523206759</c:v>
                </c:pt>
                <c:pt idx="2">
                  <c:v>0.48101265822784811</c:v>
                </c:pt>
                <c:pt idx="3">
                  <c:v>0.51054852320675126</c:v>
                </c:pt>
                <c:pt idx="4">
                  <c:v>0.79113924050632922</c:v>
                </c:pt>
                <c:pt idx="5">
                  <c:v>0.8628691983122363</c:v>
                </c:pt>
                <c:pt idx="6">
                  <c:v>0.73206751054852337</c:v>
                </c:pt>
                <c:pt idx="7">
                  <c:v>0.58860759493670878</c:v>
                </c:pt>
                <c:pt idx="8">
                  <c:v>0</c:v>
                </c:pt>
                <c:pt idx="9">
                  <c:v>0.39662447257383965</c:v>
                </c:pt>
                <c:pt idx="10">
                  <c:v>0.59493670886075967</c:v>
                </c:pt>
                <c:pt idx="11">
                  <c:v>0.5021097046413503</c:v>
                </c:pt>
                <c:pt idx="12">
                  <c:v>0.4915611814345992</c:v>
                </c:pt>
                <c:pt idx="13">
                  <c:v>0.75527426160337563</c:v>
                </c:pt>
                <c:pt idx="14">
                  <c:v>0.639240506329114</c:v>
                </c:pt>
                <c:pt idx="15">
                  <c:v>7.8059071729957727E-2</c:v>
                </c:pt>
                <c:pt idx="16">
                  <c:v>0.70042194092827026</c:v>
                </c:pt>
                <c:pt idx="17">
                  <c:v>0.76371308016877659</c:v>
                </c:pt>
                <c:pt idx="18">
                  <c:v>0.67932489451476807</c:v>
                </c:pt>
                <c:pt idx="19">
                  <c:v>1</c:v>
                </c:pt>
                <c:pt idx="20">
                  <c:v>0.8628691983122363</c:v>
                </c:pt>
                <c:pt idx="21">
                  <c:v>0.65400843881856552</c:v>
                </c:pt>
                <c:pt idx="22">
                  <c:v>0.51898734177215189</c:v>
                </c:pt>
                <c:pt idx="23">
                  <c:v>0.42405063291139239</c:v>
                </c:pt>
                <c:pt idx="24">
                  <c:v>0.58016877637130815</c:v>
                </c:pt>
                <c:pt idx="25">
                  <c:v>0.64135021097046407</c:v>
                </c:pt>
                <c:pt idx="26">
                  <c:v>0.74261603375527441</c:v>
                </c:pt>
              </c:numCache>
            </c:numRef>
          </c:yVal>
        </c:ser>
        <c:axId val="103355136"/>
        <c:axId val="196455424"/>
      </c:scatterChart>
      <c:valAx>
        <c:axId val="103355136"/>
        <c:scaling>
          <c:orientation val="minMax"/>
        </c:scaling>
        <c:axPos val="b"/>
        <c:numFmt formatCode="General" sourceLinked="1"/>
        <c:tickLblPos val="nextTo"/>
        <c:crossAx val="196455424"/>
        <c:crosses val="autoZero"/>
        <c:crossBetween val="midCat"/>
      </c:valAx>
      <c:valAx>
        <c:axId val="196455424"/>
        <c:scaling>
          <c:orientation val="minMax"/>
        </c:scaling>
        <c:axPos val="l"/>
        <c:majorGridlines/>
        <c:numFmt formatCode="General" sourceLinked="1"/>
        <c:tickLblPos val="nextTo"/>
        <c:crossAx val="103355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'2016'!$S$117</c:f>
              <c:strCache>
                <c:ptCount val="1"/>
                <c:pt idx="0">
                  <c:v>C10</c:v>
                </c:pt>
              </c:strCache>
            </c:strRef>
          </c:tx>
          <c:spPr>
            <a:ln w="28575">
              <a:noFill/>
            </a:ln>
          </c:spPr>
          <c:xVal>
            <c:numRef>
              <c:f>'2016'!$Q$118:$Q$144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'2016'!$S$118:$S$144</c:f>
              <c:numCache>
                <c:formatCode>General</c:formatCode>
                <c:ptCount val="27"/>
                <c:pt idx="0">
                  <c:v>0.77922077922077926</c:v>
                </c:pt>
                <c:pt idx="1">
                  <c:v>0.77922077922077926</c:v>
                </c:pt>
                <c:pt idx="2">
                  <c:v>0</c:v>
                </c:pt>
                <c:pt idx="3">
                  <c:v>0.48051948051948046</c:v>
                </c:pt>
                <c:pt idx="4">
                  <c:v>1</c:v>
                </c:pt>
                <c:pt idx="5">
                  <c:v>0.61038961038961037</c:v>
                </c:pt>
                <c:pt idx="6">
                  <c:v>0.80519480519480513</c:v>
                </c:pt>
                <c:pt idx="7">
                  <c:v>0.28571428571428564</c:v>
                </c:pt>
                <c:pt idx="8">
                  <c:v>0.22077922077922071</c:v>
                </c:pt>
                <c:pt idx="9">
                  <c:v>0.18181818181818166</c:v>
                </c:pt>
                <c:pt idx="10">
                  <c:v>0.93506493506493504</c:v>
                </c:pt>
                <c:pt idx="11">
                  <c:v>0.72727272727272751</c:v>
                </c:pt>
                <c:pt idx="12">
                  <c:v>0.50649350649350633</c:v>
                </c:pt>
                <c:pt idx="13">
                  <c:v>0.7142857142857143</c:v>
                </c:pt>
                <c:pt idx="14">
                  <c:v>0.61038961038961037</c:v>
                </c:pt>
                <c:pt idx="15">
                  <c:v>0.27272727272727293</c:v>
                </c:pt>
                <c:pt idx="16">
                  <c:v>6.4935064935064943E-2</c:v>
                </c:pt>
                <c:pt idx="17">
                  <c:v>0.50649350649350633</c:v>
                </c:pt>
                <c:pt idx="18">
                  <c:v>0.207792207792208</c:v>
                </c:pt>
                <c:pt idx="19">
                  <c:v>0.67532467532467533</c:v>
                </c:pt>
                <c:pt idx="20">
                  <c:v>0.81818181818181834</c:v>
                </c:pt>
                <c:pt idx="21">
                  <c:v>0.55844155844155863</c:v>
                </c:pt>
                <c:pt idx="22">
                  <c:v>0.31168831168831151</c:v>
                </c:pt>
                <c:pt idx="23">
                  <c:v>6.4935064935064943E-2</c:v>
                </c:pt>
                <c:pt idx="24">
                  <c:v>0.96103896103896091</c:v>
                </c:pt>
                <c:pt idx="25">
                  <c:v>0.97402597402597413</c:v>
                </c:pt>
                <c:pt idx="26">
                  <c:v>0.48051948051948046</c:v>
                </c:pt>
              </c:numCache>
            </c:numRef>
          </c:yVal>
        </c:ser>
        <c:axId val="187912576"/>
        <c:axId val="216285568"/>
      </c:scatterChart>
      <c:valAx>
        <c:axId val="187912576"/>
        <c:scaling>
          <c:orientation val="minMax"/>
        </c:scaling>
        <c:axPos val="b"/>
        <c:numFmt formatCode="General" sourceLinked="1"/>
        <c:tickLblPos val="none"/>
        <c:crossAx val="216285568"/>
        <c:crosses val="autoZero"/>
        <c:crossBetween val="midCat"/>
      </c:valAx>
      <c:valAx>
        <c:axId val="216285568"/>
        <c:scaling>
          <c:orientation val="minMax"/>
        </c:scaling>
        <c:axPos val="l"/>
        <c:majorGridlines/>
        <c:numFmt formatCode="General" sourceLinked="1"/>
        <c:tickLblPos val="nextTo"/>
        <c:crossAx val="187912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800"/>
            </a:pPr>
            <a:r>
              <a:rPr lang="pl-PL" sz="800"/>
              <a:t>   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'Rozkład obiektów - nietypowe'!$P$3</c:f>
              <c:strCache>
                <c:ptCount val="1"/>
                <c:pt idx="0">
                  <c:v>C1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'Rozkład obiektów - nietypowe'!$B$4:$B$30</c:f>
              <c:numCache>
                <c:formatCode>General</c:formatCode>
                <c:ptCount val="2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</c:numCache>
            </c:numRef>
          </c:xVal>
          <c:yVal>
            <c:numRef>
              <c:f>'Rozkład obiektów - nietypowe'!$P$4:$P$30</c:f>
              <c:numCache>
                <c:formatCode>General</c:formatCode>
                <c:ptCount val="27"/>
                <c:pt idx="0">
                  <c:v>0.28205128205128205</c:v>
                </c:pt>
                <c:pt idx="1">
                  <c:v>0.37179487179487181</c:v>
                </c:pt>
                <c:pt idx="2">
                  <c:v>0.84615384615384603</c:v>
                </c:pt>
                <c:pt idx="3">
                  <c:v>0.41025641025641035</c:v>
                </c:pt>
                <c:pt idx="4">
                  <c:v>0</c:v>
                </c:pt>
                <c:pt idx="5">
                  <c:v>0.4358974358974359</c:v>
                </c:pt>
                <c:pt idx="6">
                  <c:v>0.14102564102564108</c:v>
                </c:pt>
                <c:pt idx="7">
                  <c:v>0.76923076923076916</c:v>
                </c:pt>
                <c:pt idx="8">
                  <c:v>0.73717948717948711</c:v>
                </c:pt>
                <c:pt idx="9">
                  <c:v>0.80769230769230771</c:v>
                </c:pt>
                <c:pt idx="10">
                  <c:v>0.12179487179487181</c:v>
                </c:pt>
                <c:pt idx="11">
                  <c:v>0.25</c:v>
                </c:pt>
                <c:pt idx="12">
                  <c:v>0.62820512820512819</c:v>
                </c:pt>
                <c:pt idx="13">
                  <c:v>0.30769230769230771</c:v>
                </c:pt>
                <c:pt idx="14">
                  <c:v>0.4423076923076924</c:v>
                </c:pt>
                <c:pt idx="15">
                  <c:v>0.69871794871794879</c:v>
                </c:pt>
                <c:pt idx="16">
                  <c:v>0.78205128205128194</c:v>
                </c:pt>
                <c:pt idx="17">
                  <c:v>0.4358974358974359</c:v>
                </c:pt>
                <c:pt idx="18">
                  <c:v>0.77564102564102566</c:v>
                </c:pt>
                <c:pt idx="19">
                  <c:v>0.4358974358974359</c:v>
                </c:pt>
                <c:pt idx="20">
                  <c:v>0.19230769230769229</c:v>
                </c:pt>
                <c:pt idx="21">
                  <c:v>0.48717948717948723</c:v>
                </c:pt>
                <c:pt idx="22">
                  <c:v>0.59615384615384615</c:v>
                </c:pt>
                <c:pt idx="23">
                  <c:v>1</c:v>
                </c:pt>
                <c:pt idx="24">
                  <c:v>0.26923076923076927</c:v>
                </c:pt>
                <c:pt idx="25">
                  <c:v>0.19230769230769229</c:v>
                </c:pt>
                <c:pt idx="26">
                  <c:v>0.39743589743589747</c:v>
                </c:pt>
              </c:numCache>
            </c:numRef>
          </c:yVal>
        </c:ser>
        <c:ser>
          <c:idx val="1"/>
          <c:order val="1"/>
          <c:tx>
            <c:strRef>
              <c:f>'Rozkład obiektów - nietypowe'!$Q$3</c:f>
              <c:strCache>
                <c:ptCount val="1"/>
                <c:pt idx="0">
                  <c:v>C10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chemeClr val="tx2"/>
              </a:solidFill>
            </c:spPr>
          </c:marker>
          <c:xVal>
            <c:numRef>
              <c:f>'Rozkład obiektów - nietypowe'!$C$4:$C$30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'Rozkład obiektów - nietypowe'!$Q$4:$Q$30</c:f>
              <c:numCache>
                <c:formatCode>General</c:formatCode>
                <c:ptCount val="27"/>
                <c:pt idx="0">
                  <c:v>0.77922077922077926</c:v>
                </c:pt>
                <c:pt idx="1">
                  <c:v>0.77922077922077926</c:v>
                </c:pt>
                <c:pt idx="2">
                  <c:v>0</c:v>
                </c:pt>
                <c:pt idx="3">
                  <c:v>0.48051948051948046</c:v>
                </c:pt>
                <c:pt idx="4">
                  <c:v>1</c:v>
                </c:pt>
                <c:pt idx="5">
                  <c:v>0.61038961038961037</c:v>
                </c:pt>
                <c:pt idx="6">
                  <c:v>0.80519480519480513</c:v>
                </c:pt>
                <c:pt idx="7">
                  <c:v>0.28571428571428564</c:v>
                </c:pt>
                <c:pt idx="8">
                  <c:v>0.22077922077922071</c:v>
                </c:pt>
                <c:pt idx="9">
                  <c:v>0.18181818181818166</c:v>
                </c:pt>
                <c:pt idx="10">
                  <c:v>0.93506493506493504</c:v>
                </c:pt>
                <c:pt idx="11">
                  <c:v>0.72727272727272751</c:v>
                </c:pt>
                <c:pt idx="12">
                  <c:v>0.50649350649350633</c:v>
                </c:pt>
                <c:pt idx="13">
                  <c:v>0.7142857142857143</c:v>
                </c:pt>
                <c:pt idx="14">
                  <c:v>0.61038961038961037</c:v>
                </c:pt>
                <c:pt idx="15">
                  <c:v>0.27272727272727293</c:v>
                </c:pt>
                <c:pt idx="16">
                  <c:v>6.4935064935064943E-2</c:v>
                </c:pt>
                <c:pt idx="17">
                  <c:v>0.50649350649350633</c:v>
                </c:pt>
                <c:pt idx="18">
                  <c:v>0.207792207792208</c:v>
                </c:pt>
                <c:pt idx="19">
                  <c:v>0.67532467532467533</c:v>
                </c:pt>
                <c:pt idx="20">
                  <c:v>0.81818181818181834</c:v>
                </c:pt>
                <c:pt idx="21">
                  <c:v>0.55844155844155863</c:v>
                </c:pt>
                <c:pt idx="22">
                  <c:v>0.31168831168831151</c:v>
                </c:pt>
                <c:pt idx="23">
                  <c:v>6.4935064935064943E-2</c:v>
                </c:pt>
                <c:pt idx="24">
                  <c:v>0.96103896103896091</c:v>
                </c:pt>
                <c:pt idx="25">
                  <c:v>0.97402597402597413</c:v>
                </c:pt>
                <c:pt idx="26">
                  <c:v>0.48051948051948046</c:v>
                </c:pt>
              </c:numCache>
            </c:numRef>
          </c:yVal>
        </c:ser>
        <c:ser>
          <c:idx val="2"/>
          <c:order val="2"/>
          <c:tx>
            <c:strRef>
              <c:f>'Rozkład obiektów - nietypowe'!$R$3</c:f>
              <c:strCache>
                <c:ptCount val="1"/>
                <c:pt idx="0">
                  <c:v>C11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00B050"/>
              </a:solidFill>
            </c:spPr>
          </c:marker>
          <c:xVal>
            <c:numRef>
              <c:f>'Rozkład obiektów - nietypowe'!$D$4:$D$30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</c:numCache>
            </c:numRef>
          </c:xVal>
          <c:yVal>
            <c:numRef>
              <c:f>'Rozkład obiektów - nietypowe'!$R$4:$R$30</c:f>
              <c:numCache>
                <c:formatCode>General</c:formatCode>
                <c:ptCount val="27"/>
                <c:pt idx="0">
                  <c:v>0.85593220338983056</c:v>
                </c:pt>
                <c:pt idx="1">
                  <c:v>0.78644067796610173</c:v>
                </c:pt>
                <c:pt idx="2">
                  <c:v>0.41864406779661029</c:v>
                </c:pt>
                <c:pt idx="3">
                  <c:v>0.17118644067796612</c:v>
                </c:pt>
                <c:pt idx="4">
                  <c:v>0.44915254237288144</c:v>
                </c:pt>
                <c:pt idx="5">
                  <c:v>1</c:v>
                </c:pt>
                <c:pt idx="6">
                  <c:v>0.68813559322033913</c:v>
                </c:pt>
                <c:pt idx="7">
                  <c:v>0.35593220338983056</c:v>
                </c:pt>
                <c:pt idx="8">
                  <c:v>0.16779661016949154</c:v>
                </c:pt>
                <c:pt idx="9">
                  <c:v>0.38305084745762719</c:v>
                </c:pt>
                <c:pt idx="10">
                  <c:v>0.59152542372881356</c:v>
                </c:pt>
                <c:pt idx="11">
                  <c:v>0.58644067796610178</c:v>
                </c:pt>
                <c:pt idx="12">
                  <c:v>0.23559322033898308</c:v>
                </c:pt>
                <c:pt idx="13">
                  <c:v>0.46779661016949159</c:v>
                </c:pt>
                <c:pt idx="14">
                  <c:v>0.55668203389830517</c:v>
                </c:pt>
                <c:pt idx="15">
                  <c:v>0.64406779661016955</c:v>
                </c:pt>
                <c:pt idx="16">
                  <c:v>0.69322033898305091</c:v>
                </c:pt>
                <c:pt idx="17">
                  <c:v>0.69830508474576269</c:v>
                </c:pt>
                <c:pt idx="18">
                  <c:v>0.3067796610169492</c:v>
                </c:pt>
                <c:pt idx="19">
                  <c:v>0</c:v>
                </c:pt>
                <c:pt idx="20">
                  <c:v>0.77966101694915269</c:v>
                </c:pt>
                <c:pt idx="21">
                  <c:v>0.62542372881355934</c:v>
                </c:pt>
                <c:pt idx="22">
                  <c:v>0.40171542372881364</c:v>
                </c:pt>
                <c:pt idx="23">
                  <c:v>0.1050847457627119</c:v>
                </c:pt>
                <c:pt idx="24">
                  <c:v>0.70486898305084744</c:v>
                </c:pt>
                <c:pt idx="25">
                  <c:v>0.26949152542372884</c:v>
                </c:pt>
                <c:pt idx="26">
                  <c:v>0.63050847457627124</c:v>
                </c:pt>
              </c:numCache>
            </c:numRef>
          </c:yVal>
        </c:ser>
        <c:ser>
          <c:idx val="3"/>
          <c:order val="3"/>
          <c:tx>
            <c:strRef>
              <c:f>'Rozkład obiektów - nietypowe'!$S$3</c:f>
              <c:strCache>
                <c:ptCount val="1"/>
                <c:pt idx="0">
                  <c:v>C12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nietypowe'!$E$4:$E$30</c:f>
              <c:numCache>
                <c:formatCode>General</c:formatCode>
                <c:ptCount val="27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</c:numCache>
            </c:numRef>
          </c:xVal>
          <c:yVal>
            <c:numRef>
              <c:f>'Rozkład obiektów - nietypowe'!$S$4:$S$30</c:f>
              <c:numCache>
                <c:formatCode>General</c:formatCode>
                <c:ptCount val="27"/>
                <c:pt idx="0">
                  <c:v>0.54109589041095874</c:v>
                </c:pt>
                <c:pt idx="1">
                  <c:v>0.38356164383561647</c:v>
                </c:pt>
                <c:pt idx="2">
                  <c:v>0.72260273972602718</c:v>
                </c:pt>
                <c:pt idx="3">
                  <c:v>0.64383561643835596</c:v>
                </c:pt>
                <c:pt idx="4">
                  <c:v>0.56164383561643805</c:v>
                </c:pt>
                <c:pt idx="5">
                  <c:v>0.76369863013698613</c:v>
                </c:pt>
                <c:pt idx="6">
                  <c:v>4.7945205479451761E-2</c:v>
                </c:pt>
                <c:pt idx="7">
                  <c:v>1</c:v>
                </c:pt>
                <c:pt idx="8">
                  <c:v>5.4794520547945008E-2</c:v>
                </c:pt>
                <c:pt idx="9">
                  <c:v>0.33219178082191786</c:v>
                </c:pt>
                <c:pt idx="10">
                  <c:v>0.5239726027397259</c:v>
                </c:pt>
                <c:pt idx="11">
                  <c:v>0.17465753424657512</c:v>
                </c:pt>
                <c:pt idx="12">
                  <c:v>0.23972602739726026</c:v>
                </c:pt>
                <c:pt idx="13">
                  <c:v>0.72602739726027399</c:v>
                </c:pt>
                <c:pt idx="14">
                  <c:v>0.24999999999999989</c:v>
                </c:pt>
                <c:pt idx="15">
                  <c:v>0.3013698630136985</c:v>
                </c:pt>
                <c:pt idx="16">
                  <c:v>0.73630136986301364</c:v>
                </c:pt>
                <c:pt idx="17">
                  <c:v>0.73287671232876672</c:v>
                </c:pt>
                <c:pt idx="18">
                  <c:v>0.82876712328767121</c:v>
                </c:pt>
                <c:pt idx="19">
                  <c:v>0.23972602739726026</c:v>
                </c:pt>
                <c:pt idx="20">
                  <c:v>4.1095890410958999E-2</c:v>
                </c:pt>
                <c:pt idx="21">
                  <c:v>0.72602739726027399</c:v>
                </c:pt>
                <c:pt idx="22">
                  <c:v>0</c:v>
                </c:pt>
                <c:pt idx="23">
                  <c:v>0.59246575342465735</c:v>
                </c:pt>
                <c:pt idx="24">
                  <c:v>0.48972602739726012</c:v>
                </c:pt>
                <c:pt idx="25">
                  <c:v>0.69178082191780821</c:v>
                </c:pt>
                <c:pt idx="26">
                  <c:v>0.52739726027397227</c:v>
                </c:pt>
              </c:numCache>
            </c:numRef>
          </c:yVal>
        </c:ser>
        <c:ser>
          <c:idx val="4"/>
          <c:order val="4"/>
          <c:tx>
            <c:strRef>
              <c:f>'Rozkład obiektów - nietypowe'!$T$3</c:f>
              <c:strCache>
                <c:ptCount val="1"/>
                <c:pt idx="0">
                  <c:v>C16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4F81BD">
                  <a:lumMod val="75000"/>
                </a:srgbClr>
              </a:solidFill>
            </c:spPr>
          </c:marker>
          <c:xVal>
            <c:numRef>
              <c:f>'Rozkład obiektów - nietypowe'!$F$4:$F$30</c:f>
              <c:numCache>
                <c:formatCode>General</c:formatCode>
                <c:ptCount val="2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</c:numCache>
            </c:numRef>
          </c:xVal>
          <c:yVal>
            <c:numRef>
              <c:f>'Rozkład obiektów - nietypowe'!$T$4:$T$30</c:f>
              <c:numCache>
                <c:formatCode>General</c:formatCode>
                <c:ptCount val="27"/>
                <c:pt idx="0">
                  <c:v>0.69387755102040816</c:v>
                </c:pt>
                <c:pt idx="1">
                  <c:v>0.73469387755102045</c:v>
                </c:pt>
                <c:pt idx="2">
                  <c:v>0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0.81632653061224492</c:v>
                </c:pt>
                <c:pt idx="6">
                  <c:v>1</c:v>
                </c:pt>
                <c:pt idx="7">
                  <c:v>0.59183673469387754</c:v>
                </c:pt>
                <c:pt idx="8">
                  <c:v>6.1224489795918366E-2</c:v>
                </c:pt>
                <c:pt idx="9">
                  <c:v>0.34693877551020408</c:v>
                </c:pt>
                <c:pt idx="10">
                  <c:v>0.97959183673469385</c:v>
                </c:pt>
                <c:pt idx="11">
                  <c:v>0.5714285714285714</c:v>
                </c:pt>
                <c:pt idx="12">
                  <c:v>0.16326530612244897</c:v>
                </c:pt>
                <c:pt idx="13">
                  <c:v>0.14285714285714285</c:v>
                </c:pt>
                <c:pt idx="14">
                  <c:v>0.65306122448979587</c:v>
                </c:pt>
                <c:pt idx="15">
                  <c:v>0.12244897959183673</c:v>
                </c:pt>
                <c:pt idx="16">
                  <c:v>0.36734693877551022</c:v>
                </c:pt>
                <c:pt idx="17">
                  <c:v>0.81632653061224492</c:v>
                </c:pt>
                <c:pt idx="18">
                  <c:v>0.32653061224489793</c:v>
                </c:pt>
                <c:pt idx="19">
                  <c:v>0.2857142857142857</c:v>
                </c:pt>
                <c:pt idx="20">
                  <c:v>0.8571428571428571</c:v>
                </c:pt>
                <c:pt idx="21">
                  <c:v>0.42857142857142855</c:v>
                </c:pt>
                <c:pt idx="22">
                  <c:v>0.42857142857142855</c:v>
                </c:pt>
                <c:pt idx="23">
                  <c:v>0.14285714285714285</c:v>
                </c:pt>
                <c:pt idx="24">
                  <c:v>0.40816326530612246</c:v>
                </c:pt>
                <c:pt idx="25">
                  <c:v>0.20408163265306123</c:v>
                </c:pt>
                <c:pt idx="26">
                  <c:v>0.81632653061224492</c:v>
                </c:pt>
              </c:numCache>
            </c:numRef>
          </c:yVal>
        </c:ser>
        <c:ser>
          <c:idx val="5"/>
          <c:order val="5"/>
          <c:tx>
            <c:strRef>
              <c:f>'Rozkład obiektów - nietypowe'!$U$3</c:f>
              <c:strCache>
                <c:ptCount val="1"/>
                <c:pt idx="0">
                  <c:v>C17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nietypowe'!$G$4:$G$30</c:f>
              <c:numCache>
                <c:formatCode>General</c:formatCode>
                <c:ptCount val="27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</c:numCache>
            </c:numRef>
          </c:xVal>
          <c:yVal>
            <c:numRef>
              <c:f>'Rozkład obiektów - nietypowe'!$U$4:$U$30</c:f>
              <c:numCache>
                <c:formatCode>General</c:formatCode>
                <c:ptCount val="27"/>
                <c:pt idx="0">
                  <c:v>0.37634408602150538</c:v>
                </c:pt>
                <c:pt idx="1">
                  <c:v>0.51612903225806461</c:v>
                </c:pt>
                <c:pt idx="2">
                  <c:v>6.4516129032258063E-2</c:v>
                </c:pt>
                <c:pt idx="3">
                  <c:v>4.1446774193548384E-2</c:v>
                </c:pt>
                <c:pt idx="4">
                  <c:v>7.5268817204301092E-2</c:v>
                </c:pt>
                <c:pt idx="5">
                  <c:v>0.67741935483870963</c:v>
                </c:pt>
                <c:pt idx="6">
                  <c:v>0.73118279569892475</c:v>
                </c:pt>
                <c:pt idx="7">
                  <c:v>0.12903225806451613</c:v>
                </c:pt>
                <c:pt idx="8">
                  <c:v>0.12903225806451613</c:v>
                </c:pt>
                <c:pt idx="9">
                  <c:v>0.30107526881720431</c:v>
                </c:pt>
                <c:pt idx="10">
                  <c:v>0.39784946236559143</c:v>
                </c:pt>
                <c:pt idx="11">
                  <c:v>0.33333333333333337</c:v>
                </c:pt>
                <c:pt idx="12">
                  <c:v>0</c:v>
                </c:pt>
                <c:pt idx="13">
                  <c:v>0.10752688172043012</c:v>
                </c:pt>
                <c:pt idx="14">
                  <c:v>0.26881720430107531</c:v>
                </c:pt>
                <c:pt idx="15">
                  <c:v>0.22580645161290328</c:v>
                </c:pt>
                <c:pt idx="16">
                  <c:v>7.5268817204301092E-2</c:v>
                </c:pt>
                <c:pt idx="17">
                  <c:v>1</c:v>
                </c:pt>
                <c:pt idx="18">
                  <c:v>4.301075268817204E-2</c:v>
                </c:pt>
                <c:pt idx="19">
                  <c:v>0.13978494623655915</c:v>
                </c:pt>
                <c:pt idx="20">
                  <c:v>0.62365591397849474</c:v>
                </c:pt>
                <c:pt idx="21">
                  <c:v>8.6021505376344079E-2</c:v>
                </c:pt>
                <c:pt idx="22">
                  <c:v>0.10752688172043012</c:v>
                </c:pt>
                <c:pt idx="23">
                  <c:v>8.6021505376344079E-2</c:v>
                </c:pt>
                <c:pt idx="24">
                  <c:v>0.12903225806451613</c:v>
                </c:pt>
                <c:pt idx="25">
                  <c:v>5.3763440860215048E-2</c:v>
                </c:pt>
                <c:pt idx="26">
                  <c:v>0.67741935483870963</c:v>
                </c:pt>
              </c:numCache>
            </c:numRef>
          </c:yVal>
        </c:ser>
        <c:ser>
          <c:idx val="6"/>
          <c:order val="6"/>
          <c:tx>
            <c:strRef>
              <c:f>'Rozkład obiektów - nietypowe'!$V$3</c:f>
              <c:strCache>
                <c:ptCount val="1"/>
                <c:pt idx="0">
                  <c:v>C2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nietypowe'!$H$4:$H$30</c:f>
              <c:numCache>
                <c:formatCode>General</c:formatCode>
                <c:ptCount val="2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</c:numCache>
            </c:numRef>
          </c:xVal>
          <c:yVal>
            <c:numRef>
              <c:f>'Rozkład obiektów - nietypowe'!$V$4:$V$30</c:f>
              <c:numCache>
                <c:formatCode>General</c:formatCode>
                <c:ptCount val="27"/>
                <c:pt idx="0">
                  <c:v>1</c:v>
                </c:pt>
                <c:pt idx="1">
                  <c:v>0.26568441064638781</c:v>
                </c:pt>
                <c:pt idx="2">
                  <c:v>0.14211026615969582</c:v>
                </c:pt>
                <c:pt idx="3">
                  <c:v>0.22480988593155896</c:v>
                </c:pt>
                <c:pt idx="4">
                  <c:v>0.65541825095057038</c:v>
                </c:pt>
                <c:pt idx="5">
                  <c:v>0.31416349809885935</c:v>
                </c:pt>
                <c:pt idx="6">
                  <c:v>0.35456273764258556</c:v>
                </c:pt>
                <c:pt idx="7">
                  <c:v>0.84648288973384023</c:v>
                </c:pt>
                <c:pt idx="8">
                  <c:v>0.29895437262357416</c:v>
                </c:pt>
                <c:pt idx="9">
                  <c:v>0.39306083650190116</c:v>
                </c:pt>
                <c:pt idx="10">
                  <c:v>0.48764258555133083</c:v>
                </c:pt>
                <c:pt idx="11">
                  <c:v>0.2414448669201521</c:v>
                </c:pt>
                <c:pt idx="12">
                  <c:v>0.27756653992395436</c:v>
                </c:pt>
                <c:pt idx="13">
                  <c:v>0.15541825095057035</c:v>
                </c:pt>
                <c:pt idx="14">
                  <c:v>7.1768060836501904E-2</c:v>
                </c:pt>
                <c:pt idx="15">
                  <c:v>0.65494296577946765</c:v>
                </c:pt>
                <c:pt idx="16">
                  <c:v>0.34648288973384034</c:v>
                </c:pt>
                <c:pt idx="17">
                  <c:v>0.14543726235741447</c:v>
                </c:pt>
                <c:pt idx="18">
                  <c:v>0.62785171102661597</c:v>
                </c:pt>
                <c:pt idx="19">
                  <c:v>0</c:v>
                </c:pt>
                <c:pt idx="20">
                  <c:v>0.12832699619771865</c:v>
                </c:pt>
                <c:pt idx="21">
                  <c:v>0.16682509505703425</c:v>
                </c:pt>
                <c:pt idx="22">
                  <c:v>0.3108365019011407</c:v>
                </c:pt>
                <c:pt idx="23">
                  <c:v>6.939163498098859E-2</c:v>
                </c:pt>
                <c:pt idx="24">
                  <c:v>0.42347908745247143</c:v>
                </c:pt>
                <c:pt idx="25">
                  <c:v>0.45342205323193913</c:v>
                </c:pt>
                <c:pt idx="26">
                  <c:v>0.12404942965779468</c:v>
                </c:pt>
              </c:numCache>
            </c:numRef>
          </c:yVal>
        </c:ser>
        <c:ser>
          <c:idx val="7"/>
          <c:order val="7"/>
          <c:tx>
            <c:strRef>
              <c:f>'Rozkład obiektów - nietypowe'!$W$3</c:f>
              <c:strCache>
                <c:ptCount val="1"/>
                <c:pt idx="0">
                  <c:v>C3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nietypowe'!$I$4:$I$30</c:f>
              <c:numCache>
                <c:formatCode>General</c:formatCode>
                <c:ptCount val="2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</c:numCache>
            </c:numRef>
          </c:xVal>
          <c:yVal>
            <c:numRef>
              <c:f>'Rozkład obiektów - nietypowe'!$W$4:$W$30</c:f>
              <c:numCache>
                <c:formatCode>General</c:formatCode>
                <c:ptCount val="27"/>
                <c:pt idx="0">
                  <c:v>0.68274111675126903</c:v>
                </c:pt>
                <c:pt idx="1">
                  <c:v>0.769035532994924</c:v>
                </c:pt>
                <c:pt idx="2">
                  <c:v>0.56852791878172593</c:v>
                </c:pt>
                <c:pt idx="3">
                  <c:v>0.89593908629441643</c:v>
                </c:pt>
                <c:pt idx="4">
                  <c:v>0.43147208121827413</c:v>
                </c:pt>
                <c:pt idx="5">
                  <c:v>0.55329949238578691</c:v>
                </c:pt>
                <c:pt idx="6">
                  <c:v>0.70812182741116747</c:v>
                </c:pt>
                <c:pt idx="7">
                  <c:v>0.24111675126903553</c:v>
                </c:pt>
                <c:pt idx="8">
                  <c:v>0.77664974619289351</c:v>
                </c:pt>
                <c:pt idx="9">
                  <c:v>0.73857868020304573</c:v>
                </c:pt>
                <c:pt idx="10">
                  <c:v>0.68274111675126903</c:v>
                </c:pt>
                <c:pt idx="11">
                  <c:v>0.58375634517766517</c:v>
                </c:pt>
                <c:pt idx="12">
                  <c:v>0.40101522842639609</c:v>
                </c:pt>
                <c:pt idx="13">
                  <c:v>0.4111675126903554</c:v>
                </c:pt>
                <c:pt idx="14">
                  <c:v>1</c:v>
                </c:pt>
                <c:pt idx="15">
                  <c:v>0.69796954314720838</c:v>
                </c:pt>
                <c:pt idx="16">
                  <c:v>0</c:v>
                </c:pt>
                <c:pt idx="17">
                  <c:v>0.6548223350253809</c:v>
                </c:pt>
                <c:pt idx="18">
                  <c:v>9.6446700507614322E-2</c:v>
                </c:pt>
                <c:pt idx="19">
                  <c:v>0.74873096446700527</c:v>
                </c:pt>
                <c:pt idx="20">
                  <c:v>0.8248730964467007</c:v>
                </c:pt>
                <c:pt idx="21">
                  <c:v>0.38324873096446704</c:v>
                </c:pt>
                <c:pt idx="22">
                  <c:v>0.10913705583756357</c:v>
                </c:pt>
                <c:pt idx="23">
                  <c:v>0.68781725888324874</c:v>
                </c:pt>
                <c:pt idx="24">
                  <c:v>0.53553299492385797</c:v>
                </c:pt>
                <c:pt idx="25">
                  <c:v>0.58629441624365486</c:v>
                </c:pt>
                <c:pt idx="26">
                  <c:v>0.64974619289340108</c:v>
                </c:pt>
              </c:numCache>
            </c:numRef>
          </c:yVal>
        </c:ser>
        <c:ser>
          <c:idx val="8"/>
          <c:order val="8"/>
          <c:tx>
            <c:strRef>
              <c:f>'Rozkład obiektów - nietypowe'!$X$3</c:f>
              <c:strCache>
                <c:ptCount val="1"/>
                <c:pt idx="0">
                  <c:v>C4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00B050"/>
              </a:solidFill>
            </c:spPr>
          </c:marker>
          <c:xVal>
            <c:numRef>
              <c:f>'Rozkład obiektów - nietypowe'!$J$4:$J$30</c:f>
              <c:numCache>
                <c:formatCode>General</c:formatCode>
                <c:ptCount val="2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</c:numCache>
            </c:numRef>
          </c:xVal>
          <c:yVal>
            <c:numRef>
              <c:f>'Rozkład obiektów - nietypowe'!$X$4:$X$30</c:f>
              <c:numCache>
                <c:formatCode>General</c:formatCode>
                <c:ptCount val="27"/>
                <c:pt idx="0">
                  <c:v>0.810126582278481</c:v>
                </c:pt>
                <c:pt idx="1">
                  <c:v>0.67510548523206759</c:v>
                </c:pt>
                <c:pt idx="2">
                  <c:v>0.48101265822784811</c:v>
                </c:pt>
                <c:pt idx="3">
                  <c:v>0.51054852320675126</c:v>
                </c:pt>
                <c:pt idx="4">
                  <c:v>0.79113924050632922</c:v>
                </c:pt>
                <c:pt idx="5">
                  <c:v>0.8628691983122363</c:v>
                </c:pt>
                <c:pt idx="6">
                  <c:v>0.73206751054852337</c:v>
                </c:pt>
                <c:pt idx="7">
                  <c:v>0.58860759493670878</c:v>
                </c:pt>
                <c:pt idx="8">
                  <c:v>0</c:v>
                </c:pt>
                <c:pt idx="9">
                  <c:v>0.39662447257383965</c:v>
                </c:pt>
                <c:pt idx="10">
                  <c:v>0.59493670886075967</c:v>
                </c:pt>
                <c:pt idx="11">
                  <c:v>0.5021097046413503</c:v>
                </c:pt>
                <c:pt idx="12">
                  <c:v>0.4915611814345992</c:v>
                </c:pt>
                <c:pt idx="13">
                  <c:v>0.75527426160337563</c:v>
                </c:pt>
                <c:pt idx="14">
                  <c:v>0.639240506329114</c:v>
                </c:pt>
                <c:pt idx="15">
                  <c:v>7.8059071729957727E-2</c:v>
                </c:pt>
                <c:pt idx="16">
                  <c:v>0.70042194092827026</c:v>
                </c:pt>
                <c:pt idx="17">
                  <c:v>0.76371308016877659</c:v>
                </c:pt>
                <c:pt idx="18">
                  <c:v>0.67932489451476807</c:v>
                </c:pt>
                <c:pt idx="19">
                  <c:v>1</c:v>
                </c:pt>
                <c:pt idx="20">
                  <c:v>0.8628691983122363</c:v>
                </c:pt>
                <c:pt idx="21">
                  <c:v>0.65400843881856552</c:v>
                </c:pt>
                <c:pt idx="22">
                  <c:v>0.51898734177215189</c:v>
                </c:pt>
                <c:pt idx="23">
                  <c:v>0.42405063291139239</c:v>
                </c:pt>
                <c:pt idx="24">
                  <c:v>0.58016877637130815</c:v>
                </c:pt>
                <c:pt idx="25">
                  <c:v>0.64135021097046407</c:v>
                </c:pt>
                <c:pt idx="26">
                  <c:v>0.74261603375527441</c:v>
                </c:pt>
              </c:numCache>
            </c:numRef>
          </c:yVal>
        </c:ser>
        <c:ser>
          <c:idx val="9"/>
          <c:order val="9"/>
          <c:tx>
            <c:strRef>
              <c:f>'Rozkład obiektów - nietypowe'!$Y$3</c:f>
              <c:strCache>
                <c:ptCount val="1"/>
                <c:pt idx="0">
                  <c:v>C5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nietypowe'!$K$4:$K$30</c:f>
              <c:numCache>
                <c:formatCode>General</c:formatCode>
                <c:ptCount val="2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</c:numCache>
            </c:numRef>
          </c:xVal>
          <c:yVal>
            <c:numRef>
              <c:f>'Rozkład obiektów - nietypowe'!$Y$4:$Y$30</c:f>
              <c:numCache>
                <c:formatCode>General</c:formatCode>
                <c:ptCount val="27"/>
                <c:pt idx="0">
                  <c:v>0.74129353233830853</c:v>
                </c:pt>
                <c:pt idx="1">
                  <c:v>4.4776119402985044E-2</c:v>
                </c:pt>
                <c:pt idx="2">
                  <c:v>0.45771144278606957</c:v>
                </c:pt>
                <c:pt idx="3">
                  <c:v>0.43283582089552231</c:v>
                </c:pt>
                <c:pt idx="4">
                  <c:v>0.82587064676616917</c:v>
                </c:pt>
                <c:pt idx="5">
                  <c:v>0.81094527363184077</c:v>
                </c:pt>
                <c:pt idx="6">
                  <c:v>0.48756218905472637</c:v>
                </c:pt>
                <c:pt idx="7">
                  <c:v>1</c:v>
                </c:pt>
                <c:pt idx="8">
                  <c:v>0.22189054726368157</c:v>
                </c:pt>
                <c:pt idx="9">
                  <c:v>0.44776119402985071</c:v>
                </c:pt>
                <c:pt idx="10">
                  <c:v>0.60696517412935314</c:v>
                </c:pt>
                <c:pt idx="11">
                  <c:v>0.49751243781094523</c:v>
                </c:pt>
                <c:pt idx="12">
                  <c:v>0.24110199004975125</c:v>
                </c:pt>
                <c:pt idx="13">
                  <c:v>0.43781094527363185</c:v>
                </c:pt>
                <c:pt idx="14">
                  <c:v>0.29911542288557214</c:v>
                </c:pt>
                <c:pt idx="15">
                  <c:v>4.9751243781094344E-3</c:v>
                </c:pt>
                <c:pt idx="16">
                  <c:v>0.45771144278606957</c:v>
                </c:pt>
                <c:pt idx="17">
                  <c:v>1.4925373134328348E-2</c:v>
                </c:pt>
                <c:pt idx="18">
                  <c:v>0.58706467661691542</c:v>
                </c:pt>
                <c:pt idx="19">
                  <c:v>0.28855721393034822</c:v>
                </c:pt>
                <c:pt idx="20">
                  <c:v>0.51741293532338295</c:v>
                </c:pt>
                <c:pt idx="21">
                  <c:v>9.9502487562189046E-2</c:v>
                </c:pt>
                <c:pt idx="22">
                  <c:v>0.61194029850746268</c:v>
                </c:pt>
                <c:pt idx="23">
                  <c:v>0</c:v>
                </c:pt>
                <c:pt idx="24">
                  <c:v>0.12935323383084574</c:v>
                </c:pt>
                <c:pt idx="25">
                  <c:v>0.68656716417910446</c:v>
                </c:pt>
                <c:pt idx="26">
                  <c:v>0.78606965174129351</c:v>
                </c:pt>
              </c:numCache>
            </c:numRef>
          </c:yVal>
        </c:ser>
        <c:ser>
          <c:idx val="10"/>
          <c:order val="10"/>
          <c:tx>
            <c:strRef>
              <c:f>'Rozkład obiektów - nietypowe'!$Z$3</c:f>
              <c:strCache>
                <c:ptCount val="1"/>
                <c:pt idx="0">
                  <c:v>C6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nietypowe'!$L$4:$L$30</c:f>
              <c:numCache>
                <c:formatCode>General</c:formatCode>
                <c:ptCount val="27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</c:numCache>
            </c:numRef>
          </c:xVal>
          <c:yVal>
            <c:numRef>
              <c:f>'Rozkład obiektów - nietypowe'!$Z$4:$Z$30</c:f>
              <c:numCache>
                <c:formatCode>General</c:formatCode>
                <c:ptCount val="27"/>
                <c:pt idx="0">
                  <c:v>6.6666666666666671E-3</c:v>
                </c:pt>
                <c:pt idx="1">
                  <c:v>3.3333333333333335E-3</c:v>
                </c:pt>
                <c:pt idx="2">
                  <c:v>0.35666666666666663</c:v>
                </c:pt>
                <c:pt idx="3">
                  <c:v>2.3333333333333331E-2</c:v>
                </c:pt>
                <c:pt idx="4">
                  <c:v>6.6666666666666671E-3</c:v>
                </c:pt>
                <c:pt idx="5">
                  <c:v>0</c:v>
                </c:pt>
                <c:pt idx="6">
                  <c:v>0.02</c:v>
                </c:pt>
                <c:pt idx="7">
                  <c:v>0.16999999999999998</c:v>
                </c:pt>
                <c:pt idx="8">
                  <c:v>6.6666666666666671E-3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4.6666666666666662E-2</c:v>
                </c:pt>
                <c:pt idx="13">
                  <c:v>0.12666666666666665</c:v>
                </c:pt>
                <c:pt idx="14">
                  <c:v>6.6666666666666671E-3</c:v>
                </c:pt>
                <c:pt idx="15">
                  <c:v>3.3333333333333335E-3</c:v>
                </c:pt>
                <c:pt idx="16">
                  <c:v>0.4</c:v>
                </c:pt>
                <c:pt idx="17">
                  <c:v>1.6666666666666666E-2</c:v>
                </c:pt>
                <c:pt idx="18">
                  <c:v>0.38999999999999996</c:v>
                </c:pt>
                <c:pt idx="19">
                  <c:v>0</c:v>
                </c:pt>
                <c:pt idx="20">
                  <c:v>3.3333333333333335E-3</c:v>
                </c:pt>
                <c:pt idx="21">
                  <c:v>7.6666666666666661E-2</c:v>
                </c:pt>
                <c:pt idx="22">
                  <c:v>3.0000000000000002E-2</c:v>
                </c:pt>
                <c:pt idx="23">
                  <c:v>1</c:v>
                </c:pt>
                <c:pt idx="24">
                  <c:v>6.6666666666666671E-3</c:v>
                </c:pt>
                <c:pt idx="25">
                  <c:v>2.6666666666666668E-2</c:v>
                </c:pt>
                <c:pt idx="26">
                  <c:v>0.01</c:v>
                </c:pt>
              </c:numCache>
            </c:numRef>
          </c:yVal>
        </c:ser>
        <c:ser>
          <c:idx val="11"/>
          <c:order val="11"/>
          <c:tx>
            <c:strRef>
              <c:f>'Rozkład obiektów - nietypowe'!$AA$3</c:f>
              <c:strCache>
                <c:ptCount val="1"/>
                <c:pt idx="0">
                  <c:v>C7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FF0000"/>
              </a:solidFill>
            </c:spPr>
          </c:marker>
          <c:xVal>
            <c:numRef>
              <c:f>'Rozkład obiektów - nietypowe'!$M$4:$M$30</c:f>
              <c:numCache>
                <c:formatCode>General</c:formatCode>
                <c:ptCount val="27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</c:numCache>
            </c:numRef>
          </c:xVal>
          <c:yVal>
            <c:numRef>
              <c:f>'Rozkład obiektów - nietypowe'!$AA$4:$AA$30</c:f>
              <c:numCache>
                <c:formatCode>General</c:formatCode>
                <c:ptCount val="27"/>
                <c:pt idx="0">
                  <c:v>0.84384384384384381</c:v>
                </c:pt>
                <c:pt idx="1">
                  <c:v>9.9099099099099058E-2</c:v>
                </c:pt>
                <c:pt idx="2">
                  <c:v>0.40240240240240238</c:v>
                </c:pt>
                <c:pt idx="3">
                  <c:v>0.11711711711711711</c:v>
                </c:pt>
                <c:pt idx="4">
                  <c:v>0.28528528528528524</c:v>
                </c:pt>
                <c:pt idx="5">
                  <c:v>0.28228228228228225</c:v>
                </c:pt>
                <c:pt idx="6">
                  <c:v>0.80480480480480487</c:v>
                </c:pt>
                <c:pt idx="7">
                  <c:v>0.70270270270270252</c:v>
                </c:pt>
                <c:pt idx="8">
                  <c:v>0.29429429429429421</c:v>
                </c:pt>
                <c:pt idx="9">
                  <c:v>0.3573573573573573</c:v>
                </c:pt>
                <c:pt idx="10">
                  <c:v>1</c:v>
                </c:pt>
                <c:pt idx="11">
                  <c:v>0.31831831831831825</c:v>
                </c:pt>
                <c:pt idx="12">
                  <c:v>0.68768768768768751</c:v>
                </c:pt>
                <c:pt idx="13">
                  <c:v>0.26426426426426419</c:v>
                </c:pt>
                <c:pt idx="14">
                  <c:v>0.1231231231231231</c:v>
                </c:pt>
                <c:pt idx="15">
                  <c:v>0.36036036036036029</c:v>
                </c:pt>
                <c:pt idx="16">
                  <c:v>0.60660660660660659</c:v>
                </c:pt>
                <c:pt idx="17">
                  <c:v>0</c:v>
                </c:pt>
                <c:pt idx="18">
                  <c:v>0.95495495495495497</c:v>
                </c:pt>
                <c:pt idx="19">
                  <c:v>1.8018018018018004E-2</c:v>
                </c:pt>
                <c:pt idx="20">
                  <c:v>1.8018018018018004E-2</c:v>
                </c:pt>
                <c:pt idx="21">
                  <c:v>0.17717717717717715</c:v>
                </c:pt>
                <c:pt idx="22">
                  <c:v>0.6936936936936936</c:v>
                </c:pt>
                <c:pt idx="23">
                  <c:v>0.58858858858858853</c:v>
                </c:pt>
                <c:pt idx="24">
                  <c:v>0.47747747747747743</c:v>
                </c:pt>
                <c:pt idx="25">
                  <c:v>0.19819819819819817</c:v>
                </c:pt>
                <c:pt idx="26">
                  <c:v>0.11711711711711711</c:v>
                </c:pt>
              </c:numCache>
            </c:numRef>
          </c:yVal>
        </c:ser>
        <c:ser>
          <c:idx val="12"/>
          <c:order val="12"/>
          <c:tx>
            <c:strRef>
              <c:f>'Rozkład obiektów - nietypowe'!$AB$3</c:f>
              <c:strCache>
                <c:ptCount val="1"/>
                <c:pt idx="0">
                  <c:v>C8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chemeClr val="tx1"/>
              </a:solidFill>
            </c:spPr>
          </c:marker>
          <c:xVal>
            <c:numRef>
              <c:f>'Rozkład obiektów - nietypowe'!$N$4:$N$30</c:f>
              <c:numCache>
                <c:formatCode>General</c:formatCode>
                <c:ptCount val="2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</c:numCache>
            </c:numRef>
          </c:xVal>
          <c:yVal>
            <c:numRef>
              <c:f>'Rozkład obiektów - nietypowe'!$AB$4:$AB$30</c:f>
              <c:numCache>
                <c:formatCode>General</c:formatCode>
                <c:ptCount val="27"/>
                <c:pt idx="0">
                  <c:v>4.5454545454545496E-3</c:v>
                </c:pt>
                <c:pt idx="1">
                  <c:v>0.28636363636363638</c:v>
                </c:pt>
                <c:pt idx="2">
                  <c:v>8.1818181818181818E-2</c:v>
                </c:pt>
                <c:pt idx="3">
                  <c:v>0.65909090909090906</c:v>
                </c:pt>
                <c:pt idx="4">
                  <c:v>0.30454545454545456</c:v>
                </c:pt>
                <c:pt idx="5">
                  <c:v>5.4545454545454543E-2</c:v>
                </c:pt>
                <c:pt idx="6">
                  <c:v>0.18181818181818182</c:v>
                </c:pt>
                <c:pt idx="7">
                  <c:v>0</c:v>
                </c:pt>
                <c:pt idx="8">
                  <c:v>0.32727272727272727</c:v>
                </c:pt>
                <c:pt idx="9">
                  <c:v>1</c:v>
                </c:pt>
                <c:pt idx="10">
                  <c:v>0.46363636363636368</c:v>
                </c:pt>
                <c:pt idx="11">
                  <c:v>0.38636363636363635</c:v>
                </c:pt>
                <c:pt idx="12">
                  <c:v>0.75454545454545463</c:v>
                </c:pt>
                <c:pt idx="13">
                  <c:v>0.31818181818181818</c:v>
                </c:pt>
                <c:pt idx="14">
                  <c:v>0.15909090909090909</c:v>
                </c:pt>
                <c:pt idx="15">
                  <c:v>0.4272727272727273</c:v>
                </c:pt>
                <c:pt idx="16">
                  <c:v>2.2727272727272728E-2</c:v>
                </c:pt>
                <c:pt idx="17">
                  <c:v>0.14545454545454548</c:v>
                </c:pt>
                <c:pt idx="18">
                  <c:v>5.4545454545454543E-2</c:v>
                </c:pt>
                <c:pt idx="19">
                  <c:v>0.11818181818181817</c:v>
                </c:pt>
                <c:pt idx="20">
                  <c:v>0.30909090909090908</c:v>
                </c:pt>
                <c:pt idx="21">
                  <c:v>0.75</c:v>
                </c:pt>
                <c:pt idx="22">
                  <c:v>0.81363636363636371</c:v>
                </c:pt>
                <c:pt idx="23">
                  <c:v>1.3636363636363639E-2</c:v>
                </c:pt>
                <c:pt idx="24">
                  <c:v>0.40909090909090912</c:v>
                </c:pt>
                <c:pt idx="25">
                  <c:v>0.24090909090909091</c:v>
                </c:pt>
                <c:pt idx="26">
                  <c:v>4.5454545454545456E-2</c:v>
                </c:pt>
              </c:numCache>
            </c:numRef>
          </c:yVal>
        </c:ser>
        <c:ser>
          <c:idx val="13"/>
          <c:order val="13"/>
          <c:tx>
            <c:strRef>
              <c:f>'Rozkład obiektów - nietypowe'!$AC$3</c:f>
              <c:strCache>
                <c:ptCount val="1"/>
                <c:pt idx="0">
                  <c:v>C9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FF3399"/>
              </a:solidFill>
            </c:spPr>
          </c:marker>
          <c:xVal>
            <c:numRef>
              <c:f>'Rozkład obiektów - nietypowe'!$O$4:$O$30</c:f>
              <c:numCache>
                <c:formatCode>General</c:formatCode>
                <c:ptCount val="2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</c:numCache>
            </c:numRef>
          </c:xVal>
          <c:yVal>
            <c:numRef>
              <c:f>'Rozkład obiektów - nietypowe'!$AC$4:$AC$30</c:f>
              <c:numCache>
                <c:formatCode>General</c:formatCode>
                <c:ptCount val="27"/>
                <c:pt idx="0">
                  <c:v>0.64285714285714279</c:v>
                </c:pt>
                <c:pt idx="1">
                  <c:v>0.98809523809523825</c:v>
                </c:pt>
                <c:pt idx="2">
                  <c:v>0.2857142857142857</c:v>
                </c:pt>
                <c:pt idx="3">
                  <c:v>0.47222222222222232</c:v>
                </c:pt>
                <c:pt idx="4">
                  <c:v>0.65873015873015861</c:v>
                </c:pt>
                <c:pt idx="5">
                  <c:v>0.88888888888888895</c:v>
                </c:pt>
                <c:pt idx="6">
                  <c:v>1</c:v>
                </c:pt>
                <c:pt idx="7">
                  <c:v>0.47619047619047605</c:v>
                </c:pt>
                <c:pt idx="8">
                  <c:v>0.39682539682539669</c:v>
                </c:pt>
                <c:pt idx="9">
                  <c:v>0.47619047619047605</c:v>
                </c:pt>
                <c:pt idx="10">
                  <c:v>0.87301587301587291</c:v>
                </c:pt>
                <c:pt idx="11">
                  <c:v>0.89682539682539675</c:v>
                </c:pt>
                <c:pt idx="12">
                  <c:v>0.38095238095238088</c:v>
                </c:pt>
                <c:pt idx="13">
                  <c:v>0.70634920634920639</c:v>
                </c:pt>
                <c:pt idx="14">
                  <c:v>0.83333333333333326</c:v>
                </c:pt>
                <c:pt idx="15">
                  <c:v>0.51190476190476197</c:v>
                </c:pt>
                <c:pt idx="16">
                  <c:v>0.34920634920634924</c:v>
                </c:pt>
                <c:pt idx="17">
                  <c:v>0.9722222222222221</c:v>
                </c:pt>
                <c:pt idx="18">
                  <c:v>0.40476190476190477</c:v>
                </c:pt>
                <c:pt idx="19">
                  <c:v>0.87301587301587291</c:v>
                </c:pt>
                <c:pt idx="20">
                  <c:v>0.83730158730158721</c:v>
                </c:pt>
                <c:pt idx="21">
                  <c:v>0.34920634920634924</c:v>
                </c:pt>
                <c:pt idx="22">
                  <c:v>0.44444444444444442</c:v>
                </c:pt>
                <c:pt idx="23">
                  <c:v>0</c:v>
                </c:pt>
                <c:pt idx="24">
                  <c:v>0.69047619047619058</c:v>
                </c:pt>
                <c:pt idx="25">
                  <c:v>0.65873015873015861</c:v>
                </c:pt>
                <c:pt idx="26">
                  <c:v>0.98412698412698418</c:v>
                </c:pt>
              </c:numCache>
            </c:numRef>
          </c:yVal>
        </c:ser>
        <c:axId val="205122176"/>
        <c:axId val="205251328"/>
      </c:scatterChart>
      <c:valAx>
        <c:axId val="205122176"/>
        <c:scaling>
          <c:orientation val="minMax"/>
          <c:max val="1.4"/>
        </c:scaling>
        <c:axPos val="b"/>
        <c:numFmt formatCode="General" sourceLinked="1"/>
        <c:tickLblPos val="none"/>
        <c:crossAx val="205251328"/>
        <c:crosses val="autoZero"/>
        <c:crossBetween val="midCat"/>
        <c:majorUnit val="0.2"/>
      </c:valAx>
      <c:valAx>
        <c:axId val="205251328"/>
        <c:scaling>
          <c:orientation val="minMax"/>
          <c:max val="1"/>
          <c:min val="0"/>
        </c:scaling>
        <c:axPos val="l"/>
        <c:majorGridlines>
          <c:spPr>
            <a:ln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pl-PL"/>
          </a:p>
        </c:txPr>
        <c:crossAx val="205122176"/>
        <c:crosses val="autoZero"/>
        <c:crossBetween val="midCat"/>
        <c:majorUnit val="0.2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800"/>
            </a:pPr>
            <a:r>
              <a:rPr lang="pl-PL" sz="800"/>
              <a:t>   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'Rozkład obiektów - nietypowe'!$P$3</c:f>
              <c:strCache>
                <c:ptCount val="1"/>
                <c:pt idx="0">
                  <c:v>C1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'Rozkład obiektów - nietypowe'!$B$4:$B$30</c:f>
              <c:numCache>
                <c:formatCode>General</c:formatCode>
                <c:ptCount val="2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</c:numCache>
            </c:numRef>
          </c:xVal>
          <c:yVal>
            <c:numRef>
              <c:f>'Rozkład obiektów - nietypowe'!$P$4:$P$30</c:f>
              <c:numCache>
                <c:formatCode>General</c:formatCode>
                <c:ptCount val="27"/>
                <c:pt idx="0">
                  <c:v>0.28205128205128205</c:v>
                </c:pt>
                <c:pt idx="1">
                  <c:v>0.37179487179487181</c:v>
                </c:pt>
                <c:pt idx="2">
                  <c:v>0.84615384615384603</c:v>
                </c:pt>
                <c:pt idx="3">
                  <c:v>0.41025641025641035</c:v>
                </c:pt>
                <c:pt idx="4">
                  <c:v>0</c:v>
                </c:pt>
                <c:pt idx="5">
                  <c:v>0.4358974358974359</c:v>
                </c:pt>
                <c:pt idx="6">
                  <c:v>0.14102564102564108</c:v>
                </c:pt>
                <c:pt idx="7">
                  <c:v>0.76923076923076916</c:v>
                </c:pt>
                <c:pt idx="8">
                  <c:v>0.73717948717948711</c:v>
                </c:pt>
                <c:pt idx="9">
                  <c:v>0.80769230769230771</c:v>
                </c:pt>
                <c:pt idx="10">
                  <c:v>0.12179487179487181</c:v>
                </c:pt>
                <c:pt idx="11">
                  <c:v>0.25</c:v>
                </c:pt>
                <c:pt idx="12">
                  <c:v>0.62820512820512819</c:v>
                </c:pt>
                <c:pt idx="13">
                  <c:v>0.30769230769230771</c:v>
                </c:pt>
                <c:pt idx="14">
                  <c:v>0.4423076923076924</c:v>
                </c:pt>
                <c:pt idx="15">
                  <c:v>0.69871794871794879</c:v>
                </c:pt>
                <c:pt idx="16">
                  <c:v>0.78205128205128194</c:v>
                </c:pt>
                <c:pt idx="17">
                  <c:v>0.4358974358974359</c:v>
                </c:pt>
                <c:pt idx="18">
                  <c:v>0.77564102564102566</c:v>
                </c:pt>
                <c:pt idx="19">
                  <c:v>0.4358974358974359</c:v>
                </c:pt>
                <c:pt idx="20">
                  <c:v>0.19230769230769229</c:v>
                </c:pt>
                <c:pt idx="21">
                  <c:v>0.48717948717948723</c:v>
                </c:pt>
                <c:pt idx="22">
                  <c:v>0.59615384615384615</c:v>
                </c:pt>
                <c:pt idx="23">
                  <c:v>1</c:v>
                </c:pt>
                <c:pt idx="24">
                  <c:v>0.26923076923076927</c:v>
                </c:pt>
                <c:pt idx="25">
                  <c:v>0.19230769230769229</c:v>
                </c:pt>
                <c:pt idx="26">
                  <c:v>0.39743589743589747</c:v>
                </c:pt>
              </c:numCache>
            </c:numRef>
          </c:yVal>
        </c:ser>
        <c:ser>
          <c:idx val="1"/>
          <c:order val="1"/>
          <c:tx>
            <c:strRef>
              <c:f>'Rozkład obiektów - nietypowe'!$Q$3</c:f>
              <c:strCache>
                <c:ptCount val="1"/>
                <c:pt idx="0">
                  <c:v>C10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chemeClr val="tx2"/>
              </a:solidFill>
            </c:spPr>
          </c:marker>
          <c:xVal>
            <c:numRef>
              <c:f>'Rozkład obiektów - nietypowe'!$C$4:$C$30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'Rozkład obiektów - nietypowe'!$Q$4:$Q$30</c:f>
              <c:numCache>
                <c:formatCode>General</c:formatCode>
                <c:ptCount val="27"/>
                <c:pt idx="0">
                  <c:v>0.77922077922077926</c:v>
                </c:pt>
                <c:pt idx="1">
                  <c:v>0.77922077922077926</c:v>
                </c:pt>
                <c:pt idx="2">
                  <c:v>0</c:v>
                </c:pt>
                <c:pt idx="3">
                  <c:v>0.48051948051948046</c:v>
                </c:pt>
                <c:pt idx="4">
                  <c:v>1</c:v>
                </c:pt>
                <c:pt idx="5">
                  <c:v>0.61038961038961037</c:v>
                </c:pt>
                <c:pt idx="6">
                  <c:v>0.80519480519480513</c:v>
                </c:pt>
                <c:pt idx="7">
                  <c:v>0.28571428571428564</c:v>
                </c:pt>
                <c:pt idx="8">
                  <c:v>0.22077922077922071</c:v>
                </c:pt>
                <c:pt idx="9">
                  <c:v>0.18181818181818166</c:v>
                </c:pt>
                <c:pt idx="10">
                  <c:v>0.93506493506493504</c:v>
                </c:pt>
                <c:pt idx="11">
                  <c:v>0.72727272727272751</c:v>
                </c:pt>
                <c:pt idx="12">
                  <c:v>0.50649350649350633</c:v>
                </c:pt>
                <c:pt idx="13">
                  <c:v>0.7142857142857143</c:v>
                </c:pt>
                <c:pt idx="14">
                  <c:v>0.61038961038961037</c:v>
                </c:pt>
                <c:pt idx="15">
                  <c:v>0.27272727272727293</c:v>
                </c:pt>
                <c:pt idx="16">
                  <c:v>6.4935064935064943E-2</c:v>
                </c:pt>
                <c:pt idx="17">
                  <c:v>0.50649350649350633</c:v>
                </c:pt>
                <c:pt idx="18">
                  <c:v>0.207792207792208</c:v>
                </c:pt>
                <c:pt idx="19">
                  <c:v>0.67532467532467533</c:v>
                </c:pt>
                <c:pt idx="20">
                  <c:v>0.81818181818181834</c:v>
                </c:pt>
                <c:pt idx="21">
                  <c:v>0.55844155844155863</c:v>
                </c:pt>
                <c:pt idx="22">
                  <c:v>0.31168831168831151</c:v>
                </c:pt>
                <c:pt idx="23">
                  <c:v>6.4935064935064943E-2</c:v>
                </c:pt>
                <c:pt idx="24">
                  <c:v>0.96103896103896091</c:v>
                </c:pt>
                <c:pt idx="25">
                  <c:v>0.97402597402597413</c:v>
                </c:pt>
                <c:pt idx="26">
                  <c:v>0.48051948051948046</c:v>
                </c:pt>
              </c:numCache>
            </c:numRef>
          </c:yVal>
        </c:ser>
        <c:ser>
          <c:idx val="2"/>
          <c:order val="2"/>
          <c:tx>
            <c:strRef>
              <c:f>'Rozkład obiektów - nietypowe'!$R$3</c:f>
              <c:strCache>
                <c:ptCount val="1"/>
                <c:pt idx="0">
                  <c:v>C11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00B050"/>
              </a:solidFill>
            </c:spPr>
          </c:marker>
          <c:xVal>
            <c:numRef>
              <c:f>'Rozkład obiektów - nietypowe'!$D$4:$D$30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</c:numCache>
            </c:numRef>
          </c:xVal>
          <c:yVal>
            <c:numRef>
              <c:f>'Rozkład obiektów - nietypowe'!$R$4:$R$30</c:f>
              <c:numCache>
                <c:formatCode>General</c:formatCode>
                <c:ptCount val="27"/>
                <c:pt idx="0">
                  <c:v>0.85593220338983056</c:v>
                </c:pt>
                <c:pt idx="1">
                  <c:v>0.78644067796610173</c:v>
                </c:pt>
                <c:pt idx="2">
                  <c:v>0.41864406779661029</c:v>
                </c:pt>
                <c:pt idx="3">
                  <c:v>0.17118644067796612</c:v>
                </c:pt>
                <c:pt idx="4">
                  <c:v>0.44915254237288144</c:v>
                </c:pt>
                <c:pt idx="5">
                  <c:v>1</c:v>
                </c:pt>
                <c:pt idx="6">
                  <c:v>0.68813559322033913</c:v>
                </c:pt>
                <c:pt idx="7">
                  <c:v>0.35593220338983056</c:v>
                </c:pt>
                <c:pt idx="8">
                  <c:v>0.16779661016949154</c:v>
                </c:pt>
                <c:pt idx="9">
                  <c:v>0.38305084745762719</c:v>
                </c:pt>
                <c:pt idx="10">
                  <c:v>0.59152542372881356</c:v>
                </c:pt>
                <c:pt idx="11">
                  <c:v>0.58644067796610178</c:v>
                </c:pt>
                <c:pt idx="12">
                  <c:v>0.23559322033898308</c:v>
                </c:pt>
                <c:pt idx="13">
                  <c:v>0.46779661016949159</c:v>
                </c:pt>
                <c:pt idx="14">
                  <c:v>0.55668203389830517</c:v>
                </c:pt>
                <c:pt idx="15">
                  <c:v>0.64406779661016955</c:v>
                </c:pt>
                <c:pt idx="16">
                  <c:v>0.69322033898305091</c:v>
                </c:pt>
                <c:pt idx="17">
                  <c:v>0.69830508474576269</c:v>
                </c:pt>
                <c:pt idx="18">
                  <c:v>0.3067796610169492</c:v>
                </c:pt>
                <c:pt idx="19">
                  <c:v>0</c:v>
                </c:pt>
                <c:pt idx="20">
                  <c:v>0.77966101694915269</c:v>
                </c:pt>
                <c:pt idx="21">
                  <c:v>0.62542372881355934</c:v>
                </c:pt>
                <c:pt idx="22">
                  <c:v>0.40171542372881364</c:v>
                </c:pt>
                <c:pt idx="23">
                  <c:v>0.1050847457627119</c:v>
                </c:pt>
                <c:pt idx="24">
                  <c:v>0.70486898305084744</c:v>
                </c:pt>
                <c:pt idx="25">
                  <c:v>0.26949152542372884</c:v>
                </c:pt>
                <c:pt idx="26">
                  <c:v>0.63050847457627124</c:v>
                </c:pt>
              </c:numCache>
            </c:numRef>
          </c:yVal>
        </c:ser>
        <c:ser>
          <c:idx val="3"/>
          <c:order val="3"/>
          <c:tx>
            <c:strRef>
              <c:f>'Rozkład obiektów - nietypowe'!$S$3</c:f>
              <c:strCache>
                <c:ptCount val="1"/>
                <c:pt idx="0">
                  <c:v>C12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nietypowe'!$E$4:$E$30</c:f>
              <c:numCache>
                <c:formatCode>General</c:formatCode>
                <c:ptCount val="27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</c:numCache>
            </c:numRef>
          </c:xVal>
          <c:yVal>
            <c:numRef>
              <c:f>'Rozkład obiektów - nietypowe'!$S$4:$S$30</c:f>
              <c:numCache>
                <c:formatCode>General</c:formatCode>
                <c:ptCount val="27"/>
                <c:pt idx="0">
                  <c:v>0.54109589041095874</c:v>
                </c:pt>
                <c:pt idx="1">
                  <c:v>0.38356164383561647</c:v>
                </c:pt>
                <c:pt idx="2">
                  <c:v>0.72260273972602718</c:v>
                </c:pt>
                <c:pt idx="3">
                  <c:v>0.64383561643835596</c:v>
                </c:pt>
                <c:pt idx="4">
                  <c:v>0.56164383561643805</c:v>
                </c:pt>
                <c:pt idx="5">
                  <c:v>0.76369863013698613</c:v>
                </c:pt>
                <c:pt idx="6">
                  <c:v>4.7945205479451761E-2</c:v>
                </c:pt>
                <c:pt idx="7">
                  <c:v>1</c:v>
                </c:pt>
                <c:pt idx="8">
                  <c:v>5.4794520547945008E-2</c:v>
                </c:pt>
                <c:pt idx="9">
                  <c:v>0.33219178082191786</c:v>
                </c:pt>
                <c:pt idx="10">
                  <c:v>0.5239726027397259</c:v>
                </c:pt>
                <c:pt idx="11">
                  <c:v>0.17465753424657512</c:v>
                </c:pt>
                <c:pt idx="12">
                  <c:v>0.23972602739726026</c:v>
                </c:pt>
                <c:pt idx="13">
                  <c:v>0.72602739726027399</c:v>
                </c:pt>
                <c:pt idx="14">
                  <c:v>0.24999999999999989</c:v>
                </c:pt>
                <c:pt idx="15">
                  <c:v>0.3013698630136985</c:v>
                </c:pt>
                <c:pt idx="16">
                  <c:v>0.73630136986301364</c:v>
                </c:pt>
                <c:pt idx="17">
                  <c:v>0.73287671232876672</c:v>
                </c:pt>
                <c:pt idx="18">
                  <c:v>0.82876712328767121</c:v>
                </c:pt>
                <c:pt idx="19">
                  <c:v>0.23972602739726026</c:v>
                </c:pt>
                <c:pt idx="20">
                  <c:v>4.1095890410958999E-2</c:v>
                </c:pt>
                <c:pt idx="21">
                  <c:v>0.72602739726027399</c:v>
                </c:pt>
                <c:pt idx="22">
                  <c:v>0</c:v>
                </c:pt>
                <c:pt idx="23">
                  <c:v>0.59246575342465735</c:v>
                </c:pt>
                <c:pt idx="24">
                  <c:v>0.48972602739726012</c:v>
                </c:pt>
                <c:pt idx="25">
                  <c:v>0.69178082191780821</c:v>
                </c:pt>
                <c:pt idx="26">
                  <c:v>0.52739726027397227</c:v>
                </c:pt>
              </c:numCache>
            </c:numRef>
          </c:yVal>
        </c:ser>
        <c:ser>
          <c:idx val="4"/>
          <c:order val="4"/>
          <c:tx>
            <c:strRef>
              <c:f>'Rozkład obiektów - nietypowe'!$T$3</c:f>
              <c:strCache>
                <c:ptCount val="1"/>
                <c:pt idx="0">
                  <c:v>C16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4F81BD">
                  <a:lumMod val="75000"/>
                </a:srgbClr>
              </a:solidFill>
            </c:spPr>
          </c:marker>
          <c:xVal>
            <c:numRef>
              <c:f>'Rozkład obiektów - nietypowe'!$F$4:$F$30</c:f>
              <c:numCache>
                <c:formatCode>General</c:formatCode>
                <c:ptCount val="2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</c:numCache>
            </c:numRef>
          </c:xVal>
          <c:yVal>
            <c:numRef>
              <c:f>'Rozkład obiektów - nietypowe'!$T$4:$T$30</c:f>
              <c:numCache>
                <c:formatCode>General</c:formatCode>
                <c:ptCount val="27"/>
                <c:pt idx="0">
                  <c:v>0.69387755102040816</c:v>
                </c:pt>
                <c:pt idx="1">
                  <c:v>0.73469387755102045</c:v>
                </c:pt>
                <c:pt idx="2">
                  <c:v>0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0.81632653061224492</c:v>
                </c:pt>
                <c:pt idx="6">
                  <c:v>1</c:v>
                </c:pt>
                <c:pt idx="7">
                  <c:v>0.59183673469387754</c:v>
                </c:pt>
                <c:pt idx="8">
                  <c:v>6.1224489795918366E-2</c:v>
                </c:pt>
                <c:pt idx="9">
                  <c:v>0.34693877551020408</c:v>
                </c:pt>
                <c:pt idx="10">
                  <c:v>0.97959183673469385</c:v>
                </c:pt>
                <c:pt idx="11">
                  <c:v>0.5714285714285714</c:v>
                </c:pt>
                <c:pt idx="12">
                  <c:v>0.16326530612244897</c:v>
                </c:pt>
                <c:pt idx="13">
                  <c:v>0.14285714285714285</c:v>
                </c:pt>
                <c:pt idx="14">
                  <c:v>0.65306122448979587</c:v>
                </c:pt>
                <c:pt idx="15">
                  <c:v>0.12244897959183673</c:v>
                </c:pt>
                <c:pt idx="16">
                  <c:v>0.36734693877551022</c:v>
                </c:pt>
                <c:pt idx="17">
                  <c:v>0.81632653061224492</c:v>
                </c:pt>
                <c:pt idx="18">
                  <c:v>0.32653061224489793</c:v>
                </c:pt>
                <c:pt idx="19">
                  <c:v>0.2857142857142857</c:v>
                </c:pt>
                <c:pt idx="20">
                  <c:v>0.8571428571428571</c:v>
                </c:pt>
                <c:pt idx="21">
                  <c:v>0.42857142857142855</c:v>
                </c:pt>
                <c:pt idx="22">
                  <c:v>0.42857142857142855</c:v>
                </c:pt>
                <c:pt idx="23">
                  <c:v>0.14285714285714285</c:v>
                </c:pt>
                <c:pt idx="24">
                  <c:v>0.40816326530612246</c:v>
                </c:pt>
                <c:pt idx="25">
                  <c:v>0.20408163265306123</c:v>
                </c:pt>
                <c:pt idx="26">
                  <c:v>0.81632653061224492</c:v>
                </c:pt>
              </c:numCache>
            </c:numRef>
          </c:yVal>
        </c:ser>
        <c:ser>
          <c:idx val="5"/>
          <c:order val="5"/>
          <c:tx>
            <c:strRef>
              <c:f>'Rozkład obiektów - nietypowe'!$U$3</c:f>
              <c:strCache>
                <c:ptCount val="1"/>
                <c:pt idx="0">
                  <c:v>C17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nietypowe'!$G$4:$G$30</c:f>
              <c:numCache>
                <c:formatCode>General</c:formatCode>
                <c:ptCount val="27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</c:numCache>
            </c:numRef>
          </c:xVal>
          <c:yVal>
            <c:numRef>
              <c:f>'Rozkład obiektów - nietypowe'!$U$4:$U$30</c:f>
              <c:numCache>
                <c:formatCode>General</c:formatCode>
                <c:ptCount val="27"/>
                <c:pt idx="0">
                  <c:v>0.37634408602150538</c:v>
                </c:pt>
                <c:pt idx="1">
                  <c:v>0.51612903225806461</c:v>
                </c:pt>
                <c:pt idx="2">
                  <c:v>6.4516129032258063E-2</c:v>
                </c:pt>
                <c:pt idx="3">
                  <c:v>4.1446774193548384E-2</c:v>
                </c:pt>
                <c:pt idx="4">
                  <c:v>7.5268817204301092E-2</c:v>
                </c:pt>
                <c:pt idx="5">
                  <c:v>0.67741935483870963</c:v>
                </c:pt>
                <c:pt idx="6">
                  <c:v>0.73118279569892475</c:v>
                </c:pt>
                <c:pt idx="7">
                  <c:v>0.12903225806451613</c:v>
                </c:pt>
                <c:pt idx="8">
                  <c:v>0.12903225806451613</c:v>
                </c:pt>
                <c:pt idx="9">
                  <c:v>0.30107526881720431</c:v>
                </c:pt>
                <c:pt idx="10">
                  <c:v>0.39784946236559143</c:v>
                </c:pt>
                <c:pt idx="11">
                  <c:v>0.33333333333333337</c:v>
                </c:pt>
                <c:pt idx="12">
                  <c:v>0</c:v>
                </c:pt>
                <c:pt idx="13">
                  <c:v>0.10752688172043012</c:v>
                </c:pt>
                <c:pt idx="14">
                  <c:v>0.26881720430107531</c:v>
                </c:pt>
                <c:pt idx="15">
                  <c:v>0.22580645161290328</c:v>
                </c:pt>
                <c:pt idx="16">
                  <c:v>7.5268817204301092E-2</c:v>
                </c:pt>
                <c:pt idx="17">
                  <c:v>1</c:v>
                </c:pt>
                <c:pt idx="18">
                  <c:v>4.301075268817204E-2</c:v>
                </c:pt>
                <c:pt idx="19">
                  <c:v>0.13978494623655915</c:v>
                </c:pt>
                <c:pt idx="20">
                  <c:v>0.62365591397849474</c:v>
                </c:pt>
                <c:pt idx="21">
                  <c:v>8.6021505376344079E-2</c:v>
                </c:pt>
                <c:pt idx="22">
                  <c:v>0.10752688172043012</c:v>
                </c:pt>
                <c:pt idx="23">
                  <c:v>8.6021505376344079E-2</c:v>
                </c:pt>
                <c:pt idx="24">
                  <c:v>0.12903225806451613</c:v>
                </c:pt>
                <c:pt idx="25">
                  <c:v>5.3763440860215048E-2</c:v>
                </c:pt>
                <c:pt idx="26">
                  <c:v>0.67741935483870963</c:v>
                </c:pt>
              </c:numCache>
            </c:numRef>
          </c:yVal>
        </c:ser>
        <c:ser>
          <c:idx val="6"/>
          <c:order val="6"/>
          <c:tx>
            <c:strRef>
              <c:f>'Rozkład obiektów - nietypowe'!$V$3</c:f>
              <c:strCache>
                <c:ptCount val="1"/>
                <c:pt idx="0">
                  <c:v>C2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nietypowe'!$H$4:$H$30</c:f>
              <c:numCache>
                <c:formatCode>General</c:formatCode>
                <c:ptCount val="2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</c:numCache>
            </c:numRef>
          </c:xVal>
          <c:yVal>
            <c:numRef>
              <c:f>'Rozkład obiektów - nietypowe'!$V$4:$V$30</c:f>
              <c:numCache>
                <c:formatCode>General</c:formatCode>
                <c:ptCount val="27"/>
                <c:pt idx="0">
                  <c:v>1</c:v>
                </c:pt>
                <c:pt idx="1">
                  <c:v>0.26568441064638781</c:v>
                </c:pt>
                <c:pt idx="2">
                  <c:v>0.14211026615969582</c:v>
                </c:pt>
                <c:pt idx="3">
                  <c:v>0.22480988593155896</c:v>
                </c:pt>
                <c:pt idx="4">
                  <c:v>0.65541825095057038</c:v>
                </c:pt>
                <c:pt idx="5">
                  <c:v>0.31416349809885935</c:v>
                </c:pt>
                <c:pt idx="6">
                  <c:v>0.35456273764258556</c:v>
                </c:pt>
                <c:pt idx="7">
                  <c:v>0.84648288973384023</c:v>
                </c:pt>
                <c:pt idx="8">
                  <c:v>0.29895437262357416</c:v>
                </c:pt>
                <c:pt idx="9">
                  <c:v>0.39306083650190116</c:v>
                </c:pt>
                <c:pt idx="10">
                  <c:v>0.48764258555133083</c:v>
                </c:pt>
                <c:pt idx="11">
                  <c:v>0.2414448669201521</c:v>
                </c:pt>
                <c:pt idx="12">
                  <c:v>0.27756653992395436</c:v>
                </c:pt>
                <c:pt idx="13">
                  <c:v>0.15541825095057035</c:v>
                </c:pt>
                <c:pt idx="14">
                  <c:v>7.1768060836501904E-2</c:v>
                </c:pt>
                <c:pt idx="15">
                  <c:v>0.65494296577946765</c:v>
                </c:pt>
                <c:pt idx="16">
                  <c:v>0.34648288973384034</c:v>
                </c:pt>
                <c:pt idx="17">
                  <c:v>0.14543726235741447</c:v>
                </c:pt>
                <c:pt idx="18">
                  <c:v>0.62785171102661597</c:v>
                </c:pt>
                <c:pt idx="19">
                  <c:v>0</c:v>
                </c:pt>
                <c:pt idx="20">
                  <c:v>0.12832699619771865</c:v>
                </c:pt>
                <c:pt idx="21">
                  <c:v>0.16682509505703425</c:v>
                </c:pt>
                <c:pt idx="22">
                  <c:v>0.3108365019011407</c:v>
                </c:pt>
                <c:pt idx="23">
                  <c:v>6.939163498098859E-2</c:v>
                </c:pt>
                <c:pt idx="24">
                  <c:v>0.42347908745247143</c:v>
                </c:pt>
                <c:pt idx="25">
                  <c:v>0.45342205323193913</c:v>
                </c:pt>
                <c:pt idx="26">
                  <c:v>0.12404942965779468</c:v>
                </c:pt>
              </c:numCache>
            </c:numRef>
          </c:yVal>
        </c:ser>
        <c:ser>
          <c:idx val="7"/>
          <c:order val="7"/>
          <c:tx>
            <c:strRef>
              <c:f>'Rozkład obiektów - nietypowe'!$W$3</c:f>
              <c:strCache>
                <c:ptCount val="1"/>
                <c:pt idx="0">
                  <c:v>C3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nietypowe'!$I$4:$I$30</c:f>
              <c:numCache>
                <c:formatCode>General</c:formatCode>
                <c:ptCount val="2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</c:numCache>
            </c:numRef>
          </c:xVal>
          <c:yVal>
            <c:numRef>
              <c:f>'Rozkład obiektów - nietypowe'!$W$4:$W$30</c:f>
              <c:numCache>
                <c:formatCode>General</c:formatCode>
                <c:ptCount val="27"/>
                <c:pt idx="0">
                  <c:v>0.68274111675126903</c:v>
                </c:pt>
                <c:pt idx="1">
                  <c:v>0.769035532994924</c:v>
                </c:pt>
                <c:pt idx="2">
                  <c:v>0.56852791878172593</c:v>
                </c:pt>
                <c:pt idx="3">
                  <c:v>0.89593908629441643</c:v>
                </c:pt>
                <c:pt idx="4">
                  <c:v>0.43147208121827413</c:v>
                </c:pt>
                <c:pt idx="5">
                  <c:v>0.55329949238578691</c:v>
                </c:pt>
                <c:pt idx="6">
                  <c:v>0.70812182741116747</c:v>
                </c:pt>
                <c:pt idx="7">
                  <c:v>0.24111675126903553</c:v>
                </c:pt>
                <c:pt idx="8">
                  <c:v>0.77664974619289351</c:v>
                </c:pt>
                <c:pt idx="9">
                  <c:v>0.73857868020304573</c:v>
                </c:pt>
                <c:pt idx="10">
                  <c:v>0.68274111675126903</c:v>
                </c:pt>
                <c:pt idx="11">
                  <c:v>0.58375634517766517</c:v>
                </c:pt>
                <c:pt idx="12">
                  <c:v>0.40101522842639609</c:v>
                </c:pt>
                <c:pt idx="13">
                  <c:v>0.4111675126903554</c:v>
                </c:pt>
                <c:pt idx="14">
                  <c:v>1</c:v>
                </c:pt>
                <c:pt idx="15">
                  <c:v>0.69796954314720838</c:v>
                </c:pt>
                <c:pt idx="16">
                  <c:v>0</c:v>
                </c:pt>
                <c:pt idx="17">
                  <c:v>0.6548223350253809</c:v>
                </c:pt>
                <c:pt idx="18">
                  <c:v>9.6446700507614322E-2</c:v>
                </c:pt>
                <c:pt idx="19">
                  <c:v>0.74873096446700527</c:v>
                </c:pt>
                <c:pt idx="20">
                  <c:v>0.8248730964467007</c:v>
                </c:pt>
                <c:pt idx="21">
                  <c:v>0.38324873096446704</c:v>
                </c:pt>
                <c:pt idx="22">
                  <c:v>0.10913705583756357</c:v>
                </c:pt>
                <c:pt idx="23">
                  <c:v>0.68781725888324874</c:v>
                </c:pt>
                <c:pt idx="24">
                  <c:v>0.53553299492385797</c:v>
                </c:pt>
                <c:pt idx="25">
                  <c:v>0.58629441624365486</c:v>
                </c:pt>
                <c:pt idx="26">
                  <c:v>0.64974619289340108</c:v>
                </c:pt>
              </c:numCache>
            </c:numRef>
          </c:yVal>
        </c:ser>
        <c:ser>
          <c:idx val="8"/>
          <c:order val="8"/>
          <c:tx>
            <c:strRef>
              <c:f>'Rozkład obiektów - nietypowe'!$X$3</c:f>
              <c:strCache>
                <c:ptCount val="1"/>
                <c:pt idx="0">
                  <c:v>C4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00B050"/>
              </a:solidFill>
            </c:spPr>
          </c:marker>
          <c:xVal>
            <c:numRef>
              <c:f>'Rozkład obiektów - nietypowe'!$J$4:$J$30</c:f>
              <c:numCache>
                <c:formatCode>General</c:formatCode>
                <c:ptCount val="2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</c:numCache>
            </c:numRef>
          </c:xVal>
          <c:yVal>
            <c:numRef>
              <c:f>'Rozkład obiektów - nietypowe'!$X$4:$X$30</c:f>
              <c:numCache>
                <c:formatCode>General</c:formatCode>
                <c:ptCount val="27"/>
                <c:pt idx="0">
                  <c:v>0.810126582278481</c:v>
                </c:pt>
                <c:pt idx="1">
                  <c:v>0.67510548523206759</c:v>
                </c:pt>
                <c:pt idx="2">
                  <c:v>0.48101265822784811</c:v>
                </c:pt>
                <c:pt idx="3">
                  <c:v>0.51054852320675126</c:v>
                </c:pt>
                <c:pt idx="4">
                  <c:v>0.79113924050632922</c:v>
                </c:pt>
                <c:pt idx="5">
                  <c:v>0.8628691983122363</c:v>
                </c:pt>
                <c:pt idx="6">
                  <c:v>0.73206751054852337</c:v>
                </c:pt>
                <c:pt idx="7">
                  <c:v>0.58860759493670878</c:v>
                </c:pt>
                <c:pt idx="8">
                  <c:v>0</c:v>
                </c:pt>
                <c:pt idx="9">
                  <c:v>0.39662447257383965</c:v>
                </c:pt>
                <c:pt idx="10">
                  <c:v>0.59493670886075967</c:v>
                </c:pt>
                <c:pt idx="11">
                  <c:v>0.5021097046413503</c:v>
                </c:pt>
                <c:pt idx="12">
                  <c:v>0.4915611814345992</c:v>
                </c:pt>
                <c:pt idx="13">
                  <c:v>0.75527426160337563</c:v>
                </c:pt>
                <c:pt idx="14">
                  <c:v>0.639240506329114</c:v>
                </c:pt>
                <c:pt idx="15">
                  <c:v>7.8059071729957727E-2</c:v>
                </c:pt>
                <c:pt idx="16">
                  <c:v>0.70042194092827026</c:v>
                </c:pt>
                <c:pt idx="17">
                  <c:v>0.76371308016877659</c:v>
                </c:pt>
                <c:pt idx="18">
                  <c:v>0.67932489451476807</c:v>
                </c:pt>
                <c:pt idx="19">
                  <c:v>1</c:v>
                </c:pt>
                <c:pt idx="20">
                  <c:v>0.8628691983122363</c:v>
                </c:pt>
                <c:pt idx="21">
                  <c:v>0.65400843881856552</c:v>
                </c:pt>
                <c:pt idx="22">
                  <c:v>0.51898734177215189</c:v>
                </c:pt>
                <c:pt idx="23">
                  <c:v>0.42405063291139239</c:v>
                </c:pt>
                <c:pt idx="24">
                  <c:v>0.58016877637130815</c:v>
                </c:pt>
                <c:pt idx="25">
                  <c:v>0.64135021097046407</c:v>
                </c:pt>
                <c:pt idx="26">
                  <c:v>0.74261603375527441</c:v>
                </c:pt>
              </c:numCache>
            </c:numRef>
          </c:yVal>
        </c:ser>
        <c:ser>
          <c:idx val="9"/>
          <c:order val="9"/>
          <c:tx>
            <c:strRef>
              <c:f>'Rozkład obiektów - nietypowe'!$Y$3</c:f>
              <c:strCache>
                <c:ptCount val="1"/>
                <c:pt idx="0">
                  <c:v>C5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nietypowe'!$K$4:$K$30</c:f>
              <c:numCache>
                <c:formatCode>General</c:formatCode>
                <c:ptCount val="2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</c:numCache>
            </c:numRef>
          </c:xVal>
          <c:yVal>
            <c:numRef>
              <c:f>'Rozkład obiektów - nietypowe'!$Y$4:$Y$30</c:f>
              <c:numCache>
                <c:formatCode>General</c:formatCode>
                <c:ptCount val="27"/>
                <c:pt idx="0">
                  <c:v>0.74129353233830853</c:v>
                </c:pt>
                <c:pt idx="1">
                  <c:v>4.4776119402985044E-2</c:v>
                </c:pt>
                <c:pt idx="2">
                  <c:v>0.45771144278606957</c:v>
                </c:pt>
                <c:pt idx="3">
                  <c:v>0.43283582089552231</c:v>
                </c:pt>
                <c:pt idx="4">
                  <c:v>0.82587064676616917</c:v>
                </c:pt>
                <c:pt idx="5">
                  <c:v>0.81094527363184077</c:v>
                </c:pt>
                <c:pt idx="6">
                  <c:v>0.48756218905472637</c:v>
                </c:pt>
                <c:pt idx="7">
                  <c:v>1</c:v>
                </c:pt>
                <c:pt idx="8">
                  <c:v>0.22189054726368157</c:v>
                </c:pt>
                <c:pt idx="9">
                  <c:v>0.44776119402985071</c:v>
                </c:pt>
                <c:pt idx="10">
                  <c:v>0.60696517412935314</c:v>
                </c:pt>
                <c:pt idx="11">
                  <c:v>0.49751243781094523</c:v>
                </c:pt>
                <c:pt idx="12">
                  <c:v>0.24110199004975125</c:v>
                </c:pt>
                <c:pt idx="13">
                  <c:v>0.43781094527363185</c:v>
                </c:pt>
                <c:pt idx="14">
                  <c:v>0.29911542288557214</c:v>
                </c:pt>
                <c:pt idx="15">
                  <c:v>4.9751243781094344E-3</c:v>
                </c:pt>
                <c:pt idx="16">
                  <c:v>0.45771144278606957</c:v>
                </c:pt>
                <c:pt idx="17">
                  <c:v>1.4925373134328348E-2</c:v>
                </c:pt>
                <c:pt idx="18">
                  <c:v>0.58706467661691542</c:v>
                </c:pt>
                <c:pt idx="19">
                  <c:v>0.28855721393034822</c:v>
                </c:pt>
                <c:pt idx="20">
                  <c:v>0.51741293532338295</c:v>
                </c:pt>
                <c:pt idx="21">
                  <c:v>9.9502487562189046E-2</c:v>
                </c:pt>
                <c:pt idx="22">
                  <c:v>0.61194029850746268</c:v>
                </c:pt>
                <c:pt idx="23">
                  <c:v>0</c:v>
                </c:pt>
                <c:pt idx="24">
                  <c:v>0.12935323383084574</c:v>
                </c:pt>
                <c:pt idx="25">
                  <c:v>0.68656716417910446</c:v>
                </c:pt>
                <c:pt idx="26">
                  <c:v>0.78606965174129351</c:v>
                </c:pt>
              </c:numCache>
            </c:numRef>
          </c:yVal>
        </c:ser>
        <c:ser>
          <c:idx val="10"/>
          <c:order val="10"/>
          <c:tx>
            <c:strRef>
              <c:f>'Rozkład obiektów - nietypowe'!$Z$3</c:f>
              <c:strCache>
                <c:ptCount val="1"/>
                <c:pt idx="0">
                  <c:v>C6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nietypowe'!$L$4:$L$30</c:f>
              <c:numCache>
                <c:formatCode>General</c:formatCode>
                <c:ptCount val="27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</c:numCache>
            </c:numRef>
          </c:xVal>
          <c:yVal>
            <c:numRef>
              <c:f>'Rozkład obiektów - nietypowe'!$Z$4:$Z$30</c:f>
              <c:numCache>
                <c:formatCode>General</c:formatCode>
                <c:ptCount val="27"/>
                <c:pt idx="0">
                  <c:v>6.6666666666666671E-3</c:v>
                </c:pt>
                <c:pt idx="1">
                  <c:v>3.3333333333333335E-3</c:v>
                </c:pt>
                <c:pt idx="2">
                  <c:v>0.35666666666666663</c:v>
                </c:pt>
                <c:pt idx="3">
                  <c:v>2.3333333333333331E-2</c:v>
                </c:pt>
                <c:pt idx="4">
                  <c:v>6.6666666666666671E-3</c:v>
                </c:pt>
                <c:pt idx="5">
                  <c:v>0</c:v>
                </c:pt>
                <c:pt idx="6">
                  <c:v>0.02</c:v>
                </c:pt>
                <c:pt idx="7">
                  <c:v>0.16999999999999998</c:v>
                </c:pt>
                <c:pt idx="8">
                  <c:v>6.6666666666666671E-3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4.6666666666666662E-2</c:v>
                </c:pt>
                <c:pt idx="13">
                  <c:v>0.12666666666666665</c:v>
                </c:pt>
                <c:pt idx="14">
                  <c:v>6.6666666666666671E-3</c:v>
                </c:pt>
                <c:pt idx="15">
                  <c:v>3.3333333333333335E-3</c:v>
                </c:pt>
                <c:pt idx="16">
                  <c:v>0.4</c:v>
                </c:pt>
                <c:pt idx="17">
                  <c:v>1.6666666666666666E-2</c:v>
                </c:pt>
                <c:pt idx="18">
                  <c:v>0.38999999999999996</c:v>
                </c:pt>
                <c:pt idx="19">
                  <c:v>0</c:v>
                </c:pt>
                <c:pt idx="20">
                  <c:v>3.3333333333333335E-3</c:v>
                </c:pt>
                <c:pt idx="21">
                  <c:v>7.6666666666666661E-2</c:v>
                </c:pt>
                <c:pt idx="22">
                  <c:v>3.0000000000000002E-2</c:v>
                </c:pt>
                <c:pt idx="23">
                  <c:v>1</c:v>
                </c:pt>
                <c:pt idx="24">
                  <c:v>6.6666666666666671E-3</c:v>
                </c:pt>
                <c:pt idx="25">
                  <c:v>2.6666666666666668E-2</c:v>
                </c:pt>
                <c:pt idx="26">
                  <c:v>0.01</c:v>
                </c:pt>
              </c:numCache>
            </c:numRef>
          </c:yVal>
        </c:ser>
        <c:ser>
          <c:idx val="11"/>
          <c:order val="11"/>
          <c:tx>
            <c:strRef>
              <c:f>'Rozkład obiektów - nietypowe'!$AA$3</c:f>
              <c:strCache>
                <c:ptCount val="1"/>
                <c:pt idx="0">
                  <c:v>C7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FF0000"/>
              </a:solidFill>
            </c:spPr>
          </c:marker>
          <c:xVal>
            <c:numRef>
              <c:f>'Rozkład obiektów - nietypowe'!$M$4:$M$30</c:f>
              <c:numCache>
                <c:formatCode>General</c:formatCode>
                <c:ptCount val="27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</c:numCache>
            </c:numRef>
          </c:xVal>
          <c:yVal>
            <c:numRef>
              <c:f>'Rozkład obiektów - nietypowe'!$AA$4:$AA$30</c:f>
              <c:numCache>
                <c:formatCode>General</c:formatCode>
                <c:ptCount val="27"/>
                <c:pt idx="0">
                  <c:v>0.84384384384384381</c:v>
                </c:pt>
                <c:pt idx="1">
                  <c:v>9.9099099099099058E-2</c:v>
                </c:pt>
                <c:pt idx="2">
                  <c:v>0.40240240240240238</c:v>
                </c:pt>
                <c:pt idx="3">
                  <c:v>0.11711711711711711</c:v>
                </c:pt>
                <c:pt idx="4">
                  <c:v>0.28528528528528524</c:v>
                </c:pt>
                <c:pt idx="5">
                  <c:v>0.28228228228228225</c:v>
                </c:pt>
                <c:pt idx="6">
                  <c:v>0.80480480480480487</c:v>
                </c:pt>
                <c:pt idx="7">
                  <c:v>0.70270270270270252</c:v>
                </c:pt>
                <c:pt idx="8">
                  <c:v>0.29429429429429421</c:v>
                </c:pt>
                <c:pt idx="9">
                  <c:v>0.3573573573573573</c:v>
                </c:pt>
                <c:pt idx="10">
                  <c:v>1</c:v>
                </c:pt>
                <c:pt idx="11">
                  <c:v>0.31831831831831825</c:v>
                </c:pt>
                <c:pt idx="12">
                  <c:v>0.68768768768768751</c:v>
                </c:pt>
                <c:pt idx="13">
                  <c:v>0.26426426426426419</c:v>
                </c:pt>
                <c:pt idx="14">
                  <c:v>0.1231231231231231</c:v>
                </c:pt>
                <c:pt idx="15">
                  <c:v>0.36036036036036029</c:v>
                </c:pt>
                <c:pt idx="16">
                  <c:v>0.60660660660660659</c:v>
                </c:pt>
                <c:pt idx="17">
                  <c:v>0</c:v>
                </c:pt>
                <c:pt idx="18">
                  <c:v>0.95495495495495497</c:v>
                </c:pt>
                <c:pt idx="19">
                  <c:v>1.8018018018018004E-2</c:v>
                </c:pt>
                <c:pt idx="20">
                  <c:v>1.8018018018018004E-2</c:v>
                </c:pt>
                <c:pt idx="21">
                  <c:v>0.17717717717717715</c:v>
                </c:pt>
                <c:pt idx="22">
                  <c:v>0.6936936936936936</c:v>
                </c:pt>
                <c:pt idx="23">
                  <c:v>0.58858858858858853</c:v>
                </c:pt>
                <c:pt idx="24">
                  <c:v>0.47747747747747743</c:v>
                </c:pt>
                <c:pt idx="25">
                  <c:v>0.19819819819819817</c:v>
                </c:pt>
                <c:pt idx="26">
                  <c:v>0.11711711711711711</c:v>
                </c:pt>
              </c:numCache>
            </c:numRef>
          </c:yVal>
        </c:ser>
        <c:ser>
          <c:idx val="12"/>
          <c:order val="12"/>
          <c:tx>
            <c:strRef>
              <c:f>'Rozkład obiektów - nietypowe'!$AB$3</c:f>
              <c:strCache>
                <c:ptCount val="1"/>
                <c:pt idx="0">
                  <c:v>C8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chemeClr val="tx1"/>
              </a:solidFill>
            </c:spPr>
          </c:marker>
          <c:xVal>
            <c:numRef>
              <c:f>'Rozkład obiektów - nietypowe'!$N$4:$N$30</c:f>
              <c:numCache>
                <c:formatCode>General</c:formatCode>
                <c:ptCount val="2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</c:numCache>
            </c:numRef>
          </c:xVal>
          <c:yVal>
            <c:numRef>
              <c:f>'Rozkład obiektów - nietypowe'!$AB$4:$AB$30</c:f>
              <c:numCache>
                <c:formatCode>General</c:formatCode>
                <c:ptCount val="27"/>
                <c:pt idx="0">
                  <c:v>4.5454545454545496E-3</c:v>
                </c:pt>
                <c:pt idx="1">
                  <c:v>0.28636363636363638</c:v>
                </c:pt>
                <c:pt idx="2">
                  <c:v>8.1818181818181818E-2</c:v>
                </c:pt>
                <c:pt idx="3">
                  <c:v>0.65909090909090906</c:v>
                </c:pt>
                <c:pt idx="4">
                  <c:v>0.30454545454545456</c:v>
                </c:pt>
                <c:pt idx="5">
                  <c:v>5.4545454545454543E-2</c:v>
                </c:pt>
                <c:pt idx="6">
                  <c:v>0.18181818181818182</c:v>
                </c:pt>
                <c:pt idx="7">
                  <c:v>0</c:v>
                </c:pt>
                <c:pt idx="8">
                  <c:v>0.32727272727272727</c:v>
                </c:pt>
                <c:pt idx="9">
                  <c:v>1</c:v>
                </c:pt>
                <c:pt idx="10">
                  <c:v>0.46363636363636368</c:v>
                </c:pt>
                <c:pt idx="11">
                  <c:v>0.38636363636363635</c:v>
                </c:pt>
                <c:pt idx="12">
                  <c:v>0.75454545454545463</c:v>
                </c:pt>
                <c:pt idx="13">
                  <c:v>0.31818181818181818</c:v>
                </c:pt>
                <c:pt idx="14">
                  <c:v>0.15909090909090909</c:v>
                </c:pt>
                <c:pt idx="15">
                  <c:v>0.4272727272727273</c:v>
                </c:pt>
                <c:pt idx="16">
                  <c:v>2.2727272727272728E-2</c:v>
                </c:pt>
                <c:pt idx="17">
                  <c:v>0.14545454545454548</c:v>
                </c:pt>
                <c:pt idx="18">
                  <c:v>5.4545454545454543E-2</c:v>
                </c:pt>
                <c:pt idx="19">
                  <c:v>0.11818181818181817</c:v>
                </c:pt>
                <c:pt idx="20">
                  <c:v>0.30909090909090908</c:v>
                </c:pt>
                <c:pt idx="21">
                  <c:v>0.75</c:v>
                </c:pt>
                <c:pt idx="22">
                  <c:v>0.81363636363636371</c:v>
                </c:pt>
                <c:pt idx="23">
                  <c:v>1.3636363636363639E-2</c:v>
                </c:pt>
                <c:pt idx="24">
                  <c:v>0.40909090909090912</c:v>
                </c:pt>
                <c:pt idx="25">
                  <c:v>0.24090909090909091</c:v>
                </c:pt>
                <c:pt idx="26">
                  <c:v>4.5454545454545456E-2</c:v>
                </c:pt>
              </c:numCache>
            </c:numRef>
          </c:yVal>
        </c:ser>
        <c:ser>
          <c:idx val="13"/>
          <c:order val="13"/>
          <c:tx>
            <c:strRef>
              <c:f>'Rozkład obiektów - nietypowe'!$AC$3</c:f>
              <c:strCache>
                <c:ptCount val="1"/>
                <c:pt idx="0">
                  <c:v>C9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FF3399"/>
              </a:solidFill>
            </c:spPr>
          </c:marker>
          <c:xVal>
            <c:numRef>
              <c:f>'Rozkład obiektów - nietypowe'!$O$4:$O$30</c:f>
              <c:numCache>
                <c:formatCode>General</c:formatCode>
                <c:ptCount val="2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</c:numCache>
            </c:numRef>
          </c:xVal>
          <c:yVal>
            <c:numRef>
              <c:f>'Rozkład obiektów - nietypowe'!$AC$4:$AC$30</c:f>
              <c:numCache>
                <c:formatCode>General</c:formatCode>
                <c:ptCount val="27"/>
                <c:pt idx="0">
                  <c:v>0.64285714285714279</c:v>
                </c:pt>
                <c:pt idx="1">
                  <c:v>0.98809523809523825</c:v>
                </c:pt>
                <c:pt idx="2">
                  <c:v>0.2857142857142857</c:v>
                </c:pt>
                <c:pt idx="3">
                  <c:v>0.47222222222222232</c:v>
                </c:pt>
                <c:pt idx="4">
                  <c:v>0.65873015873015861</c:v>
                </c:pt>
                <c:pt idx="5">
                  <c:v>0.88888888888888895</c:v>
                </c:pt>
                <c:pt idx="6">
                  <c:v>1</c:v>
                </c:pt>
                <c:pt idx="7">
                  <c:v>0.47619047619047605</c:v>
                </c:pt>
                <c:pt idx="8">
                  <c:v>0.39682539682539669</c:v>
                </c:pt>
                <c:pt idx="9">
                  <c:v>0.47619047619047605</c:v>
                </c:pt>
                <c:pt idx="10">
                  <c:v>0.87301587301587291</c:v>
                </c:pt>
                <c:pt idx="11">
                  <c:v>0.89682539682539675</c:v>
                </c:pt>
                <c:pt idx="12">
                  <c:v>0.38095238095238088</c:v>
                </c:pt>
                <c:pt idx="13">
                  <c:v>0.70634920634920639</c:v>
                </c:pt>
                <c:pt idx="14">
                  <c:v>0.83333333333333326</c:v>
                </c:pt>
                <c:pt idx="15">
                  <c:v>0.51190476190476197</c:v>
                </c:pt>
                <c:pt idx="16">
                  <c:v>0.34920634920634924</c:v>
                </c:pt>
                <c:pt idx="17">
                  <c:v>0.9722222222222221</c:v>
                </c:pt>
                <c:pt idx="18">
                  <c:v>0.40476190476190477</c:v>
                </c:pt>
                <c:pt idx="19">
                  <c:v>0.87301587301587291</c:v>
                </c:pt>
                <c:pt idx="20">
                  <c:v>0.83730158730158721</c:v>
                </c:pt>
                <c:pt idx="21">
                  <c:v>0.34920634920634924</c:v>
                </c:pt>
                <c:pt idx="22">
                  <c:v>0.44444444444444442</c:v>
                </c:pt>
                <c:pt idx="23">
                  <c:v>0</c:v>
                </c:pt>
                <c:pt idx="24">
                  <c:v>0.69047619047619058</c:v>
                </c:pt>
                <c:pt idx="25">
                  <c:v>0.65873015873015861</c:v>
                </c:pt>
                <c:pt idx="26">
                  <c:v>0.98412698412698418</c:v>
                </c:pt>
              </c:numCache>
            </c:numRef>
          </c:yVal>
        </c:ser>
        <c:axId val="213343616"/>
        <c:axId val="213358848"/>
      </c:scatterChart>
      <c:valAx>
        <c:axId val="213343616"/>
        <c:scaling>
          <c:orientation val="minMax"/>
          <c:max val="1.45"/>
          <c:min val="0.05"/>
        </c:scaling>
        <c:axPos val="b"/>
        <c:title>
          <c:tx>
            <c:rich>
              <a:bodyPr/>
              <a:lstStyle/>
              <a:p>
                <a:pPr algn="l"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pl-PL" sz="1200">
                    <a:latin typeface="Arial" pitchFamily="34" charset="0"/>
                    <a:cs typeface="Arial" pitchFamily="34" charset="0"/>
                  </a:rPr>
                  <a:t>G1</a:t>
                </a:r>
                <a:r>
                  <a:rPr lang="pl-PL" sz="1200" b="1" i="0" u="none" strike="noStrike" baseline="0"/>
                  <a:t>           </a:t>
                </a:r>
                <a:endParaRPr lang="pl-PL" sz="120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7.0824140817298292E-2"/>
              <c:y val="0.94635770786397211"/>
            </c:manualLayout>
          </c:layout>
        </c:title>
        <c:numFmt formatCode="General" sourceLinked="1"/>
        <c:tickLblPos val="none"/>
        <c:crossAx val="213358848"/>
        <c:crosses val="autoZero"/>
        <c:crossBetween val="midCat"/>
        <c:majorUnit val="0.1"/>
      </c:valAx>
      <c:valAx>
        <c:axId val="213358848"/>
        <c:scaling>
          <c:orientation val="minMax"/>
          <c:max val="1"/>
          <c:min val="0"/>
        </c:scaling>
        <c:axPos val="l"/>
        <c:majorGridlines>
          <c:spPr>
            <a:ln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sz="1200" b="1">
                <a:latin typeface="Arial" pitchFamily="34" charset="0"/>
                <a:cs typeface="Arial" pitchFamily="34" charset="0"/>
              </a:defRPr>
            </a:pPr>
            <a:endParaRPr lang="pl-PL"/>
          </a:p>
        </c:txPr>
        <c:crossAx val="213343616"/>
        <c:crosses val="autoZero"/>
        <c:crossBetween val="midCat"/>
        <c:majorUnit val="0.2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800"/>
            </a:pPr>
            <a:r>
              <a:rPr lang="pl-PL" sz="800"/>
              <a:t>   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'Rozkład obiektów - nietypowe'!$P$3</c:f>
              <c:strCache>
                <c:ptCount val="1"/>
                <c:pt idx="0">
                  <c:v>C1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'Rozkład obiektów - nietypowe'!$B$4:$B$30</c:f>
              <c:numCache>
                <c:formatCode>General</c:formatCode>
                <c:ptCount val="2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</c:numCache>
            </c:numRef>
          </c:xVal>
          <c:yVal>
            <c:numRef>
              <c:f>'Rozkład obiektów - nietypowe'!$P$4:$P$30</c:f>
              <c:numCache>
                <c:formatCode>General</c:formatCode>
                <c:ptCount val="27"/>
                <c:pt idx="0">
                  <c:v>0.28205128205128205</c:v>
                </c:pt>
                <c:pt idx="1">
                  <c:v>0.37179487179487181</c:v>
                </c:pt>
                <c:pt idx="2">
                  <c:v>0.84615384615384603</c:v>
                </c:pt>
                <c:pt idx="3">
                  <c:v>0.41025641025641035</c:v>
                </c:pt>
                <c:pt idx="4">
                  <c:v>0</c:v>
                </c:pt>
                <c:pt idx="5">
                  <c:v>0.4358974358974359</c:v>
                </c:pt>
                <c:pt idx="6">
                  <c:v>0.14102564102564108</c:v>
                </c:pt>
                <c:pt idx="7">
                  <c:v>0.76923076923076916</c:v>
                </c:pt>
                <c:pt idx="8">
                  <c:v>0.73717948717948711</c:v>
                </c:pt>
                <c:pt idx="9">
                  <c:v>0.80769230769230771</c:v>
                </c:pt>
                <c:pt idx="10">
                  <c:v>0.12179487179487181</c:v>
                </c:pt>
                <c:pt idx="11">
                  <c:v>0.25</c:v>
                </c:pt>
                <c:pt idx="12">
                  <c:v>0.62820512820512819</c:v>
                </c:pt>
                <c:pt idx="13">
                  <c:v>0.30769230769230771</c:v>
                </c:pt>
                <c:pt idx="14">
                  <c:v>0.4423076923076924</c:v>
                </c:pt>
                <c:pt idx="15">
                  <c:v>0.69871794871794879</c:v>
                </c:pt>
                <c:pt idx="16">
                  <c:v>0.78205128205128194</c:v>
                </c:pt>
                <c:pt idx="17">
                  <c:v>0.4358974358974359</c:v>
                </c:pt>
                <c:pt idx="18">
                  <c:v>0.77564102564102566</c:v>
                </c:pt>
                <c:pt idx="19">
                  <c:v>0.4358974358974359</c:v>
                </c:pt>
                <c:pt idx="20">
                  <c:v>0.19230769230769229</c:v>
                </c:pt>
                <c:pt idx="21">
                  <c:v>0.48717948717948723</c:v>
                </c:pt>
                <c:pt idx="22">
                  <c:v>0.59615384615384615</c:v>
                </c:pt>
                <c:pt idx="23">
                  <c:v>1</c:v>
                </c:pt>
                <c:pt idx="24">
                  <c:v>0.26923076923076927</c:v>
                </c:pt>
                <c:pt idx="25">
                  <c:v>0.19230769230769229</c:v>
                </c:pt>
                <c:pt idx="26">
                  <c:v>0.39743589743589747</c:v>
                </c:pt>
              </c:numCache>
            </c:numRef>
          </c:yVal>
        </c:ser>
        <c:ser>
          <c:idx val="1"/>
          <c:order val="1"/>
          <c:tx>
            <c:strRef>
              <c:f>'Rozkład obiektów - nietypowe'!$Q$3</c:f>
              <c:strCache>
                <c:ptCount val="1"/>
                <c:pt idx="0">
                  <c:v>C10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chemeClr val="tx2"/>
              </a:solidFill>
            </c:spPr>
          </c:marker>
          <c:xVal>
            <c:numRef>
              <c:f>'Rozkład obiektów - nietypowe'!$C$4:$C$30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'Rozkład obiektów - nietypowe'!$Q$4:$Q$30</c:f>
              <c:numCache>
                <c:formatCode>General</c:formatCode>
                <c:ptCount val="27"/>
                <c:pt idx="0">
                  <c:v>0.77922077922077926</c:v>
                </c:pt>
                <c:pt idx="1">
                  <c:v>0.77922077922077926</c:v>
                </c:pt>
                <c:pt idx="2">
                  <c:v>0</c:v>
                </c:pt>
                <c:pt idx="3">
                  <c:v>0.48051948051948046</c:v>
                </c:pt>
                <c:pt idx="4">
                  <c:v>1</c:v>
                </c:pt>
                <c:pt idx="5">
                  <c:v>0.61038961038961037</c:v>
                </c:pt>
                <c:pt idx="6">
                  <c:v>0.80519480519480513</c:v>
                </c:pt>
                <c:pt idx="7">
                  <c:v>0.28571428571428564</c:v>
                </c:pt>
                <c:pt idx="8">
                  <c:v>0.22077922077922071</c:v>
                </c:pt>
                <c:pt idx="9">
                  <c:v>0.18181818181818166</c:v>
                </c:pt>
                <c:pt idx="10">
                  <c:v>0.93506493506493504</c:v>
                </c:pt>
                <c:pt idx="11">
                  <c:v>0.72727272727272751</c:v>
                </c:pt>
                <c:pt idx="12">
                  <c:v>0.50649350649350633</c:v>
                </c:pt>
                <c:pt idx="13">
                  <c:v>0.7142857142857143</c:v>
                </c:pt>
                <c:pt idx="14">
                  <c:v>0.61038961038961037</c:v>
                </c:pt>
                <c:pt idx="15">
                  <c:v>0.27272727272727293</c:v>
                </c:pt>
                <c:pt idx="16">
                  <c:v>6.4935064935064943E-2</c:v>
                </c:pt>
                <c:pt idx="17">
                  <c:v>0.50649350649350633</c:v>
                </c:pt>
                <c:pt idx="18">
                  <c:v>0.207792207792208</c:v>
                </c:pt>
                <c:pt idx="19">
                  <c:v>0.67532467532467533</c:v>
                </c:pt>
                <c:pt idx="20">
                  <c:v>0.81818181818181834</c:v>
                </c:pt>
                <c:pt idx="21">
                  <c:v>0.55844155844155863</c:v>
                </c:pt>
                <c:pt idx="22">
                  <c:v>0.31168831168831151</c:v>
                </c:pt>
                <c:pt idx="23">
                  <c:v>6.4935064935064943E-2</c:v>
                </c:pt>
                <c:pt idx="24">
                  <c:v>0.96103896103896091</c:v>
                </c:pt>
                <c:pt idx="25">
                  <c:v>0.97402597402597413</c:v>
                </c:pt>
                <c:pt idx="26">
                  <c:v>0.48051948051948046</c:v>
                </c:pt>
              </c:numCache>
            </c:numRef>
          </c:yVal>
        </c:ser>
        <c:ser>
          <c:idx val="2"/>
          <c:order val="2"/>
          <c:tx>
            <c:strRef>
              <c:f>'Rozkład obiektów - nietypowe'!$R$3</c:f>
              <c:strCache>
                <c:ptCount val="1"/>
                <c:pt idx="0">
                  <c:v>C11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00B050"/>
              </a:solidFill>
            </c:spPr>
          </c:marker>
          <c:xVal>
            <c:numRef>
              <c:f>'Rozkład obiektów - nietypowe'!$D$4:$D$30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</c:numCache>
            </c:numRef>
          </c:xVal>
          <c:yVal>
            <c:numRef>
              <c:f>'Rozkład obiektów - nietypowe'!$R$4:$R$30</c:f>
              <c:numCache>
                <c:formatCode>General</c:formatCode>
                <c:ptCount val="27"/>
                <c:pt idx="0">
                  <c:v>0.85593220338983056</c:v>
                </c:pt>
                <c:pt idx="1">
                  <c:v>0.78644067796610173</c:v>
                </c:pt>
                <c:pt idx="2">
                  <c:v>0.41864406779661029</c:v>
                </c:pt>
                <c:pt idx="3">
                  <c:v>0.17118644067796612</c:v>
                </c:pt>
                <c:pt idx="4">
                  <c:v>0.44915254237288144</c:v>
                </c:pt>
                <c:pt idx="5">
                  <c:v>1</c:v>
                </c:pt>
                <c:pt idx="6">
                  <c:v>0.68813559322033913</c:v>
                </c:pt>
                <c:pt idx="7">
                  <c:v>0.35593220338983056</c:v>
                </c:pt>
                <c:pt idx="8">
                  <c:v>0.16779661016949154</c:v>
                </c:pt>
                <c:pt idx="9">
                  <c:v>0.38305084745762719</c:v>
                </c:pt>
                <c:pt idx="10">
                  <c:v>0.59152542372881356</c:v>
                </c:pt>
                <c:pt idx="11">
                  <c:v>0.58644067796610178</c:v>
                </c:pt>
                <c:pt idx="12">
                  <c:v>0.23559322033898308</c:v>
                </c:pt>
                <c:pt idx="13">
                  <c:v>0.46779661016949159</c:v>
                </c:pt>
                <c:pt idx="14">
                  <c:v>0.55668203389830517</c:v>
                </c:pt>
                <c:pt idx="15">
                  <c:v>0.64406779661016955</c:v>
                </c:pt>
                <c:pt idx="16">
                  <c:v>0.69322033898305091</c:v>
                </c:pt>
                <c:pt idx="17">
                  <c:v>0.69830508474576269</c:v>
                </c:pt>
                <c:pt idx="18">
                  <c:v>0.3067796610169492</c:v>
                </c:pt>
                <c:pt idx="19">
                  <c:v>0</c:v>
                </c:pt>
                <c:pt idx="20">
                  <c:v>0.77966101694915269</c:v>
                </c:pt>
                <c:pt idx="21">
                  <c:v>0.62542372881355934</c:v>
                </c:pt>
                <c:pt idx="22">
                  <c:v>0.40171542372881364</c:v>
                </c:pt>
                <c:pt idx="23">
                  <c:v>0.1050847457627119</c:v>
                </c:pt>
                <c:pt idx="24">
                  <c:v>0.70486898305084744</c:v>
                </c:pt>
                <c:pt idx="25">
                  <c:v>0.26949152542372884</c:v>
                </c:pt>
                <c:pt idx="26">
                  <c:v>0.63050847457627124</c:v>
                </c:pt>
              </c:numCache>
            </c:numRef>
          </c:yVal>
        </c:ser>
        <c:ser>
          <c:idx val="3"/>
          <c:order val="3"/>
          <c:tx>
            <c:strRef>
              <c:f>'Rozkład obiektów - nietypowe'!$S$3</c:f>
              <c:strCache>
                <c:ptCount val="1"/>
                <c:pt idx="0">
                  <c:v>C12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nietypowe'!$E$4:$E$30</c:f>
              <c:numCache>
                <c:formatCode>General</c:formatCode>
                <c:ptCount val="27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</c:numCache>
            </c:numRef>
          </c:xVal>
          <c:yVal>
            <c:numRef>
              <c:f>'Rozkład obiektów - nietypowe'!$S$4:$S$30</c:f>
              <c:numCache>
                <c:formatCode>General</c:formatCode>
                <c:ptCount val="27"/>
                <c:pt idx="0">
                  <c:v>0.54109589041095874</c:v>
                </c:pt>
                <c:pt idx="1">
                  <c:v>0.38356164383561647</c:v>
                </c:pt>
                <c:pt idx="2">
                  <c:v>0.72260273972602718</c:v>
                </c:pt>
                <c:pt idx="3">
                  <c:v>0.64383561643835596</c:v>
                </c:pt>
                <c:pt idx="4">
                  <c:v>0.56164383561643805</c:v>
                </c:pt>
                <c:pt idx="5">
                  <c:v>0.76369863013698613</c:v>
                </c:pt>
                <c:pt idx="6">
                  <c:v>4.7945205479451761E-2</c:v>
                </c:pt>
                <c:pt idx="7">
                  <c:v>1</c:v>
                </c:pt>
                <c:pt idx="8">
                  <c:v>5.4794520547945008E-2</c:v>
                </c:pt>
                <c:pt idx="9">
                  <c:v>0.33219178082191786</c:v>
                </c:pt>
                <c:pt idx="10">
                  <c:v>0.5239726027397259</c:v>
                </c:pt>
                <c:pt idx="11">
                  <c:v>0.17465753424657512</c:v>
                </c:pt>
                <c:pt idx="12">
                  <c:v>0.23972602739726026</c:v>
                </c:pt>
                <c:pt idx="13">
                  <c:v>0.72602739726027399</c:v>
                </c:pt>
                <c:pt idx="14">
                  <c:v>0.24999999999999989</c:v>
                </c:pt>
                <c:pt idx="15">
                  <c:v>0.3013698630136985</c:v>
                </c:pt>
                <c:pt idx="16">
                  <c:v>0.73630136986301364</c:v>
                </c:pt>
                <c:pt idx="17">
                  <c:v>0.73287671232876672</c:v>
                </c:pt>
                <c:pt idx="18">
                  <c:v>0.82876712328767121</c:v>
                </c:pt>
                <c:pt idx="19">
                  <c:v>0.23972602739726026</c:v>
                </c:pt>
                <c:pt idx="20">
                  <c:v>4.1095890410958999E-2</c:v>
                </c:pt>
                <c:pt idx="21">
                  <c:v>0.72602739726027399</c:v>
                </c:pt>
                <c:pt idx="22">
                  <c:v>0</c:v>
                </c:pt>
                <c:pt idx="23">
                  <c:v>0.59246575342465735</c:v>
                </c:pt>
                <c:pt idx="24">
                  <c:v>0.48972602739726012</c:v>
                </c:pt>
                <c:pt idx="25">
                  <c:v>0.69178082191780821</c:v>
                </c:pt>
                <c:pt idx="26">
                  <c:v>0.52739726027397227</c:v>
                </c:pt>
              </c:numCache>
            </c:numRef>
          </c:yVal>
        </c:ser>
        <c:ser>
          <c:idx val="4"/>
          <c:order val="4"/>
          <c:tx>
            <c:strRef>
              <c:f>'Rozkład obiektów - nietypowe'!$T$3</c:f>
              <c:strCache>
                <c:ptCount val="1"/>
                <c:pt idx="0">
                  <c:v>C16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4F81BD">
                  <a:lumMod val="75000"/>
                </a:srgbClr>
              </a:solidFill>
            </c:spPr>
          </c:marker>
          <c:xVal>
            <c:numRef>
              <c:f>'Rozkład obiektów - nietypowe'!$F$4:$F$30</c:f>
              <c:numCache>
                <c:formatCode>General</c:formatCode>
                <c:ptCount val="2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</c:numCache>
            </c:numRef>
          </c:xVal>
          <c:yVal>
            <c:numRef>
              <c:f>'Rozkład obiektów - nietypowe'!$T$4:$T$30</c:f>
              <c:numCache>
                <c:formatCode>General</c:formatCode>
                <c:ptCount val="27"/>
                <c:pt idx="0">
                  <c:v>0.69387755102040816</c:v>
                </c:pt>
                <c:pt idx="1">
                  <c:v>0.73469387755102045</c:v>
                </c:pt>
                <c:pt idx="2">
                  <c:v>0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0.81632653061224492</c:v>
                </c:pt>
                <c:pt idx="6">
                  <c:v>1</c:v>
                </c:pt>
                <c:pt idx="7">
                  <c:v>0.59183673469387754</c:v>
                </c:pt>
                <c:pt idx="8">
                  <c:v>6.1224489795918366E-2</c:v>
                </c:pt>
                <c:pt idx="9">
                  <c:v>0.34693877551020408</c:v>
                </c:pt>
                <c:pt idx="10">
                  <c:v>0.97959183673469385</c:v>
                </c:pt>
                <c:pt idx="11">
                  <c:v>0.5714285714285714</c:v>
                </c:pt>
                <c:pt idx="12">
                  <c:v>0.16326530612244897</c:v>
                </c:pt>
                <c:pt idx="13">
                  <c:v>0.14285714285714285</c:v>
                </c:pt>
                <c:pt idx="14">
                  <c:v>0.65306122448979587</c:v>
                </c:pt>
                <c:pt idx="15">
                  <c:v>0.12244897959183673</c:v>
                </c:pt>
                <c:pt idx="16">
                  <c:v>0.36734693877551022</c:v>
                </c:pt>
                <c:pt idx="17">
                  <c:v>0.81632653061224492</c:v>
                </c:pt>
                <c:pt idx="18">
                  <c:v>0.32653061224489793</c:v>
                </c:pt>
                <c:pt idx="19">
                  <c:v>0.2857142857142857</c:v>
                </c:pt>
                <c:pt idx="20">
                  <c:v>0.8571428571428571</c:v>
                </c:pt>
                <c:pt idx="21">
                  <c:v>0.42857142857142855</c:v>
                </c:pt>
                <c:pt idx="22">
                  <c:v>0.42857142857142855</c:v>
                </c:pt>
                <c:pt idx="23">
                  <c:v>0.14285714285714285</c:v>
                </c:pt>
                <c:pt idx="24">
                  <c:v>0.40816326530612246</c:v>
                </c:pt>
                <c:pt idx="25">
                  <c:v>0.20408163265306123</c:v>
                </c:pt>
                <c:pt idx="26">
                  <c:v>0.81632653061224492</c:v>
                </c:pt>
              </c:numCache>
            </c:numRef>
          </c:yVal>
        </c:ser>
        <c:ser>
          <c:idx val="5"/>
          <c:order val="5"/>
          <c:tx>
            <c:strRef>
              <c:f>'Rozkład obiektów - nietypowe'!$U$3</c:f>
              <c:strCache>
                <c:ptCount val="1"/>
                <c:pt idx="0">
                  <c:v>C17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nietypowe'!$G$4:$G$30</c:f>
              <c:numCache>
                <c:formatCode>General</c:formatCode>
                <c:ptCount val="27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</c:numCache>
            </c:numRef>
          </c:xVal>
          <c:yVal>
            <c:numRef>
              <c:f>'Rozkład obiektów - nietypowe'!$U$4:$U$30</c:f>
              <c:numCache>
                <c:formatCode>General</c:formatCode>
                <c:ptCount val="27"/>
                <c:pt idx="0">
                  <c:v>0.37634408602150538</c:v>
                </c:pt>
                <c:pt idx="1">
                  <c:v>0.51612903225806461</c:v>
                </c:pt>
                <c:pt idx="2">
                  <c:v>6.4516129032258063E-2</c:v>
                </c:pt>
                <c:pt idx="3">
                  <c:v>4.1446774193548384E-2</c:v>
                </c:pt>
                <c:pt idx="4">
                  <c:v>7.5268817204301092E-2</c:v>
                </c:pt>
                <c:pt idx="5">
                  <c:v>0.67741935483870963</c:v>
                </c:pt>
                <c:pt idx="6">
                  <c:v>0.73118279569892475</c:v>
                </c:pt>
                <c:pt idx="7">
                  <c:v>0.12903225806451613</c:v>
                </c:pt>
                <c:pt idx="8">
                  <c:v>0.12903225806451613</c:v>
                </c:pt>
                <c:pt idx="9">
                  <c:v>0.30107526881720431</c:v>
                </c:pt>
                <c:pt idx="10">
                  <c:v>0.39784946236559143</c:v>
                </c:pt>
                <c:pt idx="11">
                  <c:v>0.33333333333333337</c:v>
                </c:pt>
                <c:pt idx="12">
                  <c:v>0</c:v>
                </c:pt>
                <c:pt idx="13">
                  <c:v>0.10752688172043012</c:v>
                </c:pt>
                <c:pt idx="14">
                  <c:v>0.26881720430107531</c:v>
                </c:pt>
                <c:pt idx="15">
                  <c:v>0.22580645161290328</c:v>
                </c:pt>
                <c:pt idx="16">
                  <c:v>7.5268817204301092E-2</c:v>
                </c:pt>
                <c:pt idx="17">
                  <c:v>1</c:v>
                </c:pt>
                <c:pt idx="18">
                  <c:v>4.301075268817204E-2</c:v>
                </c:pt>
                <c:pt idx="19">
                  <c:v>0.13978494623655915</c:v>
                </c:pt>
                <c:pt idx="20">
                  <c:v>0.62365591397849474</c:v>
                </c:pt>
                <c:pt idx="21">
                  <c:v>8.6021505376344079E-2</c:v>
                </c:pt>
                <c:pt idx="22">
                  <c:v>0.10752688172043012</c:v>
                </c:pt>
                <c:pt idx="23">
                  <c:v>8.6021505376344079E-2</c:v>
                </c:pt>
                <c:pt idx="24">
                  <c:v>0.12903225806451613</c:v>
                </c:pt>
                <c:pt idx="25">
                  <c:v>5.3763440860215048E-2</c:v>
                </c:pt>
                <c:pt idx="26">
                  <c:v>0.67741935483870963</c:v>
                </c:pt>
              </c:numCache>
            </c:numRef>
          </c:yVal>
        </c:ser>
        <c:ser>
          <c:idx val="6"/>
          <c:order val="6"/>
          <c:tx>
            <c:strRef>
              <c:f>'Rozkład obiektów - nietypowe'!$V$3</c:f>
              <c:strCache>
                <c:ptCount val="1"/>
                <c:pt idx="0">
                  <c:v>C2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nietypowe'!$H$4:$H$30</c:f>
              <c:numCache>
                <c:formatCode>General</c:formatCode>
                <c:ptCount val="2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</c:numCache>
            </c:numRef>
          </c:xVal>
          <c:yVal>
            <c:numRef>
              <c:f>'Rozkład obiektów - nietypowe'!$V$4:$V$30</c:f>
              <c:numCache>
                <c:formatCode>General</c:formatCode>
                <c:ptCount val="27"/>
                <c:pt idx="0">
                  <c:v>1</c:v>
                </c:pt>
                <c:pt idx="1">
                  <c:v>0.26568441064638781</c:v>
                </c:pt>
                <c:pt idx="2">
                  <c:v>0.14211026615969582</c:v>
                </c:pt>
                <c:pt idx="3">
                  <c:v>0.22480988593155896</c:v>
                </c:pt>
                <c:pt idx="4">
                  <c:v>0.65541825095057038</c:v>
                </c:pt>
                <c:pt idx="5">
                  <c:v>0.31416349809885935</c:v>
                </c:pt>
                <c:pt idx="6">
                  <c:v>0.35456273764258556</c:v>
                </c:pt>
                <c:pt idx="7">
                  <c:v>0.84648288973384023</c:v>
                </c:pt>
                <c:pt idx="8">
                  <c:v>0.29895437262357416</c:v>
                </c:pt>
                <c:pt idx="9">
                  <c:v>0.39306083650190116</c:v>
                </c:pt>
                <c:pt idx="10">
                  <c:v>0.48764258555133083</c:v>
                </c:pt>
                <c:pt idx="11">
                  <c:v>0.2414448669201521</c:v>
                </c:pt>
                <c:pt idx="12">
                  <c:v>0.27756653992395436</c:v>
                </c:pt>
                <c:pt idx="13">
                  <c:v>0.15541825095057035</c:v>
                </c:pt>
                <c:pt idx="14">
                  <c:v>7.1768060836501904E-2</c:v>
                </c:pt>
                <c:pt idx="15">
                  <c:v>0.65494296577946765</c:v>
                </c:pt>
                <c:pt idx="16">
                  <c:v>0.34648288973384034</c:v>
                </c:pt>
                <c:pt idx="17">
                  <c:v>0.14543726235741447</c:v>
                </c:pt>
                <c:pt idx="18">
                  <c:v>0.62785171102661597</c:v>
                </c:pt>
                <c:pt idx="19">
                  <c:v>0</c:v>
                </c:pt>
                <c:pt idx="20">
                  <c:v>0.12832699619771865</c:v>
                </c:pt>
                <c:pt idx="21">
                  <c:v>0.16682509505703425</c:v>
                </c:pt>
                <c:pt idx="22">
                  <c:v>0.3108365019011407</c:v>
                </c:pt>
                <c:pt idx="23">
                  <c:v>6.939163498098859E-2</c:v>
                </c:pt>
                <c:pt idx="24">
                  <c:v>0.42347908745247143</c:v>
                </c:pt>
                <c:pt idx="25">
                  <c:v>0.45342205323193913</c:v>
                </c:pt>
                <c:pt idx="26">
                  <c:v>0.12404942965779468</c:v>
                </c:pt>
              </c:numCache>
            </c:numRef>
          </c:yVal>
        </c:ser>
        <c:ser>
          <c:idx val="7"/>
          <c:order val="7"/>
          <c:tx>
            <c:strRef>
              <c:f>'Rozkład obiektów - nietypowe'!$W$3</c:f>
              <c:strCache>
                <c:ptCount val="1"/>
                <c:pt idx="0">
                  <c:v>C3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nietypowe'!$I$4:$I$30</c:f>
              <c:numCache>
                <c:formatCode>General</c:formatCode>
                <c:ptCount val="2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</c:numCache>
            </c:numRef>
          </c:xVal>
          <c:yVal>
            <c:numRef>
              <c:f>'Rozkład obiektów - nietypowe'!$W$4:$W$30</c:f>
              <c:numCache>
                <c:formatCode>General</c:formatCode>
                <c:ptCount val="27"/>
                <c:pt idx="0">
                  <c:v>0.68274111675126903</c:v>
                </c:pt>
                <c:pt idx="1">
                  <c:v>0.769035532994924</c:v>
                </c:pt>
                <c:pt idx="2">
                  <c:v>0.56852791878172593</c:v>
                </c:pt>
                <c:pt idx="3">
                  <c:v>0.89593908629441643</c:v>
                </c:pt>
                <c:pt idx="4">
                  <c:v>0.43147208121827413</c:v>
                </c:pt>
                <c:pt idx="5">
                  <c:v>0.55329949238578691</c:v>
                </c:pt>
                <c:pt idx="6">
                  <c:v>0.70812182741116747</c:v>
                </c:pt>
                <c:pt idx="7">
                  <c:v>0.24111675126903553</c:v>
                </c:pt>
                <c:pt idx="8">
                  <c:v>0.77664974619289351</c:v>
                </c:pt>
                <c:pt idx="9">
                  <c:v>0.73857868020304573</c:v>
                </c:pt>
                <c:pt idx="10">
                  <c:v>0.68274111675126903</c:v>
                </c:pt>
                <c:pt idx="11">
                  <c:v>0.58375634517766517</c:v>
                </c:pt>
                <c:pt idx="12">
                  <c:v>0.40101522842639609</c:v>
                </c:pt>
                <c:pt idx="13">
                  <c:v>0.4111675126903554</c:v>
                </c:pt>
                <c:pt idx="14">
                  <c:v>1</c:v>
                </c:pt>
                <c:pt idx="15">
                  <c:v>0.69796954314720838</c:v>
                </c:pt>
                <c:pt idx="16">
                  <c:v>0</c:v>
                </c:pt>
                <c:pt idx="17">
                  <c:v>0.6548223350253809</c:v>
                </c:pt>
                <c:pt idx="18">
                  <c:v>9.6446700507614322E-2</c:v>
                </c:pt>
                <c:pt idx="19">
                  <c:v>0.74873096446700527</c:v>
                </c:pt>
                <c:pt idx="20">
                  <c:v>0.8248730964467007</c:v>
                </c:pt>
                <c:pt idx="21">
                  <c:v>0.38324873096446704</c:v>
                </c:pt>
                <c:pt idx="22">
                  <c:v>0.10913705583756357</c:v>
                </c:pt>
                <c:pt idx="23">
                  <c:v>0.68781725888324874</c:v>
                </c:pt>
                <c:pt idx="24">
                  <c:v>0.53553299492385797</c:v>
                </c:pt>
                <c:pt idx="25">
                  <c:v>0.58629441624365486</c:v>
                </c:pt>
                <c:pt idx="26">
                  <c:v>0.64974619289340108</c:v>
                </c:pt>
              </c:numCache>
            </c:numRef>
          </c:yVal>
        </c:ser>
        <c:ser>
          <c:idx val="8"/>
          <c:order val="8"/>
          <c:tx>
            <c:strRef>
              <c:f>'Rozkład obiektów - nietypowe'!$X$3</c:f>
              <c:strCache>
                <c:ptCount val="1"/>
                <c:pt idx="0">
                  <c:v>C4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00B050"/>
              </a:solidFill>
            </c:spPr>
          </c:marker>
          <c:xVal>
            <c:numRef>
              <c:f>'Rozkład obiektów - nietypowe'!$J$4:$J$30</c:f>
              <c:numCache>
                <c:formatCode>General</c:formatCode>
                <c:ptCount val="2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</c:numCache>
            </c:numRef>
          </c:xVal>
          <c:yVal>
            <c:numRef>
              <c:f>'Rozkład obiektów - nietypowe'!$X$4:$X$30</c:f>
              <c:numCache>
                <c:formatCode>General</c:formatCode>
                <c:ptCount val="27"/>
                <c:pt idx="0">
                  <c:v>0.810126582278481</c:v>
                </c:pt>
                <c:pt idx="1">
                  <c:v>0.67510548523206759</c:v>
                </c:pt>
                <c:pt idx="2">
                  <c:v>0.48101265822784811</c:v>
                </c:pt>
                <c:pt idx="3">
                  <c:v>0.51054852320675126</c:v>
                </c:pt>
                <c:pt idx="4">
                  <c:v>0.79113924050632922</c:v>
                </c:pt>
                <c:pt idx="5">
                  <c:v>0.8628691983122363</c:v>
                </c:pt>
                <c:pt idx="6">
                  <c:v>0.73206751054852337</c:v>
                </c:pt>
                <c:pt idx="7">
                  <c:v>0.58860759493670878</c:v>
                </c:pt>
                <c:pt idx="8">
                  <c:v>0</c:v>
                </c:pt>
                <c:pt idx="9">
                  <c:v>0.39662447257383965</c:v>
                </c:pt>
                <c:pt idx="10">
                  <c:v>0.59493670886075967</c:v>
                </c:pt>
                <c:pt idx="11">
                  <c:v>0.5021097046413503</c:v>
                </c:pt>
                <c:pt idx="12">
                  <c:v>0.4915611814345992</c:v>
                </c:pt>
                <c:pt idx="13">
                  <c:v>0.75527426160337563</c:v>
                </c:pt>
                <c:pt idx="14">
                  <c:v>0.639240506329114</c:v>
                </c:pt>
                <c:pt idx="15">
                  <c:v>7.8059071729957727E-2</c:v>
                </c:pt>
                <c:pt idx="16">
                  <c:v>0.70042194092827026</c:v>
                </c:pt>
                <c:pt idx="17">
                  <c:v>0.76371308016877659</c:v>
                </c:pt>
                <c:pt idx="18">
                  <c:v>0.67932489451476807</c:v>
                </c:pt>
                <c:pt idx="19">
                  <c:v>1</c:v>
                </c:pt>
                <c:pt idx="20">
                  <c:v>0.8628691983122363</c:v>
                </c:pt>
                <c:pt idx="21">
                  <c:v>0.65400843881856552</c:v>
                </c:pt>
                <c:pt idx="22">
                  <c:v>0.51898734177215189</c:v>
                </c:pt>
                <c:pt idx="23">
                  <c:v>0.42405063291139239</c:v>
                </c:pt>
                <c:pt idx="24">
                  <c:v>0.58016877637130815</c:v>
                </c:pt>
                <c:pt idx="25">
                  <c:v>0.64135021097046407</c:v>
                </c:pt>
                <c:pt idx="26">
                  <c:v>0.74261603375527441</c:v>
                </c:pt>
              </c:numCache>
            </c:numRef>
          </c:yVal>
        </c:ser>
        <c:ser>
          <c:idx val="9"/>
          <c:order val="9"/>
          <c:tx>
            <c:strRef>
              <c:f>'Rozkład obiektów - nietypowe'!$Y$3</c:f>
              <c:strCache>
                <c:ptCount val="1"/>
                <c:pt idx="0">
                  <c:v>C5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nietypowe'!$K$4:$K$30</c:f>
              <c:numCache>
                <c:formatCode>General</c:formatCode>
                <c:ptCount val="2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</c:numCache>
            </c:numRef>
          </c:xVal>
          <c:yVal>
            <c:numRef>
              <c:f>'Rozkład obiektów - nietypowe'!$Y$4:$Y$30</c:f>
              <c:numCache>
                <c:formatCode>General</c:formatCode>
                <c:ptCount val="27"/>
                <c:pt idx="0">
                  <c:v>0.74129353233830853</c:v>
                </c:pt>
                <c:pt idx="1">
                  <c:v>4.4776119402985044E-2</c:v>
                </c:pt>
                <c:pt idx="2">
                  <c:v>0.45771144278606957</c:v>
                </c:pt>
                <c:pt idx="3">
                  <c:v>0.43283582089552231</c:v>
                </c:pt>
                <c:pt idx="4">
                  <c:v>0.82587064676616917</c:v>
                </c:pt>
                <c:pt idx="5">
                  <c:v>0.81094527363184077</c:v>
                </c:pt>
                <c:pt idx="6">
                  <c:v>0.48756218905472637</c:v>
                </c:pt>
                <c:pt idx="7">
                  <c:v>1</c:v>
                </c:pt>
                <c:pt idx="8">
                  <c:v>0.22189054726368157</c:v>
                </c:pt>
                <c:pt idx="9">
                  <c:v>0.44776119402985071</c:v>
                </c:pt>
                <c:pt idx="10">
                  <c:v>0.60696517412935314</c:v>
                </c:pt>
                <c:pt idx="11">
                  <c:v>0.49751243781094523</c:v>
                </c:pt>
                <c:pt idx="12">
                  <c:v>0.24110199004975125</c:v>
                </c:pt>
                <c:pt idx="13">
                  <c:v>0.43781094527363185</c:v>
                </c:pt>
                <c:pt idx="14">
                  <c:v>0.29911542288557214</c:v>
                </c:pt>
                <c:pt idx="15">
                  <c:v>4.9751243781094344E-3</c:v>
                </c:pt>
                <c:pt idx="16">
                  <c:v>0.45771144278606957</c:v>
                </c:pt>
                <c:pt idx="17">
                  <c:v>1.4925373134328348E-2</c:v>
                </c:pt>
                <c:pt idx="18">
                  <c:v>0.58706467661691542</c:v>
                </c:pt>
                <c:pt idx="19">
                  <c:v>0.28855721393034822</c:v>
                </c:pt>
                <c:pt idx="20">
                  <c:v>0.51741293532338295</c:v>
                </c:pt>
                <c:pt idx="21">
                  <c:v>9.9502487562189046E-2</c:v>
                </c:pt>
                <c:pt idx="22">
                  <c:v>0.61194029850746268</c:v>
                </c:pt>
                <c:pt idx="23">
                  <c:v>0</c:v>
                </c:pt>
                <c:pt idx="24">
                  <c:v>0.12935323383084574</c:v>
                </c:pt>
                <c:pt idx="25">
                  <c:v>0.68656716417910446</c:v>
                </c:pt>
                <c:pt idx="26">
                  <c:v>0.78606965174129351</c:v>
                </c:pt>
              </c:numCache>
            </c:numRef>
          </c:yVal>
        </c:ser>
        <c:ser>
          <c:idx val="10"/>
          <c:order val="10"/>
          <c:tx>
            <c:strRef>
              <c:f>'Rozkład obiektów - nietypowe'!$Z$3</c:f>
              <c:strCache>
                <c:ptCount val="1"/>
                <c:pt idx="0">
                  <c:v>C6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nietypowe'!$L$4:$L$30</c:f>
              <c:numCache>
                <c:formatCode>General</c:formatCode>
                <c:ptCount val="27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</c:numCache>
            </c:numRef>
          </c:xVal>
          <c:yVal>
            <c:numRef>
              <c:f>'Rozkład obiektów - nietypowe'!$Z$4:$Z$30</c:f>
              <c:numCache>
                <c:formatCode>General</c:formatCode>
                <c:ptCount val="27"/>
                <c:pt idx="0">
                  <c:v>6.6666666666666671E-3</c:v>
                </c:pt>
                <c:pt idx="1">
                  <c:v>3.3333333333333335E-3</c:v>
                </c:pt>
                <c:pt idx="2">
                  <c:v>0.35666666666666663</c:v>
                </c:pt>
                <c:pt idx="3">
                  <c:v>2.3333333333333331E-2</c:v>
                </c:pt>
                <c:pt idx="4">
                  <c:v>6.6666666666666671E-3</c:v>
                </c:pt>
                <c:pt idx="5">
                  <c:v>0</c:v>
                </c:pt>
                <c:pt idx="6">
                  <c:v>0.02</c:v>
                </c:pt>
                <c:pt idx="7">
                  <c:v>0.16999999999999998</c:v>
                </c:pt>
                <c:pt idx="8">
                  <c:v>6.6666666666666671E-3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4.6666666666666662E-2</c:v>
                </c:pt>
                <c:pt idx="13">
                  <c:v>0.12666666666666665</c:v>
                </c:pt>
                <c:pt idx="14">
                  <c:v>6.6666666666666671E-3</c:v>
                </c:pt>
                <c:pt idx="15">
                  <c:v>3.3333333333333335E-3</c:v>
                </c:pt>
                <c:pt idx="16">
                  <c:v>0.4</c:v>
                </c:pt>
                <c:pt idx="17">
                  <c:v>1.6666666666666666E-2</c:v>
                </c:pt>
                <c:pt idx="18">
                  <c:v>0.38999999999999996</c:v>
                </c:pt>
                <c:pt idx="19">
                  <c:v>0</c:v>
                </c:pt>
                <c:pt idx="20">
                  <c:v>3.3333333333333335E-3</c:v>
                </c:pt>
                <c:pt idx="21">
                  <c:v>7.6666666666666661E-2</c:v>
                </c:pt>
                <c:pt idx="22">
                  <c:v>3.0000000000000002E-2</c:v>
                </c:pt>
                <c:pt idx="23">
                  <c:v>1</c:v>
                </c:pt>
                <c:pt idx="24">
                  <c:v>6.6666666666666671E-3</c:v>
                </c:pt>
                <c:pt idx="25">
                  <c:v>2.6666666666666668E-2</c:v>
                </c:pt>
                <c:pt idx="26">
                  <c:v>0.01</c:v>
                </c:pt>
              </c:numCache>
            </c:numRef>
          </c:yVal>
        </c:ser>
        <c:ser>
          <c:idx val="11"/>
          <c:order val="11"/>
          <c:tx>
            <c:strRef>
              <c:f>'Rozkład obiektów - nietypowe'!$AA$3</c:f>
              <c:strCache>
                <c:ptCount val="1"/>
                <c:pt idx="0">
                  <c:v>C7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FF0000"/>
              </a:solidFill>
            </c:spPr>
          </c:marker>
          <c:xVal>
            <c:numRef>
              <c:f>'Rozkład obiektów - nietypowe'!$M$4:$M$30</c:f>
              <c:numCache>
                <c:formatCode>General</c:formatCode>
                <c:ptCount val="27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</c:numCache>
            </c:numRef>
          </c:xVal>
          <c:yVal>
            <c:numRef>
              <c:f>'Rozkład obiektów - nietypowe'!$AA$4:$AA$30</c:f>
              <c:numCache>
                <c:formatCode>General</c:formatCode>
                <c:ptCount val="27"/>
                <c:pt idx="0">
                  <c:v>0.84384384384384381</c:v>
                </c:pt>
                <c:pt idx="1">
                  <c:v>9.9099099099099058E-2</c:v>
                </c:pt>
                <c:pt idx="2">
                  <c:v>0.40240240240240238</c:v>
                </c:pt>
                <c:pt idx="3">
                  <c:v>0.11711711711711711</c:v>
                </c:pt>
                <c:pt idx="4">
                  <c:v>0.28528528528528524</c:v>
                </c:pt>
                <c:pt idx="5">
                  <c:v>0.28228228228228225</c:v>
                </c:pt>
                <c:pt idx="6">
                  <c:v>0.80480480480480487</c:v>
                </c:pt>
                <c:pt idx="7">
                  <c:v>0.70270270270270252</c:v>
                </c:pt>
                <c:pt idx="8">
                  <c:v>0.29429429429429421</c:v>
                </c:pt>
                <c:pt idx="9">
                  <c:v>0.3573573573573573</c:v>
                </c:pt>
                <c:pt idx="10">
                  <c:v>1</c:v>
                </c:pt>
                <c:pt idx="11">
                  <c:v>0.31831831831831825</c:v>
                </c:pt>
                <c:pt idx="12">
                  <c:v>0.68768768768768751</c:v>
                </c:pt>
                <c:pt idx="13">
                  <c:v>0.26426426426426419</c:v>
                </c:pt>
                <c:pt idx="14">
                  <c:v>0.1231231231231231</c:v>
                </c:pt>
                <c:pt idx="15">
                  <c:v>0.36036036036036029</c:v>
                </c:pt>
                <c:pt idx="16">
                  <c:v>0.60660660660660659</c:v>
                </c:pt>
                <c:pt idx="17">
                  <c:v>0</c:v>
                </c:pt>
                <c:pt idx="18">
                  <c:v>0.95495495495495497</c:v>
                </c:pt>
                <c:pt idx="19">
                  <c:v>1.8018018018018004E-2</c:v>
                </c:pt>
                <c:pt idx="20">
                  <c:v>1.8018018018018004E-2</c:v>
                </c:pt>
                <c:pt idx="21">
                  <c:v>0.17717717717717715</c:v>
                </c:pt>
                <c:pt idx="22">
                  <c:v>0.6936936936936936</c:v>
                </c:pt>
                <c:pt idx="23">
                  <c:v>0.58858858858858853</c:v>
                </c:pt>
                <c:pt idx="24">
                  <c:v>0.47747747747747743</c:v>
                </c:pt>
                <c:pt idx="25">
                  <c:v>0.19819819819819817</c:v>
                </c:pt>
                <c:pt idx="26">
                  <c:v>0.11711711711711711</c:v>
                </c:pt>
              </c:numCache>
            </c:numRef>
          </c:yVal>
        </c:ser>
        <c:ser>
          <c:idx val="12"/>
          <c:order val="12"/>
          <c:tx>
            <c:strRef>
              <c:f>'Rozkład obiektów - nietypowe'!$AB$3</c:f>
              <c:strCache>
                <c:ptCount val="1"/>
                <c:pt idx="0">
                  <c:v>C8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chemeClr val="tx1"/>
              </a:solidFill>
            </c:spPr>
          </c:marker>
          <c:xVal>
            <c:numRef>
              <c:f>'Rozkład obiektów - nietypowe'!$N$4:$N$30</c:f>
              <c:numCache>
                <c:formatCode>General</c:formatCode>
                <c:ptCount val="2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</c:numCache>
            </c:numRef>
          </c:xVal>
          <c:yVal>
            <c:numRef>
              <c:f>'Rozkład obiektów - nietypowe'!$AB$4:$AB$30</c:f>
              <c:numCache>
                <c:formatCode>General</c:formatCode>
                <c:ptCount val="27"/>
                <c:pt idx="0">
                  <c:v>4.5454545454545496E-3</c:v>
                </c:pt>
                <c:pt idx="1">
                  <c:v>0.28636363636363638</c:v>
                </c:pt>
                <c:pt idx="2">
                  <c:v>8.1818181818181818E-2</c:v>
                </c:pt>
                <c:pt idx="3">
                  <c:v>0.65909090909090906</c:v>
                </c:pt>
                <c:pt idx="4">
                  <c:v>0.30454545454545456</c:v>
                </c:pt>
                <c:pt idx="5">
                  <c:v>5.4545454545454543E-2</c:v>
                </c:pt>
                <c:pt idx="6">
                  <c:v>0.18181818181818182</c:v>
                </c:pt>
                <c:pt idx="7">
                  <c:v>0</c:v>
                </c:pt>
                <c:pt idx="8">
                  <c:v>0.32727272727272727</c:v>
                </c:pt>
                <c:pt idx="9">
                  <c:v>1</c:v>
                </c:pt>
                <c:pt idx="10">
                  <c:v>0.46363636363636368</c:v>
                </c:pt>
                <c:pt idx="11">
                  <c:v>0.38636363636363635</c:v>
                </c:pt>
                <c:pt idx="12">
                  <c:v>0.75454545454545463</c:v>
                </c:pt>
                <c:pt idx="13">
                  <c:v>0.31818181818181818</c:v>
                </c:pt>
                <c:pt idx="14">
                  <c:v>0.15909090909090909</c:v>
                </c:pt>
                <c:pt idx="15">
                  <c:v>0.4272727272727273</c:v>
                </c:pt>
                <c:pt idx="16">
                  <c:v>2.2727272727272728E-2</c:v>
                </c:pt>
                <c:pt idx="17">
                  <c:v>0.14545454545454548</c:v>
                </c:pt>
                <c:pt idx="18">
                  <c:v>5.4545454545454543E-2</c:v>
                </c:pt>
                <c:pt idx="19">
                  <c:v>0.11818181818181817</c:v>
                </c:pt>
                <c:pt idx="20">
                  <c:v>0.30909090909090908</c:v>
                </c:pt>
                <c:pt idx="21">
                  <c:v>0.75</c:v>
                </c:pt>
                <c:pt idx="22">
                  <c:v>0.81363636363636371</c:v>
                </c:pt>
                <c:pt idx="23">
                  <c:v>1.3636363636363639E-2</c:v>
                </c:pt>
                <c:pt idx="24">
                  <c:v>0.40909090909090912</c:v>
                </c:pt>
                <c:pt idx="25">
                  <c:v>0.24090909090909091</c:v>
                </c:pt>
                <c:pt idx="26">
                  <c:v>4.5454545454545456E-2</c:v>
                </c:pt>
              </c:numCache>
            </c:numRef>
          </c:yVal>
        </c:ser>
        <c:ser>
          <c:idx val="13"/>
          <c:order val="13"/>
          <c:tx>
            <c:strRef>
              <c:f>'Rozkład obiektów - nietypowe'!$AC$3</c:f>
              <c:strCache>
                <c:ptCount val="1"/>
                <c:pt idx="0">
                  <c:v>C9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FF3399"/>
              </a:solidFill>
            </c:spPr>
          </c:marker>
          <c:xVal>
            <c:numRef>
              <c:f>'Rozkład obiektów - nietypowe'!$O$4:$O$30</c:f>
              <c:numCache>
                <c:formatCode>General</c:formatCode>
                <c:ptCount val="2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</c:numCache>
            </c:numRef>
          </c:xVal>
          <c:yVal>
            <c:numRef>
              <c:f>'Rozkład obiektów - nietypowe'!$AC$4:$AC$30</c:f>
              <c:numCache>
                <c:formatCode>General</c:formatCode>
                <c:ptCount val="27"/>
                <c:pt idx="0">
                  <c:v>0.64285714285714279</c:v>
                </c:pt>
                <c:pt idx="1">
                  <c:v>0.98809523809523825</c:v>
                </c:pt>
                <c:pt idx="2">
                  <c:v>0.2857142857142857</c:v>
                </c:pt>
                <c:pt idx="3">
                  <c:v>0.47222222222222232</c:v>
                </c:pt>
                <c:pt idx="4">
                  <c:v>0.65873015873015861</c:v>
                </c:pt>
                <c:pt idx="5">
                  <c:v>0.88888888888888895</c:v>
                </c:pt>
                <c:pt idx="6">
                  <c:v>1</c:v>
                </c:pt>
                <c:pt idx="7">
                  <c:v>0.47619047619047605</c:v>
                </c:pt>
                <c:pt idx="8">
                  <c:v>0.39682539682539669</c:v>
                </c:pt>
                <c:pt idx="9">
                  <c:v>0.47619047619047605</c:v>
                </c:pt>
                <c:pt idx="10">
                  <c:v>0.87301587301587291</c:v>
                </c:pt>
                <c:pt idx="11">
                  <c:v>0.89682539682539675</c:v>
                </c:pt>
                <c:pt idx="12">
                  <c:v>0.38095238095238088</c:v>
                </c:pt>
                <c:pt idx="13">
                  <c:v>0.70634920634920639</c:v>
                </c:pt>
                <c:pt idx="14">
                  <c:v>0.83333333333333326</c:v>
                </c:pt>
                <c:pt idx="15">
                  <c:v>0.51190476190476197</c:v>
                </c:pt>
                <c:pt idx="16">
                  <c:v>0.34920634920634924</c:v>
                </c:pt>
                <c:pt idx="17">
                  <c:v>0.9722222222222221</c:v>
                </c:pt>
                <c:pt idx="18">
                  <c:v>0.40476190476190477</c:v>
                </c:pt>
                <c:pt idx="19">
                  <c:v>0.87301587301587291</c:v>
                </c:pt>
                <c:pt idx="20">
                  <c:v>0.83730158730158721</c:v>
                </c:pt>
                <c:pt idx="21">
                  <c:v>0.34920634920634924</c:v>
                </c:pt>
                <c:pt idx="22">
                  <c:v>0.44444444444444442</c:v>
                </c:pt>
                <c:pt idx="23">
                  <c:v>0</c:v>
                </c:pt>
                <c:pt idx="24">
                  <c:v>0.69047619047619058</c:v>
                </c:pt>
                <c:pt idx="25">
                  <c:v>0.65873015873015861</c:v>
                </c:pt>
                <c:pt idx="26">
                  <c:v>0.98412698412698418</c:v>
                </c:pt>
              </c:numCache>
            </c:numRef>
          </c:yVal>
        </c:ser>
        <c:axId val="214008960"/>
        <c:axId val="214010880"/>
      </c:scatterChart>
      <c:valAx>
        <c:axId val="214008960"/>
        <c:scaling>
          <c:orientation val="minMax"/>
          <c:max val="1.4"/>
        </c:scaling>
        <c:axPos val="b"/>
        <c:numFmt formatCode="General" sourceLinked="1"/>
        <c:tickLblPos val="none"/>
        <c:crossAx val="214010880"/>
        <c:crosses val="autoZero"/>
        <c:crossBetween val="midCat"/>
        <c:majorUnit val="0.2"/>
      </c:valAx>
      <c:valAx>
        <c:axId val="214010880"/>
        <c:scaling>
          <c:orientation val="minMax"/>
          <c:max val="1"/>
          <c:min val="0"/>
        </c:scaling>
        <c:axPos val="l"/>
        <c:majorGridlines>
          <c:spPr>
            <a:ln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pl-PL"/>
          </a:p>
        </c:txPr>
        <c:crossAx val="214008960"/>
        <c:crosses val="autoZero"/>
        <c:crossBetween val="midCat"/>
        <c:majorUnit val="0.2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800"/>
            </a:pPr>
            <a:r>
              <a:rPr lang="pl-PL" sz="800"/>
              <a:t>   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'Rozkład obiektów - nietypowe'!$P$3</c:f>
              <c:strCache>
                <c:ptCount val="1"/>
                <c:pt idx="0">
                  <c:v>C1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'Rozkład obiektów - nietypowe'!$B$4:$B$30</c:f>
              <c:numCache>
                <c:formatCode>General</c:formatCode>
                <c:ptCount val="2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</c:numCache>
            </c:numRef>
          </c:xVal>
          <c:yVal>
            <c:numRef>
              <c:f>'Rozkład obiektów - nietypowe'!$P$4:$P$30</c:f>
              <c:numCache>
                <c:formatCode>General</c:formatCode>
                <c:ptCount val="27"/>
                <c:pt idx="0">
                  <c:v>0.28205128205128205</c:v>
                </c:pt>
                <c:pt idx="1">
                  <c:v>0.37179487179487181</c:v>
                </c:pt>
                <c:pt idx="2">
                  <c:v>0.84615384615384603</c:v>
                </c:pt>
                <c:pt idx="3">
                  <c:v>0.41025641025641035</c:v>
                </c:pt>
                <c:pt idx="4">
                  <c:v>0</c:v>
                </c:pt>
                <c:pt idx="5">
                  <c:v>0.4358974358974359</c:v>
                </c:pt>
                <c:pt idx="6">
                  <c:v>0.14102564102564108</c:v>
                </c:pt>
                <c:pt idx="7">
                  <c:v>0.76923076923076916</c:v>
                </c:pt>
                <c:pt idx="8">
                  <c:v>0.73717948717948711</c:v>
                </c:pt>
                <c:pt idx="9">
                  <c:v>0.80769230769230771</c:v>
                </c:pt>
                <c:pt idx="10">
                  <c:v>0.12179487179487181</c:v>
                </c:pt>
                <c:pt idx="11">
                  <c:v>0.25</c:v>
                </c:pt>
                <c:pt idx="12">
                  <c:v>0.62820512820512819</c:v>
                </c:pt>
                <c:pt idx="13">
                  <c:v>0.30769230769230771</c:v>
                </c:pt>
                <c:pt idx="14">
                  <c:v>0.4423076923076924</c:v>
                </c:pt>
                <c:pt idx="15">
                  <c:v>0.69871794871794879</c:v>
                </c:pt>
                <c:pt idx="16">
                  <c:v>0.78205128205128194</c:v>
                </c:pt>
                <c:pt idx="17">
                  <c:v>0.4358974358974359</c:v>
                </c:pt>
                <c:pt idx="18">
                  <c:v>0.77564102564102566</c:v>
                </c:pt>
                <c:pt idx="19">
                  <c:v>0.4358974358974359</c:v>
                </c:pt>
                <c:pt idx="20">
                  <c:v>0.19230769230769229</c:v>
                </c:pt>
                <c:pt idx="21">
                  <c:v>0.48717948717948723</c:v>
                </c:pt>
                <c:pt idx="22">
                  <c:v>0.59615384615384615</c:v>
                </c:pt>
                <c:pt idx="23">
                  <c:v>1</c:v>
                </c:pt>
                <c:pt idx="24">
                  <c:v>0.26923076923076927</c:v>
                </c:pt>
                <c:pt idx="25">
                  <c:v>0.19230769230769229</c:v>
                </c:pt>
                <c:pt idx="26">
                  <c:v>0.39743589743589747</c:v>
                </c:pt>
              </c:numCache>
            </c:numRef>
          </c:yVal>
        </c:ser>
        <c:ser>
          <c:idx val="1"/>
          <c:order val="1"/>
          <c:tx>
            <c:strRef>
              <c:f>'Rozkład obiektów - nietypowe'!$Q$3</c:f>
              <c:strCache>
                <c:ptCount val="1"/>
                <c:pt idx="0">
                  <c:v>C10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chemeClr val="tx2"/>
              </a:solidFill>
            </c:spPr>
          </c:marker>
          <c:xVal>
            <c:numRef>
              <c:f>'Rozkład obiektów - nietypowe'!$C$4:$C$30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'Rozkład obiektów - nietypowe'!$Q$4:$Q$30</c:f>
              <c:numCache>
                <c:formatCode>General</c:formatCode>
                <c:ptCount val="27"/>
                <c:pt idx="0">
                  <c:v>0.77922077922077926</c:v>
                </c:pt>
                <c:pt idx="1">
                  <c:v>0.77922077922077926</c:v>
                </c:pt>
                <c:pt idx="2">
                  <c:v>0</c:v>
                </c:pt>
                <c:pt idx="3">
                  <c:v>0.48051948051948046</c:v>
                </c:pt>
                <c:pt idx="4">
                  <c:v>1</c:v>
                </c:pt>
                <c:pt idx="5">
                  <c:v>0.61038961038961037</c:v>
                </c:pt>
                <c:pt idx="6">
                  <c:v>0.80519480519480513</c:v>
                </c:pt>
                <c:pt idx="7">
                  <c:v>0.28571428571428564</c:v>
                </c:pt>
                <c:pt idx="8">
                  <c:v>0.22077922077922071</c:v>
                </c:pt>
                <c:pt idx="9">
                  <c:v>0.18181818181818166</c:v>
                </c:pt>
                <c:pt idx="10">
                  <c:v>0.93506493506493504</c:v>
                </c:pt>
                <c:pt idx="11">
                  <c:v>0.72727272727272751</c:v>
                </c:pt>
                <c:pt idx="12">
                  <c:v>0.50649350649350633</c:v>
                </c:pt>
                <c:pt idx="13">
                  <c:v>0.7142857142857143</c:v>
                </c:pt>
                <c:pt idx="14">
                  <c:v>0.61038961038961037</c:v>
                </c:pt>
                <c:pt idx="15">
                  <c:v>0.27272727272727293</c:v>
                </c:pt>
                <c:pt idx="16">
                  <c:v>6.4935064935064943E-2</c:v>
                </c:pt>
                <c:pt idx="17">
                  <c:v>0.50649350649350633</c:v>
                </c:pt>
                <c:pt idx="18">
                  <c:v>0.207792207792208</c:v>
                </c:pt>
                <c:pt idx="19">
                  <c:v>0.67532467532467533</c:v>
                </c:pt>
                <c:pt idx="20">
                  <c:v>0.81818181818181834</c:v>
                </c:pt>
                <c:pt idx="21">
                  <c:v>0.55844155844155863</c:v>
                </c:pt>
                <c:pt idx="22">
                  <c:v>0.31168831168831151</c:v>
                </c:pt>
                <c:pt idx="23">
                  <c:v>6.4935064935064943E-2</c:v>
                </c:pt>
                <c:pt idx="24">
                  <c:v>0.96103896103896091</c:v>
                </c:pt>
                <c:pt idx="25">
                  <c:v>0.97402597402597413</c:v>
                </c:pt>
                <c:pt idx="26">
                  <c:v>0.48051948051948046</c:v>
                </c:pt>
              </c:numCache>
            </c:numRef>
          </c:yVal>
        </c:ser>
        <c:ser>
          <c:idx val="2"/>
          <c:order val="2"/>
          <c:tx>
            <c:strRef>
              <c:f>'Rozkład obiektów - nietypowe'!$R$3</c:f>
              <c:strCache>
                <c:ptCount val="1"/>
                <c:pt idx="0">
                  <c:v>C11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00B050"/>
              </a:solidFill>
            </c:spPr>
          </c:marker>
          <c:xVal>
            <c:numRef>
              <c:f>'Rozkład obiektów - nietypowe'!$D$4:$D$30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</c:numCache>
            </c:numRef>
          </c:xVal>
          <c:yVal>
            <c:numRef>
              <c:f>'Rozkład obiektów - nietypowe'!$R$4:$R$30</c:f>
              <c:numCache>
                <c:formatCode>General</c:formatCode>
                <c:ptCount val="27"/>
                <c:pt idx="0">
                  <c:v>0.85593220338983056</c:v>
                </c:pt>
                <c:pt idx="1">
                  <c:v>0.78644067796610173</c:v>
                </c:pt>
                <c:pt idx="2">
                  <c:v>0.41864406779661029</c:v>
                </c:pt>
                <c:pt idx="3">
                  <c:v>0.17118644067796612</c:v>
                </c:pt>
                <c:pt idx="4">
                  <c:v>0.44915254237288144</c:v>
                </c:pt>
                <c:pt idx="5">
                  <c:v>1</c:v>
                </c:pt>
                <c:pt idx="6">
                  <c:v>0.68813559322033913</c:v>
                </c:pt>
                <c:pt idx="7">
                  <c:v>0.35593220338983056</c:v>
                </c:pt>
                <c:pt idx="8">
                  <c:v>0.16779661016949154</c:v>
                </c:pt>
                <c:pt idx="9">
                  <c:v>0.38305084745762719</c:v>
                </c:pt>
                <c:pt idx="10">
                  <c:v>0.59152542372881356</c:v>
                </c:pt>
                <c:pt idx="11">
                  <c:v>0.58644067796610178</c:v>
                </c:pt>
                <c:pt idx="12">
                  <c:v>0.23559322033898308</c:v>
                </c:pt>
                <c:pt idx="13">
                  <c:v>0.46779661016949159</c:v>
                </c:pt>
                <c:pt idx="14">
                  <c:v>0.55668203389830517</c:v>
                </c:pt>
                <c:pt idx="15">
                  <c:v>0.64406779661016955</c:v>
                </c:pt>
                <c:pt idx="16">
                  <c:v>0.69322033898305091</c:v>
                </c:pt>
                <c:pt idx="17">
                  <c:v>0.69830508474576269</c:v>
                </c:pt>
                <c:pt idx="18">
                  <c:v>0.3067796610169492</c:v>
                </c:pt>
                <c:pt idx="19">
                  <c:v>0</c:v>
                </c:pt>
                <c:pt idx="20">
                  <c:v>0.77966101694915269</c:v>
                </c:pt>
                <c:pt idx="21">
                  <c:v>0.62542372881355934</c:v>
                </c:pt>
                <c:pt idx="22">
                  <c:v>0.40171542372881364</c:v>
                </c:pt>
                <c:pt idx="23">
                  <c:v>0.1050847457627119</c:v>
                </c:pt>
                <c:pt idx="24">
                  <c:v>0.70486898305084744</c:v>
                </c:pt>
                <c:pt idx="25">
                  <c:v>0.26949152542372884</c:v>
                </c:pt>
                <c:pt idx="26">
                  <c:v>0.63050847457627124</c:v>
                </c:pt>
              </c:numCache>
            </c:numRef>
          </c:yVal>
        </c:ser>
        <c:ser>
          <c:idx val="3"/>
          <c:order val="3"/>
          <c:tx>
            <c:strRef>
              <c:f>'Rozkład obiektów - nietypowe'!$S$3</c:f>
              <c:strCache>
                <c:ptCount val="1"/>
                <c:pt idx="0">
                  <c:v>C12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nietypowe'!$E$4:$E$30</c:f>
              <c:numCache>
                <c:formatCode>General</c:formatCode>
                <c:ptCount val="27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</c:numCache>
            </c:numRef>
          </c:xVal>
          <c:yVal>
            <c:numRef>
              <c:f>'Rozkład obiektów - nietypowe'!$S$4:$S$30</c:f>
              <c:numCache>
                <c:formatCode>General</c:formatCode>
                <c:ptCount val="27"/>
                <c:pt idx="0">
                  <c:v>0.54109589041095874</c:v>
                </c:pt>
                <c:pt idx="1">
                  <c:v>0.38356164383561647</c:v>
                </c:pt>
                <c:pt idx="2">
                  <c:v>0.72260273972602718</c:v>
                </c:pt>
                <c:pt idx="3">
                  <c:v>0.64383561643835596</c:v>
                </c:pt>
                <c:pt idx="4">
                  <c:v>0.56164383561643805</c:v>
                </c:pt>
                <c:pt idx="5">
                  <c:v>0.76369863013698613</c:v>
                </c:pt>
                <c:pt idx="6">
                  <c:v>4.7945205479451761E-2</c:v>
                </c:pt>
                <c:pt idx="7">
                  <c:v>1</c:v>
                </c:pt>
                <c:pt idx="8">
                  <c:v>5.4794520547945008E-2</c:v>
                </c:pt>
                <c:pt idx="9">
                  <c:v>0.33219178082191786</c:v>
                </c:pt>
                <c:pt idx="10">
                  <c:v>0.5239726027397259</c:v>
                </c:pt>
                <c:pt idx="11">
                  <c:v>0.17465753424657512</c:v>
                </c:pt>
                <c:pt idx="12">
                  <c:v>0.23972602739726026</c:v>
                </c:pt>
                <c:pt idx="13">
                  <c:v>0.72602739726027399</c:v>
                </c:pt>
                <c:pt idx="14">
                  <c:v>0.24999999999999989</c:v>
                </c:pt>
                <c:pt idx="15">
                  <c:v>0.3013698630136985</c:v>
                </c:pt>
                <c:pt idx="16">
                  <c:v>0.73630136986301364</c:v>
                </c:pt>
                <c:pt idx="17">
                  <c:v>0.73287671232876672</c:v>
                </c:pt>
                <c:pt idx="18">
                  <c:v>0.82876712328767121</c:v>
                </c:pt>
                <c:pt idx="19">
                  <c:v>0.23972602739726026</c:v>
                </c:pt>
                <c:pt idx="20">
                  <c:v>4.1095890410958999E-2</c:v>
                </c:pt>
                <c:pt idx="21">
                  <c:v>0.72602739726027399</c:v>
                </c:pt>
                <c:pt idx="22">
                  <c:v>0</c:v>
                </c:pt>
                <c:pt idx="23">
                  <c:v>0.59246575342465735</c:v>
                </c:pt>
                <c:pt idx="24">
                  <c:v>0.48972602739726012</c:v>
                </c:pt>
                <c:pt idx="25">
                  <c:v>0.69178082191780821</c:v>
                </c:pt>
                <c:pt idx="26">
                  <c:v>0.52739726027397227</c:v>
                </c:pt>
              </c:numCache>
            </c:numRef>
          </c:yVal>
        </c:ser>
        <c:ser>
          <c:idx val="4"/>
          <c:order val="4"/>
          <c:tx>
            <c:strRef>
              <c:f>'Rozkład obiektów - nietypowe'!$T$3</c:f>
              <c:strCache>
                <c:ptCount val="1"/>
                <c:pt idx="0">
                  <c:v>C16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4F81BD">
                  <a:lumMod val="75000"/>
                </a:srgbClr>
              </a:solidFill>
            </c:spPr>
          </c:marker>
          <c:xVal>
            <c:numRef>
              <c:f>'Rozkład obiektów - nietypowe'!$F$4:$F$30</c:f>
              <c:numCache>
                <c:formatCode>General</c:formatCode>
                <c:ptCount val="2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</c:numCache>
            </c:numRef>
          </c:xVal>
          <c:yVal>
            <c:numRef>
              <c:f>'Rozkład obiektów - nietypowe'!$T$4:$T$30</c:f>
              <c:numCache>
                <c:formatCode>General</c:formatCode>
                <c:ptCount val="27"/>
                <c:pt idx="0">
                  <c:v>0.69387755102040816</c:v>
                </c:pt>
                <c:pt idx="1">
                  <c:v>0.73469387755102045</c:v>
                </c:pt>
                <c:pt idx="2">
                  <c:v>0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0.81632653061224492</c:v>
                </c:pt>
                <c:pt idx="6">
                  <c:v>1</c:v>
                </c:pt>
                <c:pt idx="7">
                  <c:v>0.59183673469387754</c:v>
                </c:pt>
                <c:pt idx="8">
                  <c:v>6.1224489795918366E-2</c:v>
                </c:pt>
                <c:pt idx="9">
                  <c:v>0.34693877551020408</c:v>
                </c:pt>
                <c:pt idx="10">
                  <c:v>0.97959183673469385</c:v>
                </c:pt>
                <c:pt idx="11">
                  <c:v>0.5714285714285714</c:v>
                </c:pt>
                <c:pt idx="12">
                  <c:v>0.16326530612244897</c:v>
                </c:pt>
                <c:pt idx="13">
                  <c:v>0.14285714285714285</c:v>
                </c:pt>
                <c:pt idx="14">
                  <c:v>0.65306122448979587</c:v>
                </c:pt>
                <c:pt idx="15">
                  <c:v>0.12244897959183673</c:v>
                </c:pt>
                <c:pt idx="16">
                  <c:v>0.36734693877551022</c:v>
                </c:pt>
                <c:pt idx="17">
                  <c:v>0.81632653061224492</c:v>
                </c:pt>
                <c:pt idx="18">
                  <c:v>0.32653061224489793</c:v>
                </c:pt>
                <c:pt idx="19">
                  <c:v>0.2857142857142857</c:v>
                </c:pt>
                <c:pt idx="20">
                  <c:v>0.8571428571428571</c:v>
                </c:pt>
                <c:pt idx="21">
                  <c:v>0.42857142857142855</c:v>
                </c:pt>
                <c:pt idx="22">
                  <c:v>0.42857142857142855</c:v>
                </c:pt>
                <c:pt idx="23">
                  <c:v>0.14285714285714285</c:v>
                </c:pt>
                <c:pt idx="24">
                  <c:v>0.40816326530612246</c:v>
                </c:pt>
                <c:pt idx="25">
                  <c:v>0.20408163265306123</c:v>
                </c:pt>
                <c:pt idx="26">
                  <c:v>0.81632653061224492</c:v>
                </c:pt>
              </c:numCache>
            </c:numRef>
          </c:yVal>
        </c:ser>
        <c:ser>
          <c:idx val="5"/>
          <c:order val="5"/>
          <c:tx>
            <c:strRef>
              <c:f>'Rozkład obiektów - nietypowe'!$U$3</c:f>
              <c:strCache>
                <c:ptCount val="1"/>
                <c:pt idx="0">
                  <c:v>C17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nietypowe'!$G$4:$G$30</c:f>
              <c:numCache>
                <c:formatCode>General</c:formatCode>
                <c:ptCount val="27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</c:numCache>
            </c:numRef>
          </c:xVal>
          <c:yVal>
            <c:numRef>
              <c:f>'Rozkład obiektów - nietypowe'!$U$4:$U$30</c:f>
              <c:numCache>
                <c:formatCode>General</c:formatCode>
                <c:ptCount val="27"/>
                <c:pt idx="0">
                  <c:v>0.37634408602150538</c:v>
                </c:pt>
                <c:pt idx="1">
                  <c:v>0.51612903225806461</c:v>
                </c:pt>
                <c:pt idx="2">
                  <c:v>6.4516129032258063E-2</c:v>
                </c:pt>
                <c:pt idx="3">
                  <c:v>4.1446774193548384E-2</c:v>
                </c:pt>
                <c:pt idx="4">
                  <c:v>7.5268817204301092E-2</c:v>
                </c:pt>
                <c:pt idx="5">
                  <c:v>0.67741935483870963</c:v>
                </c:pt>
                <c:pt idx="6">
                  <c:v>0.73118279569892475</c:v>
                </c:pt>
                <c:pt idx="7">
                  <c:v>0.12903225806451613</c:v>
                </c:pt>
                <c:pt idx="8">
                  <c:v>0.12903225806451613</c:v>
                </c:pt>
                <c:pt idx="9">
                  <c:v>0.30107526881720431</c:v>
                </c:pt>
                <c:pt idx="10">
                  <c:v>0.39784946236559143</c:v>
                </c:pt>
                <c:pt idx="11">
                  <c:v>0.33333333333333337</c:v>
                </c:pt>
                <c:pt idx="12">
                  <c:v>0</c:v>
                </c:pt>
                <c:pt idx="13">
                  <c:v>0.10752688172043012</c:v>
                </c:pt>
                <c:pt idx="14">
                  <c:v>0.26881720430107531</c:v>
                </c:pt>
                <c:pt idx="15">
                  <c:v>0.22580645161290328</c:v>
                </c:pt>
                <c:pt idx="16">
                  <c:v>7.5268817204301092E-2</c:v>
                </c:pt>
                <c:pt idx="17">
                  <c:v>1</c:v>
                </c:pt>
                <c:pt idx="18">
                  <c:v>4.301075268817204E-2</c:v>
                </c:pt>
                <c:pt idx="19">
                  <c:v>0.13978494623655915</c:v>
                </c:pt>
                <c:pt idx="20">
                  <c:v>0.62365591397849474</c:v>
                </c:pt>
                <c:pt idx="21">
                  <c:v>8.6021505376344079E-2</c:v>
                </c:pt>
                <c:pt idx="22">
                  <c:v>0.10752688172043012</c:v>
                </c:pt>
                <c:pt idx="23">
                  <c:v>8.6021505376344079E-2</c:v>
                </c:pt>
                <c:pt idx="24">
                  <c:v>0.12903225806451613</c:v>
                </c:pt>
                <c:pt idx="25">
                  <c:v>5.3763440860215048E-2</c:v>
                </c:pt>
                <c:pt idx="26">
                  <c:v>0.67741935483870963</c:v>
                </c:pt>
              </c:numCache>
            </c:numRef>
          </c:yVal>
        </c:ser>
        <c:ser>
          <c:idx val="6"/>
          <c:order val="6"/>
          <c:tx>
            <c:strRef>
              <c:f>'Rozkład obiektów - nietypowe'!$V$3</c:f>
              <c:strCache>
                <c:ptCount val="1"/>
                <c:pt idx="0">
                  <c:v>C2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nietypowe'!$H$4:$H$30</c:f>
              <c:numCache>
                <c:formatCode>General</c:formatCode>
                <c:ptCount val="2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</c:numCache>
            </c:numRef>
          </c:xVal>
          <c:yVal>
            <c:numRef>
              <c:f>'Rozkład obiektów - nietypowe'!$V$4:$V$30</c:f>
              <c:numCache>
                <c:formatCode>General</c:formatCode>
                <c:ptCount val="27"/>
                <c:pt idx="0">
                  <c:v>1</c:v>
                </c:pt>
                <c:pt idx="1">
                  <c:v>0.26568441064638781</c:v>
                </c:pt>
                <c:pt idx="2">
                  <c:v>0.14211026615969582</c:v>
                </c:pt>
                <c:pt idx="3">
                  <c:v>0.22480988593155896</c:v>
                </c:pt>
                <c:pt idx="4">
                  <c:v>0.65541825095057038</c:v>
                </c:pt>
                <c:pt idx="5">
                  <c:v>0.31416349809885935</c:v>
                </c:pt>
                <c:pt idx="6">
                  <c:v>0.35456273764258556</c:v>
                </c:pt>
                <c:pt idx="7">
                  <c:v>0.84648288973384023</c:v>
                </c:pt>
                <c:pt idx="8">
                  <c:v>0.29895437262357416</c:v>
                </c:pt>
                <c:pt idx="9">
                  <c:v>0.39306083650190116</c:v>
                </c:pt>
                <c:pt idx="10">
                  <c:v>0.48764258555133083</c:v>
                </c:pt>
                <c:pt idx="11">
                  <c:v>0.2414448669201521</c:v>
                </c:pt>
                <c:pt idx="12">
                  <c:v>0.27756653992395436</c:v>
                </c:pt>
                <c:pt idx="13">
                  <c:v>0.15541825095057035</c:v>
                </c:pt>
                <c:pt idx="14">
                  <c:v>7.1768060836501904E-2</c:v>
                </c:pt>
                <c:pt idx="15">
                  <c:v>0.65494296577946765</c:v>
                </c:pt>
                <c:pt idx="16">
                  <c:v>0.34648288973384034</c:v>
                </c:pt>
                <c:pt idx="17">
                  <c:v>0.14543726235741447</c:v>
                </c:pt>
                <c:pt idx="18">
                  <c:v>0.62785171102661597</c:v>
                </c:pt>
                <c:pt idx="19">
                  <c:v>0</c:v>
                </c:pt>
                <c:pt idx="20">
                  <c:v>0.12832699619771865</c:v>
                </c:pt>
                <c:pt idx="21">
                  <c:v>0.16682509505703425</c:v>
                </c:pt>
                <c:pt idx="22">
                  <c:v>0.3108365019011407</c:v>
                </c:pt>
                <c:pt idx="23">
                  <c:v>6.939163498098859E-2</c:v>
                </c:pt>
                <c:pt idx="24">
                  <c:v>0.42347908745247143</c:v>
                </c:pt>
                <c:pt idx="25">
                  <c:v>0.45342205323193913</c:v>
                </c:pt>
                <c:pt idx="26">
                  <c:v>0.12404942965779468</c:v>
                </c:pt>
              </c:numCache>
            </c:numRef>
          </c:yVal>
        </c:ser>
        <c:ser>
          <c:idx val="7"/>
          <c:order val="7"/>
          <c:tx>
            <c:strRef>
              <c:f>'Rozkład obiektów - nietypowe'!$W$3</c:f>
              <c:strCache>
                <c:ptCount val="1"/>
                <c:pt idx="0">
                  <c:v>C3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nietypowe'!$I$4:$I$30</c:f>
              <c:numCache>
                <c:formatCode>General</c:formatCode>
                <c:ptCount val="2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</c:numCache>
            </c:numRef>
          </c:xVal>
          <c:yVal>
            <c:numRef>
              <c:f>'Rozkład obiektów - nietypowe'!$W$4:$W$30</c:f>
              <c:numCache>
                <c:formatCode>General</c:formatCode>
                <c:ptCount val="27"/>
                <c:pt idx="0">
                  <c:v>0.68274111675126903</c:v>
                </c:pt>
                <c:pt idx="1">
                  <c:v>0.769035532994924</c:v>
                </c:pt>
                <c:pt idx="2">
                  <c:v>0.56852791878172593</c:v>
                </c:pt>
                <c:pt idx="3">
                  <c:v>0.89593908629441643</c:v>
                </c:pt>
                <c:pt idx="4">
                  <c:v>0.43147208121827413</c:v>
                </c:pt>
                <c:pt idx="5">
                  <c:v>0.55329949238578691</c:v>
                </c:pt>
                <c:pt idx="6">
                  <c:v>0.70812182741116747</c:v>
                </c:pt>
                <c:pt idx="7">
                  <c:v>0.24111675126903553</c:v>
                </c:pt>
                <c:pt idx="8">
                  <c:v>0.77664974619289351</c:v>
                </c:pt>
                <c:pt idx="9">
                  <c:v>0.73857868020304573</c:v>
                </c:pt>
                <c:pt idx="10">
                  <c:v>0.68274111675126903</c:v>
                </c:pt>
                <c:pt idx="11">
                  <c:v>0.58375634517766517</c:v>
                </c:pt>
                <c:pt idx="12">
                  <c:v>0.40101522842639609</c:v>
                </c:pt>
                <c:pt idx="13">
                  <c:v>0.4111675126903554</c:v>
                </c:pt>
                <c:pt idx="14">
                  <c:v>1</c:v>
                </c:pt>
                <c:pt idx="15">
                  <c:v>0.69796954314720838</c:v>
                </c:pt>
                <c:pt idx="16">
                  <c:v>0</c:v>
                </c:pt>
                <c:pt idx="17">
                  <c:v>0.6548223350253809</c:v>
                </c:pt>
                <c:pt idx="18">
                  <c:v>9.6446700507614322E-2</c:v>
                </c:pt>
                <c:pt idx="19">
                  <c:v>0.74873096446700527</c:v>
                </c:pt>
                <c:pt idx="20">
                  <c:v>0.8248730964467007</c:v>
                </c:pt>
                <c:pt idx="21">
                  <c:v>0.38324873096446704</c:v>
                </c:pt>
                <c:pt idx="22">
                  <c:v>0.10913705583756357</c:v>
                </c:pt>
                <c:pt idx="23">
                  <c:v>0.68781725888324874</c:v>
                </c:pt>
                <c:pt idx="24">
                  <c:v>0.53553299492385797</c:v>
                </c:pt>
                <c:pt idx="25">
                  <c:v>0.58629441624365486</c:v>
                </c:pt>
                <c:pt idx="26">
                  <c:v>0.64974619289340108</c:v>
                </c:pt>
              </c:numCache>
            </c:numRef>
          </c:yVal>
        </c:ser>
        <c:ser>
          <c:idx val="8"/>
          <c:order val="8"/>
          <c:tx>
            <c:strRef>
              <c:f>'Rozkład obiektów - nietypowe'!$X$3</c:f>
              <c:strCache>
                <c:ptCount val="1"/>
                <c:pt idx="0">
                  <c:v>C4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00B050"/>
              </a:solidFill>
            </c:spPr>
          </c:marker>
          <c:xVal>
            <c:numRef>
              <c:f>'Rozkład obiektów - nietypowe'!$J$4:$J$30</c:f>
              <c:numCache>
                <c:formatCode>General</c:formatCode>
                <c:ptCount val="2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</c:numCache>
            </c:numRef>
          </c:xVal>
          <c:yVal>
            <c:numRef>
              <c:f>'Rozkład obiektów - nietypowe'!$X$4:$X$30</c:f>
              <c:numCache>
                <c:formatCode>General</c:formatCode>
                <c:ptCount val="27"/>
                <c:pt idx="0">
                  <c:v>0.810126582278481</c:v>
                </c:pt>
                <c:pt idx="1">
                  <c:v>0.67510548523206759</c:v>
                </c:pt>
                <c:pt idx="2">
                  <c:v>0.48101265822784811</c:v>
                </c:pt>
                <c:pt idx="3">
                  <c:v>0.51054852320675126</c:v>
                </c:pt>
                <c:pt idx="4">
                  <c:v>0.79113924050632922</c:v>
                </c:pt>
                <c:pt idx="5">
                  <c:v>0.8628691983122363</c:v>
                </c:pt>
                <c:pt idx="6">
                  <c:v>0.73206751054852337</c:v>
                </c:pt>
                <c:pt idx="7">
                  <c:v>0.58860759493670878</c:v>
                </c:pt>
                <c:pt idx="8">
                  <c:v>0</c:v>
                </c:pt>
                <c:pt idx="9">
                  <c:v>0.39662447257383965</c:v>
                </c:pt>
                <c:pt idx="10">
                  <c:v>0.59493670886075967</c:v>
                </c:pt>
                <c:pt idx="11">
                  <c:v>0.5021097046413503</c:v>
                </c:pt>
                <c:pt idx="12">
                  <c:v>0.4915611814345992</c:v>
                </c:pt>
                <c:pt idx="13">
                  <c:v>0.75527426160337563</c:v>
                </c:pt>
                <c:pt idx="14">
                  <c:v>0.639240506329114</c:v>
                </c:pt>
                <c:pt idx="15">
                  <c:v>7.8059071729957727E-2</c:v>
                </c:pt>
                <c:pt idx="16">
                  <c:v>0.70042194092827026</c:v>
                </c:pt>
                <c:pt idx="17">
                  <c:v>0.76371308016877659</c:v>
                </c:pt>
                <c:pt idx="18">
                  <c:v>0.67932489451476807</c:v>
                </c:pt>
                <c:pt idx="19">
                  <c:v>1</c:v>
                </c:pt>
                <c:pt idx="20">
                  <c:v>0.8628691983122363</c:v>
                </c:pt>
                <c:pt idx="21">
                  <c:v>0.65400843881856552</c:v>
                </c:pt>
                <c:pt idx="22">
                  <c:v>0.51898734177215189</c:v>
                </c:pt>
                <c:pt idx="23">
                  <c:v>0.42405063291139239</c:v>
                </c:pt>
                <c:pt idx="24">
                  <c:v>0.58016877637130815</c:v>
                </c:pt>
                <c:pt idx="25">
                  <c:v>0.64135021097046407</c:v>
                </c:pt>
                <c:pt idx="26">
                  <c:v>0.74261603375527441</c:v>
                </c:pt>
              </c:numCache>
            </c:numRef>
          </c:yVal>
        </c:ser>
        <c:ser>
          <c:idx val="9"/>
          <c:order val="9"/>
          <c:tx>
            <c:strRef>
              <c:f>'Rozkład obiektów - nietypowe'!$Y$3</c:f>
              <c:strCache>
                <c:ptCount val="1"/>
                <c:pt idx="0">
                  <c:v>C5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nietypowe'!$K$4:$K$30</c:f>
              <c:numCache>
                <c:formatCode>General</c:formatCode>
                <c:ptCount val="2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</c:numCache>
            </c:numRef>
          </c:xVal>
          <c:yVal>
            <c:numRef>
              <c:f>'Rozkład obiektów - nietypowe'!$Y$4:$Y$30</c:f>
              <c:numCache>
                <c:formatCode>General</c:formatCode>
                <c:ptCount val="27"/>
                <c:pt idx="0">
                  <c:v>0.74129353233830853</c:v>
                </c:pt>
                <c:pt idx="1">
                  <c:v>4.4776119402985044E-2</c:v>
                </c:pt>
                <c:pt idx="2">
                  <c:v>0.45771144278606957</c:v>
                </c:pt>
                <c:pt idx="3">
                  <c:v>0.43283582089552231</c:v>
                </c:pt>
                <c:pt idx="4">
                  <c:v>0.82587064676616917</c:v>
                </c:pt>
                <c:pt idx="5">
                  <c:v>0.81094527363184077</c:v>
                </c:pt>
                <c:pt idx="6">
                  <c:v>0.48756218905472637</c:v>
                </c:pt>
                <c:pt idx="7">
                  <c:v>1</c:v>
                </c:pt>
                <c:pt idx="8">
                  <c:v>0.22189054726368157</c:v>
                </c:pt>
                <c:pt idx="9">
                  <c:v>0.44776119402985071</c:v>
                </c:pt>
                <c:pt idx="10">
                  <c:v>0.60696517412935314</c:v>
                </c:pt>
                <c:pt idx="11">
                  <c:v>0.49751243781094523</c:v>
                </c:pt>
                <c:pt idx="12">
                  <c:v>0.24110199004975125</c:v>
                </c:pt>
                <c:pt idx="13">
                  <c:v>0.43781094527363185</c:v>
                </c:pt>
                <c:pt idx="14">
                  <c:v>0.29911542288557214</c:v>
                </c:pt>
                <c:pt idx="15">
                  <c:v>4.9751243781094344E-3</c:v>
                </c:pt>
                <c:pt idx="16">
                  <c:v>0.45771144278606957</c:v>
                </c:pt>
                <c:pt idx="17">
                  <c:v>1.4925373134328348E-2</c:v>
                </c:pt>
                <c:pt idx="18">
                  <c:v>0.58706467661691542</c:v>
                </c:pt>
                <c:pt idx="19">
                  <c:v>0.28855721393034822</c:v>
                </c:pt>
                <c:pt idx="20">
                  <c:v>0.51741293532338295</c:v>
                </c:pt>
                <c:pt idx="21">
                  <c:v>9.9502487562189046E-2</c:v>
                </c:pt>
                <c:pt idx="22">
                  <c:v>0.61194029850746268</c:v>
                </c:pt>
                <c:pt idx="23">
                  <c:v>0</c:v>
                </c:pt>
                <c:pt idx="24">
                  <c:v>0.12935323383084574</c:v>
                </c:pt>
                <c:pt idx="25">
                  <c:v>0.68656716417910446</c:v>
                </c:pt>
                <c:pt idx="26">
                  <c:v>0.78606965174129351</c:v>
                </c:pt>
              </c:numCache>
            </c:numRef>
          </c:yVal>
        </c:ser>
        <c:ser>
          <c:idx val="10"/>
          <c:order val="10"/>
          <c:tx>
            <c:strRef>
              <c:f>'Rozkład obiektów - nietypowe'!$Z$3</c:f>
              <c:strCache>
                <c:ptCount val="1"/>
                <c:pt idx="0">
                  <c:v>C6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</c:marker>
          <c:xVal>
            <c:numRef>
              <c:f>'Rozkład obiektów - nietypowe'!$L$4:$L$30</c:f>
              <c:numCache>
                <c:formatCode>General</c:formatCode>
                <c:ptCount val="27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</c:numCache>
            </c:numRef>
          </c:xVal>
          <c:yVal>
            <c:numRef>
              <c:f>'Rozkład obiektów - nietypowe'!$Z$4:$Z$30</c:f>
              <c:numCache>
                <c:formatCode>General</c:formatCode>
                <c:ptCount val="27"/>
                <c:pt idx="0">
                  <c:v>6.6666666666666671E-3</c:v>
                </c:pt>
                <c:pt idx="1">
                  <c:v>3.3333333333333335E-3</c:v>
                </c:pt>
                <c:pt idx="2">
                  <c:v>0.35666666666666663</c:v>
                </c:pt>
                <c:pt idx="3">
                  <c:v>2.3333333333333331E-2</c:v>
                </c:pt>
                <c:pt idx="4">
                  <c:v>6.6666666666666671E-3</c:v>
                </c:pt>
                <c:pt idx="5">
                  <c:v>0</c:v>
                </c:pt>
                <c:pt idx="6">
                  <c:v>0.02</c:v>
                </c:pt>
                <c:pt idx="7">
                  <c:v>0.16999999999999998</c:v>
                </c:pt>
                <c:pt idx="8">
                  <c:v>6.6666666666666671E-3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4.6666666666666662E-2</c:v>
                </c:pt>
                <c:pt idx="13">
                  <c:v>0.12666666666666665</c:v>
                </c:pt>
                <c:pt idx="14">
                  <c:v>6.6666666666666671E-3</c:v>
                </c:pt>
                <c:pt idx="15">
                  <c:v>3.3333333333333335E-3</c:v>
                </c:pt>
                <c:pt idx="16">
                  <c:v>0.4</c:v>
                </c:pt>
                <c:pt idx="17">
                  <c:v>1.6666666666666666E-2</c:v>
                </c:pt>
                <c:pt idx="18">
                  <c:v>0.38999999999999996</c:v>
                </c:pt>
                <c:pt idx="19">
                  <c:v>0</c:v>
                </c:pt>
                <c:pt idx="20">
                  <c:v>3.3333333333333335E-3</c:v>
                </c:pt>
                <c:pt idx="21">
                  <c:v>7.6666666666666661E-2</c:v>
                </c:pt>
                <c:pt idx="22">
                  <c:v>3.0000000000000002E-2</c:v>
                </c:pt>
                <c:pt idx="23">
                  <c:v>1</c:v>
                </c:pt>
                <c:pt idx="24">
                  <c:v>6.6666666666666671E-3</c:v>
                </c:pt>
                <c:pt idx="25">
                  <c:v>2.6666666666666668E-2</c:v>
                </c:pt>
                <c:pt idx="26">
                  <c:v>0.01</c:v>
                </c:pt>
              </c:numCache>
            </c:numRef>
          </c:yVal>
        </c:ser>
        <c:ser>
          <c:idx val="11"/>
          <c:order val="11"/>
          <c:tx>
            <c:strRef>
              <c:f>'Rozkład obiektów - nietypowe'!$AA$3</c:f>
              <c:strCache>
                <c:ptCount val="1"/>
                <c:pt idx="0">
                  <c:v>C7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FF0000"/>
              </a:solidFill>
            </c:spPr>
          </c:marker>
          <c:xVal>
            <c:numRef>
              <c:f>'Rozkład obiektów - nietypowe'!$M$4:$M$30</c:f>
              <c:numCache>
                <c:formatCode>General</c:formatCode>
                <c:ptCount val="27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</c:numCache>
            </c:numRef>
          </c:xVal>
          <c:yVal>
            <c:numRef>
              <c:f>'Rozkład obiektów - nietypowe'!$AA$4:$AA$30</c:f>
              <c:numCache>
                <c:formatCode>General</c:formatCode>
                <c:ptCount val="27"/>
                <c:pt idx="0">
                  <c:v>0.84384384384384381</c:v>
                </c:pt>
                <c:pt idx="1">
                  <c:v>9.9099099099099058E-2</c:v>
                </c:pt>
                <c:pt idx="2">
                  <c:v>0.40240240240240238</c:v>
                </c:pt>
                <c:pt idx="3">
                  <c:v>0.11711711711711711</c:v>
                </c:pt>
                <c:pt idx="4">
                  <c:v>0.28528528528528524</c:v>
                </c:pt>
                <c:pt idx="5">
                  <c:v>0.28228228228228225</c:v>
                </c:pt>
                <c:pt idx="6">
                  <c:v>0.80480480480480487</c:v>
                </c:pt>
                <c:pt idx="7">
                  <c:v>0.70270270270270252</c:v>
                </c:pt>
                <c:pt idx="8">
                  <c:v>0.29429429429429421</c:v>
                </c:pt>
                <c:pt idx="9">
                  <c:v>0.3573573573573573</c:v>
                </c:pt>
                <c:pt idx="10">
                  <c:v>1</c:v>
                </c:pt>
                <c:pt idx="11">
                  <c:v>0.31831831831831825</c:v>
                </c:pt>
                <c:pt idx="12">
                  <c:v>0.68768768768768751</c:v>
                </c:pt>
                <c:pt idx="13">
                  <c:v>0.26426426426426419</c:v>
                </c:pt>
                <c:pt idx="14">
                  <c:v>0.1231231231231231</c:v>
                </c:pt>
                <c:pt idx="15">
                  <c:v>0.36036036036036029</c:v>
                </c:pt>
                <c:pt idx="16">
                  <c:v>0.60660660660660659</c:v>
                </c:pt>
                <c:pt idx="17">
                  <c:v>0</c:v>
                </c:pt>
                <c:pt idx="18">
                  <c:v>0.95495495495495497</c:v>
                </c:pt>
                <c:pt idx="19">
                  <c:v>1.8018018018018004E-2</c:v>
                </c:pt>
                <c:pt idx="20">
                  <c:v>1.8018018018018004E-2</c:v>
                </c:pt>
                <c:pt idx="21">
                  <c:v>0.17717717717717715</c:v>
                </c:pt>
                <c:pt idx="22">
                  <c:v>0.6936936936936936</c:v>
                </c:pt>
                <c:pt idx="23">
                  <c:v>0.58858858858858853</c:v>
                </c:pt>
                <c:pt idx="24">
                  <c:v>0.47747747747747743</c:v>
                </c:pt>
                <c:pt idx="25">
                  <c:v>0.19819819819819817</c:v>
                </c:pt>
                <c:pt idx="26">
                  <c:v>0.11711711711711711</c:v>
                </c:pt>
              </c:numCache>
            </c:numRef>
          </c:yVal>
        </c:ser>
        <c:ser>
          <c:idx val="12"/>
          <c:order val="12"/>
          <c:tx>
            <c:strRef>
              <c:f>'Rozkład obiektów - nietypowe'!$AB$3</c:f>
              <c:strCache>
                <c:ptCount val="1"/>
                <c:pt idx="0">
                  <c:v>C8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chemeClr val="tx1"/>
              </a:solidFill>
            </c:spPr>
          </c:marker>
          <c:xVal>
            <c:numRef>
              <c:f>'Rozkład obiektów - nietypowe'!$N$4:$N$30</c:f>
              <c:numCache>
                <c:formatCode>General</c:formatCode>
                <c:ptCount val="2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</c:numCache>
            </c:numRef>
          </c:xVal>
          <c:yVal>
            <c:numRef>
              <c:f>'Rozkład obiektów - nietypowe'!$AB$4:$AB$30</c:f>
              <c:numCache>
                <c:formatCode>General</c:formatCode>
                <c:ptCount val="27"/>
                <c:pt idx="0">
                  <c:v>4.5454545454545496E-3</c:v>
                </c:pt>
                <c:pt idx="1">
                  <c:v>0.28636363636363638</c:v>
                </c:pt>
                <c:pt idx="2">
                  <c:v>8.1818181818181818E-2</c:v>
                </c:pt>
                <c:pt idx="3">
                  <c:v>0.65909090909090906</c:v>
                </c:pt>
                <c:pt idx="4">
                  <c:v>0.30454545454545456</c:v>
                </c:pt>
                <c:pt idx="5">
                  <c:v>5.4545454545454543E-2</c:v>
                </c:pt>
                <c:pt idx="6">
                  <c:v>0.18181818181818182</c:v>
                </c:pt>
                <c:pt idx="7">
                  <c:v>0</c:v>
                </c:pt>
                <c:pt idx="8">
                  <c:v>0.32727272727272727</c:v>
                </c:pt>
                <c:pt idx="9">
                  <c:v>1</c:v>
                </c:pt>
                <c:pt idx="10">
                  <c:v>0.46363636363636368</c:v>
                </c:pt>
                <c:pt idx="11">
                  <c:v>0.38636363636363635</c:v>
                </c:pt>
                <c:pt idx="12">
                  <c:v>0.75454545454545463</c:v>
                </c:pt>
                <c:pt idx="13">
                  <c:v>0.31818181818181818</c:v>
                </c:pt>
                <c:pt idx="14">
                  <c:v>0.15909090909090909</c:v>
                </c:pt>
                <c:pt idx="15">
                  <c:v>0.4272727272727273</c:v>
                </c:pt>
                <c:pt idx="16">
                  <c:v>2.2727272727272728E-2</c:v>
                </c:pt>
                <c:pt idx="17">
                  <c:v>0.14545454545454548</c:v>
                </c:pt>
                <c:pt idx="18">
                  <c:v>5.4545454545454543E-2</c:v>
                </c:pt>
                <c:pt idx="19">
                  <c:v>0.11818181818181817</c:v>
                </c:pt>
                <c:pt idx="20">
                  <c:v>0.30909090909090908</c:v>
                </c:pt>
                <c:pt idx="21">
                  <c:v>0.75</c:v>
                </c:pt>
                <c:pt idx="22">
                  <c:v>0.81363636363636371</c:v>
                </c:pt>
                <c:pt idx="23">
                  <c:v>1.3636363636363639E-2</c:v>
                </c:pt>
                <c:pt idx="24">
                  <c:v>0.40909090909090912</c:v>
                </c:pt>
                <c:pt idx="25">
                  <c:v>0.24090909090909091</c:v>
                </c:pt>
                <c:pt idx="26">
                  <c:v>4.5454545454545456E-2</c:v>
                </c:pt>
              </c:numCache>
            </c:numRef>
          </c:yVal>
        </c:ser>
        <c:ser>
          <c:idx val="13"/>
          <c:order val="13"/>
          <c:tx>
            <c:strRef>
              <c:f>'Rozkład obiektów - nietypowe'!$AC$3</c:f>
              <c:strCache>
                <c:ptCount val="1"/>
                <c:pt idx="0">
                  <c:v>C9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FF3399"/>
              </a:solidFill>
            </c:spPr>
          </c:marker>
          <c:xVal>
            <c:numRef>
              <c:f>'Rozkład obiektów - nietypowe'!$O$4:$O$30</c:f>
              <c:numCache>
                <c:formatCode>General</c:formatCode>
                <c:ptCount val="2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</c:numCache>
            </c:numRef>
          </c:xVal>
          <c:yVal>
            <c:numRef>
              <c:f>'Rozkład obiektów - nietypowe'!$AC$4:$AC$30</c:f>
              <c:numCache>
                <c:formatCode>General</c:formatCode>
                <c:ptCount val="27"/>
                <c:pt idx="0">
                  <c:v>0.64285714285714279</c:v>
                </c:pt>
                <c:pt idx="1">
                  <c:v>0.98809523809523825</c:v>
                </c:pt>
                <c:pt idx="2">
                  <c:v>0.2857142857142857</c:v>
                </c:pt>
                <c:pt idx="3">
                  <c:v>0.47222222222222232</c:v>
                </c:pt>
                <c:pt idx="4">
                  <c:v>0.65873015873015861</c:v>
                </c:pt>
                <c:pt idx="5">
                  <c:v>0.88888888888888895</c:v>
                </c:pt>
                <c:pt idx="6">
                  <c:v>1</c:v>
                </c:pt>
                <c:pt idx="7">
                  <c:v>0.47619047619047605</c:v>
                </c:pt>
                <c:pt idx="8">
                  <c:v>0.39682539682539669</c:v>
                </c:pt>
                <c:pt idx="9">
                  <c:v>0.47619047619047605</c:v>
                </c:pt>
                <c:pt idx="10">
                  <c:v>0.87301587301587291</c:v>
                </c:pt>
                <c:pt idx="11">
                  <c:v>0.89682539682539675</c:v>
                </c:pt>
                <c:pt idx="12">
                  <c:v>0.38095238095238088</c:v>
                </c:pt>
                <c:pt idx="13">
                  <c:v>0.70634920634920639</c:v>
                </c:pt>
                <c:pt idx="14">
                  <c:v>0.83333333333333326</c:v>
                </c:pt>
                <c:pt idx="15">
                  <c:v>0.51190476190476197</c:v>
                </c:pt>
                <c:pt idx="16">
                  <c:v>0.34920634920634924</c:v>
                </c:pt>
                <c:pt idx="17">
                  <c:v>0.9722222222222221</c:v>
                </c:pt>
                <c:pt idx="18">
                  <c:v>0.40476190476190477</c:v>
                </c:pt>
                <c:pt idx="19">
                  <c:v>0.87301587301587291</c:v>
                </c:pt>
                <c:pt idx="20">
                  <c:v>0.83730158730158721</c:v>
                </c:pt>
                <c:pt idx="21">
                  <c:v>0.34920634920634924</c:v>
                </c:pt>
                <c:pt idx="22">
                  <c:v>0.44444444444444442</c:v>
                </c:pt>
                <c:pt idx="23">
                  <c:v>0</c:v>
                </c:pt>
                <c:pt idx="24">
                  <c:v>0.69047619047619058</c:v>
                </c:pt>
                <c:pt idx="25">
                  <c:v>0.65873015873015861</c:v>
                </c:pt>
                <c:pt idx="26">
                  <c:v>0.98412698412698418</c:v>
                </c:pt>
              </c:numCache>
            </c:numRef>
          </c:yVal>
        </c:ser>
        <c:axId val="213291392"/>
        <c:axId val="213292544"/>
      </c:scatterChart>
      <c:valAx>
        <c:axId val="213291392"/>
        <c:scaling>
          <c:orientation val="minMax"/>
          <c:max val="1.4"/>
        </c:scaling>
        <c:axPos val="b"/>
        <c:numFmt formatCode="General" sourceLinked="1"/>
        <c:tickLblPos val="none"/>
        <c:crossAx val="213292544"/>
        <c:crosses val="autoZero"/>
        <c:crossBetween val="midCat"/>
        <c:majorUnit val="0.2"/>
      </c:valAx>
      <c:valAx>
        <c:axId val="213292544"/>
        <c:scaling>
          <c:orientation val="minMax"/>
          <c:max val="1"/>
          <c:min val="0"/>
        </c:scaling>
        <c:axPos val="l"/>
        <c:majorGridlines>
          <c:spPr>
            <a:ln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pl-PL"/>
          </a:p>
        </c:txPr>
        <c:crossAx val="213291392"/>
        <c:crosses val="autoZero"/>
        <c:crossBetween val="midCat"/>
        <c:majorUnit val="0.2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69</xdr:row>
      <xdr:rowOff>7620</xdr:rowOff>
    </xdr:from>
    <xdr:to>
      <xdr:col>15</xdr:col>
      <xdr:colOff>327660</xdr:colOff>
      <xdr:row>85</xdr:row>
      <xdr:rowOff>68580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</xdr:colOff>
      <xdr:row>87</xdr:row>
      <xdr:rowOff>22860</xdr:rowOff>
    </xdr:from>
    <xdr:to>
      <xdr:col>15</xdr:col>
      <xdr:colOff>365760</xdr:colOff>
      <xdr:row>103</xdr:row>
      <xdr:rowOff>83820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99060</xdr:colOff>
      <xdr:row>118</xdr:row>
      <xdr:rowOff>83820</xdr:rowOff>
    </xdr:from>
    <xdr:to>
      <xdr:col>14</xdr:col>
      <xdr:colOff>403860</xdr:colOff>
      <xdr:row>134</xdr:row>
      <xdr:rowOff>144780</xdr:rowOff>
    </xdr:to>
    <xdr:graphicFrame macro="">
      <xdr:nvGraphicFramePr>
        <xdr:cNvPr id="22" name="Wykres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337458</xdr:colOff>
      <xdr:row>34</xdr:row>
      <xdr:rowOff>21771</xdr:rowOff>
    </xdr:from>
    <xdr:to>
      <xdr:col>31</xdr:col>
      <xdr:colOff>383178</xdr:colOff>
      <xdr:row>53</xdr:row>
      <xdr:rowOff>85997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304797</xdr:colOff>
      <xdr:row>31</xdr:row>
      <xdr:rowOff>163284</xdr:rowOff>
    </xdr:from>
    <xdr:to>
      <xdr:col>15</xdr:col>
      <xdr:colOff>555170</xdr:colOff>
      <xdr:row>57</xdr:row>
      <xdr:rowOff>130629</xdr:rowOff>
    </xdr:to>
    <xdr:grpSp>
      <xdr:nvGrpSpPr>
        <xdr:cNvPr id="6" name="Grupa 5"/>
        <xdr:cNvGrpSpPr/>
      </xdr:nvGrpSpPr>
      <xdr:grpSpPr>
        <a:xfrm>
          <a:off x="914397" y="5225141"/>
          <a:ext cx="8784773" cy="4212774"/>
          <a:chOff x="914397" y="5225141"/>
          <a:chExt cx="8784773" cy="4212774"/>
        </a:xfrm>
      </xdr:grpSpPr>
      <xdr:graphicFrame macro="">
        <xdr:nvGraphicFramePr>
          <xdr:cNvPr id="3" name="Wykres 2"/>
          <xdr:cNvGraphicFramePr/>
        </xdr:nvGraphicFramePr>
        <xdr:xfrm>
          <a:off x="914397" y="5225141"/>
          <a:ext cx="8784773" cy="41692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pole tekstowe 4"/>
          <xdr:cNvSpPr txBox="1"/>
        </xdr:nvSpPr>
        <xdr:spPr>
          <a:xfrm>
            <a:off x="2046512" y="9154887"/>
            <a:ext cx="7554687" cy="2830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l-PL" sz="1200" b="1">
                <a:latin typeface="Arial" pitchFamily="34" charset="0"/>
                <a:cs typeface="Arial" pitchFamily="34" charset="0"/>
              </a:rPr>
              <a:t>G2</a:t>
            </a:r>
            <a:r>
              <a:rPr lang="pl-PL" sz="1200" b="1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</a:t>
            </a:r>
            <a:r>
              <a:rPr lang="pl-PL" sz="1200" b="1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      G3</a:t>
            </a:r>
            <a:r>
              <a:rPr lang="pl-PL" sz="1200" b="1" i="0" baseline="0">
                <a:latin typeface="Arial" pitchFamily="34" charset="0"/>
                <a:cs typeface="Arial" pitchFamily="34" charset="0"/>
              </a:rPr>
              <a:t>         G4         G5         G6          G7         G8         G9         G10      G11       G12       G13       G14</a:t>
            </a:r>
            <a:endParaRPr lang="pl-PL" sz="1200" b="1">
              <a:latin typeface="Arial" pitchFamily="34" charset="0"/>
              <a:cs typeface="Arial" pitchFamily="34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10</xdr:col>
      <xdr:colOff>45720</xdr:colOff>
      <xdr:row>54</xdr:row>
      <xdr:rowOff>68580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34</xdr:row>
      <xdr:rowOff>152400</xdr:rowOff>
    </xdr:from>
    <xdr:to>
      <xdr:col>21</xdr:col>
      <xdr:colOff>45720</xdr:colOff>
      <xdr:row>54</xdr:row>
      <xdr:rowOff>53340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workbookViewId="0"/>
  </sheetViews>
  <sheetFormatPr defaultRowHeight="13.2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>
        <v>12.6</v>
      </c>
      <c r="D2">
        <v>23.8</v>
      </c>
      <c r="E2">
        <v>58.3</v>
      </c>
      <c r="F2">
        <v>162.1</v>
      </c>
      <c r="G2" s="1">
        <v>55.1</v>
      </c>
      <c r="H2">
        <v>0.52</v>
      </c>
      <c r="I2">
        <v>16.7</v>
      </c>
      <c r="J2" s="1">
        <v>69.63167</v>
      </c>
      <c r="K2" s="1">
        <v>90.147270000000006</v>
      </c>
      <c r="L2" s="1">
        <v>26.42727</v>
      </c>
      <c r="M2">
        <v>0.4</v>
      </c>
      <c r="N2">
        <v>23.7</v>
      </c>
      <c r="O2" s="1">
        <v>1.167273</v>
      </c>
      <c r="P2" s="1">
        <v>39.26</v>
      </c>
    </row>
    <row r="3" spans="1:16">
      <c r="A3" t="s">
        <v>18</v>
      </c>
      <c r="B3" t="s">
        <v>19</v>
      </c>
      <c r="C3">
        <v>14.8</v>
      </c>
      <c r="D3">
        <v>22.8</v>
      </c>
      <c r="E3">
        <v>53.8</v>
      </c>
      <c r="F3">
        <v>155.19999999999999</v>
      </c>
      <c r="G3" s="1">
        <v>70.599999999999994</v>
      </c>
      <c r="H3">
        <v>0.53</v>
      </c>
      <c r="I3">
        <v>1.7</v>
      </c>
      <c r="J3" s="1">
        <v>73.251109999999997</v>
      </c>
      <c r="K3" s="1">
        <v>82.470910000000003</v>
      </c>
      <c r="L3" s="1">
        <v>11.28</v>
      </c>
      <c r="M3">
        <v>0.6</v>
      </c>
      <c r="N3">
        <v>2.2999999999999998</v>
      </c>
      <c r="O3">
        <v>5.8</v>
      </c>
      <c r="P3" s="1">
        <v>50.608330000000002</v>
      </c>
    </row>
    <row r="4" spans="1:16">
      <c r="A4" t="s">
        <v>20</v>
      </c>
      <c r="B4" t="s">
        <v>21</v>
      </c>
      <c r="C4" s="1">
        <v>20.167269999999998</v>
      </c>
      <c r="D4" s="1">
        <v>19.765450000000001</v>
      </c>
      <c r="E4">
        <v>18.3</v>
      </c>
      <c r="F4" s="1">
        <v>187.6891</v>
      </c>
      <c r="G4" s="1">
        <v>41.4</v>
      </c>
      <c r="H4" s="1">
        <v>5.8571430000000001E-2</v>
      </c>
      <c r="I4">
        <v>0.2</v>
      </c>
      <c r="J4" s="1">
        <v>64.63</v>
      </c>
      <c r="K4" s="1">
        <v>72.032730000000001</v>
      </c>
      <c r="L4" s="1">
        <v>11.81273</v>
      </c>
      <c r="M4" s="1">
        <v>20.370909999999999</v>
      </c>
      <c r="N4">
        <v>9.4</v>
      </c>
      <c r="O4">
        <v>3.6</v>
      </c>
      <c r="P4" s="1">
        <v>29.773330000000001</v>
      </c>
    </row>
    <row r="5" spans="1:16">
      <c r="A5" t="s">
        <v>22</v>
      </c>
      <c r="B5" t="s">
        <v>23</v>
      </c>
      <c r="C5">
        <v>16.100000000000001</v>
      </c>
      <c r="D5">
        <v>22.1</v>
      </c>
      <c r="E5">
        <v>3.7</v>
      </c>
      <c r="F5">
        <v>173</v>
      </c>
      <c r="G5" s="1">
        <v>83.2</v>
      </c>
      <c r="H5">
        <v>0.09</v>
      </c>
      <c r="I5">
        <v>1</v>
      </c>
      <c r="J5" s="1">
        <v>73.558890000000005</v>
      </c>
      <c r="K5" s="1">
        <v>85.18</v>
      </c>
      <c r="L5" s="1">
        <v>22.112729999999999</v>
      </c>
      <c r="M5">
        <v>1.5</v>
      </c>
      <c r="N5">
        <v>3.1</v>
      </c>
      <c r="O5">
        <v>12.8</v>
      </c>
      <c r="P5" s="1">
        <v>32.373890000000003</v>
      </c>
    </row>
    <row r="6" spans="1:16">
      <c r="A6" t="s">
        <v>24</v>
      </c>
      <c r="B6" t="s">
        <v>25</v>
      </c>
      <c r="C6">
        <v>10.4</v>
      </c>
      <c r="D6">
        <v>24.2</v>
      </c>
      <c r="E6">
        <v>6.2</v>
      </c>
      <c r="F6">
        <v>155.30000000000001</v>
      </c>
      <c r="G6" s="1">
        <v>33.799999999999997</v>
      </c>
      <c r="H6">
        <v>0.11</v>
      </c>
      <c r="I6">
        <v>7.1</v>
      </c>
      <c r="J6" s="1">
        <v>61.708329999999997</v>
      </c>
      <c r="K6" s="1">
        <v>85.01455</v>
      </c>
      <c r="L6" s="1">
        <v>24.798179999999999</v>
      </c>
      <c r="M6">
        <v>1.2</v>
      </c>
      <c r="N6">
        <v>7.1</v>
      </c>
      <c r="O6">
        <v>5.4</v>
      </c>
      <c r="P6" s="1">
        <v>38.348329999999997</v>
      </c>
    </row>
    <row r="7" spans="1:16">
      <c r="A7" t="s">
        <v>26</v>
      </c>
      <c r="B7" t="s">
        <v>27</v>
      </c>
      <c r="C7">
        <v>12.2</v>
      </c>
      <c r="D7">
        <v>24.1</v>
      </c>
      <c r="E7">
        <v>60.9</v>
      </c>
      <c r="F7">
        <v>173.4</v>
      </c>
      <c r="G7" s="1">
        <v>73.3</v>
      </c>
      <c r="H7">
        <v>0.36</v>
      </c>
      <c r="I7">
        <v>4.7</v>
      </c>
      <c r="J7" s="1">
        <v>64.963890000000006</v>
      </c>
      <c r="K7" s="1">
        <v>82.663640000000001</v>
      </c>
      <c r="L7" s="1">
        <v>22.998180000000001</v>
      </c>
      <c r="M7">
        <v>0.1</v>
      </c>
      <c r="N7">
        <v>6.7</v>
      </c>
      <c r="O7">
        <v>2.2999999999999998</v>
      </c>
      <c r="P7" s="1">
        <v>48.955559999999998</v>
      </c>
    </row>
    <row r="8" spans="1:16">
      <c r="A8" t="s">
        <v>28</v>
      </c>
      <c r="B8" t="s">
        <v>29</v>
      </c>
      <c r="C8">
        <v>11.8</v>
      </c>
      <c r="D8">
        <v>24.7</v>
      </c>
      <c r="E8">
        <v>41</v>
      </c>
      <c r="F8">
        <v>163.69999999999999</v>
      </c>
      <c r="G8" s="1">
        <v>90.8</v>
      </c>
      <c r="H8">
        <v>0.81</v>
      </c>
      <c r="I8">
        <v>4.9000000000000004</v>
      </c>
      <c r="J8" s="1">
        <v>73.395560000000003</v>
      </c>
      <c r="K8" s="1">
        <v>90.62182</v>
      </c>
      <c r="L8" s="1">
        <v>17.885449999999999</v>
      </c>
      <c r="M8" s="1">
        <v>0.25714290000000001</v>
      </c>
      <c r="N8">
        <v>16</v>
      </c>
      <c r="O8">
        <v>4.5999999999999996</v>
      </c>
      <c r="P8" s="1">
        <v>53.02167</v>
      </c>
    </row>
    <row r="9" spans="1:16">
      <c r="A9" t="s">
        <v>30</v>
      </c>
      <c r="B9" t="s">
        <v>31</v>
      </c>
      <c r="C9">
        <v>18.3</v>
      </c>
      <c r="D9">
        <v>19.2</v>
      </c>
      <c r="E9">
        <v>22.5</v>
      </c>
      <c r="F9">
        <v>183.7</v>
      </c>
      <c r="G9" s="1">
        <v>55.6</v>
      </c>
      <c r="H9">
        <v>0.08</v>
      </c>
      <c r="I9">
        <v>7.2</v>
      </c>
      <c r="J9" s="1">
        <v>53.475560000000002</v>
      </c>
      <c r="K9" s="1">
        <v>79.36</v>
      </c>
      <c r="L9" s="1">
        <v>29.721820000000001</v>
      </c>
      <c r="M9">
        <v>14.2</v>
      </c>
      <c r="N9">
        <v>17.5</v>
      </c>
      <c r="O9">
        <v>1.3</v>
      </c>
      <c r="P9" s="1">
        <v>36.382779999999997</v>
      </c>
    </row>
    <row r="10" spans="1:16">
      <c r="A10" t="s">
        <v>32</v>
      </c>
      <c r="B10" t="s">
        <v>33</v>
      </c>
      <c r="C10">
        <v>19.600000000000001</v>
      </c>
      <c r="D10">
        <v>19.600000000000001</v>
      </c>
      <c r="E10">
        <v>11.8</v>
      </c>
      <c r="F10">
        <v>167.4</v>
      </c>
      <c r="G10" s="1">
        <v>22</v>
      </c>
      <c r="H10">
        <v>0.17</v>
      </c>
      <c r="I10">
        <v>7.6</v>
      </c>
      <c r="J10" s="1">
        <v>77.206670000000003</v>
      </c>
      <c r="K10" s="1">
        <v>71.756360000000001</v>
      </c>
      <c r="L10" s="1">
        <v>23.3</v>
      </c>
      <c r="M10">
        <v>1.3</v>
      </c>
      <c r="N10">
        <v>7</v>
      </c>
      <c r="O10">
        <v>8.5</v>
      </c>
      <c r="P10" s="1">
        <v>32.88944</v>
      </c>
    </row>
    <row r="11" spans="1:16">
      <c r="A11" t="s">
        <v>34</v>
      </c>
      <c r="B11" t="s">
        <v>35</v>
      </c>
      <c r="C11">
        <v>20.100000000000001</v>
      </c>
      <c r="D11">
        <v>19.8</v>
      </c>
      <c r="E11">
        <v>31.4</v>
      </c>
      <c r="F11">
        <v>155.30000000000001</v>
      </c>
      <c r="G11" s="1">
        <v>73.5</v>
      </c>
      <c r="H11">
        <v>0.27</v>
      </c>
      <c r="I11">
        <v>3.1</v>
      </c>
      <c r="J11" s="1">
        <v>72.37</v>
      </c>
      <c r="K11" s="1">
        <v>84.421819999999997</v>
      </c>
      <c r="L11" s="1">
        <v>18.381820000000001</v>
      </c>
      <c r="M11">
        <v>0.3</v>
      </c>
      <c r="N11">
        <v>8.5</v>
      </c>
      <c r="O11" s="1">
        <v>20.18364</v>
      </c>
      <c r="P11" s="1">
        <v>35.25056</v>
      </c>
    </row>
    <row r="12" spans="1:16">
      <c r="A12" t="s">
        <v>36</v>
      </c>
      <c r="B12" t="s">
        <v>37</v>
      </c>
      <c r="C12">
        <v>11.7</v>
      </c>
      <c r="D12">
        <v>24.1</v>
      </c>
      <c r="E12">
        <v>33.6</v>
      </c>
      <c r="F12">
        <v>179.5</v>
      </c>
      <c r="G12" s="1">
        <v>90.3</v>
      </c>
      <c r="H12">
        <v>0.46</v>
      </c>
      <c r="I12">
        <v>6.5</v>
      </c>
      <c r="J12" s="1">
        <v>67.717219999999998</v>
      </c>
      <c r="K12" s="1">
        <v>82.005449999999996</v>
      </c>
      <c r="L12" s="1">
        <v>21.670909999999999</v>
      </c>
      <c r="M12">
        <v>0.7</v>
      </c>
      <c r="N12">
        <v>28.8</v>
      </c>
      <c r="O12">
        <v>11.7</v>
      </c>
      <c r="P12" s="1">
        <v>46.996670000000002</v>
      </c>
    </row>
    <row r="13" spans="1:16">
      <c r="A13" t="s">
        <v>38</v>
      </c>
      <c r="B13" t="s">
        <v>39</v>
      </c>
      <c r="C13">
        <v>13</v>
      </c>
      <c r="D13">
        <v>23</v>
      </c>
      <c r="E13">
        <v>29.7</v>
      </c>
      <c r="F13">
        <v>152.30000000000001</v>
      </c>
      <c r="G13" s="1">
        <v>74.5</v>
      </c>
      <c r="H13">
        <v>0.47</v>
      </c>
      <c r="I13">
        <v>1.9</v>
      </c>
      <c r="J13" s="1">
        <v>69.358890000000002</v>
      </c>
      <c r="K13" s="1">
        <v>81.503640000000004</v>
      </c>
      <c r="L13" s="1">
        <v>16.432729999999999</v>
      </c>
      <c r="M13">
        <v>0.5</v>
      </c>
      <c r="N13">
        <v>9.6</v>
      </c>
      <c r="O13">
        <v>7.6</v>
      </c>
      <c r="P13" s="1">
        <v>47.280560000000001</v>
      </c>
    </row>
    <row r="14" spans="1:16">
      <c r="A14" t="s">
        <v>40</v>
      </c>
      <c r="B14" t="s">
        <v>41</v>
      </c>
      <c r="C14" s="1">
        <v>21.785710000000002</v>
      </c>
      <c r="D14" s="1">
        <v>19.471430000000002</v>
      </c>
      <c r="E14" s="1">
        <v>-4.3151520000000003</v>
      </c>
      <c r="F14" s="1">
        <v>163.59</v>
      </c>
      <c r="G14" s="1">
        <v>40.299999999999997</v>
      </c>
      <c r="H14" s="1">
        <v>1.9E-2</v>
      </c>
      <c r="I14" s="1">
        <v>-4.0890000000000004</v>
      </c>
      <c r="J14" s="1">
        <v>32.714289999999998</v>
      </c>
      <c r="K14" s="1">
        <v>75.08</v>
      </c>
      <c r="L14" s="1">
        <v>2.007692</v>
      </c>
      <c r="M14" s="1">
        <v>0.2142857</v>
      </c>
      <c r="N14">
        <v>23.8</v>
      </c>
      <c r="O14">
        <v>6.6</v>
      </c>
      <c r="P14" s="1">
        <v>28.789439999999999</v>
      </c>
    </row>
    <row r="15" spans="1:16">
      <c r="A15" t="s">
        <v>42</v>
      </c>
      <c r="B15" t="s">
        <v>43</v>
      </c>
      <c r="C15">
        <v>13.5</v>
      </c>
      <c r="D15">
        <v>23.2</v>
      </c>
      <c r="E15">
        <v>9.6</v>
      </c>
      <c r="F15">
        <v>156.30000000000001</v>
      </c>
      <c r="G15" s="1">
        <v>67.7</v>
      </c>
      <c r="H15">
        <v>0.11</v>
      </c>
      <c r="I15">
        <v>2.2000000000000002</v>
      </c>
      <c r="J15" s="1">
        <v>53.793889999999998</v>
      </c>
      <c r="K15" s="1">
        <v>76.550910000000002</v>
      </c>
      <c r="L15" s="1">
        <v>17.31636</v>
      </c>
      <c r="M15">
        <v>6.5</v>
      </c>
      <c r="N15">
        <v>6.9</v>
      </c>
      <c r="O15">
        <v>3.4</v>
      </c>
      <c r="P15" s="1">
        <v>40.535559999999997</v>
      </c>
    </row>
    <row r="16" spans="1:16">
      <c r="A16" t="s">
        <v>44</v>
      </c>
      <c r="B16" t="s">
        <v>45</v>
      </c>
      <c r="C16">
        <v>19.7</v>
      </c>
      <c r="D16">
        <v>20.399999999999999</v>
      </c>
      <c r="E16">
        <v>31.1</v>
      </c>
      <c r="F16">
        <v>166.8</v>
      </c>
      <c r="G16" s="1">
        <v>62.7</v>
      </c>
      <c r="H16">
        <v>0.42</v>
      </c>
      <c r="I16">
        <v>0.8</v>
      </c>
      <c r="J16" s="1">
        <v>84.481669999999994</v>
      </c>
      <c r="K16" s="1">
        <v>84.412729999999996</v>
      </c>
      <c r="L16" s="1">
        <v>16.18056</v>
      </c>
      <c r="M16">
        <v>0.5</v>
      </c>
      <c r="N16">
        <v>2.9</v>
      </c>
      <c r="O16">
        <v>0.7</v>
      </c>
      <c r="P16" s="1">
        <v>45.687779999999997</v>
      </c>
    </row>
    <row r="17" spans="1:16">
      <c r="A17" t="s">
        <v>46</v>
      </c>
      <c r="B17" t="s">
        <v>47</v>
      </c>
      <c r="C17">
        <v>19.2</v>
      </c>
      <c r="D17">
        <v>20</v>
      </c>
      <c r="E17">
        <v>18.5</v>
      </c>
      <c r="F17">
        <v>149.5</v>
      </c>
      <c r="G17" s="1">
        <v>33.9</v>
      </c>
      <c r="H17">
        <v>0.28999999999999998</v>
      </c>
      <c r="I17">
        <v>7.3</v>
      </c>
      <c r="J17" s="1">
        <v>61.456670000000003</v>
      </c>
      <c r="K17" s="1">
        <v>68.889089999999996</v>
      </c>
      <c r="L17" s="1">
        <v>4.8145449999999999</v>
      </c>
      <c r="M17">
        <v>0.1</v>
      </c>
      <c r="N17">
        <v>7.5</v>
      </c>
      <c r="O17">
        <v>7.8</v>
      </c>
      <c r="P17" s="1">
        <v>39.108890000000002</v>
      </c>
    </row>
    <row r="18" spans="1:16">
      <c r="A18" t="s">
        <v>48</v>
      </c>
      <c r="B18" t="s">
        <v>49</v>
      </c>
      <c r="C18">
        <v>20.5</v>
      </c>
      <c r="D18">
        <v>18</v>
      </c>
      <c r="E18">
        <v>1.9</v>
      </c>
      <c r="F18">
        <v>186.3</v>
      </c>
      <c r="G18" s="1">
        <v>46.6</v>
      </c>
      <c r="H18">
        <v>0.06</v>
      </c>
      <c r="I18">
        <v>2.2999999999999998</v>
      </c>
      <c r="J18" s="1">
        <v>50.09778</v>
      </c>
      <c r="K18" s="1">
        <v>78.050910000000002</v>
      </c>
      <c r="L18" s="1">
        <v>19.749089999999999</v>
      </c>
      <c r="M18">
        <v>21.5</v>
      </c>
      <c r="N18">
        <v>16.8</v>
      </c>
      <c r="O18">
        <v>4.2</v>
      </c>
      <c r="P18" s="1">
        <v>33.426670000000001</v>
      </c>
    </row>
    <row r="19" spans="1:16">
      <c r="A19" t="s">
        <v>50</v>
      </c>
      <c r="B19" t="s">
        <v>51</v>
      </c>
      <c r="C19">
        <v>13.7</v>
      </c>
      <c r="D19">
        <v>23.5</v>
      </c>
      <c r="E19">
        <v>43.5</v>
      </c>
      <c r="F19">
        <v>168.6</v>
      </c>
      <c r="G19" s="1">
        <v>75.3</v>
      </c>
      <c r="H19">
        <v>0.79</v>
      </c>
      <c r="I19">
        <v>2.4</v>
      </c>
      <c r="J19" s="1">
        <v>76.818330000000003</v>
      </c>
      <c r="K19" s="1">
        <v>89.629090000000005</v>
      </c>
      <c r="L19" s="1">
        <v>11.385450000000001</v>
      </c>
      <c r="M19">
        <v>0.2</v>
      </c>
      <c r="N19">
        <v>1.4</v>
      </c>
      <c r="O19">
        <v>2.6</v>
      </c>
      <c r="P19" s="1">
        <v>57.84722</v>
      </c>
    </row>
    <row r="20" spans="1:16">
      <c r="A20" t="s">
        <v>52</v>
      </c>
      <c r="B20" t="s">
        <v>53</v>
      </c>
      <c r="C20">
        <v>19.399999999999999</v>
      </c>
      <c r="D20">
        <v>18.3</v>
      </c>
      <c r="E20">
        <v>3.8</v>
      </c>
      <c r="F20">
        <v>187.2</v>
      </c>
      <c r="G20" s="1">
        <v>36.9</v>
      </c>
      <c r="H20">
        <v>7.0000000000000007E-2</v>
      </c>
      <c r="I20">
        <v>6.8</v>
      </c>
      <c r="J20" s="1">
        <v>44.886670000000002</v>
      </c>
      <c r="K20" s="1">
        <v>75.021820000000005</v>
      </c>
      <c r="L20" s="1">
        <v>12.59273</v>
      </c>
      <c r="M20">
        <v>19.899999999999999</v>
      </c>
      <c r="N20">
        <v>32.299999999999997</v>
      </c>
      <c r="O20">
        <v>3.5</v>
      </c>
      <c r="P20" s="1">
        <v>34.147779999999997</v>
      </c>
    </row>
    <row r="21" spans="1:16">
      <c r="A21" t="s">
        <v>54</v>
      </c>
      <c r="B21" t="s">
        <v>55</v>
      </c>
      <c r="C21">
        <v>14.3</v>
      </c>
      <c r="D21">
        <v>22.8</v>
      </c>
      <c r="E21">
        <v>8.6999999999999993</v>
      </c>
      <c r="F21">
        <v>150.5</v>
      </c>
      <c r="G21" s="1">
        <v>56.6</v>
      </c>
      <c r="H21" s="1">
        <v>0.20928569999999999</v>
      </c>
      <c r="I21">
        <v>0.1</v>
      </c>
      <c r="J21" s="1">
        <v>69.134439999999998</v>
      </c>
      <c r="K21" s="1">
        <v>92.012730000000005</v>
      </c>
      <c r="L21" s="1">
        <v>6.0054550000000004</v>
      </c>
      <c r="M21">
        <v>0.1</v>
      </c>
      <c r="N21">
        <v>0.1</v>
      </c>
      <c r="O21">
        <v>1.9</v>
      </c>
      <c r="P21" s="1">
        <v>41.790559999999999</v>
      </c>
    </row>
    <row r="22" spans="1:16">
      <c r="A22" t="s">
        <v>56</v>
      </c>
      <c r="B22" t="s">
        <v>57</v>
      </c>
      <c r="C22">
        <v>10.7</v>
      </c>
      <c r="D22">
        <v>23.5</v>
      </c>
      <c r="E22">
        <v>46.7</v>
      </c>
      <c r="F22">
        <v>169.9</v>
      </c>
      <c r="G22" s="1">
        <v>84.3</v>
      </c>
      <c r="H22">
        <v>0.82</v>
      </c>
      <c r="I22">
        <v>2.5</v>
      </c>
      <c r="J22" s="1">
        <v>78.078890000000001</v>
      </c>
      <c r="K22" s="1">
        <v>94.843639999999994</v>
      </c>
      <c r="L22" s="1">
        <v>21.62182</v>
      </c>
      <c r="M22" s="1">
        <v>-3.0232559999999999E-2</v>
      </c>
      <c r="N22">
        <v>2.5</v>
      </c>
      <c r="O22">
        <v>4.4000000000000004</v>
      </c>
      <c r="P22" s="1">
        <v>48.683889999999998</v>
      </c>
    </row>
    <row r="23" spans="1:16">
      <c r="A23" t="s">
        <v>58</v>
      </c>
      <c r="B23" t="s">
        <v>59</v>
      </c>
      <c r="C23">
        <v>20.5</v>
      </c>
      <c r="D23">
        <v>18.5</v>
      </c>
      <c r="E23">
        <v>5.6</v>
      </c>
      <c r="F23">
        <v>155.19999999999999</v>
      </c>
      <c r="G23" s="1">
        <v>50.9</v>
      </c>
      <c r="H23">
        <v>7.0000000000000007E-2</v>
      </c>
      <c r="I23">
        <v>1</v>
      </c>
      <c r="J23" s="1">
        <v>56.747779999999999</v>
      </c>
      <c r="K23" s="1">
        <v>74.260000000000005</v>
      </c>
      <c r="L23" s="1">
        <v>10.28182</v>
      </c>
      <c r="M23">
        <v>7</v>
      </c>
      <c r="N23">
        <v>6.9</v>
      </c>
      <c r="O23">
        <v>12.7</v>
      </c>
      <c r="P23" s="1">
        <v>32.703330000000001</v>
      </c>
    </row>
    <row r="24" spans="1:16">
      <c r="A24" t="s">
        <v>60</v>
      </c>
      <c r="B24" t="s">
        <v>61</v>
      </c>
      <c r="C24">
        <v>19.399999999999999</v>
      </c>
      <c r="D24">
        <v>17.899999999999999</v>
      </c>
      <c r="E24">
        <v>15.2</v>
      </c>
      <c r="F24">
        <v>144.9</v>
      </c>
      <c r="G24" s="1">
        <v>62.8</v>
      </c>
      <c r="H24">
        <v>0.21</v>
      </c>
      <c r="I24">
        <v>6.2</v>
      </c>
      <c r="J24" s="1">
        <v>49.762219999999999</v>
      </c>
      <c r="K24" s="1">
        <v>85.054550000000006</v>
      </c>
      <c r="L24" s="1">
        <v>6.8309090000000001</v>
      </c>
      <c r="M24">
        <v>3</v>
      </c>
      <c r="N24">
        <v>19.5</v>
      </c>
      <c r="O24">
        <v>13.7</v>
      </c>
      <c r="P24" s="1">
        <v>28.30444</v>
      </c>
    </row>
    <row r="25" spans="1:16">
      <c r="A25" t="s">
        <v>62</v>
      </c>
      <c r="B25" t="s">
        <v>63</v>
      </c>
      <c r="C25" s="1">
        <v>22.065449999999998</v>
      </c>
      <c r="D25" s="1">
        <v>18.120609999999999</v>
      </c>
      <c r="E25">
        <v>1.8</v>
      </c>
      <c r="F25" s="1">
        <v>168.18549999999999</v>
      </c>
      <c r="G25" s="1">
        <v>34.9</v>
      </c>
      <c r="H25" s="1">
        <v>5.483333E-2</v>
      </c>
      <c r="I25">
        <v>0.7</v>
      </c>
      <c r="J25" s="1">
        <v>67.000559999999993</v>
      </c>
      <c r="K25" s="1">
        <v>80.821820000000002</v>
      </c>
      <c r="L25" s="1">
        <v>10.647270000000001</v>
      </c>
      <c r="M25" s="1">
        <v>45.102420000000002</v>
      </c>
      <c r="N25">
        <v>17.3</v>
      </c>
      <c r="O25">
        <v>1.6</v>
      </c>
      <c r="P25" s="1">
        <v>22.322220000000002</v>
      </c>
    </row>
    <row r="26" spans="1:16">
      <c r="A26" t="s">
        <v>64</v>
      </c>
      <c r="B26" t="s">
        <v>65</v>
      </c>
      <c r="C26">
        <v>12.2</v>
      </c>
      <c r="D26">
        <v>25</v>
      </c>
      <c r="E26">
        <v>18.600000000000001</v>
      </c>
      <c r="F26">
        <v>157.19999999999999</v>
      </c>
      <c r="G26" s="1">
        <v>56.7</v>
      </c>
      <c r="H26">
        <v>0.11</v>
      </c>
      <c r="I26">
        <v>4.5999999999999996</v>
      </c>
      <c r="J26" s="1">
        <v>56.301670000000001</v>
      </c>
      <c r="K26" s="1">
        <v>84.11636</v>
      </c>
      <c r="L26" s="1">
        <v>2.84</v>
      </c>
      <c r="M26">
        <v>1.3</v>
      </c>
      <c r="N26">
        <v>16</v>
      </c>
      <c r="O26">
        <v>7.6</v>
      </c>
      <c r="P26" s="1">
        <v>38.871670000000002</v>
      </c>
    </row>
    <row r="27" spans="1:16">
      <c r="A27" t="s">
        <v>66</v>
      </c>
      <c r="B27" t="s">
        <v>67</v>
      </c>
      <c r="C27">
        <v>13.3</v>
      </c>
      <c r="D27">
        <v>23.8</v>
      </c>
      <c r="E27">
        <v>2</v>
      </c>
      <c r="F27">
        <v>157.4</v>
      </c>
      <c r="G27" s="1">
        <v>36.4</v>
      </c>
      <c r="H27" s="1">
        <v>8.9454549999999994E-2</v>
      </c>
      <c r="I27">
        <v>4.5999999999999996</v>
      </c>
      <c r="J27" s="1">
        <v>59.135559999999998</v>
      </c>
      <c r="K27" s="1">
        <v>77.170910000000006</v>
      </c>
      <c r="L27" s="1">
        <v>24.08727</v>
      </c>
      <c r="M27">
        <v>1.3</v>
      </c>
      <c r="N27">
        <v>6.4</v>
      </c>
      <c r="O27">
        <v>3.2</v>
      </c>
      <c r="P27" s="1">
        <v>37.653329999999997</v>
      </c>
    </row>
    <row r="28" spans="1:16">
      <c r="A28" t="s">
        <v>68</v>
      </c>
      <c r="B28" t="s">
        <v>69</v>
      </c>
      <c r="C28">
        <v>19</v>
      </c>
      <c r="D28">
        <v>19.3</v>
      </c>
      <c r="E28">
        <v>26.7</v>
      </c>
      <c r="F28">
        <v>169.7</v>
      </c>
      <c r="G28" s="1">
        <v>60.9</v>
      </c>
      <c r="H28">
        <v>0.47</v>
      </c>
      <c r="I28">
        <v>3.5</v>
      </c>
      <c r="J28" s="1">
        <v>86.378330000000005</v>
      </c>
      <c r="K28" s="1">
        <v>83.496359999999996</v>
      </c>
      <c r="L28" s="1">
        <v>21.847270000000002</v>
      </c>
      <c r="M28">
        <v>0</v>
      </c>
      <c r="N28">
        <v>1.3</v>
      </c>
      <c r="O28">
        <v>1.4</v>
      </c>
      <c r="P28" s="1">
        <v>51.206670000000003</v>
      </c>
    </row>
  </sheetData>
  <pageMargins left="0.78740157499999996" right="0.78740157499999996" top="0.984251969" bottom="0.984251969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28"/>
  <sheetViews>
    <sheetView workbookViewId="0"/>
  </sheetViews>
  <sheetFormatPr defaultRowHeight="13.2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>
        <v>14.1</v>
      </c>
      <c r="D2">
        <v>23</v>
      </c>
      <c r="E2">
        <v>56.3</v>
      </c>
      <c r="F2">
        <v>128.5</v>
      </c>
      <c r="G2">
        <v>72</v>
      </c>
      <c r="H2">
        <v>0.28000000000000003</v>
      </c>
      <c r="I2">
        <v>19.350000000000001</v>
      </c>
      <c r="J2">
        <v>69.599999999999994</v>
      </c>
      <c r="K2">
        <v>87.2</v>
      </c>
      <c r="L2">
        <v>22.2</v>
      </c>
      <c r="M2">
        <v>0.2</v>
      </c>
      <c r="N2">
        <v>33</v>
      </c>
      <c r="O2">
        <v>0.8</v>
      </c>
      <c r="P2">
        <v>43.8</v>
      </c>
    </row>
    <row r="3" spans="1:16">
      <c r="A3" t="s">
        <v>18</v>
      </c>
      <c r="B3" t="s">
        <v>19</v>
      </c>
      <c r="C3">
        <v>15.5</v>
      </c>
      <c r="D3">
        <v>23.2</v>
      </c>
      <c r="E3">
        <v>53.6</v>
      </c>
      <c r="F3">
        <v>121.3</v>
      </c>
      <c r="G3">
        <v>76</v>
      </c>
      <c r="H3">
        <v>0.46</v>
      </c>
      <c r="I3">
        <v>5</v>
      </c>
      <c r="J3">
        <v>75.099999999999994</v>
      </c>
      <c r="K3">
        <v>79</v>
      </c>
      <c r="L3">
        <v>6.6</v>
      </c>
      <c r="M3">
        <v>0.3</v>
      </c>
      <c r="N3">
        <v>8</v>
      </c>
      <c r="O3">
        <v>6.5</v>
      </c>
      <c r="P3">
        <v>52.3</v>
      </c>
    </row>
    <row r="4" spans="1:16">
      <c r="A4" t="s">
        <v>20</v>
      </c>
      <c r="B4" t="s">
        <v>21</v>
      </c>
      <c r="C4">
        <v>21.8</v>
      </c>
      <c r="D4">
        <v>18.399999999999999</v>
      </c>
      <c r="E4">
        <v>23.1</v>
      </c>
      <c r="F4">
        <v>135.9</v>
      </c>
      <c r="G4">
        <v>43</v>
      </c>
      <c r="H4">
        <v>0.09</v>
      </c>
      <c r="I4">
        <v>0.96</v>
      </c>
      <c r="J4">
        <v>66</v>
      </c>
      <c r="K4">
        <v>65.400000000000006</v>
      </c>
      <c r="L4">
        <v>14.2</v>
      </c>
      <c r="M4">
        <v>12</v>
      </c>
      <c r="N4">
        <v>18</v>
      </c>
      <c r="O4">
        <v>3.3</v>
      </c>
      <c r="P4">
        <v>34.4</v>
      </c>
    </row>
    <row r="5" spans="1:16">
      <c r="A5" t="s">
        <v>22</v>
      </c>
      <c r="B5" t="s">
        <v>23</v>
      </c>
      <c r="C5">
        <v>14.4</v>
      </c>
      <c r="D5">
        <v>19.899999999999999</v>
      </c>
      <c r="E5">
        <v>16.8</v>
      </c>
      <c r="F5">
        <v>129.80000000000001</v>
      </c>
      <c r="G5">
        <v>63</v>
      </c>
      <c r="H5">
        <v>0.09</v>
      </c>
      <c r="I5">
        <v>3.63</v>
      </c>
      <c r="J5">
        <v>77.7</v>
      </c>
      <c r="K5">
        <v>68.7</v>
      </c>
      <c r="L5">
        <v>14.2</v>
      </c>
      <c r="M5">
        <v>1</v>
      </c>
      <c r="N5">
        <v>8.9</v>
      </c>
      <c r="O5">
        <v>17.8</v>
      </c>
      <c r="P5">
        <v>40.799999999999997</v>
      </c>
    </row>
    <row r="6" spans="1:16">
      <c r="A6" t="s">
        <v>24</v>
      </c>
      <c r="B6" t="s">
        <v>25</v>
      </c>
      <c r="C6">
        <v>9.6999999999999993</v>
      </c>
      <c r="D6">
        <v>24.8</v>
      </c>
      <c r="E6">
        <v>25.4</v>
      </c>
      <c r="F6">
        <v>131.6</v>
      </c>
      <c r="G6">
        <v>51</v>
      </c>
      <c r="H6">
        <v>0.11</v>
      </c>
      <c r="I6">
        <v>13.44</v>
      </c>
      <c r="J6">
        <v>60.8</v>
      </c>
      <c r="K6">
        <v>81.3</v>
      </c>
      <c r="L6">
        <v>22.5</v>
      </c>
      <c r="M6">
        <v>0.2</v>
      </c>
      <c r="N6">
        <v>15</v>
      </c>
      <c r="O6">
        <v>7.2</v>
      </c>
      <c r="P6">
        <v>43.8</v>
      </c>
    </row>
    <row r="7" spans="1:16">
      <c r="A7" t="s">
        <v>26</v>
      </c>
      <c r="B7" t="s">
        <v>27</v>
      </c>
      <c r="C7">
        <v>16.7</v>
      </c>
      <c r="D7">
        <v>21</v>
      </c>
      <c r="E7">
        <v>65.599999999999994</v>
      </c>
      <c r="F7">
        <v>132.5</v>
      </c>
      <c r="G7">
        <v>79</v>
      </c>
      <c r="H7">
        <v>0.42</v>
      </c>
      <c r="I7">
        <v>6.18</v>
      </c>
      <c r="J7">
        <v>65.2</v>
      </c>
      <c r="K7">
        <v>90</v>
      </c>
      <c r="L7">
        <v>22.3</v>
      </c>
      <c r="M7" s="1">
        <v>5.2173909999999997E-2</v>
      </c>
      <c r="N7">
        <v>13.8</v>
      </c>
      <c r="O7">
        <v>1.8</v>
      </c>
      <c r="P7">
        <v>49.4</v>
      </c>
    </row>
    <row r="8" spans="1:16">
      <c r="A8" t="s">
        <v>28</v>
      </c>
      <c r="B8" t="s">
        <v>29</v>
      </c>
      <c r="C8">
        <v>12.1</v>
      </c>
      <c r="D8">
        <v>23.2</v>
      </c>
      <c r="E8">
        <v>45.1</v>
      </c>
      <c r="F8">
        <v>110.2</v>
      </c>
      <c r="G8">
        <v>92</v>
      </c>
      <c r="H8">
        <v>0.86</v>
      </c>
      <c r="I8">
        <v>6.25</v>
      </c>
      <c r="J8">
        <v>72.400000000000006</v>
      </c>
      <c r="K8">
        <v>83.7</v>
      </c>
      <c r="L8">
        <v>16</v>
      </c>
      <c r="M8">
        <v>0.5</v>
      </c>
      <c r="N8">
        <v>29.6</v>
      </c>
      <c r="O8">
        <v>4.0999999999999996</v>
      </c>
      <c r="P8">
        <v>54.5</v>
      </c>
    </row>
    <row r="9" spans="1:16">
      <c r="A9" t="s">
        <v>30</v>
      </c>
      <c r="B9" t="s">
        <v>31</v>
      </c>
      <c r="C9">
        <v>21.8</v>
      </c>
      <c r="D9">
        <v>18</v>
      </c>
      <c r="E9">
        <v>31.3</v>
      </c>
      <c r="F9">
        <v>140.9</v>
      </c>
      <c r="G9">
        <v>69</v>
      </c>
      <c r="H9">
        <v>0.15</v>
      </c>
      <c r="I9">
        <v>15.96</v>
      </c>
      <c r="J9">
        <v>51.9</v>
      </c>
      <c r="K9">
        <v>80.900000000000006</v>
      </c>
      <c r="L9">
        <v>28.1</v>
      </c>
      <c r="M9">
        <v>5.5</v>
      </c>
      <c r="N9">
        <v>26.3</v>
      </c>
      <c r="O9">
        <v>0.8</v>
      </c>
      <c r="P9">
        <v>39.6</v>
      </c>
    </row>
    <row r="10" spans="1:16">
      <c r="A10" t="s">
        <v>32</v>
      </c>
      <c r="B10" t="s">
        <v>33</v>
      </c>
      <c r="C10">
        <v>22.1</v>
      </c>
      <c r="D10">
        <v>18.7</v>
      </c>
      <c r="E10">
        <v>15.4</v>
      </c>
      <c r="F10">
        <v>108.2</v>
      </c>
      <c r="G10">
        <v>43</v>
      </c>
      <c r="H10">
        <v>0.11</v>
      </c>
      <c r="I10">
        <v>6.72</v>
      </c>
      <c r="J10">
        <v>73.599999999999994</v>
      </c>
      <c r="K10">
        <v>44.3</v>
      </c>
      <c r="L10">
        <v>12.5</v>
      </c>
      <c r="M10">
        <v>0.5</v>
      </c>
      <c r="N10">
        <v>15.3</v>
      </c>
      <c r="O10">
        <v>8</v>
      </c>
      <c r="P10">
        <v>37.4</v>
      </c>
    </row>
    <row r="11" spans="1:16">
      <c r="A11" t="s">
        <v>34</v>
      </c>
      <c r="B11" t="s">
        <v>35</v>
      </c>
      <c r="C11">
        <v>22.2</v>
      </c>
      <c r="D11">
        <v>18.2</v>
      </c>
      <c r="E11">
        <v>30.8</v>
      </c>
      <c r="F11">
        <v>118.6</v>
      </c>
      <c r="G11">
        <v>60</v>
      </c>
      <c r="H11">
        <v>0.13</v>
      </c>
      <c r="I11">
        <v>7.26</v>
      </c>
      <c r="J11">
        <v>72.900000000000006</v>
      </c>
      <c r="K11">
        <v>65.099999999999994</v>
      </c>
      <c r="L11">
        <v>14.9</v>
      </c>
      <c r="M11">
        <v>0.1</v>
      </c>
      <c r="N11">
        <v>16.100000000000001</v>
      </c>
      <c r="O11">
        <v>20.5</v>
      </c>
      <c r="P11">
        <v>40.1</v>
      </c>
    </row>
    <row r="12" spans="1:16">
      <c r="A12" t="s">
        <v>36</v>
      </c>
      <c r="B12" t="s">
        <v>37</v>
      </c>
      <c r="C12">
        <v>12.8</v>
      </c>
      <c r="D12">
        <v>24</v>
      </c>
      <c r="E12">
        <v>32.5</v>
      </c>
      <c r="F12">
        <v>127.4</v>
      </c>
      <c r="G12">
        <v>89</v>
      </c>
      <c r="H12">
        <v>0.59</v>
      </c>
      <c r="I12">
        <v>9.2899999999999991</v>
      </c>
      <c r="J12">
        <v>69.400000000000006</v>
      </c>
      <c r="K12">
        <v>77</v>
      </c>
      <c r="L12">
        <v>18.399999999999999</v>
      </c>
      <c r="M12">
        <v>0.3</v>
      </c>
      <c r="N12">
        <v>38.700000000000003</v>
      </c>
      <c r="O12">
        <v>10.4</v>
      </c>
      <c r="P12">
        <v>50.1</v>
      </c>
    </row>
    <row r="13" spans="1:16">
      <c r="A13" t="s">
        <v>38</v>
      </c>
      <c r="B13" t="s">
        <v>39</v>
      </c>
      <c r="C13">
        <v>13.3</v>
      </c>
      <c r="D13">
        <v>22.6</v>
      </c>
      <c r="E13">
        <v>39.700000000000003</v>
      </c>
      <c r="F13">
        <v>114.2</v>
      </c>
      <c r="G13">
        <v>69</v>
      </c>
      <c r="H13">
        <v>0.37</v>
      </c>
      <c r="I13">
        <v>3.87</v>
      </c>
      <c r="J13">
        <v>68.3</v>
      </c>
      <c r="K13">
        <v>75.2</v>
      </c>
      <c r="L13">
        <v>15.5</v>
      </c>
      <c r="M13">
        <v>0.3</v>
      </c>
      <c r="N13">
        <v>14.7</v>
      </c>
      <c r="O13">
        <v>9.1</v>
      </c>
      <c r="P13">
        <v>50.1</v>
      </c>
    </row>
    <row r="14" spans="1:16">
      <c r="A14" t="s">
        <v>40</v>
      </c>
      <c r="B14" t="s">
        <v>41</v>
      </c>
      <c r="C14">
        <v>19.399999999999999</v>
      </c>
      <c r="D14">
        <v>20.6</v>
      </c>
      <c r="E14">
        <v>16.5</v>
      </c>
      <c r="F14">
        <v>115.8</v>
      </c>
      <c r="G14">
        <v>48</v>
      </c>
      <c r="H14">
        <v>0.13</v>
      </c>
      <c r="I14">
        <v>4.03</v>
      </c>
      <c r="J14">
        <v>58.1</v>
      </c>
      <c r="K14">
        <v>62</v>
      </c>
      <c r="L14">
        <v>8.6999999999999993</v>
      </c>
      <c r="M14">
        <v>1.6</v>
      </c>
      <c r="N14">
        <v>27.8</v>
      </c>
      <c r="O14">
        <v>7.7</v>
      </c>
      <c r="P14">
        <v>36.799999999999997</v>
      </c>
    </row>
    <row r="15" spans="1:16">
      <c r="A15" t="s">
        <v>42</v>
      </c>
      <c r="B15" t="s">
        <v>43</v>
      </c>
      <c r="C15">
        <v>15</v>
      </c>
      <c r="D15">
        <v>22.5</v>
      </c>
      <c r="E15">
        <v>30.5</v>
      </c>
      <c r="F15">
        <v>133</v>
      </c>
      <c r="G15">
        <v>54</v>
      </c>
      <c r="H15">
        <v>0.11</v>
      </c>
      <c r="I15">
        <v>2.34</v>
      </c>
      <c r="J15">
        <v>57</v>
      </c>
      <c r="K15">
        <v>78.5</v>
      </c>
      <c r="L15">
        <v>15.1</v>
      </c>
      <c r="M15">
        <v>4</v>
      </c>
      <c r="N15">
        <v>14.6</v>
      </c>
      <c r="O15">
        <v>7.9</v>
      </c>
      <c r="P15">
        <v>44.6</v>
      </c>
    </row>
    <row r="16" spans="1:16">
      <c r="A16" t="s">
        <v>44</v>
      </c>
      <c r="B16" t="s">
        <v>45</v>
      </c>
      <c r="C16">
        <v>16.399999999999999</v>
      </c>
      <c r="D16">
        <v>20.9</v>
      </c>
      <c r="E16">
        <v>39.799999999999997</v>
      </c>
      <c r="F16">
        <v>117.1</v>
      </c>
      <c r="G16">
        <v>74</v>
      </c>
      <c r="H16">
        <v>0.38</v>
      </c>
      <c r="I16">
        <v>1.1599999999999999</v>
      </c>
      <c r="J16">
        <v>82.5</v>
      </c>
      <c r="K16">
        <v>73.900000000000006</v>
      </c>
      <c r="L16">
        <v>13.9</v>
      </c>
      <c r="M16">
        <v>0</v>
      </c>
      <c r="N16">
        <v>8.6999999999999993</v>
      </c>
      <c r="O16">
        <v>4.5999999999999996</v>
      </c>
      <c r="P16">
        <v>49.7</v>
      </c>
    </row>
    <row r="17" spans="1:16">
      <c r="A17" t="s">
        <v>46</v>
      </c>
      <c r="B17" t="s">
        <v>47</v>
      </c>
      <c r="C17">
        <v>19.399999999999999</v>
      </c>
      <c r="D17">
        <v>19.8</v>
      </c>
      <c r="E17">
        <v>41.6</v>
      </c>
      <c r="F17">
        <v>118.1</v>
      </c>
      <c r="G17">
        <v>43</v>
      </c>
      <c r="H17">
        <v>0.19</v>
      </c>
      <c r="I17">
        <v>10.91</v>
      </c>
      <c r="J17">
        <v>68</v>
      </c>
      <c r="K17">
        <v>45</v>
      </c>
      <c r="L17">
        <v>6.1</v>
      </c>
      <c r="M17">
        <v>0.1</v>
      </c>
      <c r="N17">
        <v>17.100000000000001</v>
      </c>
      <c r="O17">
        <v>9.8000000000000007</v>
      </c>
      <c r="P17">
        <v>40.5</v>
      </c>
    </row>
    <row r="18" spans="1:16">
      <c r="A18" t="s">
        <v>48</v>
      </c>
      <c r="B18" t="s">
        <v>49</v>
      </c>
      <c r="C18">
        <v>19.100000000000001</v>
      </c>
      <c r="D18">
        <v>18.899999999999999</v>
      </c>
      <c r="E18">
        <v>30.5</v>
      </c>
      <c r="F18">
        <v>135.80000000000001</v>
      </c>
      <c r="G18">
        <v>58</v>
      </c>
      <c r="H18">
        <v>0.1</v>
      </c>
      <c r="I18">
        <v>5.57</v>
      </c>
      <c r="J18">
        <v>45</v>
      </c>
      <c r="K18">
        <v>80.7</v>
      </c>
      <c r="L18">
        <v>13.3</v>
      </c>
      <c r="M18">
        <v>10.9</v>
      </c>
      <c r="N18">
        <v>23.6</v>
      </c>
      <c r="O18">
        <v>1.6</v>
      </c>
      <c r="P18">
        <v>34.700000000000003</v>
      </c>
    </row>
    <row r="19" spans="1:16">
      <c r="A19" t="s">
        <v>50</v>
      </c>
      <c r="B19" t="s">
        <v>51</v>
      </c>
      <c r="C19">
        <v>16.399999999999999</v>
      </c>
      <c r="D19">
        <v>22.1</v>
      </c>
      <c r="E19">
        <v>47.7</v>
      </c>
      <c r="F19">
        <v>129.9</v>
      </c>
      <c r="G19">
        <v>82</v>
      </c>
      <c r="H19">
        <v>1.06</v>
      </c>
      <c r="I19">
        <v>3.43</v>
      </c>
      <c r="J19">
        <v>72.900000000000006</v>
      </c>
      <c r="K19">
        <v>83.8</v>
      </c>
      <c r="L19">
        <v>5.4</v>
      </c>
      <c r="M19">
        <v>0</v>
      </c>
      <c r="N19">
        <v>4.5</v>
      </c>
      <c r="O19">
        <v>4.2</v>
      </c>
      <c r="P19">
        <v>59.6</v>
      </c>
    </row>
    <row r="20" spans="1:16">
      <c r="A20" t="s">
        <v>52</v>
      </c>
      <c r="B20" t="s">
        <v>53</v>
      </c>
      <c r="C20">
        <v>21.2</v>
      </c>
      <c r="D20">
        <v>18.3</v>
      </c>
      <c r="E20">
        <v>27</v>
      </c>
      <c r="F20">
        <v>140.4</v>
      </c>
      <c r="G20">
        <v>55</v>
      </c>
      <c r="H20">
        <v>0.08</v>
      </c>
      <c r="I20">
        <v>10.86</v>
      </c>
      <c r="J20">
        <v>45.8</v>
      </c>
      <c r="K20">
        <v>77</v>
      </c>
      <c r="L20">
        <v>17.3</v>
      </c>
      <c r="M20">
        <v>13.3</v>
      </c>
      <c r="N20">
        <v>38.700000000000003</v>
      </c>
      <c r="O20">
        <v>2.1</v>
      </c>
      <c r="P20">
        <v>37.299999999999997</v>
      </c>
    </row>
    <row r="21" spans="1:16">
      <c r="A21" t="s">
        <v>54</v>
      </c>
      <c r="B21" t="s">
        <v>55</v>
      </c>
      <c r="C21">
        <v>15.9</v>
      </c>
      <c r="D21">
        <v>22.6</v>
      </c>
      <c r="E21">
        <v>7.4</v>
      </c>
      <c r="F21">
        <v>115.3</v>
      </c>
      <c r="G21">
        <v>55</v>
      </c>
      <c r="H21">
        <v>0.2</v>
      </c>
      <c r="I21">
        <v>0.28999999999999998</v>
      </c>
      <c r="J21">
        <v>74.8</v>
      </c>
      <c r="K21">
        <v>93</v>
      </c>
      <c r="L21">
        <v>10.6</v>
      </c>
      <c r="M21">
        <v>0.1</v>
      </c>
      <c r="N21">
        <v>4.7</v>
      </c>
      <c r="O21">
        <v>4.2</v>
      </c>
      <c r="P21">
        <v>48.1</v>
      </c>
    </row>
    <row r="22" spans="1:16">
      <c r="A22" t="s">
        <v>56</v>
      </c>
      <c r="B22" t="s">
        <v>57</v>
      </c>
      <c r="C22">
        <v>11.6</v>
      </c>
      <c r="D22">
        <v>23.8</v>
      </c>
      <c r="E22">
        <v>50.9</v>
      </c>
      <c r="F22">
        <v>107.3</v>
      </c>
      <c r="G22">
        <v>83</v>
      </c>
      <c r="H22">
        <v>0.64</v>
      </c>
      <c r="I22">
        <v>2.67</v>
      </c>
      <c r="J22">
        <v>77.3</v>
      </c>
      <c r="K22">
        <v>86.2</v>
      </c>
      <c r="L22">
        <v>16.100000000000001</v>
      </c>
      <c r="M22">
        <v>0</v>
      </c>
      <c r="N22">
        <v>5.5</v>
      </c>
      <c r="O22">
        <v>7.1</v>
      </c>
      <c r="P22">
        <v>49.3</v>
      </c>
    </row>
    <row r="23" spans="1:16">
      <c r="A23" t="s">
        <v>58</v>
      </c>
      <c r="B23" t="s">
        <v>59</v>
      </c>
      <c r="C23">
        <v>17</v>
      </c>
      <c r="D23">
        <v>21</v>
      </c>
      <c r="E23">
        <v>32.299999999999997</v>
      </c>
      <c r="F23">
        <v>132.9</v>
      </c>
      <c r="G23">
        <v>61</v>
      </c>
      <c r="H23">
        <v>0.09</v>
      </c>
      <c r="I23">
        <v>4.5599999999999996</v>
      </c>
      <c r="J23">
        <v>58.3</v>
      </c>
      <c r="K23">
        <v>75.599999999999994</v>
      </c>
      <c r="L23">
        <v>7.7</v>
      </c>
      <c r="M23">
        <v>2.9</v>
      </c>
      <c r="N23">
        <v>11.5</v>
      </c>
      <c r="O23">
        <v>18.8</v>
      </c>
      <c r="P23">
        <v>36.6</v>
      </c>
    </row>
    <row r="24" spans="1:16">
      <c r="A24" t="s">
        <v>60</v>
      </c>
      <c r="B24" t="s">
        <v>61</v>
      </c>
      <c r="C24">
        <v>19.5</v>
      </c>
      <c r="D24">
        <v>19</v>
      </c>
      <c r="E24">
        <v>30.4</v>
      </c>
      <c r="F24">
        <v>108.8</v>
      </c>
      <c r="G24">
        <v>63</v>
      </c>
      <c r="H24">
        <v>0.19</v>
      </c>
      <c r="I24">
        <v>5.74</v>
      </c>
      <c r="J24">
        <v>46</v>
      </c>
      <c r="K24">
        <v>69.400000000000006</v>
      </c>
      <c r="L24">
        <v>14.9</v>
      </c>
      <c r="M24">
        <v>0.9</v>
      </c>
      <c r="N24">
        <v>27</v>
      </c>
      <c r="O24">
        <v>17.8</v>
      </c>
      <c r="P24">
        <v>37.9</v>
      </c>
    </row>
    <row r="25" spans="1:16">
      <c r="A25" t="s">
        <v>62</v>
      </c>
      <c r="B25" t="s">
        <v>63</v>
      </c>
      <c r="C25">
        <v>25.1</v>
      </c>
      <c r="D25">
        <v>17.600000000000001</v>
      </c>
      <c r="E25">
        <v>13.1</v>
      </c>
      <c r="F25">
        <v>128.19999999999999</v>
      </c>
      <c r="G25">
        <v>43</v>
      </c>
      <c r="H25">
        <v>0.11</v>
      </c>
      <c r="I25">
        <v>2.09</v>
      </c>
      <c r="J25">
        <v>69.2</v>
      </c>
      <c r="K25">
        <v>66.2</v>
      </c>
      <c r="L25">
        <v>4.5</v>
      </c>
      <c r="M25">
        <v>32</v>
      </c>
      <c r="N25">
        <v>24.8</v>
      </c>
      <c r="O25">
        <v>1.3</v>
      </c>
      <c r="P25">
        <v>25.3</v>
      </c>
    </row>
    <row r="26" spans="1:16">
      <c r="A26" t="s">
        <v>64</v>
      </c>
      <c r="B26" t="s">
        <v>65</v>
      </c>
      <c r="C26">
        <v>14.5</v>
      </c>
      <c r="D26">
        <v>24.1</v>
      </c>
      <c r="E26">
        <v>36</v>
      </c>
      <c r="F26">
        <v>121.3</v>
      </c>
      <c r="G26">
        <v>58</v>
      </c>
      <c r="H26">
        <v>0.13</v>
      </c>
      <c r="I26">
        <v>8.5500000000000007</v>
      </c>
      <c r="J26">
        <v>64.8</v>
      </c>
      <c r="K26">
        <v>70.099999999999994</v>
      </c>
      <c r="L26">
        <v>7</v>
      </c>
      <c r="M26">
        <v>0.5</v>
      </c>
      <c r="N26">
        <v>21.5</v>
      </c>
      <c r="O26">
        <v>10.7</v>
      </c>
      <c r="P26">
        <v>43.3</v>
      </c>
    </row>
    <row r="27" spans="1:16">
      <c r="A27" t="s">
        <v>66</v>
      </c>
      <c r="B27" t="s">
        <v>67</v>
      </c>
      <c r="C27">
        <v>12.6</v>
      </c>
      <c r="D27">
        <v>23.8</v>
      </c>
      <c r="E27">
        <v>10.3</v>
      </c>
      <c r="F27">
        <v>131.69999999999999</v>
      </c>
      <c r="G27">
        <v>50</v>
      </c>
      <c r="H27">
        <v>0.09</v>
      </c>
      <c r="I27">
        <v>9.3699999999999992</v>
      </c>
      <c r="J27">
        <v>64.7</v>
      </c>
      <c r="K27">
        <v>72.7</v>
      </c>
      <c r="L27">
        <v>19.7</v>
      </c>
      <c r="M27">
        <v>0.6</v>
      </c>
      <c r="N27">
        <v>11.7</v>
      </c>
      <c r="O27">
        <v>7.2</v>
      </c>
      <c r="P27">
        <v>43.4</v>
      </c>
    </row>
    <row r="28" spans="1:16">
      <c r="A28" t="s">
        <v>68</v>
      </c>
      <c r="B28" t="s">
        <v>69</v>
      </c>
      <c r="C28">
        <v>16.8</v>
      </c>
      <c r="D28">
        <v>20.6</v>
      </c>
      <c r="E28">
        <v>43.7</v>
      </c>
      <c r="F28">
        <v>124.6</v>
      </c>
      <c r="G28">
        <v>78</v>
      </c>
      <c r="H28">
        <v>0.7</v>
      </c>
      <c r="I28">
        <v>3.02</v>
      </c>
      <c r="J28">
        <v>69.900000000000006</v>
      </c>
      <c r="K28">
        <v>83.2</v>
      </c>
      <c r="L28">
        <v>20.9</v>
      </c>
      <c r="M28">
        <v>0.3</v>
      </c>
      <c r="N28">
        <v>7</v>
      </c>
      <c r="O28">
        <v>1.9</v>
      </c>
      <c r="P28">
        <v>52.4</v>
      </c>
    </row>
  </sheetData>
  <pageMargins left="0.78740157499999996" right="0.78740157499999996" top="0.984251969" bottom="0.984251969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28"/>
  <sheetViews>
    <sheetView workbookViewId="0"/>
  </sheetViews>
  <sheetFormatPr defaultRowHeight="13.2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>
        <v>13.9</v>
      </c>
      <c r="D2">
        <v>23.1</v>
      </c>
      <c r="E2">
        <v>56.9</v>
      </c>
      <c r="F2">
        <v>123.7</v>
      </c>
      <c r="G2">
        <v>76</v>
      </c>
      <c r="H2">
        <v>0.35</v>
      </c>
      <c r="I2">
        <v>20.3</v>
      </c>
      <c r="J2">
        <v>69.900000000000006</v>
      </c>
      <c r="K2">
        <v>86.9</v>
      </c>
      <c r="L2">
        <v>21.7</v>
      </c>
      <c r="M2">
        <v>0.3</v>
      </c>
      <c r="N2">
        <v>32.799999999999997</v>
      </c>
      <c r="O2">
        <v>0.9</v>
      </c>
      <c r="P2">
        <v>44.5</v>
      </c>
    </row>
    <row r="3" spans="1:16">
      <c r="A3" t="s">
        <v>18</v>
      </c>
      <c r="B3" t="s">
        <v>19</v>
      </c>
      <c r="C3">
        <v>14.9</v>
      </c>
      <c r="D3">
        <v>23.2</v>
      </c>
      <c r="E3">
        <v>53.4</v>
      </c>
      <c r="F3">
        <v>117.9</v>
      </c>
      <c r="G3">
        <v>77</v>
      </c>
      <c r="H3">
        <v>0.42</v>
      </c>
      <c r="I3">
        <v>5.17</v>
      </c>
      <c r="J3">
        <v>74.599999999999994</v>
      </c>
      <c r="K3">
        <v>79.5</v>
      </c>
      <c r="L3">
        <v>6.5</v>
      </c>
      <c r="M3">
        <v>0.2</v>
      </c>
      <c r="N3">
        <v>7.9</v>
      </c>
      <c r="O3">
        <v>7.1</v>
      </c>
      <c r="P3">
        <v>52.2</v>
      </c>
    </row>
    <row r="4" spans="1:16">
      <c r="A4" t="s">
        <v>20</v>
      </c>
      <c r="B4" t="s">
        <v>21</v>
      </c>
      <c r="C4">
        <v>22</v>
      </c>
      <c r="D4">
        <v>17.8</v>
      </c>
      <c r="E4">
        <v>29.4</v>
      </c>
      <c r="F4">
        <v>130.30000000000001</v>
      </c>
      <c r="G4">
        <v>41</v>
      </c>
      <c r="H4">
        <v>0.09</v>
      </c>
      <c r="I4">
        <v>2.37</v>
      </c>
      <c r="J4">
        <v>65.599999999999994</v>
      </c>
      <c r="K4">
        <v>74.599999999999994</v>
      </c>
      <c r="L4">
        <v>15.4</v>
      </c>
      <c r="M4">
        <v>11.1</v>
      </c>
      <c r="N4">
        <v>18.2</v>
      </c>
      <c r="O4">
        <v>2.8</v>
      </c>
      <c r="P4">
        <v>35.1</v>
      </c>
    </row>
    <row r="5" spans="1:16">
      <c r="A5" t="s">
        <v>22</v>
      </c>
      <c r="B5" t="s">
        <v>23</v>
      </c>
      <c r="C5">
        <v>16.2</v>
      </c>
      <c r="D5">
        <v>20.100000000000001</v>
      </c>
      <c r="E5">
        <v>17.899999999999999</v>
      </c>
      <c r="F5">
        <v>125.7</v>
      </c>
      <c r="G5">
        <v>61</v>
      </c>
      <c r="H5">
        <v>0.09</v>
      </c>
      <c r="I5">
        <v>3.72</v>
      </c>
      <c r="J5">
        <v>80.3</v>
      </c>
      <c r="K5">
        <v>68.900000000000006</v>
      </c>
      <c r="L5">
        <v>14</v>
      </c>
      <c r="M5">
        <v>0.8</v>
      </c>
      <c r="N5">
        <v>9.4</v>
      </c>
      <c r="O5">
        <v>17.100000000000001</v>
      </c>
      <c r="P5">
        <v>39.4</v>
      </c>
    </row>
    <row r="6" spans="1:16">
      <c r="A6" t="s">
        <v>24</v>
      </c>
      <c r="B6" t="s">
        <v>25</v>
      </c>
      <c r="C6">
        <v>9.6999999999999993</v>
      </c>
      <c r="D6">
        <v>24.8</v>
      </c>
      <c r="E6">
        <v>29.7</v>
      </c>
      <c r="F6">
        <v>126.3</v>
      </c>
      <c r="G6">
        <v>56</v>
      </c>
      <c r="H6">
        <v>0.12</v>
      </c>
      <c r="I6">
        <v>13.68</v>
      </c>
      <c r="J6">
        <v>61.3</v>
      </c>
      <c r="K6">
        <v>82.2</v>
      </c>
      <c r="L6">
        <v>22.5</v>
      </c>
      <c r="M6">
        <v>0.2</v>
      </c>
      <c r="N6">
        <v>15</v>
      </c>
      <c r="O6">
        <v>8</v>
      </c>
      <c r="P6">
        <v>43.2</v>
      </c>
    </row>
    <row r="7" spans="1:16">
      <c r="A7" t="s">
        <v>26</v>
      </c>
      <c r="B7" t="s">
        <v>27</v>
      </c>
      <c r="C7">
        <v>16.7</v>
      </c>
      <c r="D7">
        <v>21.4</v>
      </c>
      <c r="E7">
        <v>66.7</v>
      </c>
      <c r="F7">
        <v>128.30000000000001</v>
      </c>
      <c r="G7">
        <v>81</v>
      </c>
      <c r="H7">
        <v>0.52</v>
      </c>
      <c r="I7">
        <v>6.34</v>
      </c>
      <c r="J7">
        <v>64.599999999999994</v>
      </c>
      <c r="K7">
        <v>90.4</v>
      </c>
      <c r="L7">
        <v>22</v>
      </c>
      <c r="M7" s="1">
        <v>3.4782609999999999E-2</v>
      </c>
      <c r="N7">
        <v>14.6</v>
      </c>
      <c r="O7">
        <v>1.7</v>
      </c>
      <c r="P7">
        <v>49.9</v>
      </c>
    </row>
    <row r="8" spans="1:16">
      <c r="A8" t="s">
        <v>28</v>
      </c>
      <c r="B8" t="s">
        <v>29</v>
      </c>
      <c r="C8">
        <v>12.2</v>
      </c>
      <c r="D8">
        <v>23.2</v>
      </c>
      <c r="E8">
        <v>46.3</v>
      </c>
      <c r="F8">
        <v>106.2</v>
      </c>
      <c r="G8">
        <v>91</v>
      </c>
      <c r="H8">
        <v>0.85</v>
      </c>
      <c r="I8">
        <v>6.33</v>
      </c>
      <c r="J8">
        <v>71.599999999999994</v>
      </c>
      <c r="K8">
        <v>81.7</v>
      </c>
      <c r="L8">
        <v>15.1</v>
      </c>
      <c r="M8">
        <v>0.5</v>
      </c>
      <c r="N8">
        <v>31</v>
      </c>
      <c r="O8">
        <v>3</v>
      </c>
      <c r="P8">
        <v>53.4</v>
      </c>
    </row>
    <row r="9" spans="1:16">
      <c r="A9" t="s">
        <v>30</v>
      </c>
      <c r="B9" t="s">
        <v>31</v>
      </c>
      <c r="C9">
        <v>21.6</v>
      </c>
      <c r="D9">
        <v>18.5</v>
      </c>
      <c r="E9">
        <v>28.3</v>
      </c>
      <c r="F9">
        <v>137.19999999999999</v>
      </c>
      <c r="G9">
        <v>70</v>
      </c>
      <c r="H9">
        <v>0.15</v>
      </c>
      <c r="I9">
        <v>15.68</v>
      </c>
      <c r="J9">
        <v>51.5</v>
      </c>
      <c r="K9">
        <v>80.400000000000006</v>
      </c>
      <c r="L9">
        <v>26.9</v>
      </c>
      <c r="M9">
        <v>4.9000000000000004</v>
      </c>
      <c r="N9">
        <v>28.6</v>
      </c>
      <c r="O9">
        <v>0.9</v>
      </c>
      <c r="P9">
        <v>39.4</v>
      </c>
    </row>
    <row r="10" spans="1:16">
      <c r="A10" t="s">
        <v>32</v>
      </c>
      <c r="B10" t="s">
        <v>33</v>
      </c>
      <c r="C10">
        <v>21.4</v>
      </c>
      <c r="D10">
        <v>18.7</v>
      </c>
      <c r="E10">
        <v>15.8</v>
      </c>
      <c r="F10">
        <v>106.4</v>
      </c>
      <c r="G10">
        <v>46</v>
      </c>
      <c r="H10">
        <v>0.12</v>
      </c>
      <c r="I10">
        <v>7.7</v>
      </c>
      <c r="J10">
        <v>74.099999999999994</v>
      </c>
      <c r="K10">
        <v>45.2</v>
      </c>
      <c r="L10" s="1">
        <v>10.9</v>
      </c>
      <c r="M10">
        <v>0.4</v>
      </c>
      <c r="N10">
        <v>15.4</v>
      </c>
      <c r="O10">
        <v>8</v>
      </c>
      <c r="P10">
        <v>37.200000000000003</v>
      </c>
    </row>
    <row r="11" spans="1:16">
      <c r="A11" t="s">
        <v>34</v>
      </c>
      <c r="B11" t="s">
        <v>35</v>
      </c>
      <c r="C11">
        <v>22.1</v>
      </c>
      <c r="D11">
        <v>18.2</v>
      </c>
      <c r="E11">
        <v>30</v>
      </c>
      <c r="F11">
        <v>115.3</v>
      </c>
      <c r="G11">
        <v>58</v>
      </c>
      <c r="H11">
        <v>0.12</v>
      </c>
      <c r="I11">
        <v>8.24</v>
      </c>
      <c r="J11">
        <v>72.599999999999994</v>
      </c>
      <c r="K11">
        <v>65.2</v>
      </c>
      <c r="L11">
        <v>14.2</v>
      </c>
      <c r="M11">
        <v>0.1</v>
      </c>
      <c r="N11">
        <v>16.2</v>
      </c>
      <c r="O11">
        <v>21.5</v>
      </c>
      <c r="P11">
        <v>39.9</v>
      </c>
    </row>
    <row r="12" spans="1:16">
      <c r="A12" t="s">
        <v>36</v>
      </c>
      <c r="B12" t="s">
        <v>37</v>
      </c>
      <c r="C12">
        <v>12.4</v>
      </c>
      <c r="D12">
        <v>24.2</v>
      </c>
      <c r="E12">
        <v>40.6</v>
      </c>
      <c r="F12">
        <v>123</v>
      </c>
      <c r="G12">
        <v>90</v>
      </c>
      <c r="H12">
        <v>0.55000000000000004</v>
      </c>
      <c r="I12">
        <v>9.91</v>
      </c>
      <c r="J12">
        <v>69.900000000000006</v>
      </c>
      <c r="K12">
        <v>75.5</v>
      </c>
      <c r="L12">
        <v>17.600000000000001</v>
      </c>
      <c r="M12">
        <v>0.3</v>
      </c>
      <c r="N12">
        <v>39.200000000000003</v>
      </c>
      <c r="O12">
        <v>10.8</v>
      </c>
      <c r="P12">
        <v>50.1</v>
      </c>
    </row>
    <row r="13" spans="1:16">
      <c r="A13" t="s">
        <v>38</v>
      </c>
      <c r="B13" t="s">
        <v>39</v>
      </c>
      <c r="C13">
        <v>13.6</v>
      </c>
      <c r="D13">
        <v>22.6</v>
      </c>
      <c r="E13">
        <v>40.700000000000003</v>
      </c>
      <c r="F13">
        <v>111</v>
      </c>
      <c r="G13">
        <v>70</v>
      </c>
      <c r="H13">
        <v>0.37</v>
      </c>
      <c r="I13">
        <v>4.54</v>
      </c>
      <c r="J13">
        <v>67.900000000000006</v>
      </c>
      <c r="K13">
        <v>72.400000000000006</v>
      </c>
      <c r="L13">
        <v>15.3</v>
      </c>
      <c r="M13">
        <v>0.3</v>
      </c>
      <c r="N13">
        <v>15.1</v>
      </c>
      <c r="O13">
        <v>8.9</v>
      </c>
      <c r="P13">
        <v>50.6</v>
      </c>
    </row>
    <row r="14" spans="1:16">
      <c r="A14" t="s">
        <v>40</v>
      </c>
      <c r="B14" t="s">
        <v>41</v>
      </c>
      <c r="C14">
        <v>20</v>
      </c>
      <c r="D14">
        <v>20.3</v>
      </c>
      <c r="E14">
        <v>18</v>
      </c>
      <c r="F14">
        <v>112.8</v>
      </c>
      <c r="G14">
        <v>51</v>
      </c>
      <c r="H14">
        <v>0.09</v>
      </c>
      <c r="I14">
        <v>4.9400000000000004</v>
      </c>
      <c r="J14">
        <v>58.2</v>
      </c>
      <c r="K14">
        <v>62.9</v>
      </c>
      <c r="L14" s="1">
        <v>9.3153849999999991</v>
      </c>
      <c r="M14">
        <v>1.5</v>
      </c>
      <c r="N14">
        <v>29</v>
      </c>
      <c r="O14">
        <v>8.6</v>
      </c>
      <c r="P14">
        <v>36.700000000000003</v>
      </c>
    </row>
    <row r="15" spans="1:16">
      <c r="A15" t="s">
        <v>42</v>
      </c>
      <c r="B15" t="s">
        <v>43</v>
      </c>
      <c r="C15">
        <v>14.9</v>
      </c>
      <c r="D15">
        <v>22.4</v>
      </c>
      <c r="E15">
        <v>32.200000000000003</v>
      </c>
      <c r="F15">
        <v>129.6</v>
      </c>
      <c r="G15">
        <v>51</v>
      </c>
      <c r="H15">
        <v>0.13</v>
      </c>
      <c r="I15">
        <v>2.4300000000000002</v>
      </c>
      <c r="J15">
        <v>56.4</v>
      </c>
      <c r="K15">
        <v>80.400000000000006</v>
      </c>
      <c r="L15">
        <v>14</v>
      </c>
      <c r="M15">
        <v>3.4</v>
      </c>
      <c r="N15">
        <v>14.4</v>
      </c>
      <c r="O15">
        <v>8.6</v>
      </c>
      <c r="P15">
        <v>45</v>
      </c>
    </row>
    <row r="16" spans="1:16">
      <c r="A16" t="s">
        <v>44</v>
      </c>
      <c r="B16" t="s">
        <v>45</v>
      </c>
      <c r="C16">
        <v>16.3</v>
      </c>
      <c r="D16">
        <v>21.5</v>
      </c>
      <c r="E16" s="1">
        <v>39.186669999999999</v>
      </c>
      <c r="F16">
        <v>114.1</v>
      </c>
      <c r="G16">
        <v>75</v>
      </c>
      <c r="H16">
        <v>0.32</v>
      </c>
      <c r="I16">
        <v>1.65</v>
      </c>
      <c r="J16">
        <v>82.4</v>
      </c>
      <c r="K16">
        <v>75.3</v>
      </c>
      <c r="L16" s="1">
        <v>11.66389</v>
      </c>
      <c r="M16">
        <v>0</v>
      </c>
      <c r="N16">
        <v>9.1999999999999993</v>
      </c>
      <c r="O16">
        <v>4.3</v>
      </c>
      <c r="P16">
        <v>49.4</v>
      </c>
    </row>
    <row r="17" spans="1:16">
      <c r="A17" t="s">
        <v>46</v>
      </c>
      <c r="B17" t="s">
        <v>47</v>
      </c>
      <c r="C17">
        <v>19.899999999999999</v>
      </c>
      <c r="D17">
        <v>19.7</v>
      </c>
      <c r="E17">
        <v>43.5</v>
      </c>
      <c r="F17">
        <v>115.2</v>
      </c>
      <c r="G17">
        <v>44</v>
      </c>
      <c r="H17">
        <v>0.22</v>
      </c>
      <c r="I17">
        <v>11.79</v>
      </c>
      <c r="J17">
        <v>65.8</v>
      </c>
      <c r="K17">
        <v>48.5</v>
      </c>
      <c r="L17">
        <v>5.5</v>
      </c>
      <c r="M17">
        <v>0</v>
      </c>
      <c r="N17">
        <v>17.5</v>
      </c>
      <c r="O17">
        <v>10.199999999999999</v>
      </c>
      <c r="P17">
        <v>40.6</v>
      </c>
    </row>
    <row r="18" spans="1:16">
      <c r="A18" t="s">
        <v>48</v>
      </c>
      <c r="B18" t="s">
        <v>49</v>
      </c>
      <c r="C18">
        <v>22.2</v>
      </c>
      <c r="D18">
        <v>17.3</v>
      </c>
      <c r="E18">
        <v>33.1</v>
      </c>
      <c r="F18">
        <v>130</v>
      </c>
      <c r="G18">
        <v>59</v>
      </c>
      <c r="H18">
        <v>0.12</v>
      </c>
      <c r="I18">
        <v>7.11</v>
      </c>
      <c r="J18">
        <v>42.8</v>
      </c>
      <c r="K18">
        <v>82.1</v>
      </c>
      <c r="L18">
        <v>14.2</v>
      </c>
      <c r="M18">
        <v>10.6</v>
      </c>
      <c r="N18">
        <v>25.8</v>
      </c>
      <c r="O18">
        <v>1.3</v>
      </c>
      <c r="P18">
        <v>35.9</v>
      </c>
    </row>
    <row r="19" spans="1:16">
      <c r="A19" t="s">
        <v>50</v>
      </c>
      <c r="B19" t="s">
        <v>51</v>
      </c>
      <c r="C19">
        <v>15.3</v>
      </c>
      <c r="D19">
        <v>22.4</v>
      </c>
      <c r="E19">
        <v>47.4</v>
      </c>
      <c r="F19">
        <v>127.5</v>
      </c>
      <c r="G19">
        <v>85</v>
      </c>
      <c r="H19">
        <v>0.95</v>
      </c>
      <c r="I19">
        <v>3.21</v>
      </c>
      <c r="J19">
        <v>70.5</v>
      </c>
      <c r="K19">
        <v>84.7</v>
      </c>
      <c r="L19">
        <v>5.5</v>
      </c>
      <c r="M19">
        <v>0</v>
      </c>
      <c r="N19">
        <v>5</v>
      </c>
      <c r="O19">
        <v>4.4000000000000004</v>
      </c>
      <c r="P19">
        <v>52.9</v>
      </c>
    </row>
    <row r="20" spans="1:16">
      <c r="A20" t="s">
        <v>52</v>
      </c>
      <c r="B20" t="s">
        <v>53</v>
      </c>
      <c r="C20">
        <v>22.5</v>
      </c>
      <c r="D20">
        <v>18.100000000000001</v>
      </c>
      <c r="E20">
        <v>28.7</v>
      </c>
      <c r="F20">
        <v>137.1</v>
      </c>
      <c r="G20">
        <v>56</v>
      </c>
      <c r="H20">
        <v>0.09</v>
      </c>
      <c r="I20">
        <v>12.29</v>
      </c>
      <c r="J20">
        <v>46.3</v>
      </c>
      <c r="K20">
        <v>78.8</v>
      </c>
      <c r="L20">
        <v>17</v>
      </c>
      <c r="M20">
        <v>12.3</v>
      </c>
      <c r="N20">
        <v>37.6</v>
      </c>
      <c r="O20">
        <v>1.9</v>
      </c>
      <c r="P20">
        <v>37.6</v>
      </c>
    </row>
    <row r="21" spans="1:16">
      <c r="A21" t="s">
        <v>54</v>
      </c>
      <c r="B21" t="s">
        <v>55</v>
      </c>
      <c r="C21">
        <v>16.3</v>
      </c>
      <c r="D21">
        <v>22.3</v>
      </c>
      <c r="E21">
        <v>6.7</v>
      </c>
      <c r="F21">
        <v>113.3</v>
      </c>
      <c r="G21">
        <v>60</v>
      </c>
      <c r="H21">
        <v>0.17</v>
      </c>
      <c r="I21">
        <v>0.25</v>
      </c>
      <c r="J21">
        <v>71</v>
      </c>
      <c r="K21">
        <v>95.1</v>
      </c>
      <c r="L21">
        <v>10.4</v>
      </c>
      <c r="M21">
        <v>0</v>
      </c>
      <c r="N21">
        <v>5</v>
      </c>
      <c r="O21">
        <v>3.9</v>
      </c>
      <c r="P21">
        <v>49.5</v>
      </c>
    </row>
    <row r="22" spans="1:16">
      <c r="A22" t="s">
        <v>56</v>
      </c>
      <c r="B22" t="s">
        <v>57</v>
      </c>
      <c r="C22">
        <v>11.6</v>
      </c>
      <c r="D22">
        <v>23.7</v>
      </c>
      <c r="E22">
        <v>51.8</v>
      </c>
      <c r="F22">
        <v>101.2</v>
      </c>
      <c r="G22">
        <v>84</v>
      </c>
      <c r="H22">
        <v>0.75</v>
      </c>
      <c r="I22">
        <v>2.67</v>
      </c>
      <c r="J22">
        <v>76.2</v>
      </c>
      <c r="K22">
        <v>88.2</v>
      </c>
      <c r="L22">
        <v>16.100000000000001</v>
      </c>
      <c r="M22">
        <v>0</v>
      </c>
      <c r="N22">
        <v>5.8</v>
      </c>
      <c r="O22">
        <v>7.7</v>
      </c>
      <c r="P22">
        <v>49.1</v>
      </c>
    </row>
    <row r="23" spans="1:16">
      <c r="A23" t="s">
        <v>58</v>
      </c>
      <c r="B23" t="s">
        <v>59</v>
      </c>
      <c r="C23">
        <v>17.600000000000001</v>
      </c>
      <c r="D23">
        <v>21.1</v>
      </c>
      <c r="E23">
        <v>42.5</v>
      </c>
      <c r="F23">
        <v>129.30000000000001</v>
      </c>
      <c r="G23">
        <v>63</v>
      </c>
      <c r="H23">
        <v>0.1</v>
      </c>
      <c r="I23">
        <v>4.03</v>
      </c>
      <c r="J23">
        <v>57.9</v>
      </c>
      <c r="K23">
        <v>77.400000000000006</v>
      </c>
      <c r="L23">
        <v>7.4</v>
      </c>
      <c r="M23">
        <v>2.6</v>
      </c>
      <c r="N23">
        <v>11.7</v>
      </c>
      <c r="O23">
        <v>18.100000000000001</v>
      </c>
      <c r="P23">
        <v>36.5</v>
      </c>
    </row>
    <row r="24" spans="1:16">
      <c r="A24" t="s">
        <v>60</v>
      </c>
      <c r="B24" t="s">
        <v>61</v>
      </c>
      <c r="C24">
        <v>19.5</v>
      </c>
      <c r="D24">
        <v>19.399999999999999</v>
      </c>
      <c r="E24" s="1">
        <v>29.233329999999999</v>
      </c>
      <c r="F24">
        <v>105.7</v>
      </c>
      <c r="G24">
        <v>64</v>
      </c>
      <c r="H24">
        <v>0.16</v>
      </c>
      <c r="I24">
        <v>6.52</v>
      </c>
      <c r="J24">
        <v>46.5</v>
      </c>
      <c r="K24">
        <v>72.2</v>
      </c>
      <c r="L24">
        <v>17.8</v>
      </c>
      <c r="M24">
        <v>0.9</v>
      </c>
      <c r="N24">
        <v>28</v>
      </c>
      <c r="O24">
        <v>18.100000000000001</v>
      </c>
      <c r="P24">
        <v>38.9</v>
      </c>
    </row>
    <row r="25" spans="1:16">
      <c r="A25" t="s">
        <v>62</v>
      </c>
      <c r="B25" t="s">
        <v>63</v>
      </c>
      <c r="C25">
        <v>25.4</v>
      </c>
      <c r="D25">
        <v>16.8</v>
      </c>
      <c r="E25">
        <v>13.2</v>
      </c>
      <c r="F25">
        <v>125</v>
      </c>
      <c r="G25">
        <v>46</v>
      </c>
      <c r="H25">
        <v>0.09</v>
      </c>
      <c r="I25">
        <v>1.77</v>
      </c>
      <c r="J25">
        <v>70</v>
      </c>
      <c r="K25">
        <v>68.099999999999994</v>
      </c>
      <c r="L25">
        <v>5.8</v>
      </c>
      <c r="M25">
        <v>30.5</v>
      </c>
      <c r="N25">
        <v>24.8</v>
      </c>
      <c r="O25">
        <v>1.2</v>
      </c>
      <c r="P25">
        <v>27.4</v>
      </c>
    </row>
    <row r="26" spans="1:16">
      <c r="A26" t="s">
        <v>64</v>
      </c>
      <c r="B26" t="s">
        <v>65</v>
      </c>
      <c r="C26">
        <v>14.3</v>
      </c>
      <c r="D26">
        <v>24.4</v>
      </c>
      <c r="E26">
        <v>54.1</v>
      </c>
      <c r="F26">
        <v>119.2</v>
      </c>
      <c r="G26">
        <v>60</v>
      </c>
      <c r="H26">
        <v>0.15</v>
      </c>
      <c r="I26">
        <v>8.85</v>
      </c>
      <c r="J26">
        <v>64.8</v>
      </c>
      <c r="K26">
        <v>71.5</v>
      </c>
      <c r="L26">
        <v>8.1</v>
      </c>
      <c r="M26">
        <v>0.3</v>
      </c>
      <c r="N26">
        <v>21.9</v>
      </c>
      <c r="O26">
        <v>10.6</v>
      </c>
      <c r="P26">
        <v>44.5</v>
      </c>
    </row>
    <row r="27" spans="1:16">
      <c r="A27" t="s">
        <v>66</v>
      </c>
      <c r="B27" t="s">
        <v>67</v>
      </c>
      <c r="C27">
        <v>12.3</v>
      </c>
      <c r="D27">
        <v>24.8</v>
      </c>
      <c r="E27">
        <v>14.9</v>
      </c>
      <c r="F27">
        <v>127.6</v>
      </c>
      <c r="G27">
        <v>51</v>
      </c>
      <c r="H27">
        <v>0.1</v>
      </c>
      <c r="I27">
        <v>9.4700000000000006</v>
      </c>
      <c r="J27">
        <v>66</v>
      </c>
      <c r="K27">
        <v>75.2</v>
      </c>
      <c r="L27">
        <v>19.600000000000001</v>
      </c>
      <c r="M27">
        <v>0.7</v>
      </c>
      <c r="N27">
        <v>12.9</v>
      </c>
      <c r="O27">
        <v>8.4</v>
      </c>
      <c r="P27">
        <v>44.4</v>
      </c>
    </row>
    <row r="28" spans="1:16">
      <c r="A28" t="s">
        <v>68</v>
      </c>
      <c r="B28" t="s">
        <v>69</v>
      </c>
      <c r="C28">
        <v>16.600000000000001</v>
      </c>
      <c r="D28">
        <v>20.3</v>
      </c>
      <c r="E28">
        <v>43.6</v>
      </c>
      <c r="F28">
        <v>121.3</v>
      </c>
      <c r="G28">
        <v>81</v>
      </c>
      <c r="H28">
        <v>0.7</v>
      </c>
      <c r="I28">
        <v>2.89</v>
      </c>
      <c r="J28">
        <v>69.8</v>
      </c>
      <c r="K28">
        <v>85.7</v>
      </c>
      <c r="L28">
        <v>21</v>
      </c>
      <c r="M28">
        <v>0.4</v>
      </c>
      <c r="N28">
        <v>8.5</v>
      </c>
      <c r="O28">
        <v>1.9</v>
      </c>
      <c r="P28">
        <v>52.7</v>
      </c>
    </row>
  </sheetData>
  <pageMargins left="0.78740157499999996" right="0.78740157499999996" top="0.984251969" bottom="0.984251969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H144"/>
  <sheetViews>
    <sheetView topLeftCell="J115" workbookViewId="0">
      <selection activeCell="P117" sqref="P117:AE144"/>
    </sheetView>
  </sheetViews>
  <sheetFormatPr defaultRowHeight="13.2"/>
  <cols>
    <col min="4" max="4" width="9.5546875" bestFit="1" customWidth="1"/>
  </cols>
  <sheetData>
    <row r="1" spans="1:17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t="s">
        <v>16</v>
      </c>
      <c r="B2" t="s">
        <v>17</v>
      </c>
      <c r="C2">
        <v>1</v>
      </c>
      <c r="D2">
        <v>14.1</v>
      </c>
      <c r="E2">
        <v>23</v>
      </c>
      <c r="F2">
        <v>57.6</v>
      </c>
      <c r="G2">
        <v>120.5</v>
      </c>
      <c r="H2">
        <v>75</v>
      </c>
      <c r="I2">
        <v>0.42</v>
      </c>
      <c r="J2">
        <v>21.25</v>
      </c>
      <c r="K2">
        <v>70.3</v>
      </c>
      <c r="L2">
        <v>87.6</v>
      </c>
      <c r="M2">
        <v>20.100000000000001</v>
      </c>
      <c r="N2">
        <v>0.2</v>
      </c>
      <c r="O2">
        <v>33.5</v>
      </c>
      <c r="P2">
        <v>0.8</v>
      </c>
      <c r="Q2">
        <v>44</v>
      </c>
    </row>
    <row r="3" spans="1:17">
      <c r="A3" t="s">
        <v>18</v>
      </c>
      <c r="B3" t="s">
        <v>19</v>
      </c>
      <c r="C3">
        <v>2</v>
      </c>
      <c r="D3">
        <v>15.5</v>
      </c>
      <c r="E3">
        <v>23</v>
      </c>
      <c r="F3">
        <v>53.5</v>
      </c>
      <c r="G3">
        <v>115.9</v>
      </c>
      <c r="H3">
        <v>77</v>
      </c>
      <c r="I3">
        <v>0.55000000000000004</v>
      </c>
      <c r="J3">
        <v>5.8</v>
      </c>
      <c r="K3">
        <v>73.7</v>
      </c>
      <c r="L3">
        <v>81.2</v>
      </c>
      <c r="M3">
        <v>6.1</v>
      </c>
      <c r="N3">
        <v>0.1</v>
      </c>
      <c r="O3">
        <v>8.6999999999999993</v>
      </c>
      <c r="P3">
        <v>7</v>
      </c>
      <c r="Q3">
        <v>52.7</v>
      </c>
    </row>
    <row r="4" spans="1:17">
      <c r="A4" t="s">
        <v>20</v>
      </c>
      <c r="B4" t="s">
        <v>21</v>
      </c>
      <c r="C4">
        <v>3</v>
      </c>
      <c r="D4">
        <v>22.9</v>
      </c>
      <c r="E4">
        <v>17</v>
      </c>
      <c r="F4">
        <v>31.8</v>
      </c>
      <c r="G4">
        <v>125.8</v>
      </c>
      <c r="H4">
        <v>41</v>
      </c>
      <c r="I4">
        <v>0.13</v>
      </c>
      <c r="J4">
        <v>3.2</v>
      </c>
      <c r="K4">
        <v>65.8</v>
      </c>
      <c r="L4">
        <v>72</v>
      </c>
      <c r="M4">
        <v>14.4</v>
      </c>
      <c r="N4">
        <v>10.7</v>
      </c>
      <c r="O4">
        <v>18.8</v>
      </c>
      <c r="P4">
        <v>2.5</v>
      </c>
      <c r="Q4">
        <v>35</v>
      </c>
    </row>
    <row r="5" spans="1:17">
      <c r="A5" t="s">
        <v>22</v>
      </c>
      <c r="B5" t="s">
        <v>23</v>
      </c>
      <c r="C5">
        <v>4</v>
      </c>
      <c r="D5">
        <v>16.100000000000001</v>
      </c>
      <c r="E5">
        <v>20.7</v>
      </c>
      <c r="F5">
        <v>17.2</v>
      </c>
      <c r="G5">
        <v>123.5</v>
      </c>
      <c r="H5">
        <v>55</v>
      </c>
      <c r="I5" s="1">
        <v>0.1085455</v>
      </c>
      <c r="J5">
        <v>4.9400000000000004</v>
      </c>
      <c r="K5">
        <v>78.7</v>
      </c>
      <c r="L5">
        <v>73.400000000000006</v>
      </c>
      <c r="M5">
        <v>13.9</v>
      </c>
      <c r="N5">
        <v>0.7</v>
      </c>
      <c r="O5">
        <v>9.3000000000000007</v>
      </c>
      <c r="P5">
        <v>15.2</v>
      </c>
      <c r="Q5">
        <v>39.700000000000003</v>
      </c>
    </row>
    <row r="6" spans="1:17">
      <c r="A6" t="s">
        <v>24</v>
      </c>
      <c r="B6" t="s">
        <v>25</v>
      </c>
      <c r="C6">
        <v>5</v>
      </c>
      <c r="D6">
        <v>9.6999999999999993</v>
      </c>
      <c r="E6">
        <v>24.7</v>
      </c>
      <c r="F6">
        <v>33.6</v>
      </c>
      <c r="G6">
        <v>121.1</v>
      </c>
      <c r="H6">
        <v>55</v>
      </c>
      <c r="I6">
        <v>0.14000000000000001</v>
      </c>
      <c r="J6">
        <v>14</v>
      </c>
      <c r="K6">
        <v>60.4</v>
      </c>
      <c r="L6">
        <v>86.7</v>
      </c>
      <c r="M6">
        <v>21.8</v>
      </c>
      <c r="N6">
        <v>0.2</v>
      </c>
      <c r="O6">
        <v>14.9</v>
      </c>
      <c r="P6">
        <v>7.4</v>
      </c>
      <c r="Q6">
        <v>44.4</v>
      </c>
    </row>
    <row r="7" spans="1:17">
      <c r="A7" t="s">
        <v>26</v>
      </c>
      <c r="B7" t="s">
        <v>27</v>
      </c>
      <c r="C7">
        <v>6</v>
      </c>
      <c r="D7">
        <v>16.5</v>
      </c>
      <c r="E7">
        <v>21.7</v>
      </c>
      <c r="F7">
        <v>66.099999999999994</v>
      </c>
      <c r="G7">
        <v>127</v>
      </c>
      <c r="H7">
        <v>81</v>
      </c>
      <c r="I7">
        <v>0.7</v>
      </c>
      <c r="J7">
        <v>6.82</v>
      </c>
      <c r="K7">
        <v>65.2</v>
      </c>
      <c r="L7">
        <v>90.1</v>
      </c>
      <c r="M7">
        <v>21.5</v>
      </c>
      <c r="N7">
        <v>0</v>
      </c>
      <c r="O7">
        <v>14.8</v>
      </c>
      <c r="P7">
        <v>1.9</v>
      </c>
      <c r="Q7">
        <v>50.2</v>
      </c>
    </row>
    <row r="8" spans="1:17">
      <c r="A8" t="s">
        <v>28</v>
      </c>
      <c r="B8" t="s">
        <v>29</v>
      </c>
      <c r="C8">
        <v>7</v>
      </c>
      <c r="D8">
        <v>11.9</v>
      </c>
      <c r="E8">
        <v>23.2</v>
      </c>
      <c r="F8">
        <v>47.7</v>
      </c>
      <c r="G8">
        <v>106.1</v>
      </c>
      <c r="H8">
        <v>90</v>
      </c>
      <c r="I8">
        <v>0.75</v>
      </c>
      <c r="J8">
        <v>7.67</v>
      </c>
      <c r="K8">
        <v>71.3</v>
      </c>
      <c r="L8">
        <v>83.9</v>
      </c>
      <c r="M8">
        <v>15</v>
      </c>
      <c r="N8">
        <v>0.6</v>
      </c>
      <c r="O8">
        <v>32.200000000000003</v>
      </c>
      <c r="P8">
        <v>4.7</v>
      </c>
      <c r="Q8">
        <v>53</v>
      </c>
    </row>
    <row r="9" spans="1:17" s="12" customFormat="1">
      <c r="A9" s="12" t="s">
        <v>30</v>
      </c>
      <c r="B9" s="12" t="s">
        <v>31</v>
      </c>
      <c r="C9" s="12">
        <v>8</v>
      </c>
      <c r="D9" s="12">
        <v>21.7</v>
      </c>
      <c r="E9" s="12">
        <v>19.2</v>
      </c>
      <c r="F9" s="12">
        <v>28.1</v>
      </c>
      <c r="G9" s="12">
        <v>133.9</v>
      </c>
      <c r="H9" s="12">
        <v>70</v>
      </c>
      <c r="I9" s="12">
        <v>0.19</v>
      </c>
      <c r="J9" s="12">
        <v>18.02</v>
      </c>
      <c r="K9" s="12">
        <v>52.9</v>
      </c>
      <c r="L9" s="12">
        <v>77.099999999999994</v>
      </c>
      <c r="M9" s="12">
        <v>25.3</v>
      </c>
      <c r="N9" s="12">
        <v>5.0999999999999996</v>
      </c>
      <c r="O9" s="12">
        <v>28.8</v>
      </c>
      <c r="P9" s="12">
        <v>0.7</v>
      </c>
      <c r="Q9" s="12">
        <v>39.799999999999997</v>
      </c>
    </row>
    <row r="10" spans="1:17">
      <c r="A10" t="s">
        <v>32</v>
      </c>
      <c r="B10" t="s">
        <v>33</v>
      </c>
      <c r="C10">
        <v>9</v>
      </c>
      <c r="D10">
        <v>21.2</v>
      </c>
      <c r="E10">
        <v>18.7</v>
      </c>
      <c r="F10">
        <v>17</v>
      </c>
      <c r="G10">
        <v>106.3</v>
      </c>
      <c r="H10">
        <v>44</v>
      </c>
      <c r="I10">
        <v>0.19</v>
      </c>
      <c r="J10">
        <v>6.5</v>
      </c>
      <c r="K10">
        <v>74</v>
      </c>
      <c r="L10">
        <v>49.2</v>
      </c>
      <c r="M10" s="1">
        <v>9.66</v>
      </c>
      <c r="N10">
        <v>0.2</v>
      </c>
      <c r="O10">
        <v>15.2</v>
      </c>
      <c r="P10">
        <v>7.9</v>
      </c>
      <c r="Q10">
        <v>37.799999999999997</v>
      </c>
    </row>
    <row r="11" spans="1:17">
      <c r="A11" t="s">
        <v>34</v>
      </c>
      <c r="B11" t="s">
        <v>35</v>
      </c>
      <c r="C11">
        <v>10</v>
      </c>
      <c r="D11">
        <v>22.3</v>
      </c>
      <c r="E11">
        <v>18.399999999999999</v>
      </c>
      <c r="F11">
        <v>29.7</v>
      </c>
      <c r="G11">
        <v>114.4</v>
      </c>
      <c r="H11">
        <v>58</v>
      </c>
      <c r="I11">
        <v>0.35</v>
      </c>
      <c r="J11">
        <v>8.48</v>
      </c>
      <c r="K11">
        <v>72.5</v>
      </c>
      <c r="L11">
        <v>68</v>
      </c>
      <c r="M11">
        <v>14.2</v>
      </c>
      <c r="N11">
        <v>0.3</v>
      </c>
      <c r="O11">
        <v>17.3</v>
      </c>
      <c r="P11">
        <v>22.7</v>
      </c>
      <c r="Q11">
        <v>39.799999999999997</v>
      </c>
    </row>
    <row r="12" spans="1:17">
      <c r="A12" t="s">
        <v>36</v>
      </c>
      <c r="B12" t="s">
        <v>37</v>
      </c>
      <c r="C12">
        <v>11</v>
      </c>
      <c r="D12">
        <v>11.6</v>
      </c>
      <c r="E12">
        <v>24.2</v>
      </c>
      <c r="F12">
        <v>42</v>
      </c>
      <c r="G12">
        <v>120</v>
      </c>
      <c r="H12">
        <v>89</v>
      </c>
      <c r="I12">
        <v>0.44</v>
      </c>
      <c r="J12">
        <v>10.47</v>
      </c>
      <c r="K12">
        <v>70.3</v>
      </c>
      <c r="L12">
        <v>77.400000000000006</v>
      </c>
      <c r="M12">
        <v>17.399999999999999</v>
      </c>
      <c r="N12">
        <v>0.3</v>
      </c>
      <c r="O12">
        <v>38.700000000000003</v>
      </c>
      <c r="P12">
        <v>10.9</v>
      </c>
      <c r="Q12">
        <v>49.8</v>
      </c>
    </row>
    <row r="13" spans="1:17" s="6" customFormat="1">
      <c r="A13" s="6" t="s">
        <v>38</v>
      </c>
      <c r="B13" s="6" t="s">
        <v>39</v>
      </c>
      <c r="C13">
        <v>12</v>
      </c>
      <c r="D13" s="6">
        <v>13.6</v>
      </c>
      <c r="E13" s="6">
        <v>22.6</v>
      </c>
      <c r="F13" s="6">
        <v>41.7</v>
      </c>
      <c r="G13" s="6">
        <v>109.8</v>
      </c>
      <c r="H13" s="6">
        <v>69</v>
      </c>
      <c r="I13" s="6">
        <v>0.38</v>
      </c>
      <c r="J13" s="6">
        <v>5.29</v>
      </c>
      <c r="K13" s="6">
        <v>66.400000000000006</v>
      </c>
      <c r="L13" s="6">
        <v>73</v>
      </c>
      <c r="M13" s="6">
        <v>15.2</v>
      </c>
      <c r="N13" s="6">
        <v>0.3</v>
      </c>
      <c r="O13" s="6">
        <v>16</v>
      </c>
      <c r="P13" s="6">
        <v>9.1999999999999993</v>
      </c>
      <c r="Q13" s="6">
        <v>50.4</v>
      </c>
    </row>
    <row r="14" spans="1:17">
      <c r="A14" t="s">
        <v>40</v>
      </c>
      <c r="B14" t="s">
        <v>41</v>
      </c>
      <c r="C14">
        <v>13</v>
      </c>
      <c r="D14">
        <v>19.5</v>
      </c>
      <c r="E14">
        <v>20.9</v>
      </c>
      <c r="F14">
        <v>21</v>
      </c>
      <c r="G14">
        <v>111.7</v>
      </c>
      <c r="H14">
        <v>49</v>
      </c>
      <c r="I14">
        <v>7.0000000000000007E-2</v>
      </c>
      <c r="J14">
        <v>6.05</v>
      </c>
      <c r="K14">
        <v>59.2</v>
      </c>
      <c r="L14">
        <v>72.5</v>
      </c>
      <c r="M14" s="1">
        <v>10.046150000000001</v>
      </c>
      <c r="N14">
        <v>1.4</v>
      </c>
      <c r="O14">
        <v>28.3</v>
      </c>
      <c r="P14">
        <v>17.3</v>
      </c>
      <c r="Q14">
        <v>37.4</v>
      </c>
    </row>
    <row r="15" spans="1:17">
      <c r="A15" t="s">
        <v>42</v>
      </c>
      <c r="B15" t="s">
        <v>43</v>
      </c>
      <c r="C15">
        <v>14</v>
      </c>
      <c r="D15">
        <v>14.5</v>
      </c>
      <c r="E15">
        <v>22.5</v>
      </c>
      <c r="F15">
        <v>34.700000000000003</v>
      </c>
      <c r="G15">
        <v>125.9</v>
      </c>
      <c r="H15">
        <v>48</v>
      </c>
      <c r="I15">
        <v>0.17</v>
      </c>
      <c r="J15">
        <v>3.48</v>
      </c>
      <c r="K15">
        <v>59.6</v>
      </c>
      <c r="L15">
        <v>85</v>
      </c>
      <c r="M15">
        <v>14</v>
      </c>
      <c r="N15">
        <v>3.8</v>
      </c>
      <c r="O15">
        <v>14.2</v>
      </c>
      <c r="P15">
        <v>7.7</v>
      </c>
      <c r="Q15">
        <v>45.6</v>
      </c>
    </row>
    <row r="16" spans="1:17">
      <c r="A16" t="s">
        <v>44</v>
      </c>
      <c r="B16" t="s">
        <v>45</v>
      </c>
      <c r="C16">
        <v>15</v>
      </c>
      <c r="D16">
        <v>16.600000000000001</v>
      </c>
      <c r="E16">
        <v>21.7</v>
      </c>
      <c r="F16" s="1">
        <v>39.944240000000001</v>
      </c>
      <c r="G16">
        <v>112</v>
      </c>
      <c r="H16">
        <v>73</v>
      </c>
      <c r="I16">
        <v>0.32</v>
      </c>
      <c r="J16">
        <v>1.72</v>
      </c>
      <c r="K16">
        <v>82.8</v>
      </c>
      <c r="L16">
        <v>79.5</v>
      </c>
      <c r="M16" s="1">
        <v>11.21222</v>
      </c>
      <c r="N16">
        <v>0.2</v>
      </c>
      <c r="O16">
        <v>9.5</v>
      </c>
      <c r="P16">
        <v>4.2</v>
      </c>
      <c r="Q16">
        <v>48.8</v>
      </c>
    </row>
    <row r="17" spans="1:32">
      <c r="A17" t="s">
        <v>46</v>
      </c>
      <c r="B17" t="s">
        <v>47</v>
      </c>
      <c r="C17">
        <v>16</v>
      </c>
      <c r="D17">
        <v>20.6</v>
      </c>
      <c r="E17">
        <v>19.100000000000001</v>
      </c>
      <c r="F17">
        <v>45.1</v>
      </c>
      <c r="G17">
        <v>113.5</v>
      </c>
      <c r="H17">
        <v>47</v>
      </c>
      <c r="I17">
        <v>0.28000000000000003</v>
      </c>
      <c r="J17">
        <v>13.99</v>
      </c>
      <c r="K17">
        <v>70.900000000000006</v>
      </c>
      <c r="L17">
        <v>52.9</v>
      </c>
      <c r="M17">
        <v>5.3</v>
      </c>
      <c r="N17">
        <v>0.1</v>
      </c>
      <c r="O17">
        <v>17.399999999999999</v>
      </c>
      <c r="P17">
        <v>10.1</v>
      </c>
      <c r="Q17">
        <v>40.700000000000003</v>
      </c>
    </row>
    <row r="18" spans="1:32">
      <c r="A18" t="s">
        <v>48</v>
      </c>
      <c r="B18" t="s">
        <v>49</v>
      </c>
      <c r="C18">
        <v>17</v>
      </c>
      <c r="D18">
        <v>21.9</v>
      </c>
      <c r="E18">
        <v>17.5</v>
      </c>
      <c r="F18">
        <v>48</v>
      </c>
      <c r="G18">
        <v>126.2</v>
      </c>
      <c r="H18">
        <v>59</v>
      </c>
      <c r="I18">
        <v>0.14000000000000001</v>
      </c>
      <c r="J18">
        <v>7.5</v>
      </c>
      <c r="K18">
        <v>43.4</v>
      </c>
      <c r="L18">
        <v>82.4</v>
      </c>
      <c r="M18">
        <v>14.4</v>
      </c>
      <c r="N18">
        <v>12</v>
      </c>
      <c r="O18">
        <v>25.6</v>
      </c>
      <c r="P18">
        <v>1.2</v>
      </c>
      <c r="Q18">
        <v>36.6</v>
      </c>
    </row>
    <row r="19" spans="1:32">
      <c r="A19" t="s">
        <v>50</v>
      </c>
      <c r="B19" t="s">
        <v>51</v>
      </c>
      <c r="C19">
        <v>18</v>
      </c>
      <c r="D19">
        <v>16.5</v>
      </c>
      <c r="E19">
        <v>20.9</v>
      </c>
      <c r="F19">
        <v>48.3</v>
      </c>
      <c r="G19">
        <v>126.1</v>
      </c>
      <c r="H19">
        <v>81</v>
      </c>
      <c r="I19">
        <v>1</v>
      </c>
      <c r="J19">
        <v>3.27</v>
      </c>
      <c r="K19">
        <v>69.2</v>
      </c>
      <c r="L19">
        <v>85.4</v>
      </c>
      <c r="M19">
        <v>5.5</v>
      </c>
      <c r="N19">
        <v>0.5</v>
      </c>
      <c r="O19">
        <v>5.4</v>
      </c>
      <c r="P19">
        <v>3.9</v>
      </c>
      <c r="Q19">
        <v>52.3</v>
      </c>
    </row>
    <row r="20" spans="1:32">
      <c r="A20" t="s">
        <v>52</v>
      </c>
      <c r="B20" t="s">
        <v>53</v>
      </c>
      <c r="C20">
        <v>19</v>
      </c>
      <c r="D20">
        <v>21.8</v>
      </c>
      <c r="E20">
        <v>18.600000000000001</v>
      </c>
      <c r="F20">
        <v>25.2</v>
      </c>
      <c r="G20">
        <v>128.9</v>
      </c>
      <c r="H20">
        <v>57</v>
      </c>
      <c r="I20">
        <v>0.11</v>
      </c>
      <c r="J20">
        <v>13.42</v>
      </c>
      <c r="K20">
        <v>47.2</v>
      </c>
      <c r="L20">
        <v>81.400000000000006</v>
      </c>
      <c r="M20">
        <v>17</v>
      </c>
      <c r="N20">
        <v>11.7</v>
      </c>
      <c r="O20">
        <v>37.200000000000003</v>
      </c>
      <c r="P20">
        <v>1.9</v>
      </c>
      <c r="Q20">
        <v>38</v>
      </c>
    </row>
    <row r="21" spans="1:32">
      <c r="A21" t="s">
        <v>54</v>
      </c>
      <c r="B21" t="s">
        <v>55</v>
      </c>
      <c r="C21">
        <v>20</v>
      </c>
      <c r="D21">
        <v>16.5</v>
      </c>
      <c r="E21">
        <v>22.2</v>
      </c>
      <c r="F21">
        <v>7.1</v>
      </c>
      <c r="G21">
        <v>111.7</v>
      </c>
      <c r="H21">
        <v>55</v>
      </c>
      <c r="I21">
        <v>0.2</v>
      </c>
      <c r="J21">
        <v>0.21</v>
      </c>
      <c r="K21">
        <v>72.900000000000006</v>
      </c>
      <c r="L21">
        <v>96.6</v>
      </c>
      <c r="M21">
        <v>11</v>
      </c>
      <c r="N21">
        <v>0</v>
      </c>
      <c r="O21">
        <v>6</v>
      </c>
      <c r="P21">
        <v>3.3</v>
      </c>
      <c r="Q21">
        <v>49.8</v>
      </c>
    </row>
    <row r="22" spans="1:32">
      <c r="A22" t="s">
        <v>56</v>
      </c>
      <c r="B22" t="s">
        <v>57</v>
      </c>
      <c r="C22">
        <v>21</v>
      </c>
      <c r="D22">
        <v>12.7</v>
      </c>
      <c r="E22">
        <v>23.3</v>
      </c>
      <c r="F22">
        <v>53.1</v>
      </c>
      <c r="G22">
        <v>105.9</v>
      </c>
      <c r="H22">
        <v>83</v>
      </c>
      <c r="I22">
        <v>0.65</v>
      </c>
      <c r="J22">
        <v>2.91</v>
      </c>
      <c r="K22">
        <v>75.900000000000006</v>
      </c>
      <c r="L22">
        <v>90.1</v>
      </c>
      <c r="M22">
        <v>15.6</v>
      </c>
      <c r="N22">
        <v>0.1</v>
      </c>
      <c r="O22">
        <v>6</v>
      </c>
      <c r="P22">
        <v>7.5</v>
      </c>
      <c r="Q22">
        <v>48.9</v>
      </c>
    </row>
    <row r="23" spans="1:32">
      <c r="A23" t="s">
        <v>58</v>
      </c>
      <c r="B23" t="s">
        <v>59</v>
      </c>
      <c r="C23">
        <v>22</v>
      </c>
      <c r="D23">
        <v>17.3</v>
      </c>
      <c r="E23">
        <v>21.3</v>
      </c>
      <c r="F23">
        <v>44</v>
      </c>
      <c r="G23">
        <v>125.9</v>
      </c>
      <c r="H23">
        <v>62</v>
      </c>
      <c r="I23">
        <v>0.15</v>
      </c>
      <c r="J23">
        <v>3.72</v>
      </c>
      <c r="K23">
        <v>58.5</v>
      </c>
      <c r="L23">
        <v>80.2</v>
      </c>
      <c r="M23">
        <v>7.2</v>
      </c>
      <c r="N23">
        <v>2.2999999999999998</v>
      </c>
      <c r="O23">
        <v>11.3</v>
      </c>
      <c r="P23">
        <v>17.2</v>
      </c>
      <c r="Q23">
        <v>36.6</v>
      </c>
    </row>
    <row r="24" spans="1:32">
      <c r="A24" t="s">
        <v>60</v>
      </c>
      <c r="B24" t="s">
        <v>61</v>
      </c>
      <c r="C24">
        <v>23</v>
      </c>
      <c r="D24">
        <v>19</v>
      </c>
      <c r="E24">
        <v>19.399999999999999</v>
      </c>
      <c r="F24" s="1">
        <v>30.801210000000001</v>
      </c>
      <c r="G24">
        <v>104.7</v>
      </c>
      <c r="H24">
        <v>62</v>
      </c>
      <c r="I24">
        <v>0.17</v>
      </c>
      <c r="J24">
        <v>6.75</v>
      </c>
      <c r="K24">
        <v>47.7</v>
      </c>
      <c r="L24">
        <v>73.8</v>
      </c>
      <c r="M24">
        <v>17.5</v>
      </c>
      <c r="N24">
        <v>0.9</v>
      </c>
      <c r="O24">
        <v>28.5</v>
      </c>
      <c r="P24">
        <v>18.600000000000001</v>
      </c>
      <c r="Q24">
        <v>39</v>
      </c>
    </row>
    <row r="25" spans="1:32">
      <c r="A25" t="s">
        <v>62</v>
      </c>
      <c r="B25" t="s">
        <v>63</v>
      </c>
      <c r="C25">
        <v>24</v>
      </c>
      <c r="D25">
        <v>25.3</v>
      </c>
      <c r="E25">
        <v>17.5</v>
      </c>
      <c r="F25">
        <v>13.3</v>
      </c>
      <c r="G25">
        <v>122</v>
      </c>
      <c r="H25">
        <v>48</v>
      </c>
      <c r="I25">
        <v>0.15</v>
      </c>
      <c r="J25">
        <v>1.67</v>
      </c>
      <c r="K25">
        <v>70.5</v>
      </c>
      <c r="L25">
        <v>69.3</v>
      </c>
      <c r="M25">
        <v>5.2</v>
      </c>
      <c r="N25">
        <v>30</v>
      </c>
      <c r="O25">
        <v>25</v>
      </c>
      <c r="P25">
        <v>1</v>
      </c>
      <c r="Q25">
        <v>27.8</v>
      </c>
    </row>
    <row r="26" spans="1:32">
      <c r="A26" t="s">
        <v>64</v>
      </c>
      <c r="B26" t="s">
        <v>65</v>
      </c>
      <c r="C26">
        <v>25</v>
      </c>
      <c r="D26">
        <v>13.9</v>
      </c>
      <c r="E26">
        <v>24.4</v>
      </c>
      <c r="F26" s="1">
        <v>48.687269999999998</v>
      </c>
      <c r="G26">
        <v>119</v>
      </c>
      <c r="H26">
        <v>61</v>
      </c>
      <c r="I26">
        <v>0.19</v>
      </c>
      <c r="J26">
        <v>9.1199999999999992</v>
      </c>
      <c r="K26">
        <v>64.5</v>
      </c>
      <c r="L26">
        <v>76.7</v>
      </c>
      <c r="M26">
        <v>7.8</v>
      </c>
      <c r="N26">
        <v>0.2</v>
      </c>
      <c r="O26">
        <v>21.3</v>
      </c>
      <c r="P26">
        <v>9.6999999999999993</v>
      </c>
      <c r="Q26">
        <v>45.2</v>
      </c>
    </row>
    <row r="27" spans="1:32">
      <c r="A27" t="s">
        <v>66</v>
      </c>
      <c r="B27" t="s">
        <v>67</v>
      </c>
      <c r="C27">
        <v>26</v>
      </c>
      <c r="D27">
        <v>12.7</v>
      </c>
      <c r="E27">
        <v>24.5</v>
      </c>
      <c r="F27">
        <v>23</v>
      </c>
      <c r="G27">
        <v>124.9</v>
      </c>
      <c r="H27">
        <v>51</v>
      </c>
      <c r="I27">
        <v>0.12</v>
      </c>
      <c r="J27">
        <v>9.75</v>
      </c>
      <c r="K27">
        <v>66.5</v>
      </c>
      <c r="L27">
        <v>79.599999999999994</v>
      </c>
      <c r="M27">
        <v>19</v>
      </c>
      <c r="N27">
        <v>0.8</v>
      </c>
      <c r="O27">
        <v>12</v>
      </c>
      <c r="P27">
        <v>6</v>
      </c>
      <c r="Q27">
        <v>44.4</v>
      </c>
    </row>
    <row r="28" spans="1:32">
      <c r="A28" t="s">
        <v>68</v>
      </c>
      <c r="B28" t="s">
        <v>69</v>
      </c>
      <c r="C28">
        <v>27</v>
      </c>
      <c r="D28">
        <v>15.9</v>
      </c>
      <c r="E28">
        <v>20.7</v>
      </c>
      <c r="F28">
        <v>44.3</v>
      </c>
      <c r="G28">
        <v>120.1</v>
      </c>
      <c r="H28">
        <v>81</v>
      </c>
      <c r="I28">
        <v>0.7</v>
      </c>
      <c r="J28">
        <v>2.82</v>
      </c>
      <c r="K28">
        <v>69</v>
      </c>
      <c r="L28">
        <v>84.4</v>
      </c>
      <c r="M28">
        <v>21</v>
      </c>
      <c r="N28">
        <v>0.3</v>
      </c>
      <c r="O28">
        <v>9.3000000000000007</v>
      </c>
      <c r="P28">
        <v>1.7</v>
      </c>
      <c r="Q28">
        <v>52.6</v>
      </c>
    </row>
    <row r="29" spans="1:32">
      <c r="D29">
        <f>STDEV(D2:D28)</f>
        <v>4.0574225886242221</v>
      </c>
      <c r="E29">
        <f t="shared" ref="E29:Q29" si="0">STDEV(E2:E28)</f>
        <v>2.3250034463718934</v>
      </c>
      <c r="F29" s="7">
        <f t="shared" si="0"/>
        <v>14.647534219244054</v>
      </c>
      <c r="G29">
        <f t="shared" si="0"/>
        <v>8.0904660573814589</v>
      </c>
      <c r="H29" s="11">
        <f t="shared" si="0"/>
        <v>14.482330328296328</v>
      </c>
      <c r="I29" s="7">
        <f t="shared" si="0"/>
        <v>0.24712975473704293</v>
      </c>
      <c r="J29" s="7">
        <f t="shared" si="0"/>
        <v>5.1326392582165532</v>
      </c>
      <c r="K29">
        <f t="shared" si="0"/>
        <v>9.6712102496174346</v>
      </c>
      <c r="L29" s="11">
        <f t="shared" si="0"/>
        <v>10.385996215044479</v>
      </c>
      <c r="M29" s="7">
        <f t="shared" si="0"/>
        <v>5.6082888891721892</v>
      </c>
      <c r="N29">
        <f t="shared" si="0"/>
        <v>6.4779859519994316</v>
      </c>
      <c r="O29">
        <f t="shared" si="0"/>
        <v>9.9254658225632895</v>
      </c>
      <c r="P29" s="7">
        <f t="shared" si="0"/>
        <v>6.1274497978882732</v>
      </c>
      <c r="Q29">
        <f t="shared" si="0"/>
        <v>6.6679891850602235</v>
      </c>
    </row>
    <row r="31" spans="1:32">
      <c r="A31" t="s">
        <v>75</v>
      </c>
      <c r="B31" t="s">
        <v>17</v>
      </c>
      <c r="D31">
        <f>D2*D2</f>
        <v>198.81</v>
      </c>
      <c r="E31">
        <f t="shared" ref="E31:Q31" si="1">E2*E2</f>
        <v>529</v>
      </c>
      <c r="F31">
        <f t="shared" si="1"/>
        <v>3317.76</v>
      </c>
      <c r="G31">
        <f t="shared" si="1"/>
        <v>14520.25</v>
      </c>
      <c r="H31">
        <f t="shared" si="1"/>
        <v>5625</v>
      </c>
      <c r="I31">
        <f t="shared" si="1"/>
        <v>0.17639999999999997</v>
      </c>
      <c r="J31">
        <f t="shared" si="1"/>
        <v>451.5625</v>
      </c>
      <c r="K31">
        <f t="shared" si="1"/>
        <v>4942.0899999999992</v>
      </c>
      <c r="L31">
        <f t="shared" si="1"/>
        <v>7673.7599999999993</v>
      </c>
      <c r="M31">
        <f t="shared" si="1"/>
        <v>404.01000000000005</v>
      </c>
      <c r="N31">
        <f t="shared" si="1"/>
        <v>4.0000000000000008E-2</v>
      </c>
      <c r="O31">
        <f t="shared" si="1"/>
        <v>1122.25</v>
      </c>
      <c r="P31">
        <f t="shared" si="1"/>
        <v>0.64000000000000012</v>
      </c>
      <c r="Q31">
        <f t="shared" si="1"/>
        <v>1936</v>
      </c>
      <c r="R31" t="s">
        <v>17</v>
      </c>
      <c r="S31">
        <f>D31/D$60</f>
        <v>2.1787452863527315</v>
      </c>
      <c r="T31">
        <f t="shared" ref="T31:AF31" si="2">E31/E$60</f>
        <v>4.7870049279041469</v>
      </c>
      <c r="U31">
        <f t="shared" si="2"/>
        <v>16.176637440482548</v>
      </c>
      <c r="V31">
        <f t="shared" si="2"/>
        <v>23.504749563740845</v>
      </c>
      <c r="W31">
        <f t="shared" si="2"/>
        <v>16.576340909294132</v>
      </c>
      <c r="X31">
        <f t="shared" si="2"/>
        <v>8.3757415612420852E-2</v>
      </c>
      <c r="Y31">
        <f t="shared" si="2"/>
        <v>9.7409238006488881</v>
      </c>
      <c r="Z31">
        <f t="shared" si="2"/>
        <v>14.285185070346703</v>
      </c>
      <c r="AA31">
        <f t="shared" si="2"/>
        <v>18.744194158935262</v>
      </c>
      <c r="AB31">
        <f t="shared" si="2"/>
        <v>5.1886656586721296</v>
      </c>
      <c r="AC31">
        <f t="shared" si="2"/>
        <v>1.0901894430078627E-3</v>
      </c>
      <c r="AD31">
        <f t="shared" si="2"/>
        <v>10.23862088876515</v>
      </c>
      <c r="AE31">
        <f t="shared" si="2"/>
        <v>1.2824544014708837E-2</v>
      </c>
      <c r="AF31">
        <f t="shared" si="2"/>
        <v>8.4291421346001183</v>
      </c>
    </row>
    <row r="32" spans="1:32">
      <c r="B32" t="s">
        <v>19</v>
      </c>
      <c r="D32">
        <f t="shared" ref="D32:Q32" si="3">D3*D3</f>
        <v>240.25</v>
      </c>
      <c r="E32">
        <f t="shared" si="3"/>
        <v>529</v>
      </c>
      <c r="F32">
        <f t="shared" si="3"/>
        <v>2862.25</v>
      </c>
      <c r="G32">
        <f t="shared" si="3"/>
        <v>13432.810000000001</v>
      </c>
      <c r="H32">
        <f t="shared" si="3"/>
        <v>5929</v>
      </c>
      <c r="I32">
        <f t="shared" si="3"/>
        <v>0.30250000000000005</v>
      </c>
      <c r="J32">
        <f t="shared" si="3"/>
        <v>33.64</v>
      </c>
      <c r="K32">
        <f t="shared" si="3"/>
        <v>5431.6900000000005</v>
      </c>
      <c r="L32">
        <f t="shared" si="3"/>
        <v>6593.4400000000005</v>
      </c>
      <c r="M32">
        <f t="shared" si="3"/>
        <v>37.209999999999994</v>
      </c>
      <c r="N32">
        <f t="shared" si="3"/>
        <v>1.0000000000000002E-2</v>
      </c>
      <c r="O32">
        <f t="shared" si="3"/>
        <v>75.689999999999984</v>
      </c>
      <c r="P32">
        <f t="shared" si="3"/>
        <v>49</v>
      </c>
      <c r="Q32">
        <f t="shared" si="3"/>
        <v>2777.2900000000004</v>
      </c>
      <c r="R32" t="s">
        <v>19</v>
      </c>
      <c r="S32">
        <f t="shared" ref="S32:S56" si="4">D32/D$60</f>
        <v>2.6328834316495331</v>
      </c>
      <c r="T32">
        <f t="shared" ref="T32:T57" si="5">E32/E$60</f>
        <v>4.7870049279041469</v>
      </c>
      <c r="U32">
        <f t="shared" ref="U32:U57" si="6">F32/F$60</f>
        <v>13.955675068124629</v>
      </c>
      <c r="V32">
        <f t="shared" ref="V32:V57" si="7">G32/G$60</f>
        <v>21.744448958338438</v>
      </c>
      <c r="W32">
        <f t="shared" ref="W32:W57" si="8">H32/H$60</f>
        <v>17.472200044658649</v>
      </c>
      <c r="X32">
        <f t="shared" ref="X32:X57" si="9">I32/I$60</f>
        <v>0.14363162257798934</v>
      </c>
      <c r="Y32">
        <f t="shared" ref="Y32:Y57" si="10">J32/J$60</f>
        <v>0.72566848809152351</v>
      </c>
      <c r="Z32">
        <f t="shared" ref="Z32:Z57" si="11">K32/K$60</f>
        <v>15.700381193938497</v>
      </c>
      <c r="AA32">
        <f t="shared" ref="AA32:AA57" si="12">L32/L$60</f>
        <v>16.105366800015915</v>
      </c>
      <c r="AB32">
        <f t="shared" ref="AB32:AB57" si="13">M32/M$60</f>
        <v>0.47788482750226452</v>
      </c>
      <c r="AC32">
        <f t="shared" ref="AC32:AC57" si="14">N32/N$60</f>
        <v>2.7254736075196567E-4</v>
      </c>
      <c r="AD32">
        <f t="shared" ref="AD32:AD57" si="15">O32/O$60</f>
        <v>0.6905424059439822</v>
      </c>
      <c r="AE32">
        <f t="shared" ref="AE32:AE57" si="16">P32/P$60</f>
        <v>0.98187915112614521</v>
      </c>
      <c r="AF32">
        <f t="shared" ref="AF32:AF57" si="17">Q32/Q$60</f>
        <v>12.092031073865479</v>
      </c>
    </row>
    <row r="33" spans="2:32">
      <c r="B33" t="s">
        <v>21</v>
      </c>
      <c r="D33">
        <f t="shared" ref="D33:Q33" si="18">D4*D4</f>
        <v>524.41</v>
      </c>
      <c r="E33">
        <f t="shared" si="18"/>
        <v>289</v>
      </c>
      <c r="F33">
        <f t="shared" si="18"/>
        <v>1011.24</v>
      </c>
      <c r="G33">
        <f t="shared" si="18"/>
        <v>15825.64</v>
      </c>
      <c r="H33">
        <f t="shared" si="18"/>
        <v>1681</v>
      </c>
      <c r="I33">
        <f t="shared" si="18"/>
        <v>1.6900000000000002E-2</v>
      </c>
      <c r="J33">
        <f t="shared" si="18"/>
        <v>10.240000000000002</v>
      </c>
      <c r="K33">
        <f t="shared" si="18"/>
        <v>4329.6399999999994</v>
      </c>
      <c r="L33">
        <f t="shared" si="18"/>
        <v>5184</v>
      </c>
      <c r="M33">
        <f t="shared" si="18"/>
        <v>207.36</v>
      </c>
      <c r="N33">
        <f t="shared" si="18"/>
        <v>114.48999999999998</v>
      </c>
      <c r="O33">
        <f t="shared" si="18"/>
        <v>353.44000000000005</v>
      </c>
      <c r="P33">
        <f t="shared" si="18"/>
        <v>6.25</v>
      </c>
      <c r="Q33">
        <f t="shared" si="18"/>
        <v>1225</v>
      </c>
      <c r="R33" t="s">
        <v>21</v>
      </c>
      <c r="S33">
        <f t="shared" si="4"/>
        <v>5.7469735708276035</v>
      </c>
      <c r="T33">
        <f t="shared" si="5"/>
        <v>2.6152068509722088</v>
      </c>
      <c r="U33">
        <f t="shared" si="6"/>
        <v>4.9305744976470782</v>
      </c>
      <c r="V33">
        <f t="shared" si="7"/>
        <v>25.617858155742475</v>
      </c>
      <c r="W33">
        <f t="shared" si="8"/>
        <v>4.9537473899597213</v>
      </c>
      <c r="X33">
        <f t="shared" si="9"/>
        <v>8.0243782531174198E-3</v>
      </c>
      <c r="Y33">
        <f t="shared" si="10"/>
        <v>0.22089314262952445</v>
      </c>
      <c r="Z33">
        <f t="shared" si="11"/>
        <v>12.514889184125725</v>
      </c>
      <c r="AA33">
        <f t="shared" si="12"/>
        <v>12.662619435572706</v>
      </c>
      <c r="AB33">
        <f t="shared" si="13"/>
        <v>2.6631066334552429</v>
      </c>
      <c r="AC33">
        <f t="shared" si="14"/>
        <v>3.1203947332492539</v>
      </c>
      <c r="AD33">
        <f t="shared" si="15"/>
        <v>3.2245383532413947</v>
      </c>
      <c r="AE33">
        <f t="shared" si="16"/>
        <v>0.12523968764364096</v>
      </c>
      <c r="AF33">
        <f t="shared" si="17"/>
        <v>5.3335222700853029</v>
      </c>
    </row>
    <row r="34" spans="2:32">
      <c r="B34" t="s">
        <v>23</v>
      </c>
      <c r="D34">
        <f t="shared" ref="D34:Q34" si="19">D5*D5</f>
        <v>259.21000000000004</v>
      </c>
      <c r="E34">
        <f t="shared" si="19"/>
        <v>428.48999999999995</v>
      </c>
      <c r="F34">
        <f t="shared" si="19"/>
        <v>295.83999999999997</v>
      </c>
      <c r="G34">
        <f t="shared" si="19"/>
        <v>15252.25</v>
      </c>
      <c r="H34">
        <f t="shared" si="19"/>
        <v>3025</v>
      </c>
      <c r="I34">
        <f t="shared" si="19"/>
        <v>1.1782125570250001E-2</v>
      </c>
      <c r="J34">
        <f t="shared" si="19"/>
        <v>24.403600000000004</v>
      </c>
      <c r="K34">
        <f t="shared" si="19"/>
        <v>6193.6900000000005</v>
      </c>
      <c r="L34">
        <f t="shared" si="19"/>
        <v>5387.56</v>
      </c>
      <c r="M34">
        <f t="shared" si="19"/>
        <v>193.21</v>
      </c>
      <c r="N34">
        <f t="shared" si="19"/>
        <v>0.48999999999999994</v>
      </c>
      <c r="O34">
        <f t="shared" si="19"/>
        <v>86.490000000000009</v>
      </c>
      <c r="P34">
        <f t="shared" si="19"/>
        <v>231.04</v>
      </c>
      <c r="Q34">
        <f t="shared" si="19"/>
        <v>1576.0900000000001</v>
      </c>
      <c r="R34" t="s">
        <v>23</v>
      </c>
      <c r="S34">
        <f t="shared" si="4"/>
        <v>2.8406647838413135</v>
      </c>
      <c r="T34">
        <f t="shared" si="5"/>
        <v>3.8774739916023586</v>
      </c>
      <c r="U34">
        <f t="shared" si="6"/>
        <v>1.4424480433763613</v>
      </c>
      <c r="V34">
        <f t="shared" si="7"/>
        <v>24.689679346675597</v>
      </c>
      <c r="W34">
        <f t="shared" si="8"/>
        <v>8.9143877778870664</v>
      </c>
      <c r="X34">
        <f t="shared" si="9"/>
        <v>5.5943332663557855E-3</v>
      </c>
      <c r="Y34">
        <f t="shared" si="10"/>
        <v>0.52642459916736939</v>
      </c>
      <c r="Z34">
        <f t="shared" si="11"/>
        <v>17.902953592175717</v>
      </c>
      <c r="AA34">
        <f t="shared" si="12"/>
        <v>13.15984220029207</v>
      </c>
      <c r="AB34">
        <f t="shared" si="13"/>
        <v>2.4813794012822505</v>
      </c>
      <c r="AC34">
        <f t="shared" si="14"/>
        <v>1.3354820676846313E-2</v>
      </c>
      <c r="AD34">
        <f t="shared" si="15"/>
        <v>0.78907402153646511</v>
      </c>
      <c r="AE34">
        <f t="shared" si="16"/>
        <v>4.6296603893098895</v>
      </c>
      <c r="AF34">
        <f t="shared" si="17"/>
        <v>6.8621315221704045</v>
      </c>
    </row>
    <row r="35" spans="2:32">
      <c r="B35" t="s">
        <v>25</v>
      </c>
      <c r="D35">
        <f t="shared" ref="D35:Q35" si="20">D6*D6</f>
        <v>94.089999999999989</v>
      </c>
      <c r="E35">
        <f t="shared" si="20"/>
        <v>610.08999999999992</v>
      </c>
      <c r="F35">
        <f t="shared" si="20"/>
        <v>1128.96</v>
      </c>
      <c r="G35">
        <f t="shared" si="20"/>
        <v>14665.21</v>
      </c>
      <c r="H35">
        <f t="shared" si="20"/>
        <v>3025</v>
      </c>
      <c r="I35">
        <f t="shared" si="20"/>
        <v>1.9600000000000003E-2</v>
      </c>
      <c r="J35">
        <f t="shared" si="20"/>
        <v>196</v>
      </c>
      <c r="K35">
        <f t="shared" si="20"/>
        <v>3648.16</v>
      </c>
      <c r="L35">
        <f t="shared" si="20"/>
        <v>7516.89</v>
      </c>
      <c r="M35">
        <f t="shared" si="20"/>
        <v>475.24</v>
      </c>
      <c r="N35">
        <f t="shared" si="20"/>
        <v>4.0000000000000008E-2</v>
      </c>
      <c r="O35">
        <f t="shared" si="20"/>
        <v>222.01000000000002</v>
      </c>
      <c r="P35">
        <f t="shared" si="20"/>
        <v>54.760000000000005</v>
      </c>
      <c r="Q35">
        <f t="shared" si="20"/>
        <v>1971.36</v>
      </c>
      <c r="R35" t="s">
        <v>25</v>
      </c>
      <c r="S35">
        <f t="shared" si="4"/>
        <v>1.0311259191837858</v>
      </c>
      <c r="T35">
        <f t="shared" si="5"/>
        <v>5.5208012031475251</v>
      </c>
      <c r="U35">
        <f t="shared" si="6"/>
        <v>5.5045502401642006</v>
      </c>
      <c r="V35">
        <f t="shared" si="7"/>
        <v>23.739404510918742</v>
      </c>
      <c r="W35">
        <f t="shared" si="8"/>
        <v>8.9143877778870664</v>
      </c>
      <c r="X35">
        <f t="shared" si="9"/>
        <v>9.3063795124912092E-3</v>
      </c>
      <c r="Y35">
        <f t="shared" si="10"/>
        <v>4.2280328081432401</v>
      </c>
      <c r="Z35">
        <f t="shared" si="11"/>
        <v>10.545061050332155</v>
      </c>
      <c r="AA35">
        <f t="shared" si="12"/>
        <v>18.361018018723403</v>
      </c>
      <c r="AB35">
        <f t="shared" si="13"/>
        <v>6.1034664182256444</v>
      </c>
      <c r="AC35">
        <f t="shared" si="14"/>
        <v>1.0901894430078627E-3</v>
      </c>
      <c r="AD35">
        <f t="shared" si="15"/>
        <v>2.0254633312673214</v>
      </c>
      <c r="AE35">
        <f t="shared" si="16"/>
        <v>1.0973000472585248</v>
      </c>
      <c r="AF35">
        <f t="shared" si="17"/>
        <v>8.5830958876370307</v>
      </c>
    </row>
    <row r="36" spans="2:32">
      <c r="B36" t="s">
        <v>27</v>
      </c>
      <c r="D36">
        <f t="shared" ref="D36:Q36" si="21">D7*D7</f>
        <v>272.25</v>
      </c>
      <c r="E36">
        <f t="shared" si="21"/>
        <v>470.89</v>
      </c>
      <c r="F36">
        <f t="shared" si="21"/>
        <v>4369.2099999999991</v>
      </c>
      <c r="G36">
        <f t="shared" si="21"/>
        <v>16129</v>
      </c>
      <c r="H36">
        <f t="shared" si="21"/>
        <v>6561</v>
      </c>
      <c r="I36">
        <f t="shared" si="21"/>
        <v>0.48999999999999994</v>
      </c>
      <c r="J36">
        <f t="shared" si="21"/>
        <v>46.512400000000007</v>
      </c>
      <c r="K36">
        <f t="shared" si="21"/>
        <v>4251.04</v>
      </c>
      <c r="L36">
        <f t="shared" si="21"/>
        <v>8118.0099999999993</v>
      </c>
      <c r="M36">
        <f t="shared" si="21"/>
        <v>462.25</v>
      </c>
      <c r="N36">
        <f t="shared" si="21"/>
        <v>0</v>
      </c>
      <c r="O36">
        <f t="shared" si="21"/>
        <v>219.04000000000002</v>
      </c>
      <c r="P36">
        <f t="shared" si="21"/>
        <v>3.61</v>
      </c>
      <c r="Q36">
        <f t="shared" si="21"/>
        <v>2520.0400000000004</v>
      </c>
      <c r="R36" t="s">
        <v>27</v>
      </c>
      <c r="S36">
        <f t="shared" si="4"/>
        <v>2.9835692581335502</v>
      </c>
      <c r="T36">
        <f t="shared" si="5"/>
        <v>4.2611583185270012</v>
      </c>
      <c r="U36">
        <f t="shared" si="6"/>
        <v>21.303266683343804</v>
      </c>
      <c r="V36">
        <f t="shared" si="7"/>
        <v>26.108924137916087</v>
      </c>
      <c r="W36">
        <f t="shared" si="8"/>
        <v>19.334644036600675</v>
      </c>
      <c r="X36">
        <f t="shared" si="9"/>
        <v>0.23265948781228016</v>
      </c>
      <c r="Y36">
        <f t="shared" si="10"/>
        <v>1.0033466999259271</v>
      </c>
      <c r="Z36">
        <f t="shared" si="11"/>
        <v>12.287694708402045</v>
      </c>
      <c r="AA36">
        <f t="shared" si="12"/>
        <v>19.829334723027308</v>
      </c>
      <c r="AB36">
        <f t="shared" si="13"/>
        <v>5.9366369662166569</v>
      </c>
      <c r="AC36">
        <f t="shared" si="14"/>
        <v>0</v>
      </c>
      <c r="AD36">
        <f t="shared" si="15"/>
        <v>1.9983671369793885</v>
      </c>
      <c r="AE36">
        <f t="shared" si="16"/>
        <v>7.2338443582967024E-2</v>
      </c>
      <c r="AF36">
        <f t="shared" si="17"/>
        <v>10.971991397147566</v>
      </c>
    </row>
    <row r="37" spans="2:32">
      <c r="B37" t="s">
        <v>29</v>
      </c>
      <c r="D37">
        <f t="shared" ref="D37:Q37" si="22">D8*D8</f>
        <v>141.61000000000001</v>
      </c>
      <c r="E37">
        <f t="shared" si="22"/>
        <v>538.24</v>
      </c>
      <c r="F37">
        <f t="shared" si="22"/>
        <v>2275.2900000000004</v>
      </c>
      <c r="G37">
        <f t="shared" si="22"/>
        <v>11257.21</v>
      </c>
      <c r="H37">
        <f t="shared" si="22"/>
        <v>8100</v>
      </c>
      <c r="I37">
        <f t="shared" si="22"/>
        <v>0.5625</v>
      </c>
      <c r="J37">
        <f t="shared" si="22"/>
        <v>58.828899999999997</v>
      </c>
      <c r="K37">
        <f t="shared" si="22"/>
        <v>5083.6899999999996</v>
      </c>
      <c r="L37">
        <f t="shared" si="22"/>
        <v>7039.2100000000009</v>
      </c>
      <c r="M37">
        <f t="shared" si="22"/>
        <v>225</v>
      </c>
      <c r="N37">
        <f t="shared" si="22"/>
        <v>0.36</v>
      </c>
      <c r="O37">
        <f t="shared" si="22"/>
        <v>1036.8400000000001</v>
      </c>
      <c r="P37">
        <f t="shared" si="22"/>
        <v>22.090000000000003</v>
      </c>
      <c r="Q37">
        <f t="shared" si="22"/>
        <v>2809</v>
      </c>
      <c r="R37" t="s">
        <v>29</v>
      </c>
      <c r="S37">
        <f t="shared" si="4"/>
        <v>1.5518943715125513</v>
      </c>
      <c r="T37">
        <f t="shared" si="5"/>
        <v>4.8706191538660271</v>
      </c>
      <c r="U37">
        <f t="shared" si="6"/>
        <v>11.093792619705928</v>
      </c>
      <c r="V37">
        <f t="shared" si="7"/>
        <v>18.222682242829087</v>
      </c>
      <c r="W37">
        <f t="shared" si="8"/>
        <v>23.869930909383548</v>
      </c>
      <c r="X37">
        <f t="shared" si="9"/>
        <v>0.26708359570287266</v>
      </c>
      <c r="Y37">
        <f t="shared" si="10"/>
        <v>1.2690332615662137</v>
      </c>
      <c r="Z37">
        <f t="shared" si="11"/>
        <v>14.694481988444331</v>
      </c>
      <c r="AA37">
        <f t="shared" si="12"/>
        <v>17.194220169189382</v>
      </c>
      <c r="AB37">
        <f t="shared" si="13"/>
        <v>2.889655635259595</v>
      </c>
      <c r="AC37">
        <f t="shared" si="14"/>
        <v>9.8117049870707629E-3</v>
      </c>
      <c r="AD37">
        <f t="shared" si="15"/>
        <v>9.4594000287879343</v>
      </c>
      <c r="AE37">
        <f t="shared" si="16"/>
        <v>0.44264715200768467</v>
      </c>
      <c r="AF37">
        <f t="shared" si="17"/>
        <v>12.2300931074854</v>
      </c>
    </row>
    <row r="38" spans="2:32" s="12" customFormat="1">
      <c r="B38" s="12" t="s">
        <v>31</v>
      </c>
      <c r="D38" s="12">
        <f t="shared" ref="D38:Q38" si="23">D9*D9</f>
        <v>470.89</v>
      </c>
      <c r="E38" s="12">
        <f t="shared" si="23"/>
        <v>368.64</v>
      </c>
      <c r="F38" s="12">
        <f t="shared" si="23"/>
        <v>789.61000000000013</v>
      </c>
      <c r="G38" s="12">
        <f t="shared" si="23"/>
        <v>17929.210000000003</v>
      </c>
      <c r="H38" s="12">
        <f t="shared" si="23"/>
        <v>4900</v>
      </c>
      <c r="I38" s="12">
        <f t="shared" si="23"/>
        <v>3.61E-2</v>
      </c>
      <c r="J38" s="12">
        <f t="shared" si="23"/>
        <v>324.72039999999998</v>
      </c>
      <c r="K38" s="12">
        <f t="shared" si="23"/>
        <v>2798.41</v>
      </c>
      <c r="L38" s="12">
        <f t="shared" si="23"/>
        <v>5944.4099999999989</v>
      </c>
      <c r="M38" s="12">
        <f t="shared" si="23"/>
        <v>640.09</v>
      </c>
      <c r="N38" s="12">
        <f t="shared" si="23"/>
        <v>26.009999999999998</v>
      </c>
      <c r="O38" s="12">
        <f t="shared" si="23"/>
        <v>829.44</v>
      </c>
      <c r="P38" s="12">
        <f t="shared" si="23"/>
        <v>0.48999999999999994</v>
      </c>
      <c r="Q38" s="12">
        <f t="shared" si="23"/>
        <v>1584.0399999999997</v>
      </c>
      <c r="R38" s="12" t="s">
        <v>31</v>
      </c>
      <c r="S38" s="12">
        <f t="shared" si="4"/>
        <v>5.1604515260330848</v>
      </c>
      <c r="T38" s="12">
        <f t="shared" si="5"/>
        <v>3.3358818461674566</v>
      </c>
      <c r="U38" s="12">
        <f t="shared" si="6"/>
        <v>3.8499574078231777</v>
      </c>
      <c r="V38" s="12">
        <f t="shared" si="7"/>
        <v>29.023025838103205</v>
      </c>
      <c r="W38" s="12">
        <f t="shared" si="8"/>
        <v>14.439834747651776</v>
      </c>
      <c r="X38" s="12">
        <f t="shared" si="9"/>
        <v>1.7140831653108805E-2</v>
      </c>
      <c r="Y38" s="12">
        <f t="shared" si="10"/>
        <v>7.0047372687418177</v>
      </c>
      <c r="Z38" s="12">
        <f t="shared" si="11"/>
        <v>8.0888459645026547</v>
      </c>
      <c r="AA38" s="12">
        <f t="shared" si="12"/>
        <v>14.520023456599679</v>
      </c>
      <c r="AB38" s="12">
        <f t="shared" si="13"/>
        <v>8.2206207803258415</v>
      </c>
      <c r="AC38" s="12">
        <f t="shared" si="14"/>
        <v>0.70889568531586256</v>
      </c>
      <c r="AD38" s="12">
        <f t="shared" si="15"/>
        <v>7.5672280775026657</v>
      </c>
      <c r="AE38" s="12">
        <f t="shared" si="16"/>
        <v>9.8187915112614502E-3</v>
      </c>
      <c r="AF38" s="12">
        <f t="shared" si="17"/>
        <v>6.8967449932293237</v>
      </c>
    </row>
    <row r="39" spans="2:32">
      <c r="B39" t="s">
        <v>33</v>
      </c>
      <c r="D39">
        <f t="shared" ref="D39:Q39" si="24">D10*D10</f>
        <v>449.44</v>
      </c>
      <c r="E39">
        <f t="shared" si="24"/>
        <v>349.69</v>
      </c>
      <c r="F39">
        <f t="shared" si="24"/>
        <v>289</v>
      </c>
      <c r="G39">
        <f t="shared" si="24"/>
        <v>11299.689999999999</v>
      </c>
      <c r="H39">
        <f t="shared" si="24"/>
        <v>1936</v>
      </c>
      <c r="I39">
        <f t="shared" si="24"/>
        <v>3.61E-2</v>
      </c>
      <c r="J39">
        <f t="shared" si="24"/>
        <v>42.25</v>
      </c>
      <c r="K39">
        <f t="shared" si="24"/>
        <v>5476</v>
      </c>
      <c r="L39">
        <f t="shared" si="24"/>
        <v>2420.6400000000003</v>
      </c>
      <c r="M39">
        <f t="shared" si="24"/>
        <v>93.315600000000003</v>
      </c>
      <c r="N39">
        <f t="shared" si="24"/>
        <v>4.0000000000000008E-2</v>
      </c>
      <c r="O39">
        <f t="shared" si="24"/>
        <v>231.04</v>
      </c>
      <c r="P39">
        <f t="shared" si="24"/>
        <v>62.410000000000004</v>
      </c>
      <c r="Q39">
        <f t="shared" si="24"/>
        <v>1428.8399999999997</v>
      </c>
      <c r="R39" t="s">
        <v>33</v>
      </c>
      <c r="S39">
        <f t="shared" si="4"/>
        <v>4.9253824329680178</v>
      </c>
      <c r="T39">
        <f t="shared" si="5"/>
        <v>3.1644002896763728</v>
      </c>
      <c r="U39">
        <f t="shared" si="6"/>
        <v>1.4090977708753665</v>
      </c>
      <c r="V39">
        <f t="shared" si="7"/>
        <v>18.29144702039612</v>
      </c>
      <c r="W39">
        <f t="shared" si="8"/>
        <v>5.7052081778477222</v>
      </c>
      <c r="X39">
        <f t="shared" si="9"/>
        <v>1.7140831653108805E-2</v>
      </c>
      <c r="Y39">
        <f t="shared" si="10"/>
        <v>0.91139992930638736</v>
      </c>
      <c r="Z39">
        <f t="shared" si="11"/>
        <v>15.828459911741502</v>
      </c>
      <c r="AA39">
        <f t="shared" si="12"/>
        <v>5.9127397975549227</v>
      </c>
      <c r="AB39">
        <f t="shared" si="13"/>
        <v>1.1984442195450236</v>
      </c>
      <c r="AC39">
        <f t="shared" si="14"/>
        <v>1.0901894430078627E-3</v>
      </c>
      <c r="AD39">
        <f t="shared" si="15"/>
        <v>2.1078467098599245</v>
      </c>
      <c r="AE39">
        <f t="shared" si="16"/>
        <v>1.2505934249343413</v>
      </c>
      <c r="AF39">
        <f t="shared" si="17"/>
        <v>6.2210203758274956</v>
      </c>
    </row>
    <row r="40" spans="2:32">
      <c r="B40" t="s">
        <v>35</v>
      </c>
      <c r="D40">
        <f t="shared" ref="D40:Q40" si="25">D11*D11</f>
        <v>497.29</v>
      </c>
      <c r="E40">
        <f t="shared" si="25"/>
        <v>338.55999999999995</v>
      </c>
      <c r="F40">
        <f t="shared" si="25"/>
        <v>882.08999999999992</v>
      </c>
      <c r="G40">
        <f t="shared" si="25"/>
        <v>13087.36</v>
      </c>
      <c r="H40">
        <f t="shared" si="25"/>
        <v>3364</v>
      </c>
      <c r="I40">
        <f t="shared" si="25"/>
        <v>0.12249999999999998</v>
      </c>
      <c r="J40">
        <f t="shared" si="25"/>
        <v>71.91040000000001</v>
      </c>
      <c r="K40">
        <f t="shared" si="25"/>
        <v>5256.25</v>
      </c>
      <c r="L40">
        <f t="shared" si="25"/>
        <v>4624</v>
      </c>
      <c r="M40">
        <f t="shared" si="25"/>
        <v>201.64</v>
      </c>
      <c r="N40">
        <f t="shared" si="25"/>
        <v>0.09</v>
      </c>
      <c r="O40">
        <f t="shared" si="25"/>
        <v>299.29000000000002</v>
      </c>
      <c r="P40">
        <f t="shared" si="25"/>
        <v>515.29</v>
      </c>
      <c r="Q40">
        <f t="shared" si="25"/>
        <v>1584.0399999999997</v>
      </c>
      <c r="R40" t="s">
        <v>35</v>
      </c>
      <c r="S40">
        <f t="shared" si="4"/>
        <v>5.4497673328823995</v>
      </c>
      <c r="T40">
        <f t="shared" si="5"/>
        <v>3.0636831538586535</v>
      </c>
      <c r="U40">
        <f t="shared" si="6"/>
        <v>4.3008686945032943</v>
      </c>
      <c r="V40">
        <f t="shared" si="7"/>
        <v>21.185249513646074</v>
      </c>
      <c r="W40">
        <f t="shared" si="8"/>
        <v>9.9133885900205261</v>
      </c>
      <c r="X40">
        <f t="shared" si="9"/>
        <v>5.8164871953070039E-2</v>
      </c>
      <c r="Y40">
        <f t="shared" si="10"/>
        <v>1.5512220941158354</v>
      </c>
      <c r="Z40">
        <f t="shared" si="11"/>
        <v>15.193269249651436</v>
      </c>
      <c r="AA40">
        <f t="shared" si="12"/>
        <v>11.294743879260841</v>
      </c>
      <c r="AB40">
        <f t="shared" si="13"/>
        <v>2.5896451657499764</v>
      </c>
      <c r="AC40">
        <f t="shared" si="14"/>
        <v>2.4529262467676907E-3</v>
      </c>
      <c r="AD40">
        <f t="shared" si="15"/>
        <v>2.7305117806179746</v>
      </c>
      <c r="AE40">
        <f t="shared" si="16"/>
        <v>10.325561383342681</v>
      </c>
      <c r="AF40">
        <f t="shared" si="17"/>
        <v>6.8967449932293237</v>
      </c>
    </row>
    <row r="41" spans="2:32">
      <c r="B41" t="s">
        <v>37</v>
      </c>
      <c r="D41">
        <f t="shared" ref="D41:Q41" si="26">D12*D12</f>
        <v>134.56</v>
      </c>
      <c r="E41">
        <f t="shared" si="26"/>
        <v>585.64</v>
      </c>
      <c r="F41">
        <f t="shared" si="26"/>
        <v>1764</v>
      </c>
      <c r="G41">
        <f t="shared" si="26"/>
        <v>14400</v>
      </c>
      <c r="H41">
        <f t="shared" si="26"/>
        <v>7921</v>
      </c>
      <c r="I41">
        <f t="shared" si="26"/>
        <v>0.19359999999999999</v>
      </c>
      <c r="J41">
        <f t="shared" si="26"/>
        <v>109.62090000000002</v>
      </c>
      <c r="K41">
        <f t="shared" si="26"/>
        <v>4942.0899999999992</v>
      </c>
      <c r="L41">
        <f t="shared" si="26"/>
        <v>5990.7600000000011</v>
      </c>
      <c r="M41">
        <f t="shared" si="26"/>
        <v>302.75999999999993</v>
      </c>
      <c r="N41">
        <f t="shared" si="26"/>
        <v>0.09</v>
      </c>
      <c r="O41">
        <f t="shared" si="26"/>
        <v>1497.6900000000003</v>
      </c>
      <c r="P41">
        <f t="shared" si="26"/>
        <v>118.81</v>
      </c>
      <c r="Q41">
        <f t="shared" si="26"/>
        <v>2480.0399999999995</v>
      </c>
      <c r="R41" t="s">
        <v>37</v>
      </c>
      <c r="S41">
        <f t="shared" si="4"/>
        <v>1.4746339003652911</v>
      </c>
      <c r="T41">
        <f t="shared" si="5"/>
        <v>5.2995492740600847</v>
      </c>
      <c r="U41">
        <f t="shared" si="6"/>
        <v>8.6008597502565625</v>
      </c>
      <c r="V41">
        <f t="shared" si="7"/>
        <v>23.310094090519666</v>
      </c>
      <c r="W41">
        <f t="shared" si="8"/>
        <v>23.342434905336678</v>
      </c>
      <c r="X41">
        <f t="shared" si="9"/>
        <v>9.1924238449913154E-2</v>
      </c>
      <c r="Y41">
        <f t="shared" si="10"/>
        <v>2.3646977635621909</v>
      </c>
      <c r="Z41">
        <f t="shared" si="11"/>
        <v>14.285185070346703</v>
      </c>
      <c r="AA41">
        <f t="shared" si="12"/>
        <v>14.633239585233712</v>
      </c>
      <c r="AB41">
        <f t="shared" si="13"/>
        <v>3.8883206228053102</v>
      </c>
      <c r="AC41">
        <f t="shared" si="14"/>
        <v>2.4529262467676907E-3</v>
      </c>
      <c r="AD41">
        <f t="shared" si="15"/>
        <v>13.66387179228753</v>
      </c>
      <c r="AE41">
        <f t="shared" si="16"/>
        <v>2.3807563662305573</v>
      </c>
      <c r="AF41">
        <f t="shared" si="17"/>
        <v>10.797835567920286</v>
      </c>
    </row>
    <row r="42" spans="2:32" s="6" customFormat="1">
      <c r="B42" s="6" t="s">
        <v>39</v>
      </c>
      <c r="D42" s="6">
        <f t="shared" ref="D42:Q42" si="27">D13*D13</f>
        <v>184.95999999999998</v>
      </c>
      <c r="E42" s="6">
        <f t="shared" si="27"/>
        <v>510.76000000000005</v>
      </c>
      <c r="F42" s="6">
        <f t="shared" si="27"/>
        <v>1738.8900000000003</v>
      </c>
      <c r="G42" s="6">
        <f t="shared" si="27"/>
        <v>12056.039999999999</v>
      </c>
      <c r="H42" s="6">
        <f t="shared" si="27"/>
        <v>4761</v>
      </c>
      <c r="I42" s="6">
        <f t="shared" si="27"/>
        <v>0.1444</v>
      </c>
      <c r="J42" s="6">
        <f t="shared" si="27"/>
        <v>27.984100000000002</v>
      </c>
      <c r="K42" s="6">
        <f t="shared" si="27"/>
        <v>4408.9600000000009</v>
      </c>
      <c r="L42" s="6">
        <f t="shared" si="27"/>
        <v>5329</v>
      </c>
      <c r="M42" s="6">
        <f t="shared" si="27"/>
        <v>231.04</v>
      </c>
      <c r="N42" s="6">
        <f t="shared" si="27"/>
        <v>0.09</v>
      </c>
      <c r="O42" s="6">
        <f t="shared" si="27"/>
        <v>256</v>
      </c>
      <c r="P42" s="6">
        <f t="shared" si="27"/>
        <v>84.639999999999986</v>
      </c>
      <c r="Q42" s="6">
        <f t="shared" si="27"/>
        <v>2540.16</v>
      </c>
      <c r="R42" s="6" t="s">
        <v>39</v>
      </c>
      <c r="S42" s="6">
        <f t="shared" si="4"/>
        <v>2.0269640770776176</v>
      </c>
      <c r="T42" s="6">
        <f t="shared" si="5"/>
        <v>4.6219482740573206</v>
      </c>
      <c r="U42" s="6">
        <f t="shared" si="6"/>
        <v>8.4784291446279116</v>
      </c>
      <c r="V42" s="6">
        <f t="shared" si="7"/>
        <v>19.515793524935326</v>
      </c>
      <c r="W42" s="6">
        <f t="shared" si="8"/>
        <v>14.030214945626552</v>
      </c>
      <c r="X42" s="6">
        <f t="shared" si="9"/>
        <v>6.8563326612435221E-2</v>
      </c>
      <c r="Y42" s="6">
        <f t="shared" si="10"/>
        <v>0.60366169850184315</v>
      </c>
      <c r="Z42" s="6">
        <f t="shared" si="11"/>
        <v>12.744164830619399</v>
      </c>
      <c r="AA42" s="6">
        <f t="shared" si="12"/>
        <v>13.0168014992606</v>
      </c>
      <c r="AB42" s="6">
        <f t="shared" si="13"/>
        <v>2.9672268354238969</v>
      </c>
      <c r="AC42" s="6">
        <f t="shared" si="14"/>
        <v>2.4529262467676907E-3</v>
      </c>
      <c r="AD42" s="6">
        <f t="shared" si="15"/>
        <v>2.33556422145144</v>
      </c>
      <c r="AE42" s="6">
        <f t="shared" si="16"/>
        <v>1.696045945945243</v>
      </c>
      <c r="AF42" s="6">
        <f t="shared" si="17"/>
        <v>11.059591779248883</v>
      </c>
    </row>
    <row r="43" spans="2:32">
      <c r="B43" t="s">
        <v>41</v>
      </c>
      <c r="D43">
        <f t="shared" ref="D43:Q43" si="28">D14*D14</f>
        <v>380.25</v>
      </c>
      <c r="E43">
        <f t="shared" si="28"/>
        <v>436.80999999999995</v>
      </c>
      <c r="F43">
        <f t="shared" si="28"/>
        <v>441</v>
      </c>
      <c r="G43">
        <f t="shared" si="28"/>
        <v>12476.890000000001</v>
      </c>
      <c r="H43">
        <f t="shared" si="28"/>
        <v>2401</v>
      </c>
      <c r="I43">
        <f t="shared" si="28"/>
        <v>4.9000000000000007E-3</v>
      </c>
      <c r="J43">
        <f t="shared" si="28"/>
        <v>36.602499999999999</v>
      </c>
      <c r="K43">
        <f t="shared" si="28"/>
        <v>3504.6400000000003</v>
      </c>
      <c r="L43">
        <f t="shared" si="28"/>
        <v>5256.25</v>
      </c>
      <c r="M43">
        <f t="shared" si="28"/>
        <v>100.92512982250001</v>
      </c>
      <c r="N43">
        <f t="shared" si="28"/>
        <v>1.9599999999999997</v>
      </c>
      <c r="O43">
        <f t="shared" si="28"/>
        <v>800.89</v>
      </c>
      <c r="P43">
        <f t="shared" si="28"/>
        <v>299.29000000000002</v>
      </c>
      <c r="Q43">
        <f t="shared" si="28"/>
        <v>1398.76</v>
      </c>
      <c r="R43" t="s">
        <v>41</v>
      </c>
      <c r="S43">
        <f t="shared" si="4"/>
        <v>4.1671339225171069</v>
      </c>
      <c r="T43">
        <f t="shared" si="5"/>
        <v>3.9527629916026656</v>
      </c>
      <c r="U43">
        <f t="shared" si="6"/>
        <v>2.1502149375641406</v>
      </c>
      <c r="V43">
        <f t="shared" si="7"/>
        <v>20.197047212296106</v>
      </c>
      <c r="W43">
        <f t="shared" si="8"/>
        <v>7.0755190263493706</v>
      </c>
      <c r="X43">
        <f t="shared" si="9"/>
        <v>2.3265948781228023E-3</v>
      </c>
      <c r="Y43">
        <f t="shared" si="10"/>
        <v>0.78957434112277014</v>
      </c>
      <c r="Z43">
        <f t="shared" si="11"/>
        <v>10.130214343514563</v>
      </c>
      <c r="AA43">
        <f t="shared" si="12"/>
        <v>12.839099808686157</v>
      </c>
      <c r="AB43">
        <f t="shared" si="13"/>
        <v>1.2961727561373038</v>
      </c>
      <c r="AC43">
        <f t="shared" si="14"/>
        <v>5.3419282707385253E-2</v>
      </c>
      <c r="AD43">
        <f t="shared" si="15"/>
        <v>7.306757927024389</v>
      </c>
      <c r="AE43">
        <f t="shared" si="16"/>
        <v>5.9972777783784492</v>
      </c>
      <c r="AF43">
        <f t="shared" si="17"/>
        <v>6.0900551922485864</v>
      </c>
    </row>
    <row r="44" spans="2:32">
      <c r="B44" t="s">
        <v>43</v>
      </c>
      <c r="D44">
        <f t="shared" ref="D44:Q44" si="29">D15*D15</f>
        <v>210.25</v>
      </c>
      <c r="E44">
        <f t="shared" si="29"/>
        <v>506.25</v>
      </c>
      <c r="F44">
        <f t="shared" si="29"/>
        <v>1204.0900000000001</v>
      </c>
      <c r="G44">
        <f t="shared" si="29"/>
        <v>15850.810000000001</v>
      </c>
      <c r="H44">
        <f t="shared" si="29"/>
        <v>2304</v>
      </c>
      <c r="I44">
        <f t="shared" si="29"/>
        <v>2.8900000000000006E-2</v>
      </c>
      <c r="J44">
        <f t="shared" si="29"/>
        <v>12.1104</v>
      </c>
      <c r="K44">
        <f t="shared" si="29"/>
        <v>3552.1600000000003</v>
      </c>
      <c r="L44">
        <f t="shared" si="29"/>
        <v>7225</v>
      </c>
      <c r="M44">
        <f t="shared" si="29"/>
        <v>196</v>
      </c>
      <c r="N44">
        <f t="shared" si="29"/>
        <v>14.44</v>
      </c>
      <c r="O44">
        <f t="shared" si="29"/>
        <v>201.64</v>
      </c>
      <c r="P44">
        <f t="shared" si="29"/>
        <v>59.290000000000006</v>
      </c>
      <c r="Q44">
        <f t="shared" si="29"/>
        <v>2079.36</v>
      </c>
      <c r="R44" t="s">
        <v>43</v>
      </c>
      <c r="S44">
        <f t="shared" si="4"/>
        <v>2.3041154693207675</v>
      </c>
      <c r="T44">
        <f t="shared" si="5"/>
        <v>4.581136568528307</v>
      </c>
      <c r="U44">
        <f t="shared" si="6"/>
        <v>5.8708669028834617</v>
      </c>
      <c r="V44">
        <f t="shared" si="7"/>
        <v>25.658602257704864</v>
      </c>
      <c r="W44">
        <f t="shared" si="8"/>
        <v>6.7896692364468763</v>
      </c>
      <c r="X44">
        <f t="shared" si="9"/>
        <v>1.3722161628112038E-2</v>
      </c>
      <c r="Y44">
        <f t="shared" si="10"/>
        <v>0.26124065571294847</v>
      </c>
      <c r="Z44">
        <f t="shared" si="11"/>
        <v>10.267571614333765</v>
      </c>
      <c r="AA44">
        <f t="shared" si="12"/>
        <v>17.64803731134506</v>
      </c>
      <c r="AB44">
        <f t="shared" si="13"/>
        <v>2.5172111311594696</v>
      </c>
      <c r="AC44">
        <f t="shared" si="14"/>
        <v>0.39355838892583833</v>
      </c>
      <c r="AD44">
        <f t="shared" si="15"/>
        <v>1.8396217563026105</v>
      </c>
      <c r="AE44">
        <f t="shared" si="16"/>
        <v>1.1880737728626358</v>
      </c>
      <c r="AF44">
        <f t="shared" si="17"/>
        <v>9.0533166265506733</v>
      </c>
    </row>
    <row r="45" spans="2:32" s="10" customFormat="1">
      <c r="B45" s="10" t="s">
        <v>45</v>
      </c>
      <c r="D45" s="10">
        <f t="shared" ref="D45:Q45" si="30">D16*D16</f>
        <v>275.56000000000006</v>
      </c>
      <c r="E45" s="10">
        <f t="shared" si="30"/>
        <v>470.89</v>
      </c>
      <c r="F45" s="10">
        <f t="shared" si="30"/>
        <v>1595.5423091776001</v>
      </c>
      <c r="G45" s="10">
        <f t="shared" si="30"/>
        <v>12544</v>
      </c>
      <c r="H45" s="10">
        <f t="shared" si="30"/>
        <v>5329</v>
      </c>
      <c r="I45" s="10">
        <f t="shared" si="30"/>
        <v>0.1024</v>
      </c>
      <c r="J45" s="10">
        <f t="shared" si="30"/>
        <v>2.9583999999999997</v>
      </c>
      <c r="K45" s="10">
        <f t="shared" si="30"/>
        <v>6855.8399999999992</v>
      </c>
      <c r="L45" s="10">
        <f t="shared" si="30"/>
        <v>6320.25</v>
      </c>
      <c r="M45" s="10">
        <f t="shared" si="30"/>
        <v>125.7138773284</v>
      </c>
      <c r="N45" s="10">
        <f t="shared" si="30"/>
        <v>4.0000000000000008E-2</v>
      </c>
      <c r="O45" s="10">
        <f t="shared" si="30"/>
        <v>90.25</v>
      </c>
      <c r="P45" s="10">
        <f t="shared" si="30"/>
        <v>17.64</v>
      </c>
      <c r="Q45" s="10">
        <f t="shared" si="30"/>
        <v>2381.4399999999996</v>
      </c>
      <c r="R45" s="10" t="s">
        <v>45</v>
      </c>
      <c r="S45" s="10">
        <f t="shared" si="4"/>
        <v>3.0198433233104915</v>
      </c>
      <c r="T45" s="10">
        <f t="shared" si="5"/>
        <v>4.2611583185270012</v>
      </c>
      <c r="U45" s="10">
        <f t="shared" si="6"/>
        <v>7.7794986546695197</v>
      </c>
      <c r="V45" s="10">
        <f t="shared" si="7"/>
        <v>20.305681963297129</v>
      </c>
      <c r="W45" s="10">
        <f t="shared" si="8"/>
        <v>15.704057014333943</v>
      </c>
      <c r="X45" s="10">
        <f t="shared" si="9"/>
        <v>4.862108479995407E-2</v>
      </c>
      <c r="Y45" s="10">
        <f t="shared" si="10"/>
        <v>6.3817409487811033E-2</v>
      </c>
      <c r="Z45" s="10">
        <f t="shared" si="11"/>
        <v>19.816908071825026</v>
      </c>
      <c r="AA45" s="10">
        <f t="shared" si="12"/>
        <v>15.438063365678703</v>
      </c>
      <c r="AB45" s="10">
        <f t="shared" si="13"/>
        <v>1.6145325068993091</v>
      </c>
      <c r="AC45" s="10">
        <f t="shared" si="14"/>
        <v>1.0901894430078627E-3</v>
      </c>
      <c r="AD45" s="10">
        <f t="shared" si="15"/>
        <v>0.823377621039033</v>
      </c>
      <c r="AE45" s="10">
        <f t="shared" si="16"/>
        <v>0.35347649440541229</v>
      </c>
      <c r="AF45" s="10">
        <f t="shared" si="17"/>
        <v>10.368541448875053</v>
      </c>
    </row>
    <row r="46" spans="2:32">
      <c r="B46" t="s">
        <v>47</v>
      </c>
      <c r="D46">
        <f t="shared" ref="D46:Q46" si="31">D17*D17</f>
        <v>424.36000000000007</v>
      </c>
      <c r="E46">
        <f t="shared" si="31"/>
        <v>364.81000000000006</v>
      </c>
      <c r="F46">
        <f t="shared" si="31"/>
        <v>2034.0100000000002</v>
      </c>
      <c r="G46">
        <f t="shared" si="31"/>
        <v>12882.25</v>
      </c>
      <c r="H46">
        <f t="shared" si="31"/>
        <v>2209</v>
      </c>
      <c r="I46">
        <f t="shared" si="31"/>
        <v>7.8400000000000011E-2</v>
      </c>
      <c r="J46">
        <f t="shared" si="31"/>
        <v>195.7201</v>
      </c>
      <c r="K46">
        <f t="shared" si="31"/>
        <v>5026.8100000000004</v>
      </c>
      <c r="L46">
        <f t="shared" si="31"/>
        <v>2798.41</v>
      </c>
      <c r="M46">
        <f t="shared" si="31"/>
        <v>28.09</v>
      </c>
      <c r="N46">
        <f t="shared" si="31"/>
        <v>1.0000000000000002E-2</v>
      </c>
      <c r="O46">
        <f t="shared" si="31"/>
        <v>302.75999999999993</v>
      </c>
      <c r="P46">
        <f t="shared" si="31"/>
        <v>102.00999999999999</v>
      </c>
      <c r="Q46">
        <f t="shared" si="31"/>
        <v>1656.4900000000002</v>
      </c>
      <c r="R46" t="s">
        <v>47</v>
      </c>
      <c r="S46">
        <f t="shared" si="4"/>
        <v>4.6505324164611705</v>
      </c>
      <c r="T46">
        <f t="shared" si="5"/>
        <v>3.3012235685230853</v>
      </c>
      <c r="U46">
        <f t="shared" si="6"/>
        <v>9.9173666330041677</v>
      </c>
      <c r="V46">
        <f t="shared" si="7"/>
        <v>20.853226360944234</v>
      </c>
      <c r="W46">
        <f t="shared" si="8"/>
        <v>6.5097132566454645</v>
      </c>
      <c r="X46">
        <f t="shared" si="9"/>
        <v>3.7225518049964837E-2</v>
      </c>
      <c r="Y46">
        <f t="shared" si="10"/>
        <v>4.2219949184340608</v>
      </c>
      <c r="Z46">
        <f t="shared" si="11"/>
        <v>14.530069497615285</v>
      </c>
      <c r="AA46">
        <f t="shared" si="12"/>
        <v>6.835493992033375</v>
      </c>
      <c r="AB46">
        <f t="shared" si="13"/>
        <v>0.36075745241974233</v>
      </c>
      <c r="AC46">
        <f t="shared" si="14"/>
        <v>2.7254736075196567E-4</v>
      </c>
      <c r="AD46">
        <f t="shared" si="15"/>
        <v>2.7621696237759288</v>
      </c>
      <c r="AE46">
        <f t="shared" si="16"/>
        <v>2.0441120858444504</v>
      </c>
      <c r="AF46">
        <f t="shared" si="17"/>
        <v>7.2121847389172276</v>
      </c>
    </row>
    <row r="47" spans="2:32">
      <c r="B47" t="s">
        <v>49</v>
      </c>
      <c r="D47">
        <f t="shared" ref="D47:Q47" si="32">D18*D18</f>
        <v>479.60999999999996</v>
      </c>
      <c r="E47">
        <f t="shared" si="32"/>
        <v>306.25</v>
      </c>
      <c r="F47">
        <f t="shared" si="32"/>
        <v>2304</v>
      </c>
      <c r="G47">
        <f t="shared" si="32"/>
        <v>15926.44</v>
      </c>
      <c r="H47">
        <f t="shared" si="32"/>
        <v>3481</v>
      </c>
      <c r="I47">
        <f t="shared" si="32"/>
        <v>1.9600000000000003E-2</v>
      </c>
      <c r="J47">
        <f t="shared" si="32"/>
        <v>56.25</v>
      </c>
      <c r="K47">
        <f t="shared" si="32"/>
        <v>1883.56</v>
      </c>
      <c r="L47">
        <f t="shared" si="32"/>
        <v>6789.7600000000011</v>
      </c>
      <c r="M47">
        <f t="shared" si="32"/>
        <v>207.36</v>
      </c>
      <c r="N47">
        <f t="shared" si="32"/>
        <v>144</v>
      </c>
      <c r="O47">
        <f t="shared" si="32"/>
        <v>655.36000000000013</v>
      </c>
      <c r="P47">
        <f t="shared" si="32"/>
        <v>1.44</v>
      </c>
      <c r="Q47">
        <f t="shared" si="32"/>
        <v>1339.5600000000002</v>
      </c>
      <c r="R47" t="s">
        <v>49</v>
      </c>
      <c r="S47">
        <f t="shared" si="4"/>
        <v>5.2560134137499794</v>
      </c>
      <c r="T47">
        <f t="shared" si="5"/>
        <v>2.7713048377516918</v>
      </c>
      <c r="U47">
        <f t="shared" si="6"/>
        <v>11.233776000335101</v>
      </c>
      <c r="V47">
        <f t="shared" si="7"/>
        <v>25.781028814376114</v>
      </c>
      <c r="W47">
        <f t="shared" si="8"/>
        <v>10.258176480933843</v>
      </c>
      <c r="X47">
        <f t="shared" si="9"/>
        <v>9.3063795124912092E-3</v>
      </c>
      <c r="Y47">
        <f t="shared" si="10"/>
        <v>1.2134022727451903</v>
      </c>
      <c r="Z47">
        <f t="shared" si="11"/>
        <v>5.4444583548867467</v>
      </c>
      <c r="AA47">
        <f t="shared" si="12"/>
        <v>16.584904887900105</v>
      </c>
      <c r="AB47">
        <f t="shared" si="13"/>
        <v>2.6631066334552429</v>
      </c>
      <c r="AC47">
        <f t="shared" si="14"/>
        <v>3.9246819948283052</v>
      </c>
      <c r="AD47">
        <f t="shared" si="15"/>
        <v>5.9790444069156869</v>
      </c>
      <c r="AE47">
        <f t="shared" si="16"/>
        <v>2.8855224033094876E-2</v>
      </c>
      <c r="AF47">
        <f t="shared" si="17"/>
        <v>5.8323045649922198</v>
      </c>
    </row>
    <row r="48" spans="2:32">
      <c r="B48" t="s">
        <v>51</v>
      </c>
      <c r="D48">
        <f t="shared" ref="D48:Q48" si="33">D19*D19</f>
        <v>272.25</v>
      </c>
      <c r="E48">
        <f t="shared" si="33"/>
        <v>436.80999999999995</v>
      </c>
      <c r="F48">
        <f t="shared" si="33"/>
        <v>2332.89</v>
      </c>
      <c r="G48">
        <f t="shared" si="33"/>
        <v>15901.21</v>
      </c>
      <c r="H48">
        <f t="shared" si="33"/>
        <v>6561</v>
      </c>
      <c r="I48">
        <f t="shared" si="33"/>
        <v>1</v>
      </c>
      <c r="J48">
        <f t="shared" si="33"/>
        <v>10.6929</v>
      </c>
      <c r="K48">
        <f t="shared" si="33"/>
        <v>4788.6400000000003</v>
      </c>
      <c r="L48">
        <f t="shared" si="33"/>
        <v>7293.1600000000008</v>
      </c>
      <c r="M48">
        <f t="shared" si="33"/>
        <v>30.25</v>
      </c>
      <c r="N48">
        <f t="shared" si="33"/>
        <v>0.25</v>
      </c>
      <c r="O48">
        <f t="shared" si="33"/>
        <v>29.160000000000004</v>
      </c>
      <c r="P48">
        <f t="shared" si="33"/>
        <v>15.209999999999999</v>
      </c>
      <c r="Q48">
        <f t="shared" si="33"/>
        <v>2735.2899999999995</v>
      </c>
      <c r="R48" t="s">
        <v>51</v>
      </c>
      <c r="S48">
        <f t="shared" si="4"/>
        <v>2.9835692581335502</v>
      </c>
      <c r="T48">
        <f t="shared" si="5"/>
        <v>3.9527629916026656</v>
      </c>
      <c r="U48">
        <f t="shared" si="6"/>
        <v>11.374637019714303</v>
      </c>
      <c r="V48">
        <f t="shared" si="7"/>
        <v>25.74018758702168</v>
      </c>
      <c r="W48">
        <f t="shared" si="8"/>
        <v>19.334644036600675</v>
      </c>
      <c r="X48">
        <f t="shared" si="9"/>
        <v>0.47481528124955141</v>
      </c>
      <c r="Y48">
        <f t="shared" si="10"/>
        <v>0.23066291843976969</v>
      </c>
      <c r="Z48">
        <f t="shared" si="11"/>
        <v>13.841635549993029</v>
      </c>
      <c r="AA48">
        <f t="shared" si="12"/>
        <v>17.814527307627593</v>
      </c>
      <c r="AB48">
        <f t="shared" si="13"/>
        <v>0.38849814651823444</v>
      </c>
      <c r="AC48">
        <f t="shared" si="14"/>
        <v>6.8136840187991406E-3</v>
      </c>
      <c r="AD48">
        <f t="shared" si="15"/>
        <v>0.26603536209970313</v>
      </c>
      <c r="AE48">
        <f t="shared" si="16"/>
        <v>0.30478330384956465</v>
      </c>
      <c r="AF48">
        <f t="shared" si="17"/>
        <v>11.909167453176837</v>
      </c>
    </row>
    <row r="49" spans="2:32">
      <c r="B49" t="s">
        <v>53</v>
      </c>
      <c r="D49">
        <f>D20*D20</f>
        <v>475.24</v>
      </c>
      <c r="E49">
        <f t="shared" ref="E49:Q49" si="34">E20*E20</f>
        <v>345.96000000000004</v>
      </c>
      <c r="F49">
        <f t="shared" si="34"/>
        <v>635.04</v>
      </c>
      <c r="G49">
        <f t="shared" si="34"/>
        <v>16615.210000000003</v>
      </c>
      <c r="H49">
        <f t="shared" si="34"/>
        <v>3249</v>
      </c>
      <c r="I49">
        <f t="shared" si="34"/>
        <v>1.21E-2</v>
      </c>
      <c r="J49">
        <f t="shared" si="34"/>
        <v>180.09639999999999</v>
      </c>
      <c r="K49">
        <f t="shared" si="34"/>
        <v>2227.84</v>
      </c>
      <c r="L49">
        <f t="shared" si="34"/>
        <v>6625.9600000000009</v>
      </c>
      <c r="M49">
        <f t="shared" si="34"/>
        <v>289</v>
      </c>
      <c r="N49">
        <f t="shared" si="34"/>
        <v>136.88999999999999</v>
      </c>
      <c r="O49">
        <f t="shared" si="34"/>
        <v>1383.8400000000001</v>
      </c>
      <c r="P49">
        <f t="shared" si="34"/>
        <v>3.61</v>
      </c>
      <c r="Q49">
        <f t="shared" si="34"/>
        <v>1444</v>
      </c>
      <c r="R49" t="s">
        <v>53</v>
      </c>
      <c r="S49">
        <f t="shared" si="4"/>
        <v>5.2081228805707562</v>
      </c>
      <c r="T49">
        <f t="shared" si="5"/>
        <v>3.1306469278973892</v>
      </c>
      <c r="U49">
        <f t="shared" si="6"/>
        <v>3.0963095100923623</v>
      </c>
      <c r="V49">
        <f t="shared" si="7"/>
        <v>26.895979752343287</v>
      </c>
      <c r="W49">
        <f t="shared" si="8"/>
        <v>9.5744945092082894</v>
      </c>
      <c r="X49">
        <f t="shared" si="9"/>
        <v>5.7452649031195721E-3</v>
      </c>
      <c r="Y49">
        <f t="shared" si="10"/>
        <v>3.8849667746351439</v>
      </c>
      <c r="Z49">
        <f t="shared" si="11"/>
        <v>6.4396048447359737</v>
      </c>
      <c r="AA49">
        <f t="shared" si="12"/>
        <v>16.184801287678884</v>
      </c>
      <c r="AB49">
        <f t="shared" si="13"/>
        <v>3.7116021270667687</v>
      </c>
      <c r="AC49">
        <f t="shared" si="14"/>
        <v>3.7309008213336572</v>
      </c>
      <c r="AD49">
        <f t="shared" si="15"/>
        <v>12.625184344583442</v>
      </c>
      <c r="AE49">
        <f t="shared" si="16"/>
        <v>7.2338443582967024E-2</v>
      </c>
      <c r="AF49">
        <f t="shared" si="17"/>
        <v>6.287025435104634</v>
      </c>
    </row>
    <row r="50" spans="2:32">
      <c r="B50" t="s">
        <v>55</v>
      </c>
      <c r="D50">
        <f t="shared" ref="D50:Q50" si="35">D21*D21</f>
        <v>272.25</v>
      </c>
      <c r="E50">
        <f t="shared" si="35"/>
        <v>492.84</v>
      </c>
      <c r="F50">
        <f t="shared" si="35"/>
        <v>50.41</v>
      </c>
      <c r="G50">
        <f t="shared" si="35"/>
        <v>12476.890000000001</v>
      </c>
      <c r="H50">
        <f t="shared" si="35"/>
        <v>3025</v>
      </c>
      <c r="I50">
        <f t="shared" si="35"/>
        <v>4.0000000000000008E-2</v>
      </c>
      <c r="J50">
        <f t="shared" si="35"/>
        <v>4.4099999999999993E-2</v>
      </c>
      <c r="K50">
        <f t="shared" si="35"/>
        <v>5314.4100000000008</v>
      </c>
      <c r="L50">
        <f t="shared" si="35"/>
        <v>9331.56</v>
      </c>
      <c r="M50">
        <f t="shared" si="35"/>
        <v>121</v>
      </c>
      <c r="N50">
        <f t="shared" si="35"/>
        <v>0</v>
      </c>
      <c r="O50">
        <f t="shared" si="35"/>
        <v>36</v>
      </c>
      <c r="P50">
        <f t="shared" si="35"/>
        <v>10.889999999999999</v>
      </c>
      <c r="Q50">
        <f t="shared" si="35"/>
        <v>2480.0399999999995</v>
      </c>
      <c r="R50" t="s">
        <v>55</v>
      </c>
      <c r="S50">
        <f t="shared" si="4"/>
        <v>2.9835692581335502</v>
      </c>
      <c r="T50">
        <f t="shared" si="5"/>
        <v>4.4597873509797346</v>
      </c>
      <c r="U50">
        <f t="shared" si="6"/>
        <v>0.24578760771566513</v>
      </c>
      <c r="V50">
        <f t="shared" si="7"/>
        <v>20.197047212296106</v>
      </c>
      <c r="W50">
        <f t="shared" si="8"/>
        <v>8.9143877778870664</v>
      </c>
      <c r="X50">
        <f t="shared" si="9"/>
        <v>1.8992611249982059E-2</v>
      </c>
      <c r="Y50">
        <f t="shared" si="10"/>
        <v>9.5130738183222901E-4</v>
      </c>
      <c r="Z50">
        <f t="shared" si="11"/>
        <v>15.36138159962713</v>
      </c>
      <c r="AA50">
        <f t="shared" si="12"/>
        <v>22.793594332602783</v>
      </c>
      <c r="AB50">
        <f t="shared" si="13"/>
        <v>1.5539925860729378</v>
      </c>
      <c r="AC50">
        <f t="shared" si="14"/>
        <v>0</v>
      </c>
      <c r="AD50">
        <f t="shared" si="15"/>
        <v>0.32843871864160873</v>
      </c>
      <c r="AE50">
        <f t="shared" si="16"/>
        <v>0.21821763175028</v>
      </c>
      <c r="AF50">
        <f t="shared" si="17"/>
        <v>10.797835567920286</v>
      </c>
    </row>
    <row r="51" spans="2:32">
      <c r="B51" t="s">
        <v>57</v>
      </c>
      <c r="D51">
        <f t="shared" ref="D51:Q51" si="36">D22*D22</f>
        <v>161.29</v>
      </c>
      <c r="E51">
        <f t="shared" si="36"/>
        <v>542.89</v>
      </c>
      <c r="F51">
        <f t="shared" si="36"/>
        <v>2819.61</v>
      </c>
      <c r="G51">
        <f t="shared" si="36"/>
        <v>11214.810000000001</v>
      </c>
      <c r="H51">
        <f t="shared" si="36"/>
        <v>6889</v>
      </c>
      <c r="I51">
        <f t="shared" si="36"/>
        <v>0.42250000000000004</v>
      </c>
      <c r="J51">
        <f t="shared" si="36"/>
        <v>8.4681000000000015</v>
      </c>
      <c r="K51">
        <f t="shared" si="36"/>
        <v>5760.8100000000013</v>
      </c>
      <c r="L51">
        <f t="shared" si="36"/>
        <v>8118.0099999999993</v>
      </c>
      <c r="M51">
        <f t="shared" si="36"/>
        <v>243.35999999999999</v>
      </c>
      <c r="N51">
        <f t="shared" si="36"/>
        <v>1.0000000000000002E-2</v>
      </c>
      <c r="O51">
        <f t="shared" si="36"/>
        <v>36</v>
      </c>
      <c r="P51">
        <f t="shared" si="36"/>
        <v>56.25</v>
      </c>
      <c r="Q51">
        <f t="shared" si="36"/>
        <v>2391.21</v>
      </c>
      <c r="R51" t="s">
        <v>57</v>
      </c>
      <c r="S51">
        <f t="shared" si="4"/>
        <v>1.7675661548002215</v>
      </c>
      <c r="T51">
        <f t="shared" si="5"/>
        <v>4.9126977416065829</v>
      </c>
      <c r="U51">
        <f t="shared" si="6"/>
        <v>13.747772199785095</v>
      </c>
      <c r="V51">
        <f t="shared" si="7"/>
        <v>18.154046965784783</v>
      </c>
      <c r="W51">
        <f t="shared" si="8"/>
        <v>20.30122889317818</v>
      </c>
      <c r="X51">
        <f t="shared" si="9"/>
        <v>0.2006094563279355</v>
      </c>
      <c r="Y51">
        <f t="shared" si="10"/>
        <v>0.18267043174815195</v>
      </c>
      <c r="Z51">
        <f t="shared" si="11"/>
        <v>16.651707477019645</v>
      </c>
      <c r="AA51">
        <f t="shared" si="12"/>
        <v>19.829334723027308</v>
      </c>
      <c r="AB51">
        <f t="shared" si="13"/>
        <v>3.125451535096778</v>
      </c>
      <c r="AC51">
        <f t="shared" si="14"/>
        <v>2.7254736075196567E-4</v>
      </c>
      <c r="AD51">
        <f t="shared" si="15"/>
        <v>0.32843871864160873</v>
      </c>
      <c r="AE51">
        <f t="shared" si="16"/>
        <v>1.1271571887927687</v>
      </c>
      <c r="AF51">
        <f t="shared" si="17"/>
        <v>10.411079010163817</v>
      </c>
    </row>
    <row r="52" spans="2:32">
      <c r="B52" t="s">
        <v>59</v>
      </c>
      <c r="D52">
        <f t="shared" ref="D52:Q52" si="37">D23*D23</f>
        <v>299.29000000000002</v>
      </c>
      <c r="E52">
        <f t="shared" si="37"/>
        <v>453.69000000000005</v>
      </c>
      <c r="F52">
        <f t="shared" si="37"/>
        <v>1936</v>
      </c>
      <c r="G52">
        <f t="shared" si="37"/>
        <v>15850.810000000001</v>
      </c>
      <c r="H52">
        <f t="shared" si="37"/>
        <v>3844</v>
      </c>
      <c r="I52">
        <f t="shared" si="37"/>
        <v>2.2499999999999999E-2</v>
      </c>
      <c r="J52">
        <f t="shared" si="37"/>
        <v>13.838400000000002</v>
      </c>
      <c r="K52">
        <f t="shared" si="37"/>
        <v>3422.25</v>
      </c>
      <c r="L52">
        <f t="shared" si="37"/>
        <v>6432.0400000000009</v>
      </c>
      <c r="M52">
        <f t="shared" si="37"/>
        <v>51.84</v>
      </c>
      <c r="N52">
        <f t="shared" si="37"/>
        <v>5.2899999999999991</v>
      </c>
      <c r="O52">
        <f t="shared" si="37"/>
        <v>127.69000000000001</v>
      </c>
      <c r="P52">
        <f t="shared" si="37"/>
        <v>295.83999999999997</v>
      </c>
      <c r="Q52">
        <f t="shared" si="37"/>
        <v>1339.5600000000002</v>
      </c>
      <c r="R52" t="s">
        <v>59</v>
      </c>
      <c r="S52">
        <f t="shared" si="4"/>
        <v>3.2798987815125447</v>
      </c>
      <c r="T52">
        <f t="shared" si="5"/>
        <v>4.1055127896802128</v>
      </c>
      <c r="U52">
        <f t="shared" si="6"/>
        <v>9.439492333614913</v>
      </c>
      <c r="V52">
        <f t="shared" si="7"/>
        <v>25.658602257704864</v>
      </c>
      <c r="W52">
        <f t="shared" si="8"/>
        <v>11.327903014280292</v>
      </c>
      <c r="X52">
        <f t="shared" si="9"/>
        <v>1.0683343828114906E-2</v>
      </c>
      <c r="Y52">
        <f t="shared" si="10"/>
        <v>0.29851637353168076</v>
      </c>
      <c r="Z52">
        <f t="shared" si="11"/>
        <v>9.8920648160988591</v>
      </c>
      <c r="AA52">
        <f t="shared" si="12"/>
        <v>15.711125523607461</v>
      </c>
      <c r="AB52">
        <f t="shared" si="13"/>
        <v>0.66577665836381072</v>
      </c>
      <c r="AC52">
        <f t="shared" si="14"/>
        <v>0.1441775538377898</v>
      </c>
      <c r="AD52">
        <f t="shared" si="15"/>
        <v>1.1649538884263062</v>
      </c>
      <c r="AE52">
        <f t="shared" si="16"/>
        <v>5.9281454707991585</v>
      </c>
      <c r="AF52">
        <f t="shared" si="17"/>
        <v>5.8323045649922198</v>
      </c>
    </row>
    <row r="53" spans="2:32">
      <c r="B53" t="s">
        <v>61</v>
      </c>
      <c r="D53">
        <f>D24*D24</f>
        <v>361</v>
      </c>
      <c r="E53">
        <f t="shared" ref="E53:Q53" si="38">E24*E24</f>
        <v>376.35999999999996</v>
      </c>
      <c r="F53">
        <f t="shared" si="38"/>
        <v>948.71453746410009</v>
      </c>
      <c r="G53">
        <f t="shared" si="38"/>
        <v>10962.09</v>
      </c>
      <c r="H53">
        <f t="shared" si="38"/>
        <v>3844</v>
      </c>
      <c r="I53">
        <f t="shared" si="38"/>
        <v>2.8900000000000006E-2</v>
      </c>
      <c r="J53">
        <f t="shared" si="38"/>
        <v>45.5625</v>
      </c>
      <c r="K53">
        <f t="shared" si="38"/>
        <v>2275.2900000000004</v>
      </c>
      <c r="L53">
        <f t="shared" si="38"/>
        <v>5446.44</v>
      </c>
      <c r="M53">
        <f t="shared" si="38"/>
        <v>306.25</v>
      </c>
      <c r="N53">
        <f t="shared" si="38"/>
        <v>0.81</v>
      </c>
      <c r="O53">
        <f t="shared" si="38"/>
        <v>812.25</v>
      </c>
      <c r="P53">
        <f t="shared" si="38"/>
        <v>345.96000000000004</v>
      </c>
      <c r="Q53">
        <f t="shared" si="38"/>
        <v>1521</v>
      </c>
      <c r="R53" t="s">
        <v>61</v>
      </c>
      <c r="S53">
        <f t="shared" si="4"/>
        <v>3.956174480022816</v>
      </c>
      <c r="T53">
        <f t="shared" si="5"/>
        <v>3.405741350975434</v>
      </c>
      <c r="U53">
        <f t="shared" si="6"/>
        <v>4.6257146710647676</v>
      </c>
      <c r="V53">
        <f t="shared" si="7"/>
        <v>17.744954814496161</v>
      </c>
      <c r="W53">
        <f t="shared" si="8"/>
        <v>11.327903014280292</v>
      </c>
      <c r="X53">
        <f t="shared" si="9"/>
        <v>1.3722161628112038E-2</v>
      </c>
      <c r="Y53">
        <f t="shared" si="10"/>
        <v>0.98285584092360412</v>
      </c>
      <c r="Z53">
        <f t="shared" si="11"/>
        <v>6.5767597795080954</v>
      </c>
      <c r="AA53">
        <f t="shared" si="12"/>
        <v>13.303664544498574</v>
      </c>
      <c r="AB53">
        <f t="shared" si="13"/>
        <v>3.9331423924366709</v>
      </c>
      <c r="AC53">
        <f t="shared" si="14"/>
        <v>2.2076336220909216E-2</v>
      </c>
      <c r="AD53">
        <f t="shared" si="15"/>
        <v>7.4103985893512974</v>
      </c>
      <c r="AE53">
        <f t="shared" si="16"/>
        <v>6.9324675739510457</v>
      </c>
      <c r="AF53">
        <f t="shared" si="17"/>
        <v>6.6222754063671392</v>
      </c>
    </row>
    <row r="54" spans="2:32">
      <c r="B54" t="s">
        <v>63</v>
      </c>
      <c r="D54">
        <f t="shared" ref="D54:Q54" si="39">D25*D25</f>
        <v>640.09</v>
      </c>
      <c r="E54">
        <f t="shared" si="39"/>
        <v>306.25</v>
      </c>
      <c r="F54">
        <f t="shared" si="39"/>
        <v>176.89000000000001</v>
      </c>
      <c r="G54">
        <f t="shared" si="39"/>
        <v>14884</v>
      </c>
      <c r="H54">
        <f t="shared" si="39"/>
        <v>2304</v>
      </c>
      <c r="I54">
        <f t="shared" si="39"/>
        <v>2.2499999999999999E-2</v>
      </c>
      <c r="J54">
        <f t="shared" si="39"/>
        <v>2.7888999999999999</v>
      </c>
      <c r="K54">
        <f t="shared" si="39"/>
        <v>4970.25</v>
      </c>
      <c r="L54">
        <f t="shared" si="39"/>
        <v>4802.49</v>
      </c>
      <c r="M54">
        <f t="shared" si="39"/>
        <v>27.040000000000003</v>
      </c>
      <c r="N54">
        <f t="shared" si="39"/>
        <v>900</v>
      </c>
      <c r="O54">
        <f t="shared" si="39"/>
        <v>625</v>
      </c>
      <c r="P54">
        <f t="shared" si="39"/>
        <v>1</v>
      </c>
      <c r="Q54">
        <f t="shared" si="39"/>
        <v>772.84</v>
      </c>
      <c r="R54" t="s">
        <v>63</v>
      </c>
      <c r="S54">
        <f t="shared" si="4"/>
        <v>7.0147028335673252</v>
      </c>
      <c r="T54">
        <f t="shared" si="5"/>
        <v>2.7713048377516918</v>
      </c>
      <c r="U54">
        <f t="shared" si="6"/>
        <v>0.86247510273406092</v>
      </c>
      <c r="V54">
        <f t="shared" si="7"/>
        <v>24.093572253006577</v>
      </c>
      <c r="W54">
        <f t="shared" si="8"/>
        <v>6.7896692364468763</v>
      </c>
      <c r="X54">
        <f t="shared" si="9"/>
        <v>1.0683343828114906E-2</v>
      </c>
      <c r="Y54">
        <f t="shared" si="10"/>
        <v>6.0161023972605525E-2</v>
      </c>
      <c r="Z54">
        <f t="shared" si="11"/>
        <v>14.3665819715729</v>
      </c>
      <c r="AA54">
        <f t="shared" si="12"/>
        <v>11.730729786486027</v>
      </c>
      <c r="AB54">
        <f t="shared" si="13"/>
        <v>0.34727239278853095</v>
      </c>
      <c r="AC54">
        <f t="shared" si="14"/>
        <v>24.529262467676908</v>
      </c>
      <c r="AD54">
        <f t="shared" si="15"/>
        <v>5.7020610875279294</v>
      </c>
      <c r="AE54">
        <f t="shared" si="16"/>
        <v>2.0038350022982553E-2</v>
      </c>
      <c r="AF54">
        <f t="shared" si="17"/>
        <v>3.364864776500184</v>
      </c>
    </row>
    <row r="55" spans="2:32">
      <c r="B55" t="s">
        <v>65</v>
      </c>
      <c r="D55">
        <f t="shared" ref="D55:Q55" si="40">D26*D26</f>
        <v>193.21</v>
      </c>
      <c r="E55">
        <f t="shared" si="40"/>
        <v>595.3599999999999</v>
      </c>
      <c r="F55">
        <f t="shared" si="40"/>
        <v>2370.4502600528999</v>
      </c>
      <c r="G55">
        <f t="shared" si="40"/>
        <v>14161</v>
      </c>
      <c r="H55">
        <f t="shared" si="40"/>
        <v>3721</v>
      </c>
      <c r="I55">
        <f t="shared" si="40"/>
        <v>3.61E-2</v>
      </c>
      <c r="J55">
        <f t="shared" si="40"/>
        <v>83.174399999999991</v>
      </c>
      <c r="K55">
        <f t="shared" si="40"/>
        <v>4160.25</v>
      </c>
      <c r="L55">
        <f t="shared" si="40"/>
        <v>5882.89</v>
      </c>
      <c r="M55">
        <f t="shared" si="40"/>
        <v>60.839999999999996</v>
      </c>
      <c r="N55">
        <f t="shared" si="40"/>
        <v>4.0000000000000008E-2</v>
      </c>
      <c r="O55">
        <f t="shared" si="40"/>
        <v>453.69000000000005</v>
      </c>
      <c r="P55">
        <f t="shared" si="40"/>
        <v>94.089999999999989</v>
      </c>
      <c r="Q55">
        <f t="shared" si="40"/>
        <v>2043.0400000000002</v>
      </c>
      <c r="R55" t="s">
        <v>65</v>
      </c>
      <c r="S55">
        <f t="shared" si="4"/>
        <v>2.1173752667180286</v>
      </c>
      <c r="T55">
        <f t="shared" si="5"/>
        <v>5.3875070961758267</v>
      </c>
      <c r="U55">
        <f t="shared" si="6"/>
        <v>11.557772240178112</v>
      </c>
      <c r="V55">
        <f t="shared" si="7"/>
        <v>22.923211278878401</v>
      </c>
      <c r="W55">
        <f t="shared" si="8"/>
        <v>10.965433693063726</v>
      </c>
      <c r="X55">
        <f t="shared" si="9"/>
        <v>1.7140831653108805E-2</v>
      </c>
      <c r="Y55">
        <f t="shared" si="10"/>
        <v>1.7942045510083118</v>
      </c>
      <c r="Z55">
        <f t="shared" si="11"/>
        <v>12.025264855336484</v>
      </c>
      <c r="AA55">
        <f t="shared" si="12"/>
        <v>14.369752556199137</v>
      </c>
      <c r="AB55">
        <f t="shared" si="13"/>
        <v>0.78136288377419449</v>
      </c>
      <c r="AC55">
        <f t="shared" si="14"/>
        <v>1.0901894430078627E-3</v>
      </c>
      <c r="AD55">
        <f t="shared" si="15"/>
        <v>4.1391489516808742</v>
      </c>
      <c r="AE55">
        <f t="shared" si="16"/>
        <v>1.8854083536624284</v>
      </c>
      <c r="AF55">
        <f t="shared" si="17"/>
        <v>8.8951831336123082</v>
      </c>
    </row>
    <row r="56" spans="2:32">
      <c r="B56" t="s">
        <v>67</v>
      </c>
      <c r="D56">
        <f t="shared" ref="D56:Q56" si="41">D27*D27</f>
        <v>161.29</v>
      </c>
      <c r="E56">
        <f t="shared" si="41"/>
        <v>600.25</v>
      </c>
      <c r="F56">
        <f t="shared" si="41"/>
        <v>529</v>
      </c>
      <c r="G56">
        <f t="shared" si="41"/>
        <v>15600.010000000002</v>
      </c>
      <c r="H56">
        <f t="shared" si="41"/>
        <v>2601</v>
      </c>
      <c r="I56">
        <f t="shared" si="41"/>
        <v>1.44E-2</v>
      </c>
      <c r="J56">
        <f t="shared" si="41"/>
        <v>95.0625</v>
      </c>
      <c r="K56">
        <f t="shared" si="41"/>
        <v>4422.25</v>
      </c>
      <c r="L56">
        <f t="shared" si="41"/>
        <v>6336.1599999999989</v>
      </c>
      <c r="M56">
        <f t="shared" si="41"/>
        <v>361</v>
      </c>
      <c r="N56">
        <f t="shared" si="41"/>
        <v>0.64000000000000012</v>
      </c>
      <c r="O56">
        <f t="shared" si="41"/>
        <v>144</v>
      </c>
      <c r="P56">
        <f t="shared" si="41"/>
        <v>36</v>
      </c>
      <c r="Q56">
        <f t="shared" si="41"/>
        <v>1971.36</v>
      </c>
      <c r="R56" t="s">
        <v>67</v>
      </c>
      <c r="S56">
        <f t="shared" si="4"/>
        <v>1.7675661548002215</v>
      </c>
      <c r="T56">
        <f t="shared" si="5"/>
        <v>5.4317574819933165</v>
      </c>
      <c r="U56">
        <f t="shared" si="6"/>
        <v>2.579282770910273</v>
      </c>
      <c r="V56">
        <f t="shared" si="7"/>
        <v>25.252618118961649</v>
      </c>
      <c r="W56">
        <f t="shared" si="8"/>
        <v>7.6649000364576061</v>
      </c>
      <c r="X56">
        <f t="shared" si="9"/>
        <v>6.8373400499935405E-3</v>
      </c>
      <c r="Y56">
        <f t="shared" si="10"/>
        <v>2.0506498409393714</v>
      </c>
      <c r="Z56">
        <f t="shared" si="11"/>
        <v>12.782579774415423</v>
      </c>
      <c r="AA56">
        <f t="shared" si="12"/>
        <v>15.476925687287489</v>
      </c>
      <c r="AB56">
        <f t="shared" si="13"/>
        <v>4.6362919303498389</v>
      </c>
      <c r="AC56">
        <f t="shared" si="14"/>
        <v>1.7443031088125803E-2</v>
      </c>
      <c r="AD56">
        <f t="shared" si="15"/>
        <v>1.3137548745664349</v>
      </c>
      <c r="AE56">
        <f t="shared" si="16"/>
        <v>0.72138060082737199</v>
      </c>
      <c r="AF56">
        <f t="shared" si="17"/>
        <v>8.5830958876370307</v>
      </c>
    </row>
    <row r="57" spans="2:32">
      <c r="B57" t="s">
        <v>69</v>
      </c>
      <c r="D57">
        <f t="shared" ref="D57:Q57" si="42">D28*D28</f>
        <v>252.81</v>
      </c>
      <c r="E57">
        <f t="shared" si="42"/>
        <v>428.48999999999995</v>
      </c>
      <c r="F57">
        <f t="shared" si="42"/>
        <v>1962.4899999999998</v>
      </c>
      <c r="G57">
        <f t="shared" si="42"/>
        <v>14424.009999999998</v>
      </c>
      <c r="H57">
        <f t="shared" si="42"/>
        <v>6561</v>
      </c>
      <c r="I57">
        <f t="shared" si="42"/>
        <v>0.48999999999999994</v>
      </c>
      <c r="J57">
        <f t="shared" si="42"/>
        <v>7.952399999999999</v>
      </c>
      <c r="K57">
        <f t="shared" si="42"/>
        <v>4761</v>
      </c>
      <c r="L57">
        <f t="shared" si="42"/>
        <v>7123.3600000000006</v>
      </c>
      <c r="M57">
        <f t="shared" si="42"/>
        <v>441</v>
      </c>
      <c r="N57">
        <f t="shared" si="42"/>
        <v>0.09</v>
      </c>
      <c r="O57">
        <f t="shared" si="42"/>
        <v>86.490000000000009</v>
      </c>
      <c r="P57">
        <f t="shared" si="42"/>
        <v>2.8899999999999997</v>
      </c>
      <c r="Q57">
        <f t="shared" si="42"/>
        <v>2766.76</v>
      </c>
      <c r="R57" t="s">
        <v>69</v>
      </c>
      <c r="S57">
        <f>D57/D$60</f>
        <v>2.7705276185445098</v>
      </c>
      <c r="T57">
        <f t="shared" si="5"/>
        <v>3.8774739916023586</v>
      </c>
      <c r="U57">
        <f t="shared" si="6"/>
        <v>9.5686515029937649</v>
      </c>
      <c r="V57">
        <f t="shared" si="7"/>
        <v>23.348960434902537</v>
      </c>
      <c r="W57">
        <f t="shared" si="8"/>
        <v>19.334644036600675</v>
      </c>
      <c r="X57">
        <f t="shared" si="9"/>
        <v>0.23265948781228016</v>
      </c>
      <c r="Y57">
        <f t="shared" si="10"/>
        <v>0.17154595971162398</v>
      </c>
      <c r="Z57">
        <f t="shared" si="11"/>
        <v>13.76174171654516</v>
      </c>
      <c r="AA57">
        <f t="shared" si="12"/>
        <v>17.399767897874458</v>
      </c>
      <c r="AB57">
        <f t="shared" si="13"/>
        <v>5.6637250451088059</v>
      </c>
      <c r="AC57">
        <f t="shared" si="14"/>
        <v>2.4529262467676907E-3</v>
      </c>
      <c r="AD57">
        <f t="shared" si="15"/>
        <v>0.78907402153646511</v>
      </c>
      <c r="AE57">
        <f t="shared" si="16"/>
        <v>5.7910831566419574E-2</v>
      </c>
      <c r="AF57">
        <f t="shared" si="17"/>
        <v>12.046184551821398</v>
      </c>
    </row>
    <row r="59" spans="2:32">
      <c r="D59">
        <f>SUM(D31:D57)</f>
        <v>8326.5199999999986</v>
      </c>
      <c r="E59">
        <f t="shared" ref="E59:Q59" si="43">SUM(E31:E57)</f>
        <v>12211.910000000003</v>
      </c>
      <c r="F59">
        <f t="shared" si="43"/>
        <v>42064.277106694593</v>
      </c>
      <c r="G59">
        <f t="shared" si="43"/>
        <v>381625.10000000009</v>
      </c>
      <c r="H59">
        <f t="shared" si="43"/>
        <v>115151</v>
      </c>
      <c r="I59">
        <f t="shared" si="43"/>
        <v>4.4355821255702503</v>
      </c>
      <c r="J59">
        <f t="shared" si="43"/>
        <v>2148.9952000000003</v>
      </c>
      <c r="K59">
        <f t="shared" si="43"/>
        <v>119687.70999999999</v>
      </c>
      <c r="L59">
        <f t="shared" si="43"/>
        <v>167603.42000000004</v>
      </c>
      <c r="M59">
        <f t="shared" si="43"/>
        <v>6062.7946071508995</v>
      </c>
      <c r="N59">
        <f t="shared" si="43"/>
        <v>1346.2199999999998</v>
      </c>
      <c r="O59">
        <f t="shared" si="43"/>
        <v>12014.240000000003</v>
      </c>
      <c r="P59">
        <f t="shared" si="43"/>
        <v>2490.44</v>
      </c>
      <c r="Q59">
        <f t="shared" si="43"/>
        <v>52752.61</v>
      </c>
      <c r="S59">
        <f>MAX(S31:S57)</f>
        <v>7.0147028335673252</v>
      </c>
      <c r="T59">
        <f t="shared" ref="T59:AF59" si="44">MAX(T31:T57)</f>
        <v>5.5208012031475251</v>
      </c>
      <c r="U59">
        <f t="shared" si="44"/>
        <v>21.303266683343804</v>
      </c>
      <c r="V59">
        <f t="shared" si="44"/>
        <v>29.023025838103205</v>
      </c>
      <c r="W59">
        <f t="shared" si="44"/>
        <v>23.869930909383548</v>
      </c>
      <c r="X59">
        <f t="shared" si="44"/>
        <v>0.47481528124955141</v>
      </c>
      <c r="Y59">
        <f t="shared" si="44"/>
        <v>9.7409238006488881</v>
      </c>
      <c r="Z59">
        <f t="shared" si="44"/>
        <v>19.816908071825026</v>
      </c>
      <c r="AA59">
        <f t="shared" si="44"/>
        <v>22.793594332602783</v>
      </c>
      <c r="AB59">
        <f t="shared" si="44"/>
        <v>8.2206207803258415</v>
      </c>
      <c r="AC59">
        <f t="shared" si="44"/>
        <v>24.529262467676908</v>
      </c>
      <c r="AD59">
        <f t="shared" si="44"/>
        <v>13.66387179228753</v>
      </c>
      <c r="AE59">
        <f t="shared" si="44"/>
        <v>10.325561383342681</v>
      </c>
      <c r="AF59">
        <f t="shared" si="44"/>
        <v>12.2300931074854</v>
      </c>
    </row>
    <row r="60" spans="2:32">
      <c r="D60">
        <f>SQRT(D59)</f>
        <v>91.249767122990505</v>
      </c>
      <c r="E60">
        <f t="shared" ref="E60:Q60" si="45">SQRT(E59)</f>
        <v>110.5075110569413</v>
      </c>
      <c r="F60">
        <f t="shared" si="45"/>
        <v>205.09577544819052</v>
      </c>
      <c r="G60">
        <f t="shared" si="45"/>
        <v>617.75812418777639</v>
      </c>
      <c r="H60">
        <f t="shared" si="45"/>
        <v>339.33906347486726</v>
      </c>
      <c r="I60">
        <f t="shared" si="45"/>
        <v>2.106082174458122</v>
      </c>
      <c r="J60">
        <f t="shared" si="45"/>
        <v>46.357256174195648</v>
      </c>
      <c r="K60">
        <f t="shared" si="45"/>
        <v>345.95911608165494</v>
      </c>
      <c r="L60">
        <f t="shared" si="45"/>
        <v>409.39396673619905</v>
      </c>
      <c r="M60">
        <f t="shared" si="45"/>
        <v>77.863949342111454</v>
      </c>
      <c r="N60">
        <f t="shared" si="45"/>
        <v>36.690870799151114</v>
      </c>
      <c r="O60">
        <f t="shared" si="45"/>
        <v>109.6094886403545</v>
      </c>
      <c r="P60">
        <f t="shared" si="45"/>
        <v>49.904308431236679</v>
      </c>
      <c r="Q60">
        <f t="shared" si="45"/>
        <v>229.67936346132623</v>
      </c>
      <c r="S60">
        <f>MIN(S31:S57)</f>
        <v>1.0311259191837858</v>
      </c>
      <c r="T60">
        <f t="shared" ref="T60:AF60" si="46">MIN(T31:T57)</f>
        <v>2.6152068509722088</v>
      </c>
      <c r="U60">
        <f t="shared" si="46"/>
        <v>0.24578760771566513</v>
      </c>
      <c r="V60">
        <f t="shared" si="46"/>
        <v>17.744954814496161</v>
      </c>
      <c r="W60">
        <f t="shared" si="46"/>
        <v>4.9537473899597213</v>
      </c>
      <c r="X60">
        <f t="shared" si="46"/>
        <v>2.3265948781228023E-3</v>
      </c>
      <c r="Y60">
        <f t="shared" si="46"/>
        <v>9.5130738183222901E-4</v>
      </c>
      <c r="Z60">
        <f t="shared" si="46"/>
        <v>5.4444583548867467</v>
      </c>
      <c r="AA60">
        <f t="shared" si="46"/>
        <v>5.9127397975549227</v>
      </c>
      <c r="AB60">
        <f t="shared" si="46"/>
        <v>0.34727239278853095</v>
      </c>
      <c r="AC60">
        <f t="shared" si="46"/>
        <v>0</v>
      </c>
      <c r="AD60">
        <f t="shared" si="46"/>
        <v>0.26603536209970313</v>
      </c>
      <c r="AE60">
        <f t="shared" si="46"/>
        <v>9.8187915112614502E-3</v>
      </c>
      <c r="AF60">
        <f t="shared" si="46"/>
        <v>3.364864776500184</v>
      </c>
    </row>
    <row r="61" spans="2:32">
      <c r="S61" s="8">
        <f>(S42-S60)/(S59-S60)</f>
        <v>0.16642857142857143</v>
      </c>
      <c r="T61" s="11">
        <f t="shared" ref="T61:AF61" si="47">(T42-T60)/(T59-T60)</f>
        <v>0.69064748201438886</v>
      </c>
      <c r="U61" s="11">
        <f t="shared" si="47"/>
        <v>0.39096045197740131</v>
      </c>
      <c r="V61" s="11">
        <f t="shared" si="47"/>
        <v>0.15701609847397474</v>
      </c>
      <c r="W61" s="11">
        <f t="shared" si="47"/>
        <v>0.47982551799345696</v>
      </c>
      <c r="X61" s="11">
        <f t="shared" si="47"/>
        <v>0.14018691588785048</v>
      </c>
      <c r="Y61" s="11">
        <f t="shared" si="47"/>
        <v>6.188009170833348E-2</v>
      </c>
      <c r="Z61" s="11">
        <f t="shared" si="47"/>
        <v>0.50789577417200993</v>
      </c>
      <c r="AA61" s="11">
        <f t="shared" si="47"/>
        <v>0.42083543146209196</v>
      </c>
      <c r="AB61" s="11">
        <f t="shared" si="47"/>
        <v>0.33276241742109119</v>
      </c>
      <c r="AC61" s="11">
        <f t="shared" si="47"/>
        <v>9.9999999999999991E-5</v>
      </c>
      <c r="AD61" s="11">
        <f t="shared" si="47"/>
        <v>0.15446739256263065</v>
      </c>
      <c r="AE61">
        <f t="shared" si="47"/>
        <v>0.16346153846153841</v>
      </c>
      <c r="AF61">
        <f t="shared" si="47"/>
        <v>0.86796715385824297</v>
      </c>
    </row>
    <row r="62" spans="2:32">
      <c r="S62" s="11">
        <f>S82-S61</f>
        <v>8.3571428571428574E-2</v>
      </c>
      <c r="T62" s="11">
        <f>T82-T61</f>
        <v>3.6625245258338657E-2</v>
      </c>
      <c r="U62" s="9">
        <f>U82-U61</f>
        <v>0.19548022598870046</v>
      </c>
      <c r="V62" s="11">
        <f>V82-V61</f>
        <v>1.7641435772600383E-2</v>
      </c>
      <c r="W62" s="11">
        <f>W82-W61</f>
        <v>9.1603053435114434E-2</v>
      </c>
      <c r="X62" s="9">
        <f>X82-X61</f>
        <v>0.19314641744548289</v>
      </c>
      <c r="Y62" s="9">
        <f>Y82-Y61</f>
        <v>0.17956477521181863</v>
      </c>
      <c r="Z62" s="11">
        <f>Z82-Z61</f>
        <v>7.5860571005655242E-2</v>
      </c>
      <c r="AA62" s="11">
        <f>AA82-AA61</f>
        <v>8.1274273179258338E-2</v>
      </c>
      <c r="AB62" s="11">
        <f>AB82-AB61</f>
        <v>0.16475002038985403</v>
      </c>
      <c r="AC62" s="11">
        <f>AC82-AC61</f>
        <v>9.9000000000000008E-3</v>
      </c>
      <c r="AD62" s="11">
        <f>AD82-AD61</f>
        <v>0.1638509257556876</v>
      </c>
      <c r="AE62" s="9">
        <f>AE82-AE61</f>
        <v>0.22290209790209795</v>
      </c>
      <c r="AF62" s="11">
        <f>AF82-AF61</f>
        <v>2.885824296715378E-2</v>
      </c>
    </row>
    <row r="63" spans="2:32">
      <c r="S63" s="10">
        <f>(S45-S60)/(S59-S60)</f>
        <v>0.33236263736263755</v>
      </c>
      <c r="T63" s="10">
        <f t="shared" ref="T63:AF63" si="48">(T45-T60)/(T59-T60)</f>
        <v>0.56647668877884705</v>
      </c>
      <c r="U63" s="10">
        <f t="shared" si="48"/>
        <v>0.35776889626229519</v>
      </c>
      <c r="V63" s="10">
        <f t="shared" si="48"/>
        <v>0.22705364626990754</v>
      </c>
      <c r="W63" s="10">
        <f t="shared" si="48"/>
        <v>0.56831282131173089</v>
      </c>
      <c r="X63" s="10">
        <f t="shared" si="48"/>
        <v>9.7980102502261093E-2</v>
      </c>
      <c r="Y63" s="10">
        <f t="shared" si="48"/>
        <v>6.4544434955474683E-3</v>
      </c>
      <c r="Z63" s="10">
        <f t="shared" si="48"/>
        <v>1</v>
      </c>
      <c r="AA63" s="10">
        <f t="shared" si="48"/>
        <v>0.56426785435224269</v>
      </c>
      <c r="AB63" s="10">
        <f t="shared" si="48"/>
        <v>0.16095567625544407</v>
      </c>
      <c r="AC63" s="10">
        <f t="shared" si="48"/>
        <v>4.4444444444444447E-5</v>
      </c>
      <c r="AD63" s="10">
        <f t="shared" si="48"/>
        <v>4.1599422551803496E-2</v>
      </c>
      <c r="AE63" s="10">
        <f t="shared" si="48"/>
        <v>3.3313908313908312E-2</v>
      </c>
      <c r="AF63" s="10">
        <f t="shared" si="48"/>
        <v>0.79001650165016468</v>
      </c>
    </row>
    <row r="64" spans="2:32">
      <c r="S64" s="11">
        <f>S85-S63</f>
        <v>0.10994505494505485</v>
      </c>
      <c r="T64" s="10">
        <f>T85-T63</f>
        <v>4.3912921610763322E-2</v>
      </c>
      <c r="U64" s="9">
        <f>U85-U63</f>
        <v>0.19891313763600998</v>
      </c>
      <c r="V64" s="10">
        <f>V85-V63</f>
        <v>2.294635373009235E-2</v>
      </c>
      <c r="W64" s="10">
        <f>W85-W63</f>
        <v>8.4748403178064979E-2</v>
      </c>
      <c r="X64" s="9">
        <f>X85-X63</f>
        <v>0.17083710179881423</v>
      </c>
      <c r="Y64" s="10">
        <f>Y85-Y63</f>
        <v>6.5313617340954436E-2</v>
      </c>
      <c r="Z64" s="10">
        <f>Z85-Z63</f>
        <v>0</v>
      </c>
      <c r="AA64" s="10">
        <f>AA85-AA63</f>
        <v>7.4972651976871307E-2</v>
      </c>
      <c r="AB64" s="9">
        <f>AB85-AB63</f>
        <v>0.13815974663012806</v>
      </c>
      <c r="AC64" s="10">
        <f>AC85-AC63</f>
        <v>6.6222222222222229E-3</v>
      </c>
      <c r="AD64" s="10">
        <f>AD85-AD63</f>
        <v>8.1523700571319607E-2</v>
      </c>
      <c r="AE64" s="9">
        <f>AE85-AE63</f>
        <v>0.12577700077700077</v>
      </c>
      <c r="AF64" s="10">
        <f>AF85-AF63</f>
        <v>4.3316831683168577E-2</v>
      </c>
    </row>
    <row r="65" spans="1:34">
      <c r="A65" t="s">
        <v>76</v>
      </c>
      <c r="D65">
        <f>MIN(D2:D28)</f>
        <v>9.6999999999999993</v>
      </c>
      <c r="E65" s="11">
        <f t="shared" ref="E65:Q65" si="49">MIN(E2:E28)</f>
        <v>17</v>
      </c>
      <c r="F65" s="7">
        <f t="shared" si="49"/>
        <v>7.1</v>
      </c>
      <c r="G65" s="11">
        <f t="shared" si="49"/>
        <v>104.7</v>
      </c>
      <c r="H65" s="11">
        <f t="shared" si="49"/>
        <v>41</v>
      </c>
      <c r="I65" s="7">
        <f t="shared" si="49"/>
        <v>7.0000000000000007E-2</v>
      </c>
      <c r="J65" s="7">
        <f t="shared" si="49"/>
        <v>0.21</v>
      </c>
      <c r="K65" s="11">
        <f t="shared" si="49"/>
        <v>43.4</v>
      </c>
      <c r="L65" s="11">
        <f t="shared" si="49"/>
        <v>49.2</v>
      </c>
      <c r="M65" s="7">
        <f t="shared" si="49"/>
        <v>5.2</v>
      </c>
      <c r="N65" s="11">
        <f t="shared" si="49"/>
        <v>0</v>
      </c>
      <c r="O65" s="11">
        <f t="shared" si="49"/>
        <v>5.4</v>
      </c>
      <c r="P65" s="7">
        <f t="shared" si="49"/>
        <v>0.7</v>
      </c>
      <c r="Q65">
        <f t="shared" si="49"/>
        <v>27.8</v>
      </c>
      <c r="S65" s="12">
        <f>(S38-S60)/(S59-S60)</f>
        <v>0.6901098901098901</v>
      </c>
      <c r="T65" s="12">
        <f t="shared" ref="T65:AF65" si="50">(T38-T60)/(T59-T60)</f>
        <v>0.24803014731072279</v>
      </c>
      <c r="U65" s="12">
        <f t="shared" si="50"/>
        <v>0.17115865518199505</v>
      </c>
      <c r="V65" s="12">
        <f t="shared" si="50"/>
        <v>1</v>
      </c>
      <c r="W65" s="12">
        <f t="shared" si="50"/>
        <v>0.50147998130549942</v>
      </c>
      <c r="X65" s="12">
        <f t="shared" si="50"/>
        <v>3.1353632800723542E-2</v>
      </c>
      <c r="Y65" s="12">
        <f t="shared" si="50"/>
        <v>0.71907656476458093</v>
      </c>
      <c r="Z65" s="12">
        <f t="shared" si="50"/>
        <v>0.18399004078611828</v>
      </c>
      <c r="AA65" s="12">
        <f>(AA38-AA60)/(AA59-AA60)</f>
        <v>0.50988435693077039</v>
      </c>
      <c r="AB65" s="12">
        <f t="shared" si="50"/>
        <v>1</v>
      </c>
      <c r="AC65" s="12">
        <f t="shared" si="50"/>
        <v>2.8899999999999995E-2</v>
      </c>
      <c r="AD65" s="12">
        <f t="shared" si="50"/>
        <v>0.54495311638168775</v>
      </c>
      <c r="AE65" s="12">
        <f t="shared" si="50"/>
        <v>0</v>
      </c>
      <c r="AF65" s="12">
        <f t="shared" si="50"/>
        <v>0.39839698255539824</v>
      </c>
    </row>
    <row r="66" spans="1:34">
      <c r="D66">
        <f>MAX(D2:D28)</f>
        <v>25.3</v>
      </c>
      <c r="E66" s="11">
        <f t="shared" ref="E66:Q66" si="51">MAX(E2:E28)</f>
        <v>24.7</v>
      </c>
      <c r="F66" s="7">
        <f t="shared" si="51"/>
        <v>66.099999999999994</v>
      </c>
      <c r="G66" s="11">
        <f t="shared" si="51"/>
        <v>133.9</v>
      </c>
      <c r="H66" s="11">
        <f t="shared" si="51"/>
        <v>90</v>
      </c>
      <c r="I66" s="7">
        <f t="shared" si="51"/>
        <v>1</v>
      </c>
      <c r="J66" s="7">
        <f t="shared" si="51"/>
        <v>21.25</v>
      </c>
      <c r="K66" s="11">
        <f t="shared" si="51"/>
        <v>82.8</v>
      </c>
      <c r="L66" s="11">
        <f t="shared" si="51"/>
        <v>96.6</v>
      </c>
      <c r="M66" s="7">
        <f t="shared" si="51"/>
        <v>25.3</v>
      </c>
      <c r="N66" s="11">
        <f t="shared" si="51"/>
        <v>30</v>
      </c>
      <c r="O66" s="11">
        <f t="shared" si="51"/>
        <v>38.700000000000003</v>
      </c>
      <c r="P66" s="7">
        <f t="shared" si="51"/>
        <v>22.7</v>
      </c>
      <c r="Q66">
        <f t="shared" si="51"/>
        <v>53</v>
      </c>
      <c r="S66" s="12">
        <f>S78-S65</f>
        <v>7.9120879120879062E-2</v>
      </c>
      <c r="T66" s="12">
        <f t="shared" ref="T66:AF66" si="52">T78-T65</f>
        <v>3.7684138403562856E-2</v>
      </c>
      <c r="U66" s="9">
        <f t="shared" si="52"/>
        <v>0.18477354820783551</v>
      </c>
      <c r="V66" s="12">
        <f t="shared" si="52"/>
        <v>0</v>
      </c>
      <c r="W66" s="12">
        <f t="shared" si="52"/>
        <v>9.0356753388378119E-2</v>
      </c>
      <c r="X66" s="12">
        <f t="shared" si="52"/>
        <v>9.767862526379259E-2</v>
      </c>
      <c r="Y66" s="9">
        <f t="shared" si="52"/>
        <v>0.1274063249692593</v>
      </c>
      <c r="Z66" s="12">
        <f t="shared" si="52"/>
        <v>5.7126710482917259E-2</v>
      </c>
      <c r="AA66" s="12">
        <f t="shared" si="52"/>
        <v>7.872323800593839E-2</v>
      </c>
      <c r="AB66" s="12">
        <f t="shared" si="52"/>
        <v>0</v>
      </c>
      <c r="AC66" s="12">
        <f t="shared" si="52"/>
        <v>0.1411</v>
      </c>
      <c r="AD66" s="9">
        <f t="shared" si="52"/>
        <v>0.15774958632101477</v>
      </c>
      <c r="AE66" s="12">
        <f t="shared" si="52"/>
        <v>0</v>
      </c>
      <c r="AF66" s="12">
        <f t="shared" si="52"/>
        <v>7.7793493635077815E-2</v>
      </c>
      <c r="AG66" s="12"/>
    </row>
    <row r="67" spans="1:34">
      <c r="D67">
        <f>D66-D65</f>
        <v>15.600000000000001</v>
      </c>
      <c r="E67" s="11">
        <f t="shared" ref="E67:Q67" si="53">E66-E65</f>
        <v>7.6999999999999993</v>
      </c>
      <c r="F67" s="7">
        <f t="shared" si="53"/>
        <v>58.999999999999993</v>
      </c>
      <c r="G67" s="11">
        <f t="shared" si="53"/>
        <v>29.200000000000003</v>
      </c>
      <c r="H67" s="11">
        <f t="shared" si="53"/>
        <v>49</v>
      </c>
      <c r="I67" s="7">
        <f t="shared" si="53"/>
        <v>0.92999999999999994</v>
      </c>
      <c r="J67" s="7">
        <f t="shared" si="53"/>
        <v>21.04</v>
      </c>
      <c r="K67" s="11">
        <f t="shared" si="53"/>
        <v>39.4</v>
      </c>
      <c r="L67" s="11">
        <f t="shared" si="53"/>
        <v>47.399999999999991</v>
      </c>
      <c r="M67" s="7">
        <f t="shared" si="53"/>
        <v>20.100000000000001</v>
      </c>
      <c r="N67" s="11">
        <f t="shared" si="53"/>
        <v>30</v>
      </c>
      <c r="O67" s="11">
        <f t="shared" si="53"/>
        <v>33.300000000000004</v>
      </c>
      <c r="P67" s="7">
        <f t="shared" si="53"/>
        <v>22</v>
      </c>
      <c r="Q67">
        <f t="shared" si="53"/>
        <v>25.2</v>
      </c>
    </row>
    <row r="68" spans="1:34"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70" spans="1:34">
      <c r="U70" s="7"/>
      <c r="X70" s="7"/>
      <c r="Y70" s="7"/>
      <c r="AB70" s="7"/>
      <c r="AE70" s="7"/>
    </row>
    <row r="71" spans="1:34">
      <c r="Q71" t="s">
        <v>17</v>
      </c>
      <c r="R71">
        <v>1</v>
      </c>
      <c r="S71">
        <f>(D2-D$65)/D$67</f>
        <v>0.28205128205128205</v>
      </c>
      <c r="T71">
        <f>(E2-E$65)/E$67</f>
        <v>0.77922077922077926</v>
      </c>
      <c r="U71">
        <f>(F2-F$65)/F$67</f>
        <v>0.85593220338983056</v>
      </c>
      <c r="V71">
        <f>(G2-G$65)/G$67</f>
        <v>0.54109589041095874</v>
      </c>
      <c r="W71">
        <f>(H2-H$65)/H$67</f>
        <v>0.69387755102040816</v>
      </c>
      <c r="X71">
        <f>(I2-I$65)/I$67</f>
        <v>0.37634408602150538</v>
      </c>
      <c r="Y71">
        <f>(J2-J$65)/J$67</f>
        <v>1</v>
      </c>
      <c r="Z71">
        <f>(K2-K$65)/K$67</f>
        <v>0.68274111675126903</v>
      </c>
      <c r="AA71">
        <f>(L2-L$65)/L$67</f>
        <v>0.810126582278481</v>
      </c>
      <c r="AB71">
        <f>(M2-M$65)/M$67</f>
        <v>0.74129353233830853</v>
      </c>
      <c r="AC71">
        <f>(N2-N$65)/N$67</f>
        <v>6.6666666666666671E-3</v>
      </c>
      <c r="AD71">
        <f>(O2-O$65)/O$67</f>
        <v>0.84384384384384381</v>
      </c>
      <c r="AE71">
        <f>(P2-P$65)/P$67</f>
        <v>4.5454545454545496E-3</v>
      </c>
      <c r="AF71">
        <f>(Q2-Q$65)/Q$67</f>
        <v>0.64285714285714279</v>
      </c>
    </row>
    <row r="72" spans="1:34">
      <c r="Q72" t="s">
        <v>19</v>
      </c>
      <c r="R72">
        <v>1</v>
      </c>
      <c r="S72">
        <f>(D3-D$65)/D$67</f>
        <v>0.37179487179487181</v>
      </c>
      <c r="T72">
        <f>(E3-E$65)/E$67</f>
        <v>0.77922077922077926</v>
      </c>
      <c r="U72">
        <f>(F3-F$65)/F$67</f>
        <v>0.78644067796610173</v>
      </c>
      <c r="V72">
        <f>(G3-G$65)/G$67</f>
        <v>0.38356164383561647</v>
      </c>
      <c r="W72">
        <f>(H3-H$65)/H$67</f>
        <v>0.73469387755102045</v>
      </c>
      <c r="X72">
        <f>(I3-I$65)/I$67</f>
        <v>0.51612903225806461</v>
      </c>
      <c r="Y72">
        <f>(J3-J$65)/J$67</f>
        <v>0.26568441064638781</v>
      </c>
      <c r="Z72">
        <f>(K3-K$65)/K$67</f>
        <v>0.769035532994924</v>
      </c>
      <c r="AA72">
        <f>(L3-L$65)/L$67</f>
        <v>0.67510548523206759</v>
      </c>
      <c r="AB72">
        <f>(M3-M$65)/M$67</f>
        <v>4.4776119402985044E-2</v>
      </c>
      <c r="AC72">
        <f>(N3-N$65)/N$67</f>
        <v>3.3333333333333335E-3</v>
      </c>
      <c r="AD72">
        <f>(O3-O$65)/O$67</f>
        <v>9.9099099099099058E-2</v>
      </c>
      <c r="AE72">
        <f>(P3-P$65)/P$67</f>
        <v>0.28636363636363638</v>
      </c>
      <c r="AF72">
        <f>(Q3-Q$65)/Q$67</f>
        <v>0.98809523809523825</v>
      </c>
    </row>
    <row r="73" spans="1:34">
      <c r="Q73" t="s">
        <v>21</v>
      </c>
      <c r="R73">
        <v>1</v>
      </c>
      <c r="S73">
        <f>(D4-D$65)/D$67</f>
        <v>0.84615384615384603</v>
      </c>
      <c r="T73">
        <f>(E4-E$65)/E$67</f>
        <v>0</v>
      </c>
      <c r="U73">
        <f>(F4-F$65)/F$67</f>
        <v>0.41864406779661029</v>
      </c>
      <c r="V73">
        <f>(G4-G$65)/G$67</f>
        <v>0.72260273972602718</v>
      </c>
      <c r="W73">
        <f>(H4-H$65)/H$67</f>
        <v>0</v>
      </c>
      <c r="X73">
        <f>(I4-I$65)/I$67</f>
        <v>6.4516129032258063E-2</v>
      </c>
      <c r="Y73">
        <f>(J4-J$65)/J$67</f>
        <v>0.14211026615969582</v>
      </c>
      <c r="Z73">
        <f>(K4-K$65)/K$67</f>
        <v>0.56852791878172593</v>
      </c>
      <c r="AA73">
        <f>(L4-L$65)/L$67</f>
        <v>0.48101265822784811</v>
      </c>
      <c r="AB73">
        <f>(M4-M$65)/M$67</f>
        <v>0.45771144278606957</v>
      </c>
      <c r="AC73">
        <f>(N4-N$65)/N$67</f>
        <v>0.35666666666666663</v>
      </c>
      <c r="AD73">
        <f>(O4-O$65)/O$67</f>
        <v>0.40240240240240238</v>
      </c>
      <c r="AE73">
        <f>(P4-P$65)/P$67</f>
        <v>8.1818181818181818E-2</v>
      </c>
      <c r="AF73">
        <f>(Q4-Q$65)/Q$67</f>
        <v>0.2857142857142857</v>
      </c>
    </row>
    <row r="74" spans="1:34">
      <c r="Q74" t="s">
        <v>23</v>
      </c>
      <c r="R74">
        <v>1</v>
      </c>
      <c r="S74">
        <f>(D5-D$65)/D$67</f>
        <v>0.41025641025641035</v>
      </c>
      <c r="T74">
        <f>(E5-E$65)/E$67</f>
        <v>0.48051948051948046</v>
      </c>
      <c r="U74">
        <f>(F5-F$65)/F$67</f>
        <v>0.17118644067796612</v>
      </c>
      <c r="V74">
        <f>(G5-G$65)/G$67</f>
        <v>0.64383561643835596</v>
      </c>
      <c r="W74">
        <f>(H5-H$65)/H$67</f>
        <v>0.2857142857142857</v>
      </c>
      <c r="X74">
        <f>(I5-I$65)/I$67</f>
        <v>4.1446774193548384E-2</v>
      </c>
      <c r="Y74">
        <f>(J5-J$65)/J$67</f>
        <v>0.22480988593155896</v>
      </c>
      <c r="Z74">
        <f>(K5-K$65)/K$67</f>
        <v>0.89593908629441643</v>
      </c>
      <c r="AA74">
        <f>(L5-L$65)/L$67</f>
        <v>0.51054852320675126</v>
      </c>
      <c r="AB74">
        <f>(M5-M$65)/M$67</f>
        <v>0.43283582089552231</v>
      </c>
      <c r="AC74">
        <f>(N5-N$65)/N$67</f>
        <v>2.3333333333333331E-2</v>
      </c>
      <c r="AD74">
        <f>(O5-O$65)/O$67</f>
        <v>0.11711711711711711</v>
      </c>
      <c r="AE74">
        <f>(P5-P$65)/P$67</f>
        <v>0.65909090909090906</v>
      </c>
      <c r="AF74">
        <f>(Q5-Q$65)/Q$67</f>
        <v>0.47222222222222232</v>
      </c>
    </row>
    <row r="75" spans="1:34">
      <c r="Q75" t="s">
        <v>25</v>
      </c>
      <c r="R75">
        <v>1</v>
      </c>
      <c r="S75">
        <f>(D6-D$65)/D$67</f>
        <v>0</v>
      </c>
      <c r="T75">
        <f>(E6-E$65)/E$67</f>
        <v>1</v>
      </c>
      <c r="U75">
        <f>(F6-F$65)/F$67</f>
        <v>0.44915254237288144</v>
      </c>
      <c r="V75">
        <f>(G6-G$65)/G$67</f>
        <v>0.56164383561643805</v>
      </c>
      <c r="W75">
        <f>(H6-H$65)/H$67</f>
        <v>0.2857142857142857</v>
      </c>
      <c r="X75">
        <f>(I6-I$65)/I$67</f>
        <v>7.5268817204301092E-2</v>
      </c>
      <c r="Y75">
        <f>(J6-J$65)/J$67</f>
        <v>0.65541825095057038</v>
      </c>
      <c r="Z75">
        <f>(K6-K$65)/K$67</f>
        <v>0.43147208121827413</v>
      </c>
      <c r="AA75">
        <f>(L6-L$65)/L$67</f>
        <v>0.79113924050632922</v>
      </c>
      <c r="AB75">
        <f>(M6-M$65)/M$67</f>
        <v>0.82587064676616917</v>
      </c>
      <c r="AC75">
        <f>(N6-N$65)/N$67</f>
        <v>6.6666666666666671E-3</v>
      </c>
      <c r="AD75">
        <f>(O6-O$65)/O$67</f>
        <v>0.28528528528528524</v>
      </c>
      <c r="AE75">
        <f>(P6-P$65)/P$67</f>
        <v>0.30454545454545456</v>
      </c>
      <c r="AF75">
        <f>(Q6-Q$65)/Q$67</f>
        <v>0.65873015873015861</v>
      </c>
    </row>
    <row r="76" spans="1:34" s="6" customFormat="1">
      <c r="Q76" t="s">
        <v>27</v>
      </c>
      <c r="R76">
        <v>1</v>
      </c>
      <c r="S76">
        <f>(D7-D$65)/D$67</f>
        <v>0.4358974358974359</v>
      </c>
      <c r="T76">
        <f>(E7-E$65)/E$67</f>
        <v>0.61038961038961037</v>
      </c>
      <c r="U76">
        <f>(F7-F$65)/F$67</f>
        <v>1</v>
      </c>
      <c r="V76">
        <f>(G7-G$65)/G$67</f>
        <v>0.76369863013698613</v>
      </c>
      <c r="W76">
        <f>(H7-H$65)/H$67</f>
        <v>0.81632653061224492</v>
      </c>
      <c r="X76">
        <f>(I7-I$65)/I$67</f>
        <v>0.67741935483870963</v>
      </c>
      <c r="Y76">
        <f>(J7-J$65)/J$67</f>
        <v>0.31416349809885935</v>
      </c>
      <c r="Z76">
        <f>(K7-K$65)/K$67</f>
        <v>0.55329949238578691</v>
      </c>
      <c r="AA76">
        <f>(L7-L$65)/L$67</f>
        <v>0.8628691983122363</v>
      </c>
      <c r="AB76">
        <f>(M7-M$65)/M$67</f>
        <v>0.81094527363184077</v>
      </c>
      <c r="AC76">
        <f>(N7-N$65)/N$67</f>
        <v>0</v>
      </c>
      <c r="AD76">
        <f>(O7-O$65)/O$67</f>
        <v>0.28228228228228225</v>
      </c>
      <c r="AE76">
        <f>(P7-P$65)/P$67</f>
        <v>5.4545454545454543E-2</v>
      </c>
      <c r="AF76">
        <f>(Q7-Q$65)/Q$67</f>
        <v>0.88888888888888895</v>
      </c>
    </row>
    <row r="77" spans="1:34">
      <c r="Q77" t="s">
        <v>29</v>
      </c>
      <c r="R77">
        <v>1</v>
      </c>
      <c r="S77">
        <f>(D8-D$65)/D$67</f>
        <v>0.14102564102564108</v>
      </c>
      <c r="T77">
        <f>(E8-E$65)/E$67</f>
        <v>0.80519480519480513</v>
      </c>
      <c r="U77">
        <f>(F8-F$65)/F$67</f>
        <v>0.68813559322033913</v>
      </c>
      <c r="V77">
        <f>(G8-G$65)/G$67</f>
        <v>4.7945205479451761E-2</v>
      </c>
      <c r="W77">
        <f>(H8-H$65)/H$67</f>
        <v>1</v>
      </c>
      <c r="X77">
        <f>(I8-I$65)/I$67</f>
        <v>0.73118279569892475</v>
      </c>
      <c r="Y77">
        <f>(J8-J$65)/J$67</f>
        <v>0.35456273764258556</v>
      </c>
      <c r="Z77">
        <f>(K8-K$65)/K$67</f>
        <v>0.70812182741116747</v>
      </c>
      <c r="AA77">
        <f>(L8-L$65)/L$67</f>
        <v>0.73206751054852337</v>
      </c>
      <c r="AB77">
        <f>(M8-M$65)/M$67</f>
        <v>0.48756218905472637</v>
      </c>
      <c r="AC77">
        <f>(N8-N$65)/N$67</f>
        <v>0.02</v>
      </c>
      <c r="AD77">
        <f>(O8-O$65)/O$67</f>
        <v>0.80480480480480487</v>
      </c>
      <c r="AE77">
        <f>(P8-P$65)/P$67</f>
        <v>0.18181818181818182</v>
      </c>
      <c r="AF77">
        <f>(Q8-Q$65)/Q$67</f>
        <v>1</v>
      </c>
    </row>
    <row r="78" spans="1:34">
      <c r="Q78" s="12" t="s">
        <v>31</v>
      </c>
      <c r="R78" s="12">
        <v>1</v>
      </c>
      <c r="S78" s="12">
        <f>(D9-D$65)/D$67</f>
        <v>0.76923076923076916</v>
      </c>
      <c r="T78" s="12">
        <f>(E9-E$65)/E$67</f>
        <v>0.28571428571428564</v>
      </c>
      <c r="U78" s="12">
        <f>(F9-F$65)/F$67</f>
        <v>0.35593220338983056</v>
      </c>
      <c r="V78" s="12">
        <f>(G9-G$65)/G$67</f>
        <v>1</v>
      </c>
      <c r="W78" s="12">
        <f>(H9-H$65)/H$67</f>
        <v>0.59183673469387754</v>
      </c>
      <c r="X78" s="12">
        <f>(I9-I$65)/I$67</f>
        <v>0.12903225806451613</v>
      </c>
      <c r="Y78" s="12">
        <f>(J9-J$65)/J$67</f>
        <v>0.84648288973384023</v>
      </c>
      <c r="Z78" s="12">
        <f>(K9-K$65)/K$67</f>
        <v>0.24111675126903553</v>
      </c>
      <c r="AA78" s="12">
        <f>(L9-L$65)/L$67</f>
        <v>0.58860759493670878</v>
      </c>
      <c r="AB78" s="12">
        <f>(M9-M$65)/M$67</f>
        <v>1</v>
      </c>
      <c r="AC78" s="12">
        <f>(N9-N$65)/N$67</f>
        <v>0.16999999999999998</v>
      </c>
      <c r="AD78" s="12">
        <f>(O9-O$65)/O$67</f>
        <v>0.70270270270270252</v>
      </c>
      <c r="AE78" s="12">
        <f>(P9-P$65)/P$67</f>
        <v>0</v>
      </c>
      <c r="AF78" s="12">
        <f>(Q9-Q$65)/Q$67</f>
        <v>0.47619047619047605</v>
      </c>
    </row>
    <row r="79" spans="1:34" s="10" customFormat="1">
      <c r="Q79" t="s">
        <v>33</v>
      </c>
      <c r="R79">
        <v>1</v>
      </c>
      <c r="S79">
        <f>(D10-D$65)/D$67</f>
        <v>0.73717948717948711</v>
      </c>
      <c r="T79">
        <f>(E10-E$65)/E$67</f>
        <v>0.22077922077922071</v>
      </c>
      <c r="U79">
        <f>(F10-F$65)/F$67</f>
        <v>0.16779661016949154</v>
      </c>
      <c r="V79">
        <f>(G10-G$65)/G$67</f>
        <v>5.4794520547945008E-2</v>
      </c>
      <c r="W79">
        <f>(H10-H$65)/H$67</f>
        <v>6.1224489795918366E-2</v>
      </c>
      <c r="X79">
        <f>(I10-I$65)/I$67</f>
        <v>0.12903225806451613</v>
      </c>
      <c r="Y79">
        <f>(J10-J$65)/J$67</f>
        <v>0.29895437262357416</v>
      </c>
      <c r="Z79">
        <f>(K10-K$65)/K$67</f>
        <v>0.77664974619289351</v>
      </c>
      <c r="AA79">
        <f>(L10-L$65)/L$67</f>
        <v>0</v>
      </c>
      <c r="AB79">
        <f>(M10-M$65)/M$67</f>
        <v>0.22189054726368157</v>
      </c>
      <c r="AC79">
        <f>(N10-N$65)/N$67</f>
        <v>6.6666666666666671E-3</v>
      </c>
      <c r="AD79">
        <f>(O10-O$65)/O$67</f>
        <v>0.29429429429429421</v>
      </c>
      <c r="AE79">
        <f>(P10-P$65)/P$67</f>
        <v>0.32727272727272727</v>
      </c>
      <c r="AF79">
        <f>(Q10-Q$65)/Q$67</f>
        <v>0.39682539682539669</v>
      </c>
    </row>
    <row r="80" spans="1:34">
      <c r="Q80" s="8" t="s">
        <v>35</v>
      </c>
      <c r="R80" s="8">
        <v>1</v>
      </c>
      <c r="S80" s="8">
        <f>(D11-D$65)/D$67</f>
        <v>0.80769230769230771</v>
      </c>
      <c r="T80" s="8">
        <f>(E11-E$65)/E$67</f>
        <v>0.18181818181818166</v>
      </c>
      <c r="U80" s="8">
        <f>(F11-F$65)/F$67</f>
        <v>0.38305084745762719</v>
      </c>
      <c r="V80" s="8">
        <f>(G11-G$65)/G$67</f>
        <v>0.33219178082191786</v>
      </c>
      <c r="W80" s="8">
        <f>(H11-H$65)/H$67</f>
        <v>0.34693877551020408</v>
      </c>
      <c r="X80" s="8">
        <f>(I11-I$65)/I$67</f>
        <v>0.30107526881720431</v>
      </c>
      <c r="Y80" s="8">
        <f>(J11-J$65)/J$67</f>
        <v>0.39306083650190116</v>
      </c>
      <c r="Z80" s="8">
        <f>(K11-K$65)/K$67</f>
        <v>0.73857868020304573</v>
      </c>
      <c r="AA80" s="8">
        <f>(L11-L$65)/L$67</f>
        <v>0.39662447257383965</v>
      </c>
      <c r="AB80" s="8">
        <f>(M11-M$65)/M$67</f>
        <v>0.44776119402985071</v>
      </c>
      <c r="AC80" s="8">
        <f>(N11-N$65)/N$67</f>
        <v>0.01</v>
      </c>
      <c r="AD80" s="8">
        <f>(O11-O$65)/O$67</f>
        <v>0.3573573573573573</v>
      </c>
      <c r="AE80" s="8">
        <f>(P11-P$65)/P$67</f>
        <v>1</v>
      </c>
      <c r="AF80" s="8">
        <f>(Q11-Q$65)/Q$67</f>
        <v>0.47619047619047605</v>
      </c>
      <c r="AG80" s="8"/>
      <c r="AH80" s="8"/>
    </row>
    <row r="81" spans="17:32">
      <c r="Q81" t="s">
        <v>37</v>
      </c>
      <c r="R81">
        <v>1</v>
      </c>
      <c r="S81">
        <f>(D12-D$65)/D$67</f>
        <v>0.12179487179487181</v>
      </c>
      <c r="T81">
        <f>(E12-E$65)/E$67</f>
        <v>0.93506493506493504</v>
      </c>
      <c r="U81">
        <f>(F12-F$65)/F$67</f>
        <v>0.59152542372881356</v>
      </c>
      <c r="V81">
        <f>(G12-G$65)/G$67</f>
        <v>0.5239726027397259</v>
      </c>
      <c r="W81">
        <f>(H12-H$65)/H$67</f>
        <v>0.97959183673469385</v>
      </c>
      <c r="X81">
        <f>(I12-I$65)/I$67</f>
        <v>0.39784946236559143</v>
      </c>
      <c r="Y81">
        <f>(J12-J$65)/J$67</f>
        <v>0.48764258555133083</v>
      </c>
      <c r="Z81">
        <f>(K12-K$65)/K$67</f>
        <v>0.68274111675126903</v>
      </c>
      <c r="AA81">
        <f>(L12-L$65)/L$67</f>
        <v>0.59493670886075967</v>
      </c>
      <c r="AB81">
        <f>(M12-M$65)/M$67</f>
        <v>0.60696517412935314</v>
      </c>
      <c r="AC81">
        <f>(N12-N$65)/N$67</f>
        <v>0.01</v>
      </c>
      <c r="AD81">
        <f>(O12-O$65)/O$67</f>
        <v>1</v>
      </c>
      <c r="AE81">
        <f>(P12-P$65)/P$67</f>
        <v>0.46363636363636368</v>
      </c>
      <c r="AF81">
        <f>(Q12-Q$65)/Q$67</f>
        <v>0.87301587301587291</v>
      </c>
    </row>
    <row r="82" spans="17:32">
      <c r="Q82" s="6" t="s">
        <v>39</v>
      </c>
      <c r="R82">
        <v>1</v>
      </c>
      <c r="S82" s="6">
        <f>(D13-D$65)/D$67</f>
        <v>0.25</v>
      </c>
      <c r="T82" s="6">
        <f>(E13-E$65)/E$67</f>
        <v>0.72727272727272751</v>
      </c>
      <c r="U82" s="6">
        <f>(F13-F$65)/F$67</f>
        <v>0.58644067796610178</v>
      </c>
      <c r="V82" s="6">
        <f>(G13-G$65)/G$67</f>
        <v>0.17465753424657512</v>
      </c>
      <c r="W82" s="6">
        <f>(H13-H$65)/H$67</f>
        <v>0.5714285714285714</v>
      </c>
      <c r="X82" s="6">
        <f>(I13-I$65)/I$67</f>
        <v>0.33333333333333337</v>
      </c>
      <c r="Y82" s="6">
        <f>(J13-J$65)/J$67</f>
        <v>0.2414448669201521</v>
      </c>
      <c r="Z82" s="6">
        <f>(K13-K$65)/K$67</f>
        <v>0.58375634517766517</v>
      </c>
      <c r="AA82" s="6">
        <f>(L13-L$65)/L$67</f>
        <v>0.5021097046413503</v>
      </c>
      <c r="AB82" s="6">
        <f>(M13-M$65)/M$67</f>
        <v>0.49751243781094523</v>
      </c>
      <c r="AC82" s="6">
        <f>(N13-N$65)/N$67</f>
        <v>0.01</v>
      </c>
      <c r="AD82" s="6">
        <f>(O13-O$65)/O$67</f>
        <v>0.31831831831831825</v>
      </c>
      <c r="AE82" s="6">
        <f>(P13-P$65)/P$67</f>
        <v>0.38636363636363635</v>
      </c>
      <c r="AF82" s="6">
        <f>(Q13-Q$65)/Q$67</f>
        <v>0.89682539682539675</v>
      </c>
    </row>
    <row r="83" spans="17:32">
      <c r="Q83" t="s">
        <v>41</v>
      </c>
      <c r="R83">
        <v>1</v>
      </c>
      <c r="S83">
        <f>(D14-D$65)/D$67</f>
        <v>0.62820512820512819</v>
      </c>
      <c r="T83">
        <f>(E14-E$65)/E$67</f>
        <v>0.50649350649350633</v>
      </c>
      <c r="U83">
        <f>(F14-F$65)/F$67</f>
        <v>0.23559322033898308</v>
      </c>
      <c r="V83">
        <f>(G14-G$65)/G$67</f>
        <v>0.23972602739726026</v>
      </c>
      <c r="W83">
        <f>(H14-H$65)/H$67</f>
        <v>0.16326530612244897</v>
      </c>
      <c r="X83">
        <f>(I14-I$65)/I$67</f>
        <v>0</v>
      </c>
      <c r="Y83">
        <f>(J14-J$65)/J$67</f>
        <v>0.27756653992395436</v>
      </c>
      <c r="Z83">
        <f>(K14-K$65)/K$67</f>
        <v>0.40101522842639609</v>
      </c>
      <c r="AA83">
        <f>(L14-L$65)/L$67</f>
        <v>0.4915611814345992</v>
      </c>
      <c r="AB83">
        <f>(M14-M$65)/M$67</f>
        <v>0.24110199004975125</v>
      </c>
      <c r="AC83">
        <f>(N14-N$65)/N$67</f>
        <v>4.6666666666666662E-2</v>
      </c>
      <c r="AD83">
        <f>(O14-O$65)/O$67</f>
        <v>0.68768768768768751</v>
      </c>
      <c r="AE83">
        <f>(P14-P$65)/P$67</f>
        <v>0.75454545454545463</v>
      </c>
      <c r="AF83">
        <f>(Q14-Q$65)/Q$67</f>
        <v>0.38095238095238088</v>
      </c>
    </row>
    <row r="84" spans="17:32">
      <c r="Q84" t="s">
        <v>43</v>
      </c>
      <c r="R84">
        <v>1</v>
      </c>
      <c r="S84">
        <f>(D15-D$65)/D$67</f>
        <v>0.30769230769230771</v>
      </c>
      <c r="T84">
        <f>(E15-E$65)/E$67</f>
        <v>0.7142857142857143</v>
      </c>
      <c r="U84">
        <f>(F15-F$65)/F$67</f>
        <v>0.46779661016949159</v>
      </c>
      <c r="V84">
        <f>(G15-G$65)/G$67</f>
        <v>0.72602739726027399</v>
      </c>
      <c r="W84">
        <f>(H15-H$65)/H$67</f>
        <v>0.14285714285714285</v>
      </c>
      <c r="X84">
        <f>(I15-I$65)/I$67</f>
        <v>0.10752688172043012</v>
      </c>
      <c r="Y84">
        <f>(J15-J$65)/J$67</f>
        <v>0.15541825095057035</v>
      </c>
      <c r="Z84">
        <f>(K15-K$65)/K$67</f>
        <v>0.4111675126903554</v>
      </c>
      <c r="AA84">
        <f>(L15-L$65)/L$67</f>
        <v>0.75527426160337563</v>
      </c>
      <c r="AB84">
        <f>(M15-M$65)/M$67</f>
        <v>0.43781094527363185</v>
      </c>
      <c r="AC84">
        <f>(N15-N$65)/N$67</f>
        <v>0.12666666666666665</v>
      </c>
      <c r="AD84">
        <f>(O15-O$65)/O$67</f>
        <v>0.26426426426426419</v>
      </c>
      <c r="AE84">
        <f>(P15-P$65)/P$67</f>
        <v>0.31818181818181818</v>
      </c>
      <c r="AF84">
        <f>(Q15-Q$65)/Q$67</f>
        <v>0.70634920634920639</v>
      </c>
    </row>
    <row r="85" spans="17:32">
      <c r="Q85" s="10" t="s">
        <v>45</v>
      </c>
      <c r="R85">
        <v>1</v>
      </c>
      <c r="S85" s="10">
        <f>(D16-D$65)/D$67</f>
        <v>0.4423076923076924</v>
      </c>
      <c r="T85" s="10">
        <f>(E16-E$65)/E$67</f>
        <v>0.61038961038961037</v>
      </c>
      <c r="U85" s="10">
        <f>(F16-F$65)/F$67</f>
        <v>0.55668203389830517</v>
      </c>
      <c r="V85" s="10">
        <f>(G16-G$65)/G$67</f>
        <v>0.24999999999999989</v>
      </c>
      <c r="W85" s="10">
        <f>(H16-H$65)/H$67</f>
        <v>0.65306122448979587</v>
      </c>
      <c r="X85" s="10">
        <f>(I16-I$65)/I$67</f>
        <v>0.26881720430107531</v>
      </c>
      <c r="Y85" s="10">
        <f>(J16-J$65)/J$67</f>
        <v>7.1768060836501904E-2</v>
      </c>
      <c r="Z85" s="10">
        <f>(K16-K$65)/K$67</f>
        <v>1</v>
      </c>
      <c r="AA85" s="10">
        <f>(L16-L$65)/L$67</f>
        <v>0.639240506329114</v>
      </c>
      <c r="AB85" s="10">
        <f>(M16-M$65)/M$67</f>
        <v>0.29911542288557214</v>
      </c>
      <c r="AC85" s="10">
        <f>(N16-N$65)/N$67</f>
        <v>6.6666666666666671E-3</v>
      </c>
      <c r="AD85" s="10">
        <f>(O16-O$65)/O$67</f>
        <v>0.1231231231231231</v>
      </c>
      <c r="AE85" s="10">
        <f>(P16-P$65)/P$67</f>
        <v>0.15909090909090909</v>
      </c>
      <c r="AF85" s="10">
        <f>(Q16-Q$65)/Q$67</f>
        <v>0.83333333333333326</v>
      </c>
    </row>
    <row r="86" spans="17:32">
      <c r="Q86" t="s">
        <v>47</v>
      </c>
      <c r="R86">
        <v>1</v>
      </c>
      <c r="S86">
        <f>(D17-D$65)/D$67</f>
        <v>0.69871794871794879</v>
      </c>
      <c r="T86">
        <f>(E17-E$65)/E$67</f>
        <v>0.27272727272727293</v>
      </c>
      <c r="U86">
        <f>(F17-F$65)/F$67</f>
        <v>0.64406779661016955</v>
      </c>
      <c r="V86">
        <f>(G17-G$65)/G$67</f>
        <v>0.3013698630136985</v>
      </c>
      <c r="W86">
        <f>(H17-H$65)/H$67</f>
        <v>0.12244897959183673</v>
      </c>
      <c r="X86">
        <f>(I17-I$65)/I$67</f>
        <v>0.22580645161290328</v>
      </c>
      <c r="Y86">
        <f>(J17-J$65)/J$67</f>
        <v>0.65494296577946765</v>
      </c>
      <c r="Z86">
        <f>(K17-K$65)/K$67</f>
        <v>0.69796954314720838</v>
      </c>
      <c r="AA86">
        <f>(L17-L$65)/L$67</f>
        <v>7.8059071729957727E-2</v>
      </c>
      <c r="AB86">
        <f>(M17-M$65)/M$67</f>
        <v>4.9751243781094344E-3</v>
      </c>
      <c r="AC86">
        <f>(N17-N$65)/N$67</f>
        <v>3.3333333333333335E-3</v>
      </c>
      <c r="AD86">
        <f>(O17-O$65)/O$67</f>
        <v>0.36036036036036029</v>
      </c>
      <c r="AE86">
        <f>(P17-P$65)/P$67</f>
        <v>0.4272727272727273</v>
      </c>
      <c r="AF86">
        <f>(Q17-Q$65)/Q$67</f>
        <v>0.51190476190476197</v>
      </c>
    </row>
    <row r="87" spans="17:32">
      <c r="Q87" t="s">
        <v>49</v>
      </c>
      <c r="R87">
        <v>1</v>
      </c>
      <c r="S87">
        <f>(D18-D$65)/D$67</f>
        <v>0.78205128205128194</v>
      </c>
      <c r="T87">
        <f>(E18-E$65)/E$67</f>
        <v>6.4935064935064943E-2</v>
      </c>
      <c r="U87">
        <f>(F18-F$65)/F$67</f>
        <v>0.69322033898305091</v>
      </c>
      <c r="V87">
        <f>(G18-G$65)/G$67</f>
        <v>0.73630136986301364</v>
      </c>
      <c r="W87">
        <f>(H18-H$65)/H$67</f>
        <v>0.36734693877551022</v>
      </c>
      <c r="X87">
        <f>(I18-I$65)/I$67</f>
        <v>7.5268817204301092E-2</v>
      </c>
      <c r="Y87">
        <f>(J18-J$65)/J$67</f>
        <v>0.34648288973384034</v>
      </c>
      <c r="Z87">
        <f>(K18-K$65)/K$67</f>
        <v>0</v>
      </c>
      <c r="AA87">
        <f>(L18-L$65)/L$67</f>
        <v>0.70042194092827026</v>
      </c>
      <c r="AB87">
        <f>(M18-M$65)/M$67</f>
        <v>0.45771144278606957</v>
      </c>
      <c r="AC87">
        <f>(N18-N$65)/N$67</f>
        <v>0.4</v>
      </c>
      <c r="AD87">
        <f>(O18-O$65)/O$67</f>
        <v>0.60660660660660659</v>
      </c>
      <c r="AE87">
        <f>(P18-P$65)/P$67</f>
        <v>2.2727272727272728E-2</v>
      </c>
      <c r="AF87">
        <f>(Q18-Q$65)/Q$67</f>
        <v>0.34920634920634924</v>
      </c>
    </row>
    <row r="88" spans="17:32">
      <c r="Q88" t="s">
        <v>51</v>
      </c>
      <c r="R88">
        <v>1</v>
      </c>
      <c r="S88">
        <f>(D19-D$65)/D$67</f>
        <v>0.4358974358974359</v>
      </c>
      <c r="T88">
        <f>(E19-E$65)/E$67</f>
        <v>0.50649350649350633</v>
      </c>
      <c r="U88">
        <f>(F19-F$65)/F$67</f>
        <v>0.69830508474576269</v>
      </c>
      <c r="V88">
        <f>(G19-G$65)/G$67</f>
        <v>0.73287671232876672</v>
      </c>
      <c r="W88">
        <f>(H19-H$65)/H$67</f>
        <v>0.81632653061224492</v>
      </c>
      <c r="X88">
        <f>(I19-I$65)/I$67</f>
        <v>1</v>
      </c>
      <c r="Y88">
        <f>(J19-J$65)/J$67</f>
        <v>0.14543726235741447</v>
      </c>
      <c r="Z88">
        <f>(K19-K$65)/K$67</f>
        <v>0.6548223350253809</v>
      </c>
      <c r="AA88">
        <f>(L19-L$65)/L$67</f>
        <v>0.76371308016877659</v>
      </c>
      <c r="AB88">
        <f>(M19-M$65)/M$67</f>
        <v>1.4925373134328348E-2</v>
      </c>
      <c r="AC88">
        <f>(N19-N$65)/N$67</f>
        <v>1.6666666666666666E-2</v>
      </c>
      <c r="AD88">
        <f>(O19-O$65)/O$67</f>
        <v>0</v>
      </c>
      <c r="AE88">
        <f>(P19-P$65)/P$67</f>
        <v>0.14545454545454548</v>
      </c>
      <c r="AF88">
        <f>(Q19-Q$65)/Q$67</f>
        <v>0.9722222222222221</v>
      </c>
    </row>
    <row r="89" spans="17:32">
      <c r="Q89" t="s">
        <v>53</v>
      </c>
      <c r="R89">
        <v>1</v>
      </c>
      <c r="S89">
        <f>(D20-D$65)/D$67</f>
        <v>0.77564102564102566</v>
      </c>
      <c r="T89">
        <f>(E20-E$65)/E$67</f>
        <v>0.207792207792208</v>
      </c>
      <c r="U89">
        <f>(F20-F$65)/F$67</f>
        <v>0.3067796610169492</v>
      </c>
      <c r="V89">
        <f>(G20-G$65)/G$67</f>
        <v>0.82876712328767121</v>
      </c>
      <c r="W89">
        <f>(H20-H$65)/H$67</f>
        <v>0.32653061224489793</v>
      </c>
      <c r="X89">
        <f>(I20-I$65)/I$67</f>
        <v>4.301075268817204E-2</v>
      </c>
      <c r="Y89">
        <f>(J20-J$65)/J$67</f>
        <v>0.62785171102661597</v>
      </c>
      <c r="Z89">
        <f>(K20-K$65)/K$67</f>
        <v>9.6446700507614322E-2</v>
      </c>
      <c r="AA89">
        <f>(L20-L$65)/L$67</f>
        <v>0.67932489451476807</v>
      </c>
      <c r="AB89">
        <f>(M20-M$65)/M$67</f>
        <v>0.58706467661691542</v>
      </c>
      <c r="AC89">
        <f>(N20-N$65)/N$67</f>
        <v>0.38999999999999996</v>
      </c>
      <c r="AD89">
        <f>(O20-O$65)/O$67</f>
        <v>0.95495495495495497</v>
      </c>
      <c r="AE89">
        <f>(P20-P$65)/P$67</f>
        <v>5.4545454545454543E-2</v>
      </c>
      <c r="AF89">
        <f>(Q20-Q$65)/Q$67</f>
        <v>0.40476190476190477</v>
      </c>
    </row>
    <row r="90" spans="17:32">
      <c r="Q90" t="s">
        <v>55</v>
      </c>
      <c r="R90">
        <v>1</v>
      </c>
      <c r="S90">
        <f>(D21-D$65)/D$67</f>
        <v>0.4358974358974359</v>
      </c>
      <c r="T90">
        <f>(E21-E$65)/E$67</f>
        <v>0.67532467532467533</v>
      </c>
      <c r="U90">
        <f>(F21-F$65)/F$67</f>
        <v>0</v>
      </c>
      <c r="V90">
        <f>(G21-G$65)/G$67</f>
        <v>0.23972602739726026</v>
      </c>
      <c r="W90">
        <f>(H21-H$65)/H$67</f>
        <v>0.2857142857142857</v>
      </c>
      <c r="X90">
        <f>(I21-I$65)/I$67</f>
        <v>0.13978494623655915</v>
      </c>
      <c r="Y90">
        <f>(J21-J$65)/J$67</f>
        <v>0</v>
      </c>
      <c r="Z90">
        <f>(K21-K$65)/K$67</f>
        <v>0.74873096446700527</v>
      </c>
      <c r="AA90">
        <f>(L21-L$65)/L$67</f>
        <v>1</v>
      </c>
      <c r="AB90">
        <f>(M21-M$65)/M$67</f>
        <v>0.28855721393034822</v>
      </c>
      <c r="AC90">
        <f>(N21-N$65)/N$67</f>
        <v>0</v>
      </c>
      <c r="AD90">
        <f>(O21-O$65)/O$67</f>
        <v>1.8018018018018004E-2</v>
      </c>
      <c r="AE90">
        <f>(P21-P$65)/P$67</f>
        <v>0.11818181818181817</v>
      </c>
      <c r="AF90">
        <f>(Q21-Q$65)/Q$67</f>
        <v>0.87301587301587291</v>
      </c>
    </row>
    <row r="91" spans="17:32">
      <c r="Q91" t="s">
        <v>57</v>
      </c>
      <c r="R91">
        <v>1</v>
      </c>
      <c r="S91">
        <f>(D22-D$65)/D$67</f>
        <v>0.19230769230769229</v>
      </c>
      <c r="T91">
        <f>(E22-E$65)/E$67</f>
        <v>0.81818181818181834</v>
      </c>
      <c r="U91">
        <f>(F22-F$65)/F$67</f>
        <v>0.77966101694915269</v>
      </c>
      <c r="V91">
        <f>(G22-G$65)/G$67</f>
        <v>4.1095890410958999E-2</v>
      </c>
      <c r="W91">
        <f>(H22-H$65)/H$67</f>
        <v>0.8571428571428571</v>
      </c>
      <c r="X91">
        <f>(I22-I$65)/I$67</f>
        <v>0.62365591397849474</v>
      </c>
      <c r="Y91">
        <f>(J22-J$65)/J$67</f>
        <v>0.12832699619771865</v>
      </c>
      <c r="Z91">
        <f>(K22-K$65)/K$67</f>
        <v>0.8248730964467007</v>
      </c>
      <c r="AA91">
        <f>(L22-L$65)/L$67</f>
        <v>0.8628691983122363</v>
      </c>
      <c r="AB91">
        <f>(M22-M$65)/M$67</f>
        <v>0.51741293532338295</v>
      </c>
      <c r="AC91">
        <f>(N22-N$65)/N$67</f>
        <v>3.3333333333333335E-3</v>
      </c>
      <c r="AD91">
        <f>(O22-O$65)/O$67</f>
        <v>1.8018018018018004E-2</v>
      </c>
      <c r="AE91">
        <f>(P22-P$65)/P$67</f>
        <v>0.30909090909090908</v>
      </c>
      <c r="AF91">
        <f>(Q22-Q$65)/Q$67</f>
        <v>0.83730158730158721</v>
      </c>
    </row>
    <row r="92" spans="17:32">
      <c r="Q92" t="s">
        <v>59</v>
      </c>
      <c r="R92">
        <v>1</v>
      </c>
      <c r="S92">
        <f>(D23-D$65)/D$67</f>
        <v>0.48717948717948723</v>
      </c>
      <c r="T92">
        <f>(E23-E$65)/E$67</f>
        <v>0.55844155844155863</v>
      </c>
      <c r="U92">
        <f>(F23-F$65)/F$67</f>
        <v>0.62542372881355934</v>
      </c>
      <c r="V92">
        <f>(G23-G$65)/G$67</f>
        <v>0.72602739726027399</v>
      </c>
      <c r="W92">
        <f>(H23-H$65)/H$67</f>
        <v>0.42857142857142855</v>
      </c>
      <c r="X92">
        <f>(I23-I$65)/I$67</f>
        <v>8.6021505376344079E-2</v>
      </c>
      <c r="Y92">
        <f>(J23-J$65)/J$67</f>
        <v>0.16682509505703425</v>
      </c>
      <c r="Z92">
        <f>(K23-K$65)/K$67</f>
        <v>0.38324873096446704</v>
      </c>
      <c r="AA92">
        <f>(L23-L$65)/L$67</f>
        <v>0.65400843881856552</v>
      </c>
      <c r="AB92">
        <f>(M23-M$65)/M$67</f>
        <v>9.9502487562189046E-2</v>
      </c>
      <c r="AC92">
        <f>(N23-N$65)/N$67</f>
        <v>7.6666666666666661E-2</v>
      </c>
      <c r="AD92">
        <f>(O23-O$65)/O$67</f>
        <v>0.17717717717717715</v>
      </c>
      <c r="AE92">
        <f>(P23-P$65)/P$67</f>
        <v>0.75</v>
      </c>
      <c r="AF92">
        <f>(Q23-Q$65)/Q$67</f>
        <v>0.34920634920634924</v>
      </c>
    </row>
    <row r="93" spans="17:32">
      <c r="Q93" t="s">
        <v>61</v>
      </c>
      <c r="R93">
        <v>1</v>
      </c>
      <c r="S93">
        <f>(D24-D$65)/D$67</f>
        <v>0.59615384615384615</v>
      </c>
      <c r="T93">
        <f>(E24-E$65)/E$67</f>
        <v>0.31168831168831151</v>
      </c>
      <c r="U93">
        <f>(F24-F$65)/F$67</f>
        <v>0.40171542372881364</v>
      </c>
      <c r="V93">
        <f>(G24-G$65)/G$67</f>
        <v>0</v>
      </c>
      <c r="W93">
        <f>(H24-H$65)/H$67</f>
        <v>0.42857142857142855</v>
      </c>
      <c r="X93">
        <f>(I24-I$65)/I$67</f>
        <v>0.10752688172043012</v>
      </c>
      <c r="Y93">
        <f>(J24-J$65)/J$67</f>
        <v>0.3108365019011407</v>
      </c>
      <c r="Z93">
        <f>(K24-K$65)/K$67</f>
        <v>0.10913705583756357</v>
      </c>
      <c r="AA93">
        <f>(L24-L$65)/L$67</f>
        <v>0.51898734177215189</v>
      </c>
      <c r="AB93">
        <f>(M24-M$65)/M$67</f>
        <v>0.61194029850746268</v>
      </c>
      <c r="AC93">
        <f>(N24-N$65)/N$67</f>
        <v>3.0000000000000002E-2</v>
      </c>
      <c r="AD93">
        <f>(O24-O$65)/O$67</f>
        <v>0.6936936936936936</v>
      </c>
      <c r="AE93">
        <f>(P24-P$65)/P$67</f>
        <v>0.81363636363636371</v>
      </c>
      <c r="AF93">
        <f>(Q24-Q$65)/Q$67</f>
        <v>0.44444444444444442</v>
      </c>
    </row>
    <row r="94" spans="17:32">
      <c r="Q94" t="s">
        <v>63</v>
      </c>
      <c r="R94">
        <v>1</v>
      </c>
      <c r="S94">
        <f>(D25-D$65)/D$67</f>
        <v>1</v>
      </c>
      <c r="T94">
        <f>(E25-E$65)/E$67</f>
        <v>6.4935064935064943E-2</v>
      </c>
      <c r="U94">
        <f>(F25-F$65)/F$67</f>
        <v>0.1050847457627119</v>
      </c>
      <c r="V94">
        <f>(G25-G$65)/G$67</f>
        <v>0.59246575342465735</v>
      </c>
      <c r="W94">
        <f>(H25-H$65)/H$67</f>
        <v>0.14285714285714285</v>
      </c>
      <c r="X94">
        <f>(I25-I$65)/I$67</f>
        <v>8.6021505376344079E-2</v>
      </c>
      <c r="Y94">
        <f>(J25-J$65)/J$67</f>
        <v>6.939163498098859E-2</v>
      </c>
      <c r="Z94">
        <f>(K25-K$65)/K$67</f>
        <v>0.68781725888324874</v>
      </c>
      <c r="AA94">
        <f>(L25-L$65)/L$67</f>
        <v>0.42405063291139239</v>
      </c>
      <c r="AB94">
        <f>(M25-M$65)/M$67</f>
        <v>0</v>
      </c>
      <c r="AC94">
        <f>(N25-N$65)/N$67</f>
        <v>1</v>
      </c>
      <c r="AD94">
        <f>(O25-O$65)/O$67</f>
        <v>0.58858858858858853</v>
      </c>
      <c r="AE94">
        <f>(P25-P$65)/P$67</f>
        <v>1.3636363636363639E-2</v>
      </c>
      <c r="AF94">
        <f>(Q25-Q$65)/Q$67</f>
        <v>0</v>
      </c>
    </row>
    <row r="95" spans="17:32">
      <c r="Q95" t="s">
        <v>65</v>
      </c>
      <c r="R95">
        <v>1</v>
      </c>
      <c r="S95">
        <f>(D26-D$65)/D$67</f>
        <v>0.26923076923076927</v>
      </c>
      <c r="T95">
        <f>(E26-E$65)/E$67</f>
        <v>0.96103896103896091</v>
      </c>
      <c r="U95">
        <f>(F26-F$65)/F$67</f>
        <v>0.70486898305084744</v>
      </c>
      <c r="V95">
        <f>(G26-G$65)/G$67</f>
        <v>0.48972602739726012</v>
      </c>
      <c r="W95">
        <f>(H26-H$65)/H$67</f>
        <v>0.40816326530612246</v>
      </c>
      <c r="X95">
        <f>(I26-I$65)/I$67</f>
        <v>0.12903225806451613</v>
      </c>
      <c r="Y95">
        <f>(J26-J$65)/J$67</f>
        <v>0.42347908745247143</v>
      </c>
      <c r="Z95">
        <f>(K26-K$65)/K$67</f>
        <v>0.53553299492385797</v>
      </c>
      <c r="AA95">
        <f>(L26-L$65)/L$67</f>
        <v>0.58016877637130815</v>
      </c>
      <c r="AB95">
        <f>(M26-M$65)/M$67</f>
        <v>0.12935323383084574</v>
      </c>
      <c r="AC95">
        <f>(N26-N$65)/N$67</f>
        <v>6.6666666666666671E-3</v>
      </c>
      <c r="AD95">
        <f>(O26-O$65)/O$67</f>
        <v>0.47747747747747743</v>
      </c>
      <c r="AE95">
        <f>(P26-P$65)/P$67</f>
        <v>0.40909090909090912</v>
      </c>
      <c r="AF95">
        <f>(Q26-Q$65)/Q$67</f>
        <v>0.69047619047619058</v>
      </c>
    </row>
    <row r="96" spans="17:32">
      <c r="Q96" t="s">
        <v>67</v>
      </c>
      <c r="R96">
        <v>1</v>
      </c>
      <c r="S96">
        <f>(D27-D$65)/D$67</f>
        <v>0.19230769230769229</v>
      </c>
      <c r="T96">
        <f>(E27-E$65)/E$67</f>
        <v>0.97402597402597413</v>
      </c>
      <c r="U96">
        <f>(F27-F$65)/F$67</f>
        <v>0.26949152542372884</v>
      </c>
      <c r="V96">
        <f>(G27-G$65)/G$67</f>
        <v>0.69178082191780821</v>
      </c>
      <c r="W96">
        <f>(H27-H$65)/H$67</f>
        <v>0.20408163265306123</v>
      </c>
      <c r="X96">
        <f>(I27-I$65)/I$67</f>
        <v>5.3763440860215048E-2</v>
      </c>
      <c r="Y96">
        <f>(J27-J$65)/J$67</f>
        <v>0.45342205323193913</v>
      </c>
      <c r="Z96">
        <f>(K27-K$65)/K$67</f>
        <v>0.58629441624365486</v>
      </c>
      <c r="AA96">
        <f>(L27-L$65)/L$67</f>
        <v>0.64135021097046407</v>
      </c>
      <c r="AB96">
        <f>(M27-M$65)/M$67</f>
        <v>0.68656716417910446</v>
      </c>
      <c r="AC96">
        <f>(N27-N$65)/N$67</f>
        <v>2.6666666666666668E-2</v>
      </c>
      <c r="AD96">
        <f>(O27-O$65)/O$67</f>
        <v>0.19819819819819817</v>
      </c>
      <c r="AE96">
        <f>(P27-P$65)/P$67</f>
        <v>0.24090909090909091</v>
      </c>
      <c r="AF96">
        <f>(Q27-Q$65)/Q$67</f>
        <v>0.65873015873015861</v>
      </c>
    </row>
    <row r="97" spans="17:32">
      <c r="Q97" t="s">
        <v>69</v>
      </c>
      <c r="R97">
        <v>1</v>
      </c>
      <c r="S97">
        <f>(D28-D$65)/D$67</f>
        <v>0.39743589743589747</v>
      </c>
      <c r="T97">
        <f>(E28-E$65)/E$67</f>
        <v>0.48051948051948046</v>
      </c>
      <c r="U97">
        <f>(F28-F$65)/F$67</f>
        <v>0.63050847457627124</v>
      </c>
      <c r="V97">
        <f>(G28-G$65)/G$67</f>
        <v>0.52739726027397227</v>
      </c>
      <c r="W97">
        <f>(H28-H$65)/H$67</f>
        <v>0.81632653061224492</v>
      </c>
      <c r="X97">
        <f>(I28-I$65)/I$67</f>
        <v>0.67741935483870963</v>
      </c>
      <c r="Y97">
        <f>(J28-J$65)/J$67</f>
        <v>0.12404942965779468</v>
      </c>
      <c r="Z97">
        <f>(K28-K$65)/K$67</f>
        <v>0.64974619289340108</v>
      </c>
      <c r="AA97">
        <f>(L28-L$65)/L$67</f>
        <v>0.74261603375527441</v>
      </c>
      <c r="AB97">
        <f>(M28-M$65)/M$67</f>
        <v>0.78606965174129351</v>
      </c>
      <c r="AC97">
        <f>(N28-N$65)/N$67</f>
        <v>0.01</v>
      </c>
      <c r="AD97">
        <f>(O28-O$65)/O$67</f>
        <v>0.11711711711711711</v>
      </c>
      <c r="AE97">
        <f>(P28-P$65)/P$67</f>
        <v>4.5454545454545456E-2</v>
      </c>
      <c r="AF97">
        <f>(Q28-Q$65)/Q$67</f>
        <v>0.98412698412698418</v>
      </c>
    </row>
    <row r="117" spans="16:31">
      <c r="R117" t="s">
        <v>2</v>
      </c>
      <c r="S117" t="s">
        <v>3</v>
      </c>
      <c r="T117" t="s">
        <v>4</v>
      </c>
      <c r="U117" t="s">
        <v>5</v>
      </c>
      <c r="V117" t="s">
        <v>6</v>
      </c>
      <c r="W117" t="s">
        <v>7</v>
      </c>
      <c r="X117" t="s">
        <v>8</v>
      </c>
      <c r="Y117" t="s">
        <v>9</v>
      </c>
      <c r="Z117" t="s">
        <v>10</v>
      </c>
      <c r="AA117" t="s">
        <v>11</v>
      </c>
      <c r="AB117" t="s">
        <v>12</v>
      </c>
      <c r="AC117" t="s">
        <v>13</v>
      </c>
      <c r="AD117" t="s">
        <v>14</v>
      </c>
      <c r="AE117" t="s">
        <v>15</v>
      </c>
    </row>
    <row r="118" spans="16:31">
      <c r="P118" t="s">
        <v>17</v>
      </c>
      <c r="Q118" s="13">
        <v>1</v>
      </c>
      <c r="R118">
        <v>0.28205128205128205</v>
      </c>
      <c r="S118">
        <v>0.77922077922077926</v>
      </c>
      <c r="T118">
        <v>0.85593220338983056</v>
      </c>
      <c r="U118">
        <v>0.54109589041095874</v>
      </c>
      <c r="V118">
        <v>0.69387755102040816</v>
      </c>
      <c r="W118">
        <v>0.37634408602150538</v>
      </c>
      <c r="X118">
        <v>1</v>
      </c>
      <c r="Y118">
        <v>0.68274111675126903</v>
      </c>
      <c r="Z118">
        <v>0.810126582278481</v>
      </c>
      <c r="AA118">
        <v>0.74129353233830853</v>
      </c>
      <c r="AB118">
        <v>6.6666666666666671E-3</v>
      </c>
      <c r="AC118">
        <v>0.84384384384384381</v>
      </c>
      <c r="AD118">
        <v>4.5454545454545496E-3</v>
      </c>
      <c r="AE118">
        <v>0.64285714285714279</v>
      </c>
    </row>
    <row r="119" spans="16:31">
      <c r="P119" t="s">
        <v>19</v>
      </c>
      <c r="Q119" s="13">
        <v>1</v>
      </c>
      <c r="R119">
        <v>0.37179487179487181</v>
      </c>
      <c r="S119">
        <v>0.77922077922077926</v>
      </c>
      <c r="T119">
        <v>0.78644067796610173</v>
      </c>
      <c r="U119">
        <v>0.38356164383561647</v>
      </c>
      <c r="V119">
        <v>0.73469387755102045</v>
      </c>
      <c r="W119">
        <v>0.51612903225806461</v>
      </c>
      <c r="X119">
        <v>0.26568441064638781</v>
      </c>
      <c r="Y119">
        <v>0.769035532994924</v>
      </c>
      <c r="Z119">
        <v>0.67510548523206759</v>
      </c>
      <c r="AA119">
        <v>4.4776119402985044E-2</v>
      </c>
      <c r="AB119">
        <v>3.3333333333333335E-3</v>
      </c>
      <c r="AC119">
        <v>9.9099099099099058E-2</v>
      </c>
      <c r="AD119">
        <v>0.28636363636363638</v>
      </c>
      <c r="AE119">
        <v>0.98809523809523825</v>
      </c>
    </row>
    <row r="120" spans="16:31">
      <c r="P120" t="s">
        <v>21</v>
      </c>
      <c r="Q120" s="13">
        <v>1</v>
      </c>
      <c r="R120">
        <v>0.84615384615384603</v>
      </c>
      <c r="S120">
        <v>0</v>
      </c>
      <c r="T120">
        <v>0.41864406779661029</v>
      </c>
      <c r="U120">
        <v>0.72260273972602718</v>
      </c>
      <c r="V120">
        <v>0</v>
      </c>
      <c r="W120">
        <v>6.4516129032258063E-2</v>
      </c>
      <c r="X120">
        <v>0.14211026615969582</v>
      </c>
      <c r="Y120">
        <v>0.56852791878172593</v>
      </c>
      <c r="Z120">
        <v>0.48101265822784811</v>
      </c>
      <c r="AA120">
        <v>0.45771144278606957</v>
      </c>
      <c r="AB120">
        <v>0.35666666666666663</v>
      </c>
      <c r="AC120">
        <v>0.40240240240240238</v>
      </c>
      <c r="AD120">
        <v>8.1818181818181818E-2</v>
      </c>
      <c r="AE120">
        <v>0.2857142857142857</v>
      </c>
    </row>
    <row r="121" spans="16:31">
      <c r="P121" t="s">
        <v>23</v>
      </c>
      <c r="Q121" s="13">
        <v>1</v>
      </c>
      <c r="R121">
        <v>0.41025641025641035</v>
      </c>
      <c r="S121">
        <v>0.48051948051948046</v>
      </c>
      <c r="T121">
        <v>0.17118644067796612</v>
      </c>
      <c r="U121">
        <v>0.64383561643835596</v>
      </c>
      <c r="V121">
        <v>0.2857142857142857</v>
      </c>
      <c r="W121">
        <v>4.1446774193548384E-2</v>
      </c>
      <c r="X121">
        <v>0.22480988593155896</v>
      </c>
      <c r="Y121">
        <v>0.89593908629441643</v>
      </c>
      <c r="Z121">
        <v>0.51054852320675126</v>
      </c>
      <c r="AA121">
        <v>0.43283582089552231</v>
      </c>
      <c r="AB121">
        <v>2.3333333333333331E-2</v>
      </c>
      <c r="AC121">
        <v>0.11711711711711711</v>
      </c>
      <c r="AD121">
        <v>0.65909090909090906</v>
      </c>
      <c r="AE121">
        <v>0.47222222222222232</v>
      </c>
    </row>
    <row r="122" spans="16:31">
      <c r="P122" t="s">
        <v>25</v>
      </c>
      <c r="Q122" s="13">
        <v>1</v>
      </c>
      <c r="R122">
        <v>0</v>
      </c>
      <c r="S122">
        <v>1</v>
      </c>
      <c r="T122">
        <v>0.44915254237288144</v>
      </c>
      <c r="U122">
        <v>0.56164383561643805</v>
      </c>
      <c r="V122">
        <v>0.2857142857142857</v>
      </c>
      <c r="W122">
        <v>7.5268817204301092E-2</v>
      </c>
      <c r="X122">
        <v>0.65541825095057038</v>
      </c>
      <c r="Y122">
        <v>0.43147208121827413</v>
      </c>
      <c r="Z122">
        <v>0.79113924050632922</v>
      </c>
      <c r="AA122">
        <v>0.82587064676616917</v>
      </c>
      <c r="AB122">
        <v>6.6666666666666671E-3</v>
      </c>
      <c r="AC122">
        <v>0.28528528528528524</v>
      </c>
      <c r="AD122">
        <v>0.30454545454545456</v>
      </c>
      <c r="AE122">
        <v>0.65873015873015861</v>
      </c>
    </row>
    <row r="123" spans="16:31">
      <c r="P123" t="s">
        <v>27</v>
      </c>
      <c r="Q123" s="13">
        <v>1</v>
      </c>
      <c r="R123">
        <v>0.4358974358974359</v>
      </c>
      <c r="S123">
        <v>0.61038961038961037</v>
      </c>
      <c r="T123">
        <v>1</v>
      </c>
      <c r="U123">
        <v>0.76369863013698613</v>
      </c>
      <c r="V123">
        <v>0.81632653061224492</v>
      </c>
      <c r="W123">
        <v>0.67741935483870963</v>
      </c>
      <c r="X123">
        <v>0.31416349809885935</v>
      </c>
      <c r="Y123">
        <v>0.55329949238578691</v>
      </c>
      <c r="Z123">
        <v>0.8628691983122363</v>
      </c>
      <c r="AA123">
        <v>0.81094527363184077</v>
      </c>
      <c r="AB123">
        <v>0</v>
      </c>
      <c r="AC123">
        <v>0.28228228228228225</v>
      </c>
      <c r="AD123">
        <v>5.4545454545454543E-2</v>
      </c>
      <c r="AE123">
        <v>0.88888888888888895</v>
      </c>
    </row>
    <row r="124" spans="16:31">
      <c r="P124" t="s">
        <v>29</v>
      </c>
      <c r="Q124" s="13">
        <v>1</v>
      </c>
      <c r="R124">
        <v>0.14102564102564108</v>
      </c>
      <c r="S124">
        <v>0.80519480519480513</v>
      </c>
      <c r="T124">
        <v>0.68813559322033913</v>
      </c>
      <c r="U124">
        <v>4.7945205479451761E-2</v>
      </c>
      <c r="V124">
        <v>1</v>
      </c>
      <c r="W124">
        <v>0.73118279569892475</v>
      </c>
      <c r="X124">
        <v>0.35456273764258556</v>
      </c>
      <c r="Y124">
        <v>0.70812182741116747</v>
      </c>
      <c r="Z124">
        <v>0.73206751054852337</v>
      </c>
      <c r="AA124">
        <v>0.48756218905472637</v>
      </c>
      <c r="AB124">
        <v>0.02</v>
      </c>
      <c r="AC124">
        <v>0.80480480480480487</v>
      </c>
      <c r="AD124">
        <v>0.18181818181818182</v>
      </c>
      <c r="AE124">
        <v>1</v>
      </c>
    </row>
    <row r="125" spans="16:31">
      <c r="P125" t="s">
        <v>31</v>
      </c>
      <c r="Q125" s="14">
        <v>1</v>
      </c>
      <c r="R125">
        <v>0.76923076923076916</v>
      </c>
      <c r="S125">
        <v>0.28571428571428564</v>
      </c>
      <c r="T125">
        <v>0.35593220338983056</v>
      </c>
      <c r="U125">
        <v>1</v>
      </c>
      <c r="V125">
        <v>0.59183673469387754</v>
      </c>
      <c r="W125">
        <v>0.12903225806451613</v>
      </c>
      <c r="X125">
        <v>0.84648288973384023</v>
      </c>
      <c r="Y125">
        <v>0.24111675126903553</v>
      </c>
      <c r="Z125">
        <v>0.58860759493670878</v>
      </c>
      <c r="AA125">
        <v>1</v>
      </c>
      <c r="AB125">
        <v>0.16999999999999998</v>
      </c>
      <c r="AC125">
        <v>0.70270270270270252</v>
      </c>
      <c r="AD125">
        <v>0</v>
      </c>
      <c r="AE125">
        <v>0.47619047619047605</v>
      </c>
    </row>
    <row r="126" spans="16:31">
      <c r="P126" t="s">
        <v>33</v>
      </c>
      <c r="Q126" s="13">
        <v>1</v>
      </c>
      <c r="R126">
        <v>0.73717948717948711</v>
      </c>
      <c r="S126">
        <v>0.22077922077922071</v>
      </c>
      <c r="T126">
        <v>0.16779661016949154</v>
      </c>
      <c r="U126">
        <v>5.4794520547945008E-2</v>
      </c>
      <c r="V126">
        <v>6.1224489795918366E-2</v>
      </c>
      <c r="W126">
        <v>0.12903225806451613</v>
      </c>
      <c r="X126">
        <v>0.29895437262357416</v>
      </c>
      <c r="Y126">
        <v>0.77664974619289351</v>
      </c>
      <c r="Z126">
        <v>0</v>
      </c>
      <c r="AA126">
        <v>0.22189054726368157</v>
      </c>
      <c r="AB126">
        <v>6.6666666666666671E-3</v>
      </c>
      <c r="AC126">
        <v>0.29429429429429421</v>
      </c>
      <c r="AD126">
        <v>0.32727272727272727</v>
      </c>
      <c r="AE126">
        <v>0.39682539682539669</v>
      </c>
    </row>
    <row r="127" spans="16:31">
      <c r="P127" t="s">
        <v>35</v>
      </c>
      <c r="Q127" s="15">
        <v>1</v>
      </c>
      <c r="R127">
        <v>0.80769230769230771</v>
      </c>
      <c r="S127">
        <v>0.18181818181818166</v>
      </c>
      <c r="T127">
        <v>0.38305084745762719</v>
      </c>
      <c r="U127">
        <v>0.33219178082191786</v>
      </c>
      <c r="V127">
        <v>0.34693877551020408</v>
      </c>
      <c r="W127">
        <v>0.30107526881720431</v>
      </c>
      <c r="X127">
        <v>0.39306083650190116</v>
      </c>
      <c r="Y127">
        <v>0.73857868020304573</v>
      </c>
      <c r="Z127">
        <v>0.39662447257383965</v>
      </c>
      <c r="AA127">
        <v>0.44776119402985071</v>
      </c>
      <c r="AB127">
        <v>0.01</v>
      </c>
      <c r="AC127">
        <v>0.3573573573573573</v>
      </c>
      <c r="AD127">
        <v>1</v>
      </c>
      <c r="AE127">
        <v>0.47619047619047605</v>
      </c>
    </row>
    <row r="128" spans="16:31">
      <c r="P128" t="s">
        <v>37</v>
      </c>
      <c r="Q128" s="13">
        <v>1</v>
      </c>
      <c r="R128">
        <v>0.12179487179487181</v>
      </c>
      <c r="S128">
        <v>0.93506493506493504</v>
      </c>
      <c r="T128">
        <v>0.59152542372881356</v>
      </c>
      <c r="U128">
        <v>0.5239726027397259</v>
      </c>
      <c r="V128">
        <v>0.97959183673469385</v>
      </c>
      <c r="W128">
        <v>0.39784946236559143</v>
      </c>
      <c r="X128">
        <v>0.48764258555133083</v>
      </c>
      <c r="Y128">
        <v>0.68274111675126903</v>
      </c>
      <c r="Z128">
        <v>0.59493670886075967</v>
      </c>
      <c r="AA128">
        <v>0.60696517412935314</v>
      </c>
      <c r="AB128">
        <v>0.01</v>
      </c>
      <c r="AC128">
        <v>1</v>
      </c>
      <c r="AD128">
        <v>0.46363636363636368</v>
      </c>
      <c r="AE128">
        <v>0.87301587301587291</v>
      </c>
    </row>
    <row r="129" spans="16:31">
      <c r="P129" t="s">
        <v>39</v>
      </c>
      <c r="Q129" s="13">
        <v>1</v>
      </c>
      <c r="R129">
        <v>0.25</v>
      </c>
      <c r="S129">
        <v>0.72727272727272751</v>
      </c>
      <c r="T129">
        <v>0.58644067796610178</v>
      </c>
      <c r="U129">
        <v>0.17465753424657512</v>
      </c>
      <c r="V129">
        <v>0.5714285714285714</v>
      </c>
      <c r="W129">
        <v>0.33333333333333337</v>
      </c>
      <c r="X129">
        <v>0.2414448669201521</v>
      </c>
      <c r="Y129">
        <v>0.58375634517766517</v>
      </c>
      <c r="Z129">
        <v>0.5021097046413503</v>
      </c>
      <c r="AA129">
        <v>0.49751243781094523</v>
      </c>
      <c r="AB129">
        <v>0.01</v>
      </c>
      <c r="AC129">
        <v>0.31831831831831825</v>
      </c>
      <c r="AD129">
        <v>0.38636363636363635</v>
      </c>
      <c r="AE129">
        <v>0.89682539682539675</v>
      </c>
    </row>
    <row r="130" spans="16:31">
      <c r="P130" t="s">
        <v>41</v>
      </c>
      <c r="Q130" s="13">
        <v>1</v>
      </c>
      <c r="R130">
        <v>0.62820512820512819</v>
      </c>
      <c r="S130">
        <v>0.50649350649350633</v>
      </c>
      <c r="T130">
        <v>0.23559322033898308</v>
      </c>
      <c r="U130">
        <v>0.23972602739726026</v>
      </c>
      <c r="V130">
        <v>0.16326530612244897</v>
      </c>
      <c r="W130">
        <v>0</v>
      </c>
      <c r="X130">
        <v>0.27756653992395436</v>
      </c>
      <c r="Y130">
        <v>0.40101522842639609</v>
      </c>
      <c r="Z130">
        <v>0.4915611814345992</v>
      </c>
      <c r="AA130">
        <v>0.24110199004975125</v>
      </c>
      <c r="AB130">
        <v>4.6666666666666662E-2</v>
      </c>
      <c r="AC130">
        <v>0.68768768768768751</v>
      </c>
      <c r="AD130">
        <v>0.75454545454545463</v>
      </c>
      <c r="AE130">
        <v>0.38095238095238088</v>
      </c>
    </row>
    <row r="131" spans="16:31">
      <c r="P131" t="s">
        <v>43</v>
      </c>
      <c r="Q131" s="13">
        <v>1</v>
      </c>
      <c r="R131">
        <v>0.30769230769230771</v>
      </c>
      <c r="S131">
        <v>0.7142857142857143</v>
      </c>
      <c r="T131">
        <v>0.46779661016949159</v>
      </c>
      <c r="U131">
        <v>0.72602739726027399</v>
      </c>
      <c r="V131">
        <v>0.14285714285714285</v>
      </c>
      <c r="W131">
        <v>0.10752688172043012</v>
      </c>
      <c r="X131">
        <v>0.15541825095057035</v>
      </c>
      <c r="Y131">
        <v>0.4111675126903554</v>
      </c>
      <c r="Z131">
        <v>0.75527426160337563</v>
      </c>
      <c r="AA131">
        <v>0.43781094527363185</v>
      </c>
      <c r="AB131">
        <v>0.12666666666666665</v>
      </c>
      <c r="AC131">
        <v>0.26426426426426419</v>
      </c>
      <c r="AD131">
        <v>0.31818181818181818</v>
      </c>
      <c r="AE131">
        <v>0.70634920634920639</v>
      </c>
    </row>
    <row r="132" spans="16:31">
      <c r="P132" t="s">
        <v>45</v>
      </c>
      <c r="Q132" s="13">
        <v>1</v>
      </c>
      <c r="R132">
        <v>0.4423076923076924</v>
      </c>
      <c r="S132">
        <v>0.61038961038961037</v>
      </c>
      <c r="T132">
        <v>0.55668203389830517</v>
      </c>
      <c r="U132">
        <v>0.24999999999999989</v>
      </c>
      <c r="V132">
        <v>0.65306122448979587</v>
      </c>
      <c r="W132">
        <v>0.26881720430107531</v>
      </c>
      <c r="X132">
        <v>7.1768060836501904E-2</v>
      </c>
      <c r="Y132">
        <v>1</v>
      </c>
      <c r="Z132">
        <v>0.639240506329114</v>
      </c>
      <c r="AA132">
        <v>0.29911542288557214</v>
      </c>
      <c r="AB132">
        <v>6.6666666666666671E-3</v>
      </c>
      <c r="AC132">
        <v>0.1231231231231231</v>
      </c>
      <c r="AD132">
        <v>0.15909090909090909</v>
      </c>
      <c r="AE132">
        <v>0.83333333333333326</v>
      </c>
    </row>
    <row r="133" spans="16:31">
      <c r="P133" t="s">
        <v>47</v>
      </c>
      <c r="Q133" s="13">
        <v>1</v>
      </c>
      <c r="R133">
        <v>0.69871794871794879</v>
      </c>
      <c r="S133">
        <v>0.27272727272727293</v>
      </c>
      <c r="T133">
        <v>0.64406779661016955</v>
      </c>
      <c r="U133">
        <v>0.3013698630136985</v>
      </c>
      <c r="V133">
        <v>0.12244897959183673</v>
      </c>
      <c r="W133">
        <v>0.22580645161290328</v>
      </c>
      <c r="X133">
        <v>0.65494296577946765</v>
      </c>
      <c r="Y133">
        <v>0.69796954314720838</v>
      </c>
      <c r="Z133">
        <v>7.8059071729957727E-2</v>
      </c>
      <c r="AA133">
        <v>4.9751243781094344E-3</v>
      </c>
      <c r="AB133">
        <v>3.3333333333333335E-3</v>
      </c>
      <c r="AC133">
        <v>0.36036036036036029</v>
      </c>
      <c r="AD133">
        <v>0.4272727272727273</v>
      </c>
      <c r="AE133">
        <v>0.51190476190476197</v>
      </c>
    </row>
    <row r="134" spans="16:31">
      <c r="P134" t="s">
        <v>49</v>
      </c>
      <c r="Q134" s="13">
        <v>1</v>
      </c>
      <c r="R134">
        <v>0.78205128205128194</v>
      </c>
      <c r="S134">
        <v>6.4935064935064943E-2</v>
      </c>
      <c r="T134">
        <v>0.69322033898305091</v>
      </c>
      <c r="U134">
        <v>0.73630136986301364</v>
      </c>
      <c r="V134">
        <v>0.36734693877551022</v>
      </c>
      <c r="W134">
        <v>7.5268817204301092E-2</v>
      </c>
      <c r="X134">
        <v>0.34648288973384034</v>
      </c>
      <c r="Y134">
        <v>0</v>
      </c>
      <c r="Z134">
        <v>0.70042194092827026</v>
      </c>
      <c r="AA134">
        <v>0.45771144278606957</v>
      </c>
      <c r="AB134">
        <v>0.4</v>
      </c>
      <c r="AC134">
        <v>0.60660660660660659</v>
      </c>
      <c r="AD134">
        <v>2.2727272727272728E-2</v>
      </c>
      <c r="AE134">
        <v>0.34920634920634924</v>
      </c>
    </row>
    <row r="135" spans="16:31">
      <c r="P135" t="s">
        <v>51</v>
      </c>
      <c r="Q135" s="13">
        <v>1</v>
      </c>
      <c r="R135">
        <v>0.4358974358974359</v>
      </c>
      <c r="S135">
        <v>0.50649350649350633</v>
      </c>
      <c r="T135">
        <v>0.69830508474576269</v>
      </c>
      <c r="U135">
        <v>0.73287671232876672</v>
      </c>
      <c r="V135">
        <v>0.81632653061224492</v>
      </c>
      <c r="W135">
        <v>1</v>
      </c>
      <c r="X135">
        <v>0.14543726235741447</v>
      </c>
      <c r="Y135">
        <v>0.6548223350253809</v>
      </c>
      <c r="Z135">
        <v>0.76371308016877659</v>
      </c>
      <c r="AA135">
        <v>1.4925373134328348E-2</v>
      </c>
      <c r="AB135">
        <v>1.6666666666666666E-2</v>
      </c>
      <c r="AC135">
        <v>0</v>
      </c>
      <c r="AD135">
        <v>0.14545454545454548</v>
      </c>
      <c r="AE135">
        <v>0.9722222222222221</v>
      </c>
    </row>
    <row r="136" spans="16:31">
      <c r="P136" t="s">
        <v>53</v>
      </c>
      <c r="Q136" s="13">
        <v>1</v>
      </c>
      <c r="R136">
        <v>0.77564102564102566</v>
      </c>
      <c r="S136">
        <v>0.207792207792208</v>
      </c>
      <c r="T136">
        <v>0.3067796610169492</v>
      </c>
      <c r="U136">
        <v>0.82876712328767121</v>
      </c>
      <c r="V136">
        <v>0.32653061224489793</v>
      </c>
      <c r="W136">
        <v>4.301075268817204E-2</v>
      </c>
      <c r="X136">
        <v>0.62785171102661597</v>
      </c>
      <c r="Y136">
        <v>9.6446700507614322E-2</v>
      </c>
      <c r="Z136">
        <v>0.67932489451476807</v>
      </c>
      <c r="AA136">
        <v>0.58706467661691542</v>
      </c>
      <c r="AB136">
        <v>0.38999999999999996</v>
      </c>
      <c r="AC136">
        <v>0.95495495495495497</v>
      </c>
      <c r="AD136">
        <v>5.4545454545454543E-2</v>
      </c>
      <c r="AE136">
        <v>0.40476190476190477</v>
      </c>
    </row>
    <row r="137" spans="16:31">
      <c r="P137" t="s">
        <v>55</v>
      </c>
      <c r="Q137" s="13">
        <v>1</v>
      </c>
      <c r="R137">
        <v>0.4358974358974359</v>
      </c>
      <c r="S137">
        <v>0.67532467532467533</v>
      </c>
      <c r="T137">
        <v>0</v>
      </c>
      <c r="U137">
        <v>0.23972602739726026</v>
      </c>
      <c r="V137">
        <v>0.2857142857142857</v>
      </c>
      <c r="W137">
        <v>0.13978494623655915</v>
      </c>
      <c r="X137">
        <v>0</v>
      </c>
      <c r="Y137">
        <v>0.74873096446700527</v>
      </c>
      <c r="Z137">
        <v>1</v>
      </c>
      <c r="AA137">
        <v>0.28855721393034822</v>
      </c>
      <c r="AB137">
        <v>0</v>
      </c>
      <c r="AC137">
        <v>1.8018018018018004E-2</v>
      </c>
      <c r="AD137">
        <v>0.11818181818181817</v>
      </c>
      <c r="AE137">
        <v>0.87301587301587291</v>
      </c>
    </row>
    <row r="138" spans="16:31">
      <c r="P138" t="s">
        <v>57</v>
      </c>
      <c r="Q138" s="13">
        <v>1</v>
      </c>
      <c r="R138">
        <v>0.19230769230769229</v>
      </c>
      <c r="S138">
        <v>0.81818181818181834</v>
      </c>
      <c r="T138">
        <v>0.77966101694915269</v>
      </c>
      <c r="U138">
        <v>4.1095890410958999E-2</v>
      </c>
      <c r="V138">
        <v>0.8571428571428571</v>
      </c>
      <c r="W138">
        <v>0.62365591397849474</v>
      </c>
      <c r="X138">
        <v>0.12832699619771865</v>
      </c>
      <c r="Y138">
        <v>0.8248730964467007</v>
      </c>
      <c r="Z138">
        <v>0.8628691983122363</v>
      </c>
      <c r="AA138">
        <v>0.51741293532338295</v>
      </c>
      <c r="AB138">
        <v>3.3333333333333335E-3</v>
      </c>
      <c r="AC138">
        <v>1.8018018018018004E-2</v>
      </c>
      <c r="AD138">
        <v>0.30909090909090908</v>
      </c>
      <c r="AE138">
        <v>0.83730158730158721</v>
      </c>
    </row>
    <row r="139" spans="16:31">
      <c r="P139" t="s">
        <v>59</v>
      </c>
      <c r="Q139" s="13">
        <v>1</v>
      </c>
      <c r="R139">
        <v>0.48717948717948723</v>
      </c>
      <c r="S139">
        <v>0.55844155844155863</v>
      </c>
      <c r="T139">
        <v>0.62542372881355934</v>
      </c>
      <c r="U139">
        <v>0.72602739726027399</v>
      </c>
      <c r="V139">
        <v>0.42857142857142855</v>
      </c>
      <c r="W139">
        <v>8.6021505376344079E-2</v>
      </c>
      <c r="X139">
        <v>0.16682509505703425</v>
      </c>
      <c r="Y139">
        <v>0.38324873096446704</v>
      </c>
      <c r="Z139">
        <v>0.65400843881856552</v>
      </c>
      <c r="AA139">
        <v>9.9502487562189046E-2</v>
      </c>
      <c r="AB139">
        <v>7.6666666666666661E-2</v>
      </c>
      <c r="AC139">
        <v>0.17717717717717715</v>
      </c>
      <c r="AD139">
        <v>0.75</v>
      </c>
      <c r="AE139">
        <v>0.34920634920634924</v>
      </c>
    </row>
    <row r="140" spans="16:31">
      <c r="P140" t="s">
        <v>61</v>
      </c>
      <c r="Q140" s="13">
        <v>1</v>
      </c>
      <c r="R140">
        <v>0.59615384615384615</v>
      </c>
      <c r="S140">
        <v>0.31168831168831151</v>
      </c>
      <c r="T140">
        <v>0.40171542372881364</v>
      </c>
      <c r="U140">
        <v>0</v>
      </c>
      <c r="V140">
        <v>0.42857142857142855</v>
      </c>
      <c r="W140">
        <v>0.10752688172043012</v>
      </c>
      <c r="X140">
        <v>0.3108365019011407</v>
      </c>
      <c r="Y140">
        <v>0.10913705583756357</v>
      </c>
      <c r="Z140">
        <v>0.51898734177215189</v>
      </c>
      <c r="AA140">
        <v>0.61194029850746268</v>
      </c>
      <c r="AB140">
        <v>3.0000000000000002E-2</v>
      </c>
      <c r="AC140">
        <v>0.6936936936936936</v>
      </c>
      <c r="AD140">
        <v>0.81363636363636371</v>
      </c>
      <c r="AE140">
        <v>0.44444444444444442</v>
      </c>
    </row>
    <row r="141" spans="16:31">
      <c r="P141" t="s">
        <v>63</v>
      </c>
      <c r="Q141" s="13">
        <v>1</v>
      </c>
      <c r="R141">
        <v>1</v>
      </c>
      <c r="S141">
        <v>6.4935064935064943E-2</v>
      </c>
      <c r="T141">
        <v>0.1050847457627119</v>
      </c>
      <c r="U141">
        <v>0.59246575342465735</v>
      </c>
      <c r="V141">
        <v>0.14285714285714285</v>
      </c>
      <c r="W141">
        <v>8.6021505376344079E-2</v>
      </c>
      <c r="X141">
        <v>6.939163498098859E-2</v>
      </c>
      <c r="Y141">
        <v>0.68781725888324874</v>
      </c>
      <c r="Z141">
        <v>0.42405063291139239</v>
      </c>
      <c r="AA141">
        <v>0</v>
      </c>
      <c r="AB141">
        <v>1</v>
      </c>
      <c r="AC141">
        <v>0.58858858858858853</v>
      </c>
      <c r="AD141">
        <v>1.3636363636363639E-2</v>
      </c>
      <c r="AE141">
        <v>0</v>
      </c>
    </row>
    <row r="142" spans="16:31">
      <c r="P142" t="s">
        <v>65</v>
      </c>
      <c r="Q142" s="13">
        <v>1</v>
      </c>
      <c r="R142">
        <v>0.26923076923076927</v>
      </c>
      <c r="S142">
        <v>0.96103896103896091</v>
      </c>
      <c r="T142">
        <v>0.70486898305084744</v>
      </c>
      <c r="U142">
        <v>0.48972602739726012</v>
      </c>
      <c r="V142">
        <v>0.40816326530612246</v>
      </c>
      <c r="W142">
        <v>0.12903225806451613</v>
      </c>
      <c r="X142">
        <v>0.42347908745247143</v>
      </c>
      <c r="Y142">
        <v>0.53553299492385797</v>
      </c>
      <c r="Z142">
        <v>0.58016877637130815</v>
      </c>
      <c r="AA142">
        <v>0.12935323383084574</v>
      </c>
      <c r="AB142">
        <v>6.6666666666666671E-3</v>
      </c>
      <c r="AC142">
        <v>0.47747747747747743</v>
      </c>
      <c r="AD142">
        <v>0.40909090909090912</v>
      </c>
      <c r="AE142">
        <v>0.69047619047619058</v>
      </c>
    </row>
    <row r="143" spans="16:31">
      <c r="P143" t="s">
        <v>67</v>
      </c>
      <c r="Q143" s="13">
        <v>1</v>
      </c>
      <c r="R143">
        <v>0.19230769230769229</v>
      </c>
      <c r="S143">
        <v>0.97402597402597413</v>
      </c>
      <c r="T143">
        <v>0.26949152542372884</v>
      </c>
      <c r="U143">
        <v>0.69178082191780821</v>
      </c>
      <c r="V143">
        <v>0.20408163265306123</v>
      </c>
      <c r="W143">
        <v>5.3763440860215048E-2</v>
      </c>
      <c r="X143">
        <v>0.45342205323193913</v>
      </c>
      <c r="Y143">
        <v>0.58629441624365486</v>
      </c>
      <c r="Z143">
        <v>0.64135021097046407</v>
      </c>
      <c r="AA143">
        <v>0.68656716417910446</v>
      </c>
      <c r="AB143">
        <v>2.6666666666666668E-2</v>
      </c>
      <c r="AC143">
        <v>0.19819819819819817</v>
      </c>
      <c r="AD143">
        <v>0.24090909090909091</v>
      </c>
      <c r="AE143">
        <v>0.65873015873015861</v>
      </c>
    </row>
    <row r="144" spans="16:31">
      <c r="P144" t="s">
        <v>69</v>
      </c>
      <c r="Q144" s="13">
        <v>1</v>
      </c>
      <c r="R144">
        <v>0.39743589743589747</v>
      </c>
      <c r="S144">
        <v>0.48051948051948046</v>
      </c>
      <c r="T144">
        <v>0.63050847457627124</v>
      </c>
      <c r="U144">
        <v>0.52739726027397227</v>
      </c>
      <c r="V144">
        <v>0.81632653061224492</v>
      </c>
      <c r="W144">
        <v>0.67741935483870963</v>
      </c>
      <c r="X144">
        <v>0.12404942965779468</v>
      </c>
      <c r="Y144">
        <v>0.64974619289340108</v>
      </c>
      <c r="Z144">
        <v>0.74261603375527441</v>
      </c>
      <c r="AA144">
        <v>0.78606965174129351</v>
      </c>
      <c r="AB144">
        <v>0.01</v>
      </c>
      <c r="AC144">
        <v>0.11711711711711711</v>
      </c>
      <c r="AD144">
        <v>4.5454545454545456E-2</v>
      </c>
      <c r="AE144">
        <v>0.98412698412698418</v>
      </c>
    </row>
  </sheetData>
  <pageMargins left="0.78740157499999996" right="0.78740157499999996" top="0.984251969" bottom="0.984251969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C15" sqref="C15"/>
    </sheetView>
  </sheetViews>
  <sheetFormatPr defaultRowHeight="15.75" customHeight="1"/>
  <cols>
    <col min="1" max="1" width="14.33203125" style="2" customWidth="1"/>
    <col min="2" max="2" width="15.109375" style="2" customWidth="1"/>
    <col min="3" max="3" width="21.21875" style="2" customWidth="1"/>
    <col min="4" max="256" width="10" style="2" customWidth="1"/>
    <col min="257" max="16384" width="8.88671875" style="2"/>
  </cols>
  <sheetData>
    <row r="1" spans="1:3" ht="15.75" customHeight="1">
      <c r="A1" s="3" t="s">
        <v>70</v>
      </c>
      <c r="B1" s="3" t="s">
        <v>71</v>
      </c>
      <c r="C1" s="3" t="s">
        <v>72</v>
      </c>
    </row>
    <row r="2" spans="1:3" ht="15.75" customHeight="1">
      <c r="A2" s="4" t="s">
        <v>2</v>
      </c>
      <c r="B2" s="3">
        <v>1</v>
      </c>
      <c r="C2" s="3" t="s">
        <v>73</v>
      </c>
    </row>
    <row r="3" spans="1:3" ht="15.75" customHeight="1">
      <c r="A3" s="4" t="s">
        <v>3</v>
      </c>
      <c r="B3" s="3">
        <v>1</v>
      </c>
      <c r="C3" s="3" t="s">
        <v>73</v>
      </c>
    </row>
    <row r="4" spans="1:3" ht="15.75" customHeight="1">
      <c r="A4" s="4" t="s">
        <v>4</v>
      </c>
      <c r="B4" s="3">
        <v>1</v>
      </c>
      <c r="C4" s="3" t="s">
        <v>74</v>
      </c>
    </row>
    <row r="5" spans="1:3" ht="15.75" customHeight="1">
      <c r="A5" s="4" t="s">
        <v>5</v>
      </c>
      <c r="B5" s="3">
        <v>1</v>
      </c>
      <c r="C5" s="3" t="s">
        <v>73</v>
      </c>
    </row>
    <row r="6" spans="1:3" ht="15.75" customHeight="1">
      <c r="A6" s="4" t="s">
        <v>6</v>
      </c>
      <c r="B6" s="3">
        <v>1</v>
      </c>
      <c r="C6" s="3" t="s">
        <v>73</v>
      </c>
    </row>
    <row r="7" spans="1:3" ht="15.75" customHeight="1">
      <c r="A7" s="4" t="s">
        <v>7</v>
      </c>
      <c r="B7" s="3">
        <v>1</v>
      </c>
      <c r="C7" s="3" t="s">
        <v>74</v>
      </c>
    </row>
    <row r="8" spans="1:3" ht="15.75" customHeight="1">
      <c r="A8" s="4" t="s">
        <v>8</v>
      </c>
      <c r="B8" s="3">
        <v>1</v>
      </c>
      <c r="C8" s="3" t="s">
        <v>74</v>
      </c>
    </row>
    <row r="9" spans="1:3" ht="15.75" customHeight="1">
      <c r="A9" s="4" t="s">
        <v>9</v>
      </c>
      <c r="B9" s="3">
        <v>1</v>
      </c>
      <c r="C9" s="3" t="s">
        <v>74</v>
      </c>
    </row>
    <row r="10" spans="1:3" ht="15.75" customHeight="1">
      <c r="A10" s="4" t="s">
        <v>10</v>
      </c>
      <c r="B10" s="3">
        <v>1</v>
      </c>
      <c r="C10" s="3" t="s">
        <v>74</v>
      </c>
    </row>
    <row r="11" spans="1:3" ht="15.75" customHeight="1">
      <c r="A11" s="4" t="s">
        <v>11</v>
      </c>
      <c r="B11" s="3">
        <v>1</v>
      </c>
      <c r="C11" s="3" t="s">
        <v>73</v>
      </c>
    </row>
    <row r="12" spans="1:3" ht="15.75" customHeight="1">
      <c r="A12" s="4" t="s">
        <v>12</v>
      </c>
      <c r="B12" s="3">
        <v>1</v>
      </c>
      <c r="C12" s="5" t="s">
        <v>73</v>
      </c>
    </row>
    <row r="13" spans="1:3" ht="15.75" customHeight="1">
      <c r="A13" s="4" t="s">
        <v>13</v>
      </c>
      <c r="B13" s="3">
        <v>1</v>
      </c>
      <c r="C13" s="5" t="s">
        <v>74</v>
      </c>
    </row>
    <row r="14" spans="1:3" ht="15.75" customHeight="1">
      <c r="A14" s="4" t="s">
        <v>14</v>
      </c>
      <c r="B14" s="3">
        <v>1</v>
      </c>
      <c r="C14" s="5" t="s">
        <v>73</v>
      </c>
    </row>
    <row r="15" spans="1:3" ht="15.75" customHeight="1">
      <c r="A15" s="4" t="s">
        <v>15</v>
      </c>
      <c r="B15" s="3">
        <v>1</v>
      </c>
      <c r="C15" s="5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3:AC30"/>
  <sheetViews>
    <sheetView tabSelected="1" topLeftCell="A16" zoomScale="70" zoomScaleNormal="70" workbookViewId="0">
      <selection activeCell="T48" sqref="T48"/>
    </sheetView>
  </sheetViews>
  <sheetFormatPr defaultRowHeight="13.2"/>
  <sheetData>
    <row r="3" spans="1:29">
      <c r="P3" s="10" t="s">
        <v>2</v>
      </c>
      <c r="Q3" s="10" t="s">
        <v>3</v>
      </c>
      <c r="R3" s="10" t="s">
        <v>4</v>
      </c>
      <c r="S3" s="10" t="s">
        <v>5</v>
      </c>
      <c r="T3" s="10" t="s">
        <v>6</v>
      </c>
      <c r="U3" s="10" t="s">
        <v>7</v>
      </c>
      <c r="V3" t="s">
        <v>8</v>
      </c>
      <c r="W3" t="s">
        <v>9</v>
      </c>
      <c r="X3" t="s">
        <v>10</v>
      </c>
      <c r="Y3" t="s">
        <v>11</v>
      </c>
      <c r="Z3" t="s">
        <v>12</v>
      </c>
      <c r="AA3" t="s">
        <v>13</v>
      </c>
      <c r="AB3" t="s">
        <v>14</v>
      </c>
      <c r="AC3" t="s">
        <v>15</v>
      </c>
    </row>
    <row r="4" spans="1:29">
      <c r="A4" t="s">
        <v>17</v>
      </c>
      <c r="B4" s="16">
        <v>0.1</v>
      </c>
      <c r="C4" s="16">
        <v>1</v>
      </c>
      <c r="D4" s="16">
        <v>1.1000000000000001</v>
      </c>
      <c r="E4" s="16">
        <v>1.2</v>
      </c>
      <c r="F4" s="16">
        <v>1.3</v>
      </c>
      <c r="G4" s="16">
        <v>1.4</v>
      </c>
      <c r="H4" s="13">
        <v>0.2</v>
      </c>
      <c r="I4" s="13">
        <v>0.3</v>
      </c>
      <c r="J4" s="13">
        <v>0.4</v>
      </c>
      <c r="K4" s="13">
        <v>0.5</v>
      </c>
      <c r="L4" s="13">
        <v>0.6</v>
      </c>
      <c r="M4" s="13">
        <v>0.7</v>
      </c>
      <c r="N4" s="13">
        <v>0.8</v>
      </c>
      <c r="O4" s="13">
        <v>0.9</v>
      </c>
      <c r="P4" s="10">
        <v>0.28205128205128205</v>
      </c>
      <c r="Q4" s="10">
        <v>0.77922077922077926</v>
      </c>
      <c r="R4" s="10">
        <v>0.85593220338983056</v>
      </c>
      <c r="S4" s="10">
        <v>0.54109589041095874</v>
      </c>
      <c r="T4" s="10">
        <v>0.69387755102040816</v>
      </c>
      <c r="U4" s="10">
        <v>0.37634408602150538</v>
      </c>
      <c r="V4">
        <v>1</v>
      </c>
      <c r="W4">
        <v>0.68274111675126903</v>
      </c>
      <c r="X4">
        <v>0.810126582278481</v>
      </c>
      <c r="Y4">
        <v>0.74129353233830853</v>
      </c>
      <c r="Z4">
        <v>6.6666666666666671E-3</v>
      </c>
      <c r="AA4">
        <v>0.84384384384384381</v>
      </c>
      <c r="AB4">
        <v>4.5454545454545496E-3</v>
      </c>
      <c r="AC4">
        <v>0.64285714285714279</v>
      </c>
    </row>
    <row r="5" spans="1:29">
      <c r="A5" t="s">
        <v>19</v>
      </c>
      <c r="B5" s="16">
        <v>0.1</v>
      </c>
      <c r="C5" s="16">
        <v>1</v>
      </c>
      <c r="D5" s="16">
        <v>1.1000000000000001</v>
      </c>
      <c r="E5" s="16">
        <v>1.2</v>
      </c>
      <c r="F5" s="16">
        <v>1.3</v>
      </c>
      <c r="G5" s="16">
        <v>1.4</v>
      </c>
      <c r="H5" s="13">
        <v>0.2</v>
      </c>
      <c r="I5" s="13">
        <v>0.3</v>
      </c>
      <c r="J5" s="13">
        <v>0.4</v>
      </c>
      <c r="K5" s="13">
        <v>0.5</v>
      </c>
      <c r="L5" s="13">
        <v>0.6</v>
      </c>
      <c r="M5" s="13">
        <v>0.7</v>
      </c>
      <c r="N5" s="13">
        <v>0.8</v>
      </c>
      <c r="O5" s="13">
        <v>0.9</v>
      </c>
      <c r="P5" s="10">
        <v>0.37179487179487181</v>
      </c>
      <c r="Q5" s="10">
        <v>0.77922077922077926</v>
      </c>
      <c r="R5" s="10">
        <v>0.78644067796610173</v>
      </c>
      <c r="S5" s="10">
        <v>0.38356164383561647</v>
      </c>
      <c r="T5" s="10">
        <v>0.73469387755102045</v>
      </c>
      <c r="U5" s="10">
        <v>0.51612903225806461</v>
      </c>
      <c r="V5">
        <v>0.26568441064638781</v>
      </c>
      <c r="W5">
        <v>0.769035532994924</v>
      </c>
      <c r="X5">
        <v>0.67510548523206759</v>
      </c>
      <c r="Y5">
        <v>4.4776119402985044E-2</v>
      </c>
      <c r="Z5">
        <v>3.3333333333333335E-3</v>
      </c>
      <c r="AA5">
        <v>9.9099099099099058E-2</v>
      </c>
      <c r="AB5">
        <v>0.28636363636363638</v>
      </c>
      <c r="AC5">
        <v>0.98809523809523825</v>
      </c>
    </row>
    <row r="6" spans="1:29">
      <c r="A6" t="s">
        <v>21</v>
      </c>
      <c r="B6" s="16">
        <v>0.1</v>
      </c>
      <c r="C6" s="16">
        <v>1</v>
      </c>
      <c r="D6" s="16">
        <v>1.1000000000000001</v>
      </c>
      <c r="E6" s="16">
        <v>1.2</v>
      </c>
      <c r="F6" s="16">
        <v>1.3</v>
      </c>
      <c r="G6" s="16">
        <v>1.4</v>
      </c>
      <c r="H6" s="13">
        <v>0.2</v>
      </c>
      <c r="I6" s="13">
        <v>0.3</v>
      </c>
      <c r="J6" s="13">
        <v>0.4</v>
      </c>
      <c r="K6" s="13">
        <v>0.5</v>
      </c>
      <c r="L6" s="13">
        <v>0.6</v>
      </c>
      <c r="M6" s="13">
        <v>0.7</v>
      </c>
      <c r="N6" s="13">
        <v>0.8</v>
      </c>
      <c r="O6" s="13">
        <v>0.9</v>
      </c>
      <c r="P6" s="10">
        <v>0.84615384615384603</v>
      </c>
      <c r="Q6" s="10">
        <v>0</v>
      </c>
      <c r="R6" s="10">
        <v>0.41864406779661029</v>
      </c>
      <c r="S6" s="10">
        <v>0.72260273972602718</v>
      </c>
      <c r="T6" s="10">
        <v>0</v>
      </c>
      <c r="U6" s="10">
        <v>6.4516129032258063E-2</v>
      </c>
      <c r="V6">
        <v>0.14211026615969582</v>
      </c>
      <c r="W6">
        <v>0.56852791878172593</v>
      </c>
      <c r="X6">
        <v>0.48101265822784811</v>
      </c>
      <c r="Y6">
        <v>0.45771144278606957</v>
      </c>
      <c r="Z6">
        <v>0.35666666666666663</v>
      </c>
      <c r="AA6">
        <v>0.40240240240240238</v>
      </c>
      <c r="AB6">
        <v>8.1818181818181818E-2</v>
      </c>
      <c r="AC6">
        <v>0.2857142857142857</v>
      </c>
    </row>
    <row r="7" spans="1:29">
      <c r="A7" t="s">
        <v>23</v>
      </c>
      <c r="B7" s="16">
        <v>0.1</v>
      </c>
      <c r="C7" s="16">
        <v>1</v>
      </c>
      <c r="D7" s="16">
        <v>1.1000000000000001</v>
      </c>
      <c r="E7" s="16">
        <v>1.2</v>
      </c>
      <c r="F7" s="16">
        <v>1.3</v>
      </c>
      <c r="G7" s="16">
        <v>1.4</v>
      </c>
      <c r="H7" s="13">
        <v>0.2</v>
      </c>
      <c r="I7" s="13">
        <v>0.3</v>
      </c>
      <c r="J7" s="13">
        <v>0.4</v>
      </c>
      <c r="K7" s="13">
        <v>0.5</v>
      </c>
      <c r="L7" s="13">
        <v>0.6</v>
      </c>
      <c r="M7" s="13">
        <v>0.7</v>
      </c>
      <c r="N7" s="13">
        <v>0.8</v>
      </c>
      <c r="O7" s="13">
        <v>0.9</v>
      </c>
      <c r="P7" s="10">
        <v>0.41025641025641035</v>
      </c>
      <c r="Q7" s="10">
        <v>0.48051948051948046</v>
      </c>
      <c r="R7" s="10">
        <v>0.17118644067796612</v>
      </c>
      <c r="S7" s="10">
        <v>0.64383561643835596</v>
      </c>
      <c r="T7" s="10">
        <v>0.2857142857142857</v>
      </c>
      <c r="U7" s="10">
        <v>4.1446774193548384E-2</v>
      </c>
      <c r="V7">
        <v>0.22480988593155896</v>
      </c>
      <c r="W7">
        <v>0.89593908629441643</v>
      </c>
      <c r="X7">
        <v>0.51054852320675126</v>
      </c>
      <c r="Y7">
        <v>0.43283582089552231</v>
      </c>
      <c r="Z7">
        <v>2.3333333333333331E-2</v>
      </c>
      <c r="AA7">
        <v>0.11711711711711711</v>
      </c>
      <c r="AB7">
        <v>0.65909090909090906</v>
      </c>
      <c r="AC7">
        <v>0.47222222222222232</v>
      </c>
    </row>
    <row r="8" spans="1:29">
      <c r="A8" t="s">
        <v>25</v>
      </c>
      <c r="B8" s="16">
        <v>0.1</v>
      </c>
      <c r="C8" s="16">
        <v>1</v>
      </c>
      <c r="D8" s="16">
        <v>1.1000000000000001</v>
      </c>
      <c r="E8" s="16">
        <v>1.2</v>
      </c>
      <c r="F8" s="16">
        <v>1.3</v>
      </c>
      <c r="G8" s="16">
        <v>1.4</v>
      </c>
      <c r="H8" s="13">
        <v>0.2</v>
      </c>
      <c r="I8" s="13">
        <v>0.3</v>
      </c>
      <c r="J8" s="13">
        <v>0.4</v>
      </c>
      <c r="K8" s="13">
        <v>0.5</v>
      </c>
      <c r="L8" s="13">
        <v>0.6</v>
      </c>
      <c r="M8" s="13">
        <v>0.7</v>
      </c>
      <c r="N8" s="13">
        <v>0.8</v>
      </c>
      <c r="O8" s="13">
        <v>0.9</v>
      </c>
      <c r="P8" s="10">
        <v>0</v>
      </c>
      <c r="Q8" s="10">
        <v>1</v>
      </c>
      <c r="R8" s="10">
        <v>0.44915254237288144</v>
      </c>
      <c r="S8" s="10">
        <v>0.56164383561643805</v>
      </c>
      <c r="T8" s="10">
        <v>0.2857142857142857</v>
      </c>
      <c r="U8" s="10">
        <v>7.5268817204301092E-2</v>
      </c>
      <c r="V8">
        <v>0.65541825095057038</v>
      </c>
      <c r="W8">
        <v>0.43147208121827413</v>
      </c>
      <c r="X8">
        <v>0.79113924050632922</v>
      </c>
      <c r="Y8">
        <v>0.82587064676616917</v>
      </c>
      <c r="Z8">
        <v>6.6666666666666671E-3</v>
      </c>
      <c r="AA8">
        <v>0.28528528528528524</v>
      </c>
      <c r="AB8">
        <v>0.30454545454545456</v>
      </c>
      <c r="AC8">
        <v>0.65873015873015861</v>
      </c>
    </row>
    <row r="9" spans="1:29">
      <c r="A9" t="s">
        <v>27</v>
      </c>
      <c r="B9" s="16">
        <v>0.1</v>
      </c>
      <c r="C9" s="16">
        <v>1</v>
      </c>
      <c r="D9" s="16">
        <v>1.1000000000000001</v>
      </c>
      <c r="E9" s="16">
        <v>1.2</v>
      </c>
      <c r="F9" s="16">
        <v>1.3</v>
      </c>
      <c r="G9" s="16">
        <v>1.4</v>
      </c>
      <c r="H9" s="13">
        <v>0.2</v>
      </c>
      <c r="I9" s="13">
        <v>0.3</v>
      </c>
      <c r="J9" s="13">
        <v>0.4</v>
      </c>
      <c r="K9" s="13">
        <v>0.5</v>
      </c>
      <c r="L9" s="13">
        <v>0.6</v>
      </c>
      <c r="M9" s="13">
        <v>0.7</v>
      </c>
      <c r="N9" s="13">
        <v>0.8</v>
      </c>
      <c r="O9" s="13">
        <v>0.9</v>
      </c>
      <c r="P9" s="10">
        <v>0.4358974358974359</v>
      </c>
      <c r="Q9" s="10">
        <v>0.61038961038961037</v>
      </c>
      <c r="R9" s="10">
        <v>1</v>
      </c>
      <c r="S9" s="10">
        <v>0.76369863013698613</v>
      </c>
      <c r="T9" s="10">
        <v>0.81632653061224492</v>
      </c>
      <c r="U9" s="10">
        <v>0.67741935483870963</v>
      </c>
      <c r="V9">
        <v>0.31416349809885935</v>
      </c>
      <c r="W9">
        <v>0.55329949238578691</v>
      </c>
      <c r="X9">
        <v>0.8628691983122363</v>
      </c>
      <c r="Y9">
        <v>0.81094527363184077</v>
      </c>
      <c r="Z9">
        <v>0</v>
      </c>
      <c r="AA9">
        <v>0.28228228228228225</v>
      </c>
      <c r="AB9">
        <v>5.4545454545454543E-2</v>
      </c>
      <c r="AC9">
        <v>0.88888888888888895</v>
      </c>
    </row>
    <row r="10" spans="1:29">
      <c r="A10" t="s">
        <v>29</v>
      </c>
      <c r="B10" s="16">
        <v>0.1</v>
      </c>
      <c r="C10" s="16">
        <v>1</v>
      </c>
      <c r="D10" s="16">
        <v>1.1000000000000001</v>
      </c>
      <c r="E10" s="16">
        <v>1.2</v>
      </c>
      <c r="F10" s="16">
        <v>1.3</v>
      </c>
      <c r="G10" s="16">
        <v>1.4</v>
      </c>
      <c r="H10" s="13">
        <v>0.2</v>
      </c>
      <c r="I10" s="13">
        <v>0.3</v>
      </c>
      <c r="J10" s="13">
        <v>0.4</v>
      </c>
      <c r="K10" s="13">
        <v>0.5</v>
      </c>
      <c r="L10" s="13">
        <v>0.6</v>
      </c>
      <c r="M10" s="13">
        <v>0.7</v>
      </c>
      <c r="N10" s="13">
        <v>0.8</v>
      </c>
      <c r="O10" s="13">
        <v>0.9</v>
      </c>
      <c r="P10" s="10">
        <v>0.14102564102564108</v>
      </c>
      <c r="Q10" s="10">
        <v>0.80519480519480513</v>
      </c>
      <c r="R10" s="10">
        <v>0.68813559322033913</v>
      </c>
      <c r="S10" s="10">
        <v>4.7945205479451761E-2</v>
      </c>
      <c r="T10" s="10">
        <v>1</v>
      </c>
      <c r="U10" s="10">
        <v>0.73118279569892475</v>
      </c>
      <c r="V10">
        <v>0.35456273764258556</v>
      </c>
      <c r="W10">
        <v>0.70812182741116747</v>
      </c>
      <c r="X10">
        <v>0.73206751054852337</v>
      </c>
      <c r="Y10">
        <v>0.48756218905472637</v>
      </c>
      <c r="Z10">
        <v>0.02</v>
      </c>
      <c r="AA10">
        <v>0.80480480480480487</v>
      </c>
      <c r="AB10">
        <v>0.18181818181818182</v>
      </c>
      <c r="AC10">
        <v>1</v>
      </c>
    </row>
    <row r="11" spans="1:29">
      <c r="A11" t="s">
        <v>31</v>
      </c>
      <c r="B11" s="16">
        <v>0.1</v>
      </c>
      <c r="C11" s="16">
        <v>1</v>
      </c>
      <c r="D11" s="16">
        <v>1.1000000000000001</v>
      </c>
      <c r="E11" s="16">
        <v>1.2</v>
      </c>
      <c r="F11" s="16">
        <v>1.3</v>
      </c>
      <c r="G11" s="16">
        <v>1.4</v>
      </c>
      <c r="H11" s="13">
        <v>0.2</v>
      </c>
      <c r="I11" s="13">
        <v>0.3</v>
      </c>
      <c r="J11" s="13">
        <v>0.4</v>
      </c>
      <c r="K11" s="13">
        <v>0.5</v>
      </c>
      <c r="L11" s="13">
        <v>0.6</v>
      </c>
      <c r="M11" s="13">
        <v>0.7</v>
      </c>
      <c r="N11" s="13">
        <v>0.8</v>
      </c>
      <c r="O11" s="13">
        <v>0.9</v>
      </c>
      <c r="P11" s="10">
        <v>0.76923076923076916</v>
      </c>
      <c r="Q11" s="10">
        <v>0.28571428571428564</v>
      </c>
      <c r="R11" s="10">
        <v>0.35593220338983056</v>
      </c>
      <c r="S11" s="10">
        <v>1</v>
      </c>
      <c r="T11" s="10">
        <v>0.59183673469387754</v>
      </c>
      <c r="U11" s="10">
        <v>0.12903225806451613</v>
      </c>
      <c r="V11">
        <v>0.84648288973384023</v>
      </c>
      <c r="W11">
        <v>0.24111675126903553</v>
      </c>
      <c r="X11">
        <v>0.58860759493670878</v>
      </c>
      <c r="Y11">
        <v>1</v>
      </c>
      <c r="Z11">
        <v>0.16999999999999998</v>
      </c>
      <c r="AA11">
        <v>0.70270270270270252</v>
      </c>
      <c r="AB11">
        <v>0</v>
      </c>
      <c r="AC11">
        <v>0.47619047619047605</v>
      </c>
    </row>
    <row r="12" spans="1:29">
      <c r="A12" t="s">
        <v>33</v>
      </c>
      <c r="B12" s="16">
        <v>0.1</v>
      </c>
      <c r="C12" s="16">
        <v>1</v>
      </c>
      <c r="D12" s="16">
        <v>1.1000000000000001</v>
      </c>
      <c r="E12" s="16">
        <v>1.2</v>
      </c>
      <c r="F12" s="16">
        <v>1.3</v>
      </c>
      <c r="G12" s="16">
        <v>1.4</v>
      </c>
      <c r="H12" s="13">
        <v>0.2</v>
      </c>
      <c r="I12" s="13">
        <v>0.3</v>
      </c>
      <c r="J12" s="13">
        <v>0.4</v>
      </c>
      <c r="K12" s="13">
        <v>0.5</v>
      </c>
      <c r="L12" s="13">
        <v>0.6</v>
      </c>
      <c r="M12" s="13">
        <v>0.7</v>
      </c>
      <c r="N12" s="13">
        <v>0.8</v>
      </c>
      <c r="O12" s="13">
        <v>0.9</v>
      </c>
      <c r="P12" s="10">
        <v>0.73717948717948711</v>
      </c>
      <c r="Q12" s="10">
        <v>0.22077922077922071</v>
      </c>
      <c r="R12" s="10">
        <v>0.16779661016949154</v>
      </c>
      <c r="S12" s="10">
        <v>5.4794520547945008E-2</v>
      </c>
      <c r="T12" s="10">
        <v>6.1224489795918366E-2</v>
      </c>
      <c r="U12" s="10">
        <v>0.12903225806451613</v>
      </c>
      <c r="V12">
        <v>0.29895437262357416</v>
      </c>
      <c r="W12">
        <v>0.77664974619289351</v>
      </c>
      <c r="X12">
        <v>0</v>
      </c>
      <c r="Y12">
        <v>0.22189054726368157</v>
      </c>
      <c r="Z12">
        <v>6.6666666666666671E-3</v>
      </c>
      <c r="AA12">
        <v>0.29429429429429421</v>
      </c>
      <c r="AB12">
        <v>0.32727272727272727</v>
      </c>
      <c r="AC12">
        <v>0.39682539682539669</v>
      </c>
    </row>
    <row r="13" spans="1:29">
      <c r="A13" t="s">
        <v>35</v>
      </c>
      <c r="B13" s="16">
        <v>0.1</v>
      </c>
      <c r="C13" s="16">
        <v>1</v>
      </c>
      <c r="D13" s="16">
        <v>1.1000000000000001</v>
      </c>
      <c r="E13" s="16">
        <v>1.2</v>
      </c>
      <c r="F13" s="16">
        <v>1.3</v>
      </c>
      <c r="G13" s="16">
        <v>1.4</v>
      </c>
      <c r="H13" s="13">
        <v>0.2</v>
      </c>
      <c r="I13" s="13">
        <v>0.3</v>
      </c>
      <c r="J13" s="13">
        <v>0.4</v>
      </c>
      <c r="K13" s="13">
        <v>0.5</v>
      </c>
      <c r="L13" s="13">
        <v>0.6</v>
      </c>
      <c r="M13" s="13">
        <v>0.7</v>
      </c>
      <c r="N13" s="13">
        <v>0.8</v>
      </c>
      <c r="O13" s="13">
        <v>0.9</v>
      </c>
      <c r="P13" s="10">
        <v>0.80769230769230771</v>
      </c>
      <c r="Q13" s="10">
        <v>0.18181818181818166</v>
      </c>
      <c r="R13" s="10">
        <v>0.38305084745762719</v>
      </c>
      <c r="S13" s="10">
        <v>0.33219178082191786</v>
      </c>
      <c r="T13" s="10">
        <v>0.34693877551020408</v>
      </c>
      <c r="U13" s="10">
        <v>0.30107526881720431</v>
      </c>
      <c r="V13">
        <v>0.39306083650190116</v>
      </c>
      <c r="W13">
        <v>0.73857868020304573</v>
      </c>
      <c r="X13">
        <v>0.39662447257383965</v>
      </c>
      <c r="Y13">
        <v>0.44776119402985071</v>
      </c>
      <c r="Z13">
        <v>0.01</v>
      </c>
      <c r="AA13">
        <v>0.3573573573573573</v>
      </c>
      <c r="AB13">
        <v>1</v>
      </c>
      <c r="AC13">
        <v>0.47619047619047605</v>
      </c>
    </row>
    <row r="14" spans="1:29">
      <c r="A14" t="s">
        <v>37</v>
      </c>
      <c r="B14" s="16">
        <v>0.1</v>
      </c>
      <c r="C14" s="16">
        <v>1</v>
      </c>
      <c r="D14" s="16">
        <v>1.1000000000000001</v>
      </c>
      <c r="E14" s="16">
        <v>1.2</v>
      </c>
      <c r="F14" s="16">
        <v>1.3</v>
      </c>
      <c r="G14" s="16">
        <v>1.4</v>
      </c>
      <c r="H14" s="13">
        <v>0.2</v>
      </c>
      <c r="I14" s="13">
        <v>0.3</v>
      </c>
      <c r="J14" s="13">
        <v>0.4</v>
      </c>
      <c r="K14" s="13">
        <v>0.5</v>
      </c>
      <c r="L14" s="13">
        <v>0.6</v>
      </c>
      <c r="M14" s="13">
        <v>0.7</v>
      </c>
      <c r="N14" s="13">
        <v>0.8</v>
      </c>
      <c r="O14" s="13">
        <v>0.9</v>
      </c>
      <c r="P14" s="10">
        <v>0.12179487179487181</v>
      </c>
      <c r="Q14" s="10">
        <v>0.93506493506493504</v>
      </c>
      <c r="R14" s="10">
        <v>0.59152542372881356</v>
      </c>
      <c r="S14" s="10">
        <v>0.5239726027397259</v>
      </c>
      <c r="T14" s="10">
        <v>0.97959183673469385</v>
      </c>
      <c r="U14" s="10">
        <v>0.39784946236559143</v>
      </c>
      <c r="V14">
        <v>0.48764258555133083</v>
      </c>
      <c r="W14">
        <v>0.68274111675126903</v>
      </c>
      <c r="X14">
        <v>0.59493670886075967</v>
      </c>
      <c r="Y14">
        <v>0.60696517412935314</v>
      </c>
      <c r="Z14">
        <v>0.01</v>
      </c>
      <c r="AA14">
        <v>1</v>
      </c>
      <c r="AB14">
        <v>0.46363636363636368</v>
      </c>
      <c r="AC14">
        <v>0.87301587301587291</v>
      </c>
    </row>
    <row r="15" spans="1:29">
      <c r="A15" t="s">
        <v>39</v>
      </c>
      <c r="B15" s="16">
        <v>0.1</v>
      </c>
      <c r="C15" s="16">
        <v>1</v>
      </c>
      <c r="D15" s="16">
        <v>1.1000000000000001</v>
      </c>
      <c r="E15" s="16">
        <v>1.2</v>
      </c>
      <c r="F15" s="16">
        <v>1.3</v>
      </c>
      <c r="G15" s="16">
        <v>1.4</v>
      </c>
      <c r="H15" s="13">
        <v>0.2</v>
      </c>
      <c r="I15" s="13">
        <v>0.3</v>
      </c>
      <c r="J15" s="13">
        <v>0.4</v>
      </c>
      <c r="K15" s="13">
        <v>0.5</v>
      </c>
      <c r="L15" s="13">
        <v>0.6</v>
      </c>
      <c r="M15" s="13">
        <v>0.7</v>
      </c>
      <c r="N15" s="13">
        <v>0.8</v>
      </c>
      <c r="O15" s="13">
        <v>0.9</v>
      </c>
      <c r="P15" s="10">
        <v>0.25</v>
      </c>
      <c r="Q15" s="10">
        <v>0.72727272727272751</v>
      </c>
      <c r="R15" s="10">
        <v>0.58644067796610178</v>
      </c>
      <c r="S15" s="10">
        <v>0.17465753424657512</v>
      </c>
      <c r="T15" s="10">
        <v>0.5714285714285714</v>
      </c>
      <c r="U15" s="10">
        <v>0.33333333333333337</v>
      </c>
      <c r="V15">
        <v>0.2414448669201521</v>
      </c>
      <c r="W15">
        <v>0.58375634517766517</v>
      </c>
      <c r="X15">
        <v>0.5021097046413503</v>
      </c>
      <c r="Y15">
        <v>0.49751243781094523</v>
      </c>
      <c r="Z15">
        <v>0.01</v>
      </c>
      <c r="AA15">
        <v>0.31831831831831825</v>
      </c>
      <c r="AB15">
        <v>0.38636363636363635</v>
      </c>
      <c r="AC15">
        <v>0.89682539682539675</v>
      </c>
    </row>
    <row r="16" spans="1:29">
      <c r="A16" t="s">
        <v>41</v>
      </c>
      <c r="B16" s="16">
        <v>0.1</v>
      </c>
      <c r="C16" s="16">
        <v>1</v>
      </c>
      <c r="D16" s="16">
        <v>1.1000000000000001</v>
      </c>
      <c r="E16" s="16">
        <v>1.2</v>
      </c>
      <c r="F16" s="16">
        <v>1.3</v>
      </c>
      <c r="G16" s="16">
        <v>1.4</v>
      </c>
      <c r="H16" s="13">
        <v>0.2</v>
      </c>
      <c r="I16" s="13">
        <v>0.3</v>
      </c>
      <c r="J16" s="13">
        <v>0.4</v>
      </c>
      <c r="K16" s="13">
        <v>0.5</v>
      </c>
      <c r="L16" s="13">
        <v>0.6</v>
      </c>
      <c r="M16" s="13">
        <v>0.7</v>
      </c>
      <c r="N16" s="13">
        <v>0.8</v>
      </c>
      <c r="O16" s="13">
        <v>0.9</v>
      </c>
      <c r="P16" s="10">
        <v>0.62820512820512819</v>
      </c>
      <c r="Q16" s="10">
        <v>0.50649350649350633</v>
      </c>
      <c r="R16" s="10">
        <v>0.23559322033898308</v>
      </c>
      <c r="S16" s="10">
        <v>0.23972602739726026</v>
      </c>
      <c r="T16" s="10">
        <v>0.16326530612244897</v>
      </c>
      <c r="U16" s="10">
        <v>0</v>
      </c>
      <c r="V16">
        <v>0.27756653992395436</v>
      </c>
      <c r="W16">
        <v>0.40101522842639609</v>
      </c>
      <c r="X16">
        <v>0.4915611814345992</v>
      </c>
      <c r="Y16">
        <v>0.24110199004975125</v>
      </c>
      <c r="Z16">
        <v>4.6666666666666662E-2</v>
      </c>
      <c r="AA16">
        <v>0.68768768768768751</v>
      </c>
      <c r="AB16">
        <v>0.75454545454545463</v>
      </c>
      <c r="AC16">
        <v>0.38095238095238088</v>
      </c>
    </row>
    <row r="17" spans="1:29">
      <c r="A17" t="s">
        <v>43</v>
      </c>
      <c r="B17" s="16">
        <v>0.1</v>
      </c>
      <c r="C17" s="16">
        <v>1</v>
      </c>
      <c r="D17" s="16">
        <v>1.1000000000000001</v>
      </c>
      <c r="E17" s="16">
        <v>1.2</v>
      </c>
      <c r="F17" s="16">
        <v>1.3</v>
      </c>
      <c r="G17" s="16">
        <v>1.4</v>
      </c>
      <c r="H17" s="13">
        <v>0.2</v>
      </c>
      <c r="I17" s="13">
        <v>0.3</v>
      </c>
      <c r="J17" s="13">
        <v>0.4</v>
      </c>
      <c r="K17" s="13">
        <v>0.5</v>
      </c>
      <c r="L17" s="13">
        <v>0.6</v>
      </c>
      <c r="M17" s="13">
        <v>0.7</v>
      </c>
      <c r="N17" s="13">
        <v>0.8</v>
      </c>
      <c r="O17" s="13">
        <v>0.9</v>
      </c>
      <c r="P17" s="10">
        <v>0.30769230769230771</v>
      </c>
      <c r="Q17" s="10">
        <v>0.7142857142857143</v>
      </c>
      <c r="R17" s="10">
        <v>0.46779661016949159</v>
      </c>
      <c r="S17" s="10">
        <v>0.72602739726027399</v>
      </c>
      <c r="T17" s="10">
        <v>0.14285714285714285</v>
      </c>
      <c r="U17" s="10">
        <v>0.10752688172043012</v>
      </c>
      <c r="V17">
        <v>0.15541825095057035</v>
      </c>
      <c r="W17">
        <v>0.4111675126903554</v>
      </c>
      <c r="X17">
        <v>0.75527426160337563</v>
      </c>
      <c r="Y17">
        <v>0.43781094527363185</v>
      </c>
      <c r="Z17">
        <v>0.12666666666666665</v>
      </c>
      <c r="AA17">
        <v>0.26426426426426419</v>
      </c>
      <c r="AB17">
        <v>0.31818181818181818</v>
      </c>
      <c r="AC17">
        <v>0.70634920634920639</v>
      </c>
    </row>
    <row r="18" spans="1:29">
      <c r="A18" t="s">
        <v>45</v>
      </c>
      <c r="B18" s="16">
        <v>0.1</v>
      </c>
      <c r="C18" s="16">
        <v>1</v>
      </c>
      <c r="D18" s="16">
        <v>1.1000000000000001</v>
      </c>
      <c r="E18" s="16">
        <v>1.2</v>
      </c>
      <c r="F18" s="16">
        <v>1.3</v>
      </c>
      <c r="G18" s="16">
        <v>1.4</v>
      </c>
      <c r="H18" s="13">
        <v>0.2</v>
      </c>
      <c r="I18" s="13">
        <v>0.3</v>
      </c>
      <c r="J18" s="13">
        <v>0.4</v>
      </c>
      <c r="K18" s="13">
        <v>0.5</v>
      </c>
      <c r="L18" s="13">
        <v>0.6</v>
      </c>
      <c r="M18" s="13">
        <v>0.7</v>
      </c>
      <c r="N18" s="13">
        <v>0.8</v>
      </c>
      <c r="O18" s="13">
        <v>0.9</v>
      </c>
      <c r="P18" s="10">
        <v>0.4423076923076924</v>
      </c>
      <c r="Q18" s="10">
        <v>0.61038961038961037</v>
      </c>
      <c r="R18" s="10">
        <v>0.55668203389830517</v>
      </c>
      <c r="S18" s="10">
        <v>0.24999999999999989</v>
      </c>
      <c r="T18" s="10">
        <v>0.65306122448979587</v>
      </c>
      <c r="U18" s="10">
        <v>0.26881720430107531</v>
      </c>
      <c r="V18">
        <v>7.1768060836501904E-2</v>
      </c>
      <c r="W18">
        <v>1</v>
      </c>
      <c r="X18">
        <v>0.639240506329114</v>
      </c>
      <c r="Y18">
        <v>0.29911542288557214</v>
      </c>
      <c r="Z18">
        <v>6.6666666666666671E-3</v>
      </c>
      <c r="AA18">
        <v>0.1231231231231231</v>
      </c>
      <c r="AB18">
        <v>0.15909090909090909</v>
      </c>
      <c r="AC18">
        <v>0.83333333333333326</v>
      </c>
    </row>
    <row r="19" spans="1:29">
      <c r="A19" t="s">
        <v>47</v>
      </c>
      <c r="B19" s="16">
        <v>0.1</v>
      </c>
      <c r="C19" s="16">
        <v>1</v>
      </c>
      <c r="D19" s="16">
        <v>1.1000000000000001</v>
      </c>
      <c r="E19" s="16">
        <v>1.2</v>
      </c>
      <c r="F19" s="16">
        <v>1.3</v>
      </c>
      <c r="G19" s="16">
        <v>1.4</v>
      </c>
      <c r="H19" s="13">
        <v>0.2</v>
      </c>
      <c r="I19" s="13">
        <v>0.3</v>
      </c>
      <c r="J19" s="13">
        <v>0.4</v>
      </c>
      <c r="K19" s="13">
        <v>0.5</v>
      </c>
      <c r="L19" s="13">
        <v>0.6</v>
      </c>
      <c r="M19" s="13">
        <v>0.7</v>
      </c>
      <c r="N19" s="13">
        <v>0.8</v>
      </c>
      <c r="O19" s="13">
        <v>0.9</v>
      </c>
      <c r="P19" s="10">
        <v>0.69871794871794879</v>
      </c>
      <c r="Q19" s="10">
        <v>0.27272727272727293</v>
      </c>
      <c r="R19" s="10">
        <v>0.64406779661016955</v>
      </c>
      <c r="S19" s="10">
        <v>0.3013698630136985</v>
      </c>
      <c r="T19" s="10">
        <v>0.12244897959183673</v>
      </c>
      <c r="U19" s="10">
        <v>0.22580645161290328</v>
      </c>
      <c r="V19">
        <v>0.65494296577946765</v>
      </c>
      <c r="W19">
        <v>0.69796954314720838</v>
      </c>
      <c r="X19">
        <v>7.8059071729957727E-2</v>
      </c>
      <c r="Y19">
        <v>4.9751243781094344E-3</v>
      </c>
      <c r="Z19">
        <v>3.3333333333333335E-3</v>
      </c>
      <c r="AA19">
        <v>0.36036036036036029</v>
      </c>
      <c r="AB19">
        <v>0.4272727272727273</v>
      </c>
      <c r="AC19">
        <v>0.51190476190476197</v>
      </c>
    </row>
    <row r="20" spans="1:29">
      <c r="A20" t="s">
        <v>49</v>
      </c>
      <c r="B20" s="16">
        <v>0.1</v>
      </c>
      <c r="C20" s="16">
        <v>1</v>
      </c>
      <c r="D20" s="16">
        <v>1.1000000000000001</v>
      </c>
      <c r="E20" s="16">
        <v>1.2</v>
      </c>
      <c r="F20" s="16">
        <v>1.3</v>
      </c>
      <c r="G20" s="16">
        <v>1.4</v>
      </c>
      <c r="H20" s="13">
        <v>0.2</v>
      </c>
      <c r="I20" s="13">
        <v>0.3</v>
      </c>
      <c r="J20" s="13">
        <v>0.4</v>
      </c>
      <c r="K20" s="13">
        <v>0.5</v>
      </c>
      <c r="L20" s="13">
        <v>0.6</v>
      </c>
      <c r="M20" s="13">
        <v>0.7</v>
      </c>
      <c r="N20" s="13">
        <v>0.8</v>
      </c>
      <c r="O20" s="13">
        <v>0.9</v>
      </c>
      <c r="P20" s="10">
        <v>0.78205128205128194</v>
      </c>
      <c r="Q20" s="10">
        <v>6.4935064935064943E-2</v>
      </c>
      <c r="R20" s="10">
        <v>0.69322033898305091</v>
      </c>
      <c r="S20" s="10">
        <v>0.73630136986301364</v>
      </c>
      <c r="T20" s="10">
        <v>0.36734693877551022</v>
      </c>
      <c r="U20" s="10">
        <v>7.5268817204301092E-2</v>
      </c>
      <c r="V20">
        <v>0.34648288973384034</v>
      </c>
      <c r="W20">
        <v>0</v>
      </c>
      <c r="X20">
        <v>0.70042194092827026</v>
      </c>
      <c r="Y20">
        <v>0.45771144278606957</v>
      </c>
      <c r="Z20">
        <v>0.4</v>
      </c>
      <c r="AA20">
        <v>0.60660660660660659</v>
      </c>
      <c r="AB20">
        <v>2.2727272727272728E-2</v>
      </c>
      <c r="AC20">
        <v>0.34920634920634924</v>
      </c>
    </row>
    <row r="21" spans="1:29">
      <c r="A21" t="s">
        <v>51</v>
      </c>
      <c r="B21" s="16">
        <v>0.1</v>
      </c>
      <c r="C21" s="16">
        <v>1</v>
      </c>
      <c r="D21" s="16">
        <v>1.1000000000000001</v>
      </c>
      <c r="E21" s="16">
        <v>1.2</v>
      </c>
      <c r="F21" s="16">
        <v>1.3</v>
      </c>
      <c r="G21" s="16">
        <v>1.4</v>
      </c>
      <c r="H21" s="13">
        <v>0.2</v>
      </c>
      <c r="I21" s="13">
        <v>0.3</v>
      </c>
      <c r="J21" s="13">
        <v>0.4</v>
      </c>
      <c r="K21" s="13">
        <v>0.5</v>
      </c>
      <c r="L21" s="13">
        <v>0.6</v>
      </c>
      <c r="M21" s="13">
        <v>0.7</v>
      </c>
      <c r="N21" s="13">
        <v>0.8</v>
      </c>
      <c r="O21" s="13">
        <v>0.9</v>
      </c>
      <c r="P21" s="10">
        <v>0.4358974358974359</v>
      </c>
      <c r="Q21" s="10">
        <v>0.50649350649350633</v>
      </c>
      <c r="R21" s="10">
        <v>0.69830508474576269</v>
      </c>
      <c r="S21" s="10">
        <v>0.73287671232876672</v>
      </c>
      <c r="T21" s="10">
        <v>0.81632653061224492</v>
      </c>
      <c r="U21" s="10">
        <v>1</v>
      </c>
      <c r="V21">
        <v>0.14543726235741447</v>
      </c>
      <c r="W21">
        <v>0.6548223350253809</v>
      </c>
      <c r="X21">
        <v>0.76371308016877659</v>
      </c>
      <c r="Y21">
        <v>1.4925373134328348E-2</v>
      </c>
      <c r="Z21">
        <v>1.6666666666666666E-2</v>
      </c>
      <c r="AA21">
        <v>0</v>
      </c>
      <c r="AB21">
        <v>0.14545454545454548</v>
      </c>
      <c r="AC21">
        <v>0.9722222222222221</v>
      </c>
    </row>
    <row r="22" spans="1:29">
      <c r="A22" t="s">
        <v>53</v>
      </c>
      <c r="B22" s="16">
        <v>0.1</v>
      </c>
      <c r="C22" s="16">
        <v>1</v>
      </c>
      <c r="D22" s="16">
        <v>1.1000000000000001</v>
      </c>
      <c r="E22" s="16">
        <v>1.2</v>
      </c>
      <c r="F22" s="16">
        <v>1.3</v>
      </c>
      <c r="G22" s="16">
        <v>1.4</v>
      </c>
      <c r="H22" s="13">
        <v>0.2</v>
      </c>
      <c r="I22" s="13">
        <v>0.3</v>
      </c>
      <c r="J22" s="13">
        <v>0.4</v>
      </c>
      <c r="K22" s="13">
        <v>0.5</v>
      </c>
      <c r="L22" s="13">
        <v>0.6</v>
      </c>
      <c r="M22" s="13">
        <v>0.7</v>
      </c>
      <c r="N22" s="13">
        <v>0.8</v>
      </c>
      <c r="O22" s="13">
        <v>0.9</v>
      </c>
      <c r="P22" s="10">
        <v>0.77564102564102566</v>
      </c>
      <c r="Q22" s="10">
        <v>0.207792207792208</v>
      </c>
      <c r="R22" s="10">
        <v>0.3067796610169492</v>
      </c>
      <c r="S22" s="10">
        <v>0.82876712328767121</v>
      </c>
      <c r="T22" s="10">
        <v>0.32653061224489793</v>
      </c>
      <c r="U22" s="10">
        <v>4.301075268817204E-2</v>
      </c>
      <c r="V22">
        <v>0.62785171102661597</v>
      </c>
      <c r="W22">
        <v>9.6446700507614322E-2</v>
      </c>
      <c r="X22">
        <v>0.67932489451476807</v>
      </c>
      <c r="Y22">
        <v>0.58706467661691542</v>
      </c>
      <c r="Z22">
        <v>0.38999999999999996</v>
      </c>
      <c r="AA22">
        <v>0.95495495495495497</v>
      </c>
      <c r="AB22">
        <v>5.4545454545454543E-2</v>
      </c>
      <c r="AC22">
        <v>0.40476190476190477</v>
      </c>
    </row>
    <row r="23" spans="1:29">
      <c r="A23" t="s">
        <v>55</v>
      </c>
      <c r="B23" s="16">
        <v>0.1</v>
      </c>
      <c r="C23" s="16">
        <v>1</v>
      </c>
      <c r="D23" s="16">
        <v>1.1000000000000001</v>
      </c>
      <c r="E23" s="16">
        <v>1.2</v>
      </c>
      <c r="F23" s="16">
        <v>1.3</v>
      </c>
      <c r="G23" s="16">
        <v>1.4</v>
      </c>
      <c r="H23" s="13">
        <v>0.2</v>
      </c>
      <c r="I23" s="13">
        <v>0.3</v>
      </c>
      <c r="J23" s="13">
        <v>0.4</v>
      </c>
      <c r="K23" s="13">
        <v>0.5</v>
      </c>
      <c r="L23" s="13">
        <v>0.6</v>
      </c>
      <c r="M23" s="13">
        <v>0.7</v>
      </c>
      <c r="N23" s="13">
        <v>0.8</v>
      </c>
      <c r="O23" s="13">
        <v>0.9</v>
      </c>
      <c r="P23" s="10">
        <v>0.4358974358974359</v>
      </c>
      <c r="Q23" s="10">
        <v>0.67532467532467533</v>
      </c>
      <c r="R23" s="10">
        <v>0</v>
      </c>
      <c r="S23" s="10">
        <v>0.23972602739726026</v>
      </c>
      <c r="T23" s="10">
        <v>0.2857142857142857</v>
      </c>
      <c r="U23" s="10">
        <v>0.13978494623655915</v>
      </c>
      <c r="V23">
        <v>0</v>
      </c>
      <c r="W23">
        <v>0.74873096446700527</v>
      </c>
      <c r="X23">
        <v>1</v>
      </c>
      <c r="Y23">
        <v>0.28855721393034822</v>
      </c>
      <c r="Z23">
        <v>0</v>
      </c>
      <c r="AA23">
        <v>1.8018018018018004E-2</v>
      </c>
      <c r="AB23">
        <v>0.11818181818181817</v>
      </c>
      <c r="AC23">
        <v>0.87301587301587291</v>
      </c>
    </row>
    <row r="24" spans="1:29">
      <c r="A24" t="s">
        <v>57</v>
      </c>
      <c r="B24" s="16">
        <v>0.1</v>
      </c>
      <c r="C24" s="16">
        <v>1</v>
      </c>
      <c r="D24" s="16">
        <v>1.1000000000000001</v>
      </c>
      <c r="E24" s="16">
        <v>1.2</v>
      </c>
      <c r="F24" s="16">
        <v>1.3</v>
      </c>
      <c r="G24" s="16">
        <v>1.4</v>
      </c>
      <c r="H24" s="13">
        <v>0.2</v>
      </c>
      <c r="I24" s="13">
        <v>0.3</v>
      </c>
      <c r="J24" s="13">
        <v>0.4</v>
      </c>
      <c r="K24" s="13">
        <v>0.5</v>
      </c>
      <c r="L24" s="13">
        <v>0.6</v>
      </c>
      <c r="M24" s="13">
        <v>0.7</v>
      </c>
      <c r="N24" s="13">
        <v>0.8</v>
      </c>
      <c r="O24" s="13">
        <v>0.9</v>
      </c>
      <c r="P24" s="10">
        <v>0.19230769230769229</v>
      </c>
      <c r="Q24" s="10">
        <v>0.81818181818181834</v>
      </c>
      <c r="R24" s="10">
        <v>0.77966101694915269</v>
      </c>
      <c r="S24" s="10">
        <v>4.1095890410958999E-2</v>
      </c>
      <c r="T24" s="10">
        <v>0.8571428571428571</v>
      </c>
      <c r="U24" s="10">
        <v>0.62365591397849474</v>
      </c>
      <c r="V24">
        <v>0.12832699619771865</v>
      </c>
      <c r="W24">
        <v>0.8248730964467007</v>
      </c>
      <c r="X24">
        <v>0.8628691983122363</v>
      </c>
      <c r="Y24">
        <v>0.51741293532338295</v>
      </c>
      <c r="Z24">
        <v>3.3333333333333335E-3</v>
      </c>
      <c r="AA24">
        <v>1.8018018018018004E-2</v>
      </c>
      <c r="AB24">
        <v>0.30909090909090908</v>
      </c>
      <c r="AC24">
        <v>0.83730158730158721</v>
      </c>
    </row>
    <row r="25" spans="1:29">
      <c r="A25" t="s">
        <v>59</v>
      </c>
      <c r="B25" s="16">
        <v>0.1</v>
      </c>
      <c r="C25" s="16">
        <v>1</v>
      </c>
      <c r="D25" s="16">
        <v>1.1000000000000001</v>
      </c>
      <c r="E25" s="16">
        <v>1.2</v>
      </c>
      <c r="F25" s="16">
        <v>1.3</v>
      </c>
      <c r="G25" s="16">
        <v>1.4</v>
      </c>
      <c r="H25" s="13">
        <v>0.2</v>
      </c>
      <c r="I25" s="13">
        <v>0.3</v>
      </c>
      <c r="J25" s="13">
        <v>0.4</v>
      </c>
      <c r="K25" s="13">
        <v>0.5</v>
      </c>
      <c r="L25" s="13">
        <v>0.6</v>
      </c>
      <c r="M25" s="13">
        <v>0.7</v>
      </c>
      <c r="N25" s="13">
        <v>0.8</v>
      </c>
      <c r="O25" s="13">
        <v>0.9</v>
      </c>
      <c r="P25" s="10">
        <v>0.48717948717948723</v>
      </c>
      <c r="Q25" s="10">
        <v>0.55844155844155863</v>
      </c>
      <c r="R25" s="10">
        <v>0.62542372881355934</v>
      </c>
      <c r="S25" s="10">
        <v>0.72602739726027399</v>
      </c>
      <c r="T25" s="10">
        <v>0.42857142857142855</v>
      </c>
      <c r="U25" s="10">
        <v>8.6021505376344079E-2</v>
      </c>
      <c r="V25">
        <v>0.16682509505703425</v>
      </c>
      <c r="W25">
        <v>0.38324873096446704</v>
      </c>
      <c r="X25">
        <v>0.65400843881856552</v>
      </c>
      <c r="Y25">
        <v>9.9502487562189046E-2</v>
      </c>
      <c r="Z25">
        <v>7.6666666666666661E-2</v>
      </c>
      <c r="AA25">
        <v>0.17717717717717715</v>
      </c>
      <c r="AB25">
        <v>0.75</v>
      </c>
      <c r="AC25">
        <v>0.34920634920634924</v>
      </c>
    </row>
    <row r="26" spans="1:29">
      <c r="A26" t="s">
        <v>61</v>
      </c>
      <c r="B26" s="16">
        <v>0.1</v>
      </c>
      <c r="C26" s="16">
        <v>1</v>
      </c>
      <c r="D26" s="16">
        <v>1.1000000000000001</v>
      </c>
      <c r="E26" s="16">
        <v>1.2</v>
      </c>
      <c r="F26" s="16">
        <v>1.3</v>
      </c>
      <c r="G26" s="16">
        <v>1.4</v>
      </c>
      <c r="H26" s="13">
        <v>0.2</v>
      </c>
      <c r="I26" s="13">
        <v>0.3</v>
      </c>
      <c r="J26" s="13">
        <v>0.4</v>
      </c>
      <c r="K26" s="13">
        <v>0.5</v>
      </c>
      <c r="L26" s="13">
        <v>0.6</v>
      </c>
      <c r="M26" s="13">
        <v>0.7</v>
      </c>
      <c r="N26" s="13">
        <v>0.8</v>
      </c>
      <c r="O26" s="13">
        <v>0.9</v>
      </c>
      <c r="P26" s="10">
        <v>0.59615384615384615</v>
      </c>
      <c r="Q26" s="10">
        <v>0.31168831168831151</v>
      </c>
      <c r="R26" s="10">
        <v>0.40171542372881364</v>
      </c>
      <c r="S26" s="10">
        <v>0</v>
      </c>
      <c r="T26" s="10">
        <v>0.42857142857142855</v>
      </c>
      <c r="U26" s="10">
        <v>0.10752688172043012</v>
      </c>
      <c r="V26">
        <v>0.3108365019011407</v>
      </c>
      <c r="W26">
        <v>0.10913705583756357</v>
      </c>
      <c r="X26">
        <v>0.51898734177215189</v>
      </c>
      <c r="Y26">
        <v>0.61194029850746268</v>
      </c>
      <c r="Z26">
        <v>3.0000000000000002E-2</v>
      </c>
      <c r="AA26">
        <v>0.6936936936936936</v>
      </c>
      <c r="AB26">
        <v>0.81363636363636371</v>
      </c>
      <c r="AC26">
        <v>0.44444444444444442</v>
      </c>
    </row>
    <row r="27" spans="1:29">
      <c r="A27" t="s">
        <v>63</v>
      </c>
      <c r="B27" s="16">
        <v>0.1</v>
      </c>
      <c r="C27" s="16">
        <v>1</v>
      </c>
      <c r="D27" s="16">
        <v>1.1000000000000001</v>
      </c>
      <c r="E27" s="16">
        <v>1.2</v>
      </c>
      <c r="F27" s="16">
        <v>1.3</v>
      </c>
      <c r="G27" s="16">
        <v>1.4</v>
      </c>
      <c r="H27" s="13">
        <v>0.2</v>
      </c>
      <c r="I27" s="13">
        <v>0.3</v>
      </c>
      <c r="J27" s="13">
        <v>0.4</v>
      </c>
      <c r="K27" s="13">
        <v>0.5</v>
      </c>
      <c r="L27" s="13">
        <v>0.6</v>
      </c>
      <c r="M27" s="13">
        <v>0.7</v>
      </c>
      <c r="N27" s="13">
        <v>0.8</v>
      </c>
      <c r="O27" s="13">
        <v>0.9</v>
      </c>
      <c r="P27" s="10">
        <v>1</v>
      </c>
      <c r="Q27" s="10">
        <v>6.4935064935064943E-2</v>
      </c>
      <c r="R27" s="10">
        <v>0.1050847457627119</v>
      </c>
      <c r="S27" s="10">
        <v>0.59246575342465735</v>
      </c>
      <c r="T27" s="10">
        <v>0.14285714285714285</v>
      </c>
      <c r="U27" s="10">
        <v>8.6021505376344079E-2</v>
      </c>
      <c r="V27">
        <v>6.939163498098859E-2</v>
      </c>
      <c r="W27">
        <v>0.68781725888324874</v>
      </c>
      <c r="X27">
        <v>0.42405063291139239</v>
      </c>
      <c r="Y27">
        <v>0</v>
      </c>
      <c r="Z27">
        <v>1</v>
      </c>
      <c r="AA27">
        <v>0.58858858858858853</v>
      </c>
      <c r="AB27">
        <v>1.3636363636363639E-2</v>
      </c>
      <c r="AC27">
        <v>0</v>
      </c>
    </row>
    <row r="28" spans="1:29">
      <c r="A28" t="s">
        <v>65</v>
      </c>
      <c r="B28" s="16">
        <v>0.1</v>
      </c>
      <c r="C28" s="16">
        <v>1</v>
      </c>
      <c r="D28" s="16">
        <v>1.1000000000000001</v>
      </c>
      <c r="E28" s="16">
        <v>1.2</v>
      </c>
      <c r="F28" s="16">
        <v>1.3</v>
      </c>
      <c r="G28" s="16">
        <v>1.4</v>
      </c>
      <c r="H28" s="13">
        <v>0.2</v>
      </c>
      <c r="I28" s="13">
        <v>0.3</v>
      </c>
      <c r="J28" s="13">
        <v>0.4</v>
      </c>
      <c r="K28" s="13">
        <v>0.5</v>
      </c>
      <c r="L28" s="13">
        <v>0.6</v>
      </c>
      <c r="M28" s="13">
        <v>0.7</v>
      </c>
      <c r="N28" s="13">
        <v>0.8</v>
      </c>
      <c r="O28" s="13">
        <v>0.9</v>
      </c>
      <c r="P28" s="10">
        <v>0.26923076923076927</v>
      </c>
      <c r="Q28" s="10">
        <v>0.96103896103896091</v>
      </c>
      <c r="R28" s="10">
        <v>0.70486898305084744</v>
      </c>
      <c r="S28" s="10">
        <v>0.48972602739726012</v>
      </c>
      <c r="T28" s="10">
        <v>0.40816326530612246</v>
      </c>
      <c r="U28" s="10">
        <v>0.12903225806451613</v>
      </c>
      <c r="V28">
        <v>0.42347908745247143</v>
      </c>
      <c r="W28">
        <v>0.53553299492385797</v>
      </c>
      <c r="X28">
        <v>0.58016877637130815</v>
      </c>
      <c r="Y28">
        <v>0.12935323383084574</v>
      </c>
      <c r="Z28">
        <v>6.6666666666666671E-3</v>
      </c>
      <c r="AA28">
        <v>0.47747747747747743</v>
      </c>
      <c r="AB28">
        <v>0.40909090909090912</v>
      </c>
      <c r="AC28">
        <v>0.69047619047619058</v>
      </c>
    </row>
    <row r="29" spans="1:29">
      <c r="A29" t="s">
        <v>67</v>
      </c>
      <c r="B29" s="16">
        <v>0.1</v>
      </c>
      <c r="C29" s="16">
        <v>1</v>
      </c>
      <c r="D29" s="16">
        <v>1.1000000000000001</v>
      </c>
      <c r="E29" s="16">
        <v>1.2</v>
      </c>
      <c r="F29" s="16">
        <v>1.3</v>
      </c>
      <c r="G29" s="16">
        <v>1.4</v>
      </c>
      <c r="H29" s="13">
        <v>0.2</v>
      </c>
      <c r="I29" s="13">
        <v>0.3</v>
      </c>
      <c r="J29" s="13">
        <v>0.4</v>
      </c>
      <c r="K29" s="13">
        <v>0.5</v>
      </c>
      <c r="L29" s="13">
        <v>0.6</v>
      </c>
      <c r="M29" s="13">
        <v>0.7</v>
      </c>
      <c r="N29" s="13">
        <v>0.8</v>
      </c>
      <c r="O29" s="13">
        <v>0.9</v>
      </c>
      <c r="P29" s="10">
        <v>0.19230769230769229</v>
      </c>
      <c r="Q29" s="10">
        <v>0.97402597402597413</v>
      </c>
      <c r="R29" s="10">
        <v>0.26949152542372884</v>
      </c>
      <c r="S29" s="10">
        <v>0.69178082191780821</v>
      </c>
      <c r="T29" s="10">
        <v>0.20408163265306123</v>
      </c>
      <c r="U29" s="10">
        <v>5.3763440860215048E-2</v>
      </c>
      <c r="V29">
        <v>0.45342205323193913</v>
      </c>
      <c r="W29">
        <v>0.58629441624365486</v>
      </c>
      <c r="X29">
        <v>0.64135021097046407</v>
      </c>
      <c r="Y29">
        <v>0.68656716417910446</v>
      </c>
      <c r="Z29">
        <v>2.6666666666666668E-2</v>
      </c>
      <c r="AA29">
        <v>0.19819819819819817</v>
      </c>
      <c r="AB29">
        <v>0.24090909090909091</v>
      </c>
      <c r="AC29">
        <v>0.65873015873015861</v>
      </c>
    </row>
    <row r="30" spans="1:29">
      <c r="A30" t="s">
        <v>69</v>
      </c>
      <c r="B30" s="16">
        <v>0.1</v>
      </c>
      <c r="C30" s="16">
        <v>1</v>
      </c>
      <c r="D30" s="16">
        <v>1.1000000000000001</v>
      </c>
      <c r="E30" s="16">
        <v>1.2</v>
      </c>
      <c r="F30" s="16">
        <v>1.3</v>
      </c>
      <c r="G30" s="16">
        <v>1.4</v>
      </c>
      <c r="H30" s="13">
        <v>0.2</v>
      </c>
      <c r="I30" s="13">
        <v>0.3</v>
      </c>
      <c r="J30" s="13">
        <v>0.4</v>
      </c>
      <c r="K30" s="13">
        <v>0.5</v>
      </c>
      <c r="L30" s="13">
        <v>0.6</v>
      </c>
      <c r="M30" s="13">
        <v>0.7</v>
      </c>
      <c r="N30" s="13">
        <v>0.8</v>
      </c>
      <c r="O30" s="13">
        <v>0.9</v>
      </c>
      <c r="P30" s="10">
        <v>0.39743589743589747</v>
      </c>
      <c r="Q30" s="10">
        <v>0.48051948051948046</v>
      </c>
      <c r="R30" s="10">
        <v>0.63050847457627124</v>
      </c>
      <c r="S30" s="10">
        <v>0.52739726027397227</v>
      </c>
      <c r="T30" s="10">
        <v>0.81632653061224492</v>
      </c>
      <c r="U30" s="10">
        <v>0.67741935483870963</v>
      </c>
      <c r="V30">
        <v>0.12404942965779468</v>
      </c>
      <c r="W30">
        <v>0.64974619289340108</v>
      </c>
      <c r="X30">
        <v>0.74261603375527441</v>
      </c>
      <c r="Y30">
        <v>0.78606965174129351</v>
      </c>
      <c r="Z30">
        <v>0.01</v>
      </c>
      <c r="AA30">
        <v>0.11711711711711711</v>
      </c>
      <c r="AB30">
        <v>4.5454545454545456E-2</v>
      </c>
      <c r="AC30">
        <v>0.98412698412698418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3:AC30"/>
  <sheetViews>
    <sheetView zoomScale="70" zoomScaleNormal="70" workbookViewId="0">
      <selection activeCell="K33" sqref="K33"/>
    </sheetView>
  </sheetViews>
  <sheetFormatPr defaultRowHeight="13.2"/>
  <sheetData>
    <row r="3" spans="1:29">
      <c r="P3" s="10" t="s">
        <v>2</v>
      </c>
      <c r="Q3" s="10" t="s">
        <v>3</v>
      </c>
      <c r="R3" s="10" t="s">
        <v>4</v>
      </c>
      <c r="S3" s="10" t="s">
        <v>5</v>
      </c>
      <c r="T3" s="10" t="s">
        <v>6</v>
      </c>
      <c r="U3" s="10" t="s">
        <v>7</v>
      </c>
      <c r="V3" t="s">
        <v>8</v>
      </c>
      <c r="W3" t="s">
        <v>9</v>
      </c>
      <c r="X3" t="s">
        <v>10</v>
      </c>
      <c r="Y3" t="s">
        <v>11</v>
      </c>
      <c r="Z3" t="s">
        <v>12</v>
      </c>
      <c r="AA3" t="s">
        <v>13</v>
      </c>
      <c r="AB3" t="s">
        <v>14</v>
      </c>
      <c r="AC3" t="s">
        <v>15</v>
      </c>
    </row>
    <row r="4" spans="1:29">
      <c r="A4" t="s">
        <v>17</v>
      </c>
      <c r="B4" s="16">
        <v>0.1</v>
      </c>
      <c r="C4" s="16">
        <v>0.2</v>
      </c>
      <c r="D4" s="16">
        <v>0.3</v>
      </c>
      <c r="E4" s="16">
        <v>0.4</v>
      </c>
      <c r="F4" s="16">
        <v>0.5</v>
      </c>
      <c r="G4" s="16">
        <v>0.6</v>
      </c>
      <c r="H4" s="13">
        <v>0.7</v>
      </c>
      <c r="I4" s="13">
        <v>0.8</v>
      </c>
      <c r="J4" s="13">
        <v>0.9</v>
      </c>
      <c r="K4" s="13">
        <v>1</v>
      </c>
      <c r="L4" s="13">
        <v>1.1000000000000001</v>
      </c>
      <c r="M4" s="13">
        <v>1.2</v>
      </c>
      <c r="N4" s="13">
        <v>1.3</v>
      </c>
      <c r="O4" s="13">
        <v>1.4</v>
      </c>
      <c r="P4" s="10">
        <v>0.28205128205128205</v>
      </c>
      <c r="Q4" s="10">
        <v>0.77922077922077926</v>
      </c>
      <c r="R4" s="10">
        <v>0.85593220338983056</v>
      </c>
      <c r="S4" s="10">
        <v>0.54109589041095874</v>
      </c>
      <c r="T4" s="10">
        <v>0.69387755102040816</v>
      </c>
      <c r="U4" s="10">
        <v>0.37634408602150538</v>
      </c>
      <c r="V4">
        <v>1</v>
      </c>
      <c r="W4">
        <v>0.68274111675126903</v>
      </c>
      <c r="X4">
        <v>0.810126582278481</v>
      </c>
      <c r="Y4">
        <v>0.74129353233830853</v>
      </c>
      <c r="Z4">
        <v>6.6666666666666671E-3</v>
      </c>
      <c r="AA4">
        <v>0.84384384384384381</v>
      </c>
      <c r="AB4">
        <v>4.5454545454545496E-3</v>
      </c>
      <c r="AC4">
        <v>0.64285714285714279</v>
      </c>
    </row>
    <row r="5" spans="1:29">
      <c r="A5" t="s">
        <v>19</v>
      </c>
      <c r="B5" s="16">
        <v>0.1</v>
      </c>
      <c r="C5" s="16">
        <v>0.2</v>
      </c>
      <c r="D5" s="16">
        <v>0.3</v>
      </c>
      <c r="E5" s="16">
        <v>0.4</v>
      </c>
      <c r="F5" s="16">
        <v>0.5</v>
      </c>
      <c r="G5" s="16">
        <v>0.6</v>
      </c>
      <c r="H5" s="13">
        <v>0.7</v>
      </c>
      <c r="I5" s="13">
        <v>0.8</v>
      </c>
      <c r="J5" s="13">
        <v>0.9</v>
      </c>
      <c r="K5" s="13">
        <v>1</v>
      </c>
      <c r="L5" s="13">
        <v>1.1000000000000001</v>
      </c>
      <c r="M5" s="13">
        <v>1.2</v>
      </c>
      <c r="N5" s="13">
        <v>1.3</v>
      </c>
      <c r="O5" s="13">
        <v>1.4</v>
      </c>
      <c r="P5" s="10">
        <v>0.37179487179487181</v>
      </c>
      <c r="Q5" s="10">
        <v>0.77922077922077926</v>
      </c>
      <c r="R5" s="10">
        <v>0.78644067796610173</v>
      </c>
      <c r="S5" s="10">
        <v>0.38356164383561647</v>
      </c>
      <c r="T5" s="10">
        <v>0.73469387755102045</v>
      </c>
      <c r="U5" s="10">
        <v>0.51612903225806461</v>
      </c>
      <c r="V5">
        <v>0.26568441064638781</v>
      </c>
      <c r="W5">
        <v>0.769035532994924</v>
      </c>
      <c r="X5">
        <v>0.67510548523206759</v>
      </c>
      <c r="Y5">
        <v>4.4776119402985044E-2</v>
      </c>
      <c r="Z5">
        <v>3.3333333333333335E-3</v>
      </c>
      <c r="AA5">
        <v>9.9099099099099058E-2</v>
      </c>
      <c r="AB5">
        <v>0.28636363636363638</v>
      </c>
      <c r="AC5">
        <v>0.98809523809523825</v>
      </c>
    </row>
    <row r="6" spans="1:29">
      <c r="A6" t="s">
        <v>21</v>
      </c>
      <c r="B6" s="16">
        <v>0.1</v>
      </c>
      <c r="C6" s="16">
        <v>0.2</v>
      </c>
      <c r="D6" s="16">
        <v>0.3</v>
      </c>
      <c r="E6" s="16">
        <v>0.4</v>
      </c>
      <c r="F6" s="16">
        <v>0.5</v>
      </c>
      <c r="G6" s="16">
        <v>0.6</v>
      </c>
      <c r="H6" s="13">
        <v>0.7</v>
      </c>
      <c r="I6" s="13">
        <v>0.8</v>
      </c>
      <c r="J6" s="13">
        <v>0.9</v>
      </c>
      <c r="K6" s="13">
        <v>1</v>
      </c>
      <c r="L6" s="13">
        <v>1.1000000000000001</v>
      </c>
      <c r="M6" s="13">
        <v>1.2</v>
      </c>
      <c r="N6" s="13">
        <v>1.3</v>
      </c>
      <c r="O6" s="13">
        <v>1.4</v>
      </c>
      <c r="P6" s="10">
        <v>0.84615384615384603</v>
      </c>
      <c r="Q6" s="10">
        <v>0</v>
      </c>
      <c r="R6" s="10">
        <v>0.41864406779661029</v>
      </c>
      <c r="S6" s="10">
        <v>0.72260273972602718</v>
      </c>
      <c r="T6" s="10">
        <v>0</v>
      </c>
      <c r="U6" s="10">
        <v>6.4516129032258063E-2</v>
      </c>
      <c r="V6">
        <v>0.14211026615969582</v>
      </c>
      <c r="W6">
        <v>0.56852791878172593</v>
      </c>
      <c r="X6">
        <v>0.48101265822784811</v>
      </c>
      <c r="Y6">
        <v>0.45771144278606957</v>
      </c>
      <c r="Z6">
        <v>0.35666666666666663</v>
      </c>
      <c r="AA6">
        <v>0.40240240240240238</v>
      </c>
      <c r="AB6">
        <v>8.1818181818181818E-2</v>
      </c>
      <c r="AC6">
        <v>0.2857142857142857</v>
      </c>
    </row>
    <row r="7" spans="1:29">
      <c r="A7" t="s">
        <v>23</v>
      </c>
      <c r="B7" s="16">
        <v>0.1</v>
      </c>
      <c r="C7" s="16">
        <v>0.2</v>
      </c>
      <c r="D7" s="16">
        <v>0.3</v>
      </c>
      <c r="E7" s="16">
        <v>0.4</v>
      </c>
      <c r="F7" s="16">
        <v>0.5</v>
      </c>
      <c r="G7" s="16">
        <v>0.6</v>
      </c>
      <c r="H7" s="13">
        <v>0.7</v>
      </c>
      <c r="I7" s="13">
        <v>0.8</v>
      </c>
      <c r="J7" s="13">
        <v>0.9</v>
      </c>
      <c r="K7" s="13">
        <v>1</v>
      </c>
      <c r="L7" s="13">
        <v>1.1000000000000001</v>
      </c>
      <c r="M7" s="13">
        <v>1.2</v>
      </c>
      <c r="N7" s="13">
        <v>1.3</v>
      </c>
      <c r="O7" s="13">
        <v>1.4</v>
      </c>
      <c r="P7" s="10">
        <v>0.41025641025641035</v>
      </c>
      <c r="Q7" s="10">
        <v>0.48051948051948046</v>
      </c>
      <c r="R7" s="10">
        <v>0.17118644067796612</v>
      </c>
      <c r="S7" s="10">
        <v>0.64383561643835596</v>
      </c>
      <c r="T7" s="10">
        <v>0.2857142857142857</v>
      </c>
      <c r="U7" s="10">
        <v>4.1446774193548384E-2</v>
      </c>
      <c r="V7">
        <v>0.22480988593155896</v>
      </c>
      <c r="W7">
        <v>0.89593908629441643</v>
      </c>
      <c r="X7">
        <v>0.51054852320675126</v>
      </c>
      <c r="Y7">
        <v>0.43283582089552231</v>
      </c>
      <c r="Z7">
        <v>2.3333333333333331E-2</v>
      </c>
      <c r="AA7">
        <v>0.11711711711711711</v>
      </c>
      <c r="AB7">
        <v>0.65909090909090906</v>
      </c>
      <c r="AC7">
        <v>0.47222222222222232</v>
      </c>
    </row>
    <row r="8" spans="1:29">
      <c r="A8" t="s">
        <v>25</v>
      </c>
      <c r="B8" s="16">
        <v>0.1</v>
      </c>
      <c r="C8" s="16">
        <v>0.2</v>
      </c>
      <c r="D8" s="16">
        <v>0.3</v>
      </c>
      <c r="E8" s="16">
        <v>0.4</v>
      </c>
      <c r="F8" s="16">
        <v>0.5</v>
      </c>
      <c r="G8" s="16">
        <v>0.6</v>
      </c>
      <c r="H8" s="13">
        <v>0.7</v>
      </c>
      <c r="I8" s="13">
        <v>0.8</v>
      </c>
      <c r="J8" s="13">
        <v>0.9</v>
      </c>
      <c r="K8" s="13">
        <v>1</v>
      </c>
      <c r="L8" s="13">
        <v>1.1000000000000001</v>
      </c>
      <c r="M8" s="13">
        <v>1.2</v>
      </c>
      <c r="N8" s="13">
        <v>1.3</v>
      </c>
      <c r="O8" s="13">
        <v>1.4</v>
      </c>
      <c r="P8" s="10">
        <v>0</v>
      </c>
      <c r="Q8" s="10">
        <v>1</v>
      </c>
      <c r="R8" s="10">
        <v>0.44915254237288144</v>
      </c>
      <c r="S8" s="10">
        <v>0.56164383561643805</v>
      </c>
      <c r="T8" s="10">
        <v>0.2857142857142857</v>
      </c>
      <c r="U8" s="10">
        <v>7.5268817204301092E-2</v>
      </c>
      <c r="V8">
        <v>0.65541825095057038</v>
      </c>
      <c r="W8">
        <v>0.43147208121827413</v>
      </c>
      <c r="X8">
        <v>0.79113924050632922</v>
      </c>
      <c r="Y8">
        <v>0.82587064676616917</v>
      </c>
      <c r="Z8">
        <v>6.6666666666666671E-3</v>
      </c>
      <c r="AA8">
        <v>0.28528528528528524</v>
      </c>
      <c r="AB8">
        <v>0.30454545454545456</v>
      </c>
      <c r="AC8">
        <v>0.65873015873015861</v>
      </c>
    </row>
    <row r="9" spans="1:29">
      <c r="A9" t="s">
        <v>27</v>
      </c>
      <c r="B9" s="16">
        <v>0.1</v>
      </c>
      <c r="C9" s="16">
        <v>0.2</v>
      </c>
      <c r="D9" s="16">
        <v>0.3</v>
      </c>
      <c r="E9" s="16">
        <v>0.4</v>
      </c>
      <c r="F9" s="16">
        <v>0.5</v>
      </c>
      <c r="G9" s="16">
        <v>0.6</v>
      </c>
      <c r="H9" s="13">
        <v>0.7</v>
      </c>
      <c r="I9" s="13">
        <v>0.8</v>
      </c>
      <c r="J9" s="13">
        <v>0.9</v>
      </c>
      <c r="K9" s="13">
        <v>1</v>
      </c>
      <c r="L9" s="13">
        <v>1.1000000000000001</v>
      </c>
      <c r="M9" s="13">
        <v>1.2</v>
      </c>
      <c r="N9" s="13">
        <v>1.3</v>
      </c>
      <c r="O9" s="13">
        <v>1.4</v>
      </c>
      <c r="P9" s="10">
        <v>0.4358974358974359</v>
      </c>
      <c r="Q9" s="10">
        <v>0.61038961038961037</v>
      </c>
      <c r="R9" s="10">
        <v>1</v>
      </c>
      <c r="S9" s="10">
        <v>0.76369863013698613</v>
      </c>
      <c r="T9" s="10">
        <v>0.81632653061224492</v>
      </c>
      <c r="U9" s="10">
        <v>0.67741935483870963</v>
      </c>
      <c r="V9">
        <v>0.31416349809885935</v>
      </c>
      <c r="W9">
        <v>0.55329949238578691</v>
      </c>
      <c r="X9">
        <v>0.8628691983122363</v>
      </c>
      <c r="Y9">
        <v>0.81094527363184077</v>
      </c>
      <c r="Z9">
        <v>0</v>
      </c>
      <c r="AA9">
        <v>0.28228228228228225</v>
      </c>
      <c r="AB9">
        <v>5.4545454545454543E-2</v>
      </c>
      <c r="AC9">
        <v>0.88888888888888895</v>
      </c>
    </row>
    <row r="10" spans="1:29">
      <c r="A10" t="s">
        <v>29</v>
      </c>
      <c r="B10" s="16">
        <v>0.1</v>
      </c>
      <c r="C10" s="16">
        <v>0.2</v>
      </c>
      <c r="D10" s="16">
        <v>0.3</v>
      </c>
      <c r="E10" s="16">
        <v>0.4</v>
      </c>
      <c r="F10" s="16">
        <v>0.5</v>
      </c>
      <c r="G10" s="16">
        <v>0.6</v>
      </c>
      <c r="H10" s="13">
        <v>0.7</v>
      </c>
      <c r="I10" s="13">
        <v>0.8</v>
      </c>
      <c r="J10" s="13">
        <v>0.9</v>
      </c>
      <c r="K10" s="13">
        <v>1</v>
      </c>
      <c r="L10" s="13">
        <v>1.1000000000000001</v>
      </c>
      <c r="M10" s="13">
        <v>1.2</v>
      </c>
      <c r="N10" s="13">
        <v>1.3</v>
      </c>
      <c r="O10" s="13">
        <v>1.4</v>
      </c>
      <c r="P10" s="10">
        <v>0.14102564102564108</v>
      </c>
      <c r="Q10" s="10">
        <v>0.80519480519480513</v>
      </c>
      <c r="R10" s="10">
        <v>0.68813559322033913</v>
      </c>
      <c r="S10" s="10">
        <v>4.7945205479451761E-2</v>
      </c>
      <c r="T10" s="10">
        <v>1</v>
      </c>
      <c r="U10" s="10">
        <v>0.73118279569892475</v>
      </c>
      <c r="V10">
        <v>0.35456273764258556</v>
      </c>
      <c r="W10">
        <v>0.70812182741116747</v>
      </c>
      <c r="X10">
        <v>0.73206751054852337</v>
      </c>
      <c r="Y10">
        <v>0.48756218905472637</v>
      </c>
      <c r="Z10">
        <v>0.02</v>
      </c>
      <c r="AA10">
        <v>0.80480480480480487</v>
      </c>
      <c r="AB10">
        <v>0.18181818181818182</v>
      </c>
      <c r="AC10">
        <v>1</v>
      </c>
    </row>
    <row r="11" spans="1:29">
      <c r="A11" t="s">
        <v>31</v>
      </c>
      <c r="B11" s="16">
        <v>0.1</v>
      </c>
      <c r="C11" s="16">
        <v>0.2</v>
      </c>
      <c r="D11" s="16">
        <v>0.3</v>
      </c>
      <c r="E11" s="16">
        <v>0.4</v>
      </c>
      <c r="F11" s="16">
        <v>0.5</v>
      </c>
      <c r="G11" s="16">
        <v>0.6</v>
      </c>
      <c r="H11" s="13">
        <v>0.7</v>
      </c>
      <c r="I11" s="13">
        <v>0.8</v>
      </c>
      <c r="J11" s="13">
        <v>0.9</v>
      </c>
      <c r="K11" s="13">
        <v>1</v>
      </c>
      <c r="L11" s="13">
        <v>1.1000000000000001</v>
      </c>
      <c r="M11" s="13">
        <v>1.2</v>
      </c>
      <c r="N11" s="13">
        <v>1.3</v>
      </c>
      <c r="O11" s="13">
        <v>1.4</v>
      </c>
      <c r="P11" s="10">
        <v>0.76923076923076916</v>
      </c>
      <c r="Q11" s="10">
        <v>0.28571428571428564</v>
      </c>
      <c r="R11" s="10">
        <v>0.35593220338983056</v>
      </c>
      <c r="S11" s="10">
        <v>1</v>
      </c>
      <c r="T11" s="10">
        <v>0.59183673469387754</v>
      </c>
      <c r="U11" s="10">
        <v>0.12903225806451613</v>
      </c>
      <c r="V11">
        <v>0.84648288973384023</v>
      </c>
      <c r="W11">
        <v>0.24111675126903553</v>
      </c>
      <c r="X11">
        <v>0.58860759493670878</v>
      </c>
      <c r="Y11">
        <v>1</v>
      </c>
      <c r="Z11">
        <v>0.16999999999999998</v>
      </c>
      <c r="AA11">
        <v>0.70270270270270252</v>
      </c>
      <c r="AB11">
        <v>0</v>
      </c>
      <c r="AC11">
        <v>0.47619047619047605</v>
      </c>
    </row>
    <row r="12" spans="1:29">
      <c r="A12" t="s">
        <v>33</v>
      </c>
      <c r="B12" s="16">
        <v>0.1</v>
      </c>
      <c r="C12" s="16">
        <v>0.2</v>
      </c>
      <c r="D12" s="16">
        <v>0.3</v>
      </c>
      <c r="E12" s="16">
        <v>0.4</v>
      </c>
      <c r="F12" s="16">
        <v>0.5</v>
      </c>
      <c r="G12" s="16">
        <v>0.6</v>
      </c>
      <c r="H12" s="13">
        <v>0.7</v>
      </c>
      <c r="I12" s="13">
        <v>0.8</v>
      </c>
      <c r="J12" s="13">
        <v>0.9</v>
      </c>
      <c r="K12" s="13">
        <v>1</v>
      </c>
      <c r="L12" s="13">
        <v>1.1000000000000001</v>
      </c>
      <c r="M12" s="13">
        <v>1.2</v>
      </c>
      <c r="N12" s="13">
        <v>1.3</v>
      </c>
      <c r="O12" s="13">
        <v>1.4</v>
      </c>
      <c r="P12" s="10">
        <v>0.73717948717948711</v>
      </c>
      <c r="Q12" s="10">
        <v>0.22077922077922071</v>
      </c>
      <c r="R12" s="10">
        <v>0.16779661016949154</v>
      </c>
      <c r="S12" s="10">
        <v>5.4794520547945008E-2</v>
      </c>
      <c r="T12" s="10">
        <v>6.1224489795918366E-2</v>
      </c>
      <c r="U12" s="10">
        <v>0.12903225806451613</v>
      </c>
      <c r="V12">
        <v>0.29895437262357416</v>
      </c>
      <c r="W12">
        <v>0.77664974619289351</v>
      </c>
      <c r="X12">
        <v>0</v>
      </c>
      <c r="Y12">
        <v>0.22189054726368157</v>
      </c>
      <c r="Z12">
        <v>6.6666666666666671E-3</v>
      </c>
      <c r="AA12">
        <v>0.29429429429429421</v>
      </c>
      <c r="AB12">
        <v>0.32727272727272727</v>
      </c>
      <c r="AC12">
        <v>0.39682539682539669</v>
      </c>
    </row>
    <row r="13" spans="1:29">
      <c r="A13" t="s">
        <v>35</v>
      </c>
      <c r="B13" s="16">
        <v>0.1</v>
      </c>
      <c r="C13" s="16">
        <v>0.2</v>
      </c>
      <c r="D13" s="16">
        <v>0.3</v>
      </c>
      <c r="E13" s="16">
        <v>0.4</v>
      </c>
      <c r="F13" s="16">
        <v>0.5</v>
      </c>
      <c r="G13" s="16">
        <v>0.6</v>
      </c>
      <c r="H13" s="13">
        <v>0.7</v>
      </c>
      <c r="I13" s="13">
        <v>0.8</v>
      </c>
      <c r="J13" s="13">
        <v>0.9</v>
      </c>
      <c r="K13" s="13">
        <v>1</v>
      </c>
      <c r="L13" s="13">
        <v>1.1000000000000001</v>
      </c>
      <c r="M13" s="13">
        <v>1.2</v>
      </c>
      <c r="N13" s="13">
        <v>1.3</v>
      </c>
      <c r="O13" s="13">
        <v>1.4</v>
      </c>
      <c r="P13" s="10">
        <v>0.80769230769230771</v>
      </c>
      <c r="Q13" s="10">
        <v>0.18181818181818166</v>
      </c>
      <c r="R13" s="10">
        <v>0.38305084745762719</v>
      </c>
      <c r="S13" s="10">
        <v>0.33219178082191786</v>
      </c>
      <c r="T13" s="10">
        <v>0.34693877551020408</v>
      </c>
      <c r="U13" s="10">
        <v>0.30107526881720431</v>
      </c>
      <c r="V13">
        <v>0.39306083650190116</v>
      </c>
      <c r="W13">
        <v>0.73857868020304573</v>
      </c>
      <c r="X13">
        <v>0.39662447257383965</v>
      </c>
      <c r="Y13">
        <v>0.44776119402985071</v>
      </c>
      <c r="Z13">
        <v>0.01</v>
      </c>
      <c r="AA13">
        <v>0.3573573573573573</v>
      </c>
      <c r="AB13">
        <v>1</v>
      </c>
      <c r="AC13">
        <v>0.47619047619047605</v>
      </c>
    </row>
    <row r="14" spans="1:29">
      <c r="A14" t="s">
        <v>37</v>
      </c>
      <c r="B14" s="16">
        <v>0.1</v>
      </c>
      <c r="C14" s="16">
        <v>0.2</v>
      </c>
      <c r="D14" s="16">
        <v>0.3</v>
      </c>
      <c r="E14" s="16">
        <v>0.4</v>
      </c>
      <c r="F14" s="16">
        <v>0.5</v>
      </c>
      <c r="G14" s="16">
        <v>0.6</v>
      </c>
      <c r="H14" s="13">
        <v>0.7</v>
      </c>
      <c r="I14" s="13">
        <v>0.8</v>
      </c>
      <c r="J14" s="13">
        <v>0.9</v>
      </c>
      <c r="K14" s="13">
        <v>1</v>
      </c>
      <c r="L14" s="13">
        <v>1.1000000000000001</v>
      </c>
      <c r="M14" s="13">
        <v>1.2</v>
      </c>
      <c r="N14" s="13">
        <v>1.3</v>
      </c>
      <c r="O14" s="13">
        <v>1.4</v>
      </c>
      <c r="P14" s="10">
        <v>0.12179487179487181</v>
      </c>
      <c r="Q14" s="10">
        <v>0.93506493506493504</v>
      </c>
      <c r="R14" s="10">
        <v>0.59152542372881356</v>
      </c>
      <c r="S14" s="10">
        <v>0.5239726027397259</v>
      </c>
      <c r="T14" s="10">
        <v>0.97959183673469385</v>
      </c>
      <c r="U14" s="10">
        <v>0.39784946236559143</v>
      </c>
      <c r="V14">
        <v>0.48764258555133083</v>
      </c>
      <c r="W14">
        <v>0.68274111675126903</v>
      </c>
      <c r="X14">
        <v>0.59493670886075967</v>
      </c>
      <c r="Y14">
        <v>0.60696517412935314</v>
      </c>
      <c r="Z14">
        <v>0.01</v>
      </c>
      <c r="AA14">
        <v>1</v>
      </c>
      <c r="AB14">
        <v>0.46363636363636368</v>
      </c>
      <c r="AC14">
        <v>0.87301587301587291</v>
      </c>
    </row>
    <row r="15" spans="1:29">
      <c r="A15" t="s">
        <v>39</v>
      </c>
      <c r="B15" s="16">
        <v>0.1</v>
      </c>
      <c r="C15" s="16">
        <v>0.2</v>
      </c>
      <c r="D15" s="16">
        <v>0.3</v>
      </c>
      <c r="E15" s="16">
        <v>0.4</v>
      </c>
      <c r="F15" s="16">
        <v>0.5</v>
      </c>
      <c r="G15" s="16">
        <v>0.6</v>
      </c>
      <c r="H15" s="13">
        <v>0.7</v>
      </c>
      <c r="I15" s="13">
        <v>0.8</v>
      </c>
      <c r="J15" s="13">
        <v>0.9</v>
      </c>
      <c r="K15" s="13">
        <v>1</v>
      </c>
      <c r="L15" s="13">
        <v>1.1000000000000001</v>
      </c>
      <c r="M15" s="13">
        <v>1.2</v>
      </c>
      <c r="N15" s="13">
        <v>1.3</v>
      </c>
      <c r="O15" s="13">
        <v>1.4</v>
      </c>
      <c r="P15" s="10">
        <v>0.25</v>
      </c>
      <c r="Q15" s="10">
        <v>0.72727272727272751</v>
      </c>
      <c r="R15" s="10">
        <v>0.58644067796610178</v>
      </c>
      <c r="S15" s="10">
        <v>0.17465753424657512</v>
      </c>
      <c r="T15" s="10">
        <v>0.5714285714285714</v>
      </c>
      <c r="U15" s="10">
        <v>0.33333333333333337</v>
      </c>
      <c r="V15">
        <v>0.2414448669201521</v>
      </c>
      <c r="W15">
        <v>0.58375634517766517</v>
      </c>
      <c r="X15">
        <v>0.5021097046413503</v>
      </c>
      <c r="Y15">
        <v>0.49751243781094523</v>
      </c>
      <c r="Z15">
        <v>0.01</v>
      </c>
      <c r="AA15">
        <v>0.31831831831831825</v>
      </c>
      <c r="AB15">
        <v>0.38636363636363635</v>
      </c>
      <c r="AC15">
        <v>0.89682539682539675</v>
      </c>
    </row>
    <row r="16" spans="1:29">
      <c r="A16" t="s">
        <v>41</v>
      </c>
      <c r="B16" s="16">
        <v>0.1</v>
      </c>
      <c r="C16" s="16">
        <v>0.2</v>
      </c>
      <c r="D16" s="16">
        <v>0.3</v>
      </c>
      <c r="E16" s="16">
        <v>0.4</v>
      </c>
      <c r="F16" s="16">
        <v>0.5</v>
      </c>
      <c r="G16" s="16">
        <v>0.6</v>
      </c>
      <c r="H16" s="13">
        <v>0.7</v>
      </c>
      <c r="I16" s="13">
        <v>0.8</v>
      </c>
      <c r="J16" s="13">
        <v>0.9</v>
      </c>
      <c r="K16" s="13">
        <v>1</v>
      </c>
      <c r="L16" s="13">
        <v>1.1000000000000001</v>
      </c>
      <c r="M16" s="13">
        <v>1.2</v>
      </c>
      <c r="N16" s="13">
        <v>1.3</v>
      </c>
      <c r="O16" s="13">
        <v>1.4</v>
      </c>
      <c r="P16" s="10">
        <v>0.62820512820512819</v>
      </c>
      <c r="Q16" s="10">
        <v>0.50649350649350633</v>
      </c>
      <c r="R16" s="10">
        <v>0.23559322033898308</v>
      </c>
      <c r="S16" s="10">
        <v>0.23972602739726026</v>
      </c>
      <c r="T16" s="10">
        <v>0.16326530612244897</v>
      </c>
      <c r="U16" s="10">
        <v>0</v>
      </c>
      <c r="V16">
        <v>0.27756653992395436</v>
      </c>
      <c r="W16">
        <v>0.40101522842639609</v>
      </c>
      <c r="X16">
        <v>0.4915611814345992</v>
      </c>
      <c r="Y16">
        <v>0.24110199004975125</v>
      </c>
      <c r="Z16">
        <v>4.6666666666666662E-2</v>
      </c>
      <c r="AA16">
        <v>0.68768768768768751</v>
      </c>
      <c r="AB16">
        <v>0.75454545454545463</v>
      </c>
      <c r="AC16">
        <v>0.38095238095238088</v>
      </c>
    </row>
    <row r="17" spans="1:29">
      <c r="A17" t="s">
        <v>43</v>
      </c>
      <c r="B17" s="16">
        <v>0.1</v>
      </c>
      <c r="C17" s="16">
        <v>0.2</v>
      </c>
      <c r="D17" s="16">
        <v>0.3</v>
      </c>
      <c r="E17" s="16">
        <v>0.4</v>
      </c>
      <c r="F17" s="16">
        <v>0.5</v>
      </c>
      <c r="G17" s="16">
        <v>0.6</v>
      </c>
      <c r="H17" s="13">
        <v>0.7</v>
      </c>
      <c r="I17" s="13">
        <v>0.8</v>
      </c>
      <c r="J17" s="13">
        <v>0.9</v>
      </c>
      <c r="K17" s="13">
        <v>1</v>
      </c>
      <c r="L17" s="13">
        <v>1.1000000000000001</v>
      </c>
      <c r="M17" s="13">
        <v>1.2</v>
      </c>
      <c r="N17" s="13">
        <v>1.3</v>
      </c>
      <c r="O17" s="13">
        <v>1.4</v>
      </c>
      <c r="P17" s="10">
        <v>0.30769230769230771</v>
      </c>
      <c r="Q17" s="10">
        <v>0.7142857142857143</v>
      </c>
      <c r="R17" s="10">
        <v>0.46779661016949159</v>
      </c>
      <c r="S17" s="10">
        <v>0.72602739726027399</v>
      </c>
      <c r="T17" s="10">
        <v>0.14285714285714285</v>
      </c>
      <c r="U17" s="10">
        <v>0.10752688172043012</v>
      </c>
      <c r="V17">
        <v>0.15541825095057035</v>
      </c>
      <c r="W17">
        <v>0.4111675126903554</v>
      </c>
      <c r="X17">
        <v>0.75527426160337563</v>
      </c>
      <c r="Y17">
        <v>0.43781094527363185</v>
      </c>
      <c r="Z17">
        <v>0.12666666666666665</v>
      </c>
      <c r="AA17">
        <v>0.26426426426426419</v>
      </c>
      <c r="AB17">
        <v>0.31818181818181818</v>
      </c>
      <c r="AC17">
        <v>0.70634920634920639</v>
      </c>
    </row>
    <row r="18" spans="1:29">
      <c r="A18" t="s">
        <v>45</v>
      </c>
      <c r="B18" s="16">
        <v>0.1</v>
      </c>
      <c r="C18" s="16">
        <v>0.2</v>
      </c>
      <c r="D18" s="16">
        <v>0.3</v>
      </c>
      <c r="E18" s="16">
        <v>0.4</v>
      </c>
      <c r="F18" s="16">
        <v>0.5</v>
      </c>
      <c r="G18" s="16">
        <v>0.6</v>
      </c>
      <c r="H18" s="13">
        <v>0.7</v>
      </c>
      <c r="I18" s="13">
        <v>0.8</v>
      </c>
      <c r="J18" s="13">
        <v>0.9</v>
      </c>
      <c r="K18" s="13">
        <v>1</v>
      </c>
      <c r="L18" s="13">
        <v>1.1000000000000001</v>
      </c>
      <c r="M18" s="13">
        <v>1.2</v>
      </c>
      <c r="N18" s="13">
        <v>1.3</v>
      </c>
      <c r="O18" s="13">
        <v>1.4</v>
      </c>
      <c r="P18" s="10">
        <v>0.4423076923076924</v>
      </c>
      <c r="Q18" s="10">
        <v>0.61038961038961037</v>
      </c>
      <c r="R18" s="10">
        <v>0.55668203389830517</v>
      </c>
      <c r="S18" s="10">
        <v>0.24999999999999989</v>
      </c>
      <c r="T18" s="10">
        <v>0.65306122448979587</v>
      </c>
      <c r="U18" s="10">
        <v>0.26881720430107531</v>
      </c>
      <c r="V18">
        <v>7.1768060836501904E-2</v>
      </c>
      <c r="W18">
        <v>1</v>
      </c>
      <c r="X18">
        <v>0.639240506329114</v>
      </c>
      <c r="Y18">
        <v>0.29911542288557214</v>
      </c>
      <c r="Z18">
        <v>6.6666666666666671E-3</v>
      </c>
      <c r="AA18">
        <v>0.1231231231231231</v>
      </c>
      <c r="AB18">
        <v>0.15909090909090909</v>
      </c>
      <c r="AC18">
        <v>0.83333333333333326</v>
      </c>
    </row>
    <row r="19" spans="1:29">
      <c r="A19" t="s">
        <v>47</v>
      </c>
      <c r="B19" s="16">
        <v>0.1</v>
      </c>
      <c r="C19" s="16">
        <v>0.2</v>
      </c>
      <c r="D19" s="16">
        <v>0.3</v>
      </c>
      <c r="E19" s="16">
        <v>0.4</v>
      </c>
      <c r="F19" s="16">
        <v>0.5</v>
      </c>
      <c r="G19" s="16">
        <v>0.6</v>
      </c>
      <c r="H19" s="13">
        <v>0.7</v>
      </c>
      <c r="I19" s="13">
        <v>0.8</v>
      </c>
      <c r="J19" s="13">
        <v>0.9</v>
      </c>
      <c r="K19" s="13">
        <v>1</v>
      </c>
      <c r="L19" s="13">
        <v>1.1000000000000001</v>
      </c>
      <c r="M19" s="13">
        <v>1.2</v>
      </c>
      <c r="N19" s="13">
        <v>1.3</v>
      </c>
      <c r="O19" s="13">
        <v>1.4</v>
      </c>
      <c r="P19" s="10">
        <v>0.69871794871794879</v>
      </c>
      <c r="Q19" s="10">
        <v>0.27272727272727293</v>
      </c>
      <c r="R19" s="10">
        <v>0.64406779661016955</v>
      </c>
      <c r="S19" s="10">
        <v>0.3013698630136985</v>
      </c>
      <c r="T19" s="10">
        <v>0.12244897959183673</v>
      </c>
      <c r="U19" s="10">
        <v>0.22580645161290328</v>
      </c>
      <c r="V19">
        <v>0.65494296577946765</v>
      </c>
      <c r="W19">
        <v>0.69796954314720838</v>
      </c>
      <c r="X19">
        <v>7.8059071729957727E-2</v>
      </c>
      <c r="Y19">
        <v>4.9751243781094344E-3</v>
      </c>
      <c r="Z19">
        <v>3.3333333333333335E-3</v>
      </c>
      <c r="AA19">
        <v>0.36036036036036029</v>
      </c>
      <c r="AB19">
        <v>0.4272727272727273</v>
      </c>
      <c r="AC19">
        <v>0.51190476190476197</v>
      </c>
    </row>
    <row r="20" spans="1:29">
      <c r="A20" t="s">
        <v>49</v>
      </c>
      <c r="B20" s="16">
        <v>0.1</v>
      </c>
      <c r="C20" s="16">
        <v>0.2</v>
      </c>
      <c r="D20" s="16">
        <v>0.3</v>
      </c>
      <c r="E20" s="16">
        <v>0.4</v>
      </c>
      <c r="F20" s="16">
        <v>0.5</v>
      </c>
      <c r="G20" s="16">
        <v>0.6</v>
      </c>
      <c r="H20" s="13">
        <v>0.7</v>
      </c>
      <c r="I20" s="13">
        <v>0.8</v>
      </c>
      <c r="J20" s="13">
        <v>0.9</v>
      </c>
      <c r="K20" s="13">
        <v>1</v>
      </c>
      <c r="L20" s="13">
        <v>1.1000000000000001</v>
      </c>
      <c r="M20" s="13">
        <v>1.2</v>
      </c>
      <c r="N20" s="13">
        <v>1.3</v>
      </c>
      <c r="O20" s="13">
        <v>1.4</v>
      </c>
      <c r="P20" s="10">
        <v>0.78205128205128194</v>
      </c>
      <c r="Q20" s="10">
        <v>6.4935064935064943E-2</v>
      </c>
      <c r="R20" s="10">
        <v>0.69322033898305091</v>
      </c>
      <c r="S20" s="10">
        <v>0.73630136986301364</v>
      </c>
      <c r="T20" s="10">
        <v>0.36734693877551022</v>
      </c>
      <c r="U20" s="10">
        <v>7.5268817204301092E-2</v>
      </c>
      <c r="V20">
        <v>0.34648288973384034</v>
      </c>
      <c r="W20">
        <v>0</v>
      </c>
      <c r="X20">
        <v>0.70042194092827026</v>
      </c>
      <c r="Y20">
        <v>0.45771144278606957</v>
      </c>
      <c r="Z20">
        <v>0.4</v>
      </c>
      <c r="AA20">
        <v>0.60660660660660659</v>
      </c>
      <c r="AB20">
        <v>2.2727272727272728E-2</v>
      </c>
      <c r="AC20">
        <v>0.34920634920634924</v>
      </c>
    </row>
    <row r="21" spans="1:29">
      <c r="A21" t="s">
        <v>51</v>
      </c>
      <c r="B21" s="16">
        <v>0.1</v>
      </c>
      <c r="C21" s="16">
        <v>0.2</v>
      </c>
      <c r="D21" s="16">
        <v>0.3</v>
      </c>
      <c r="E21" s="16">
        <v>0.4</v>
      </c>
      <c r="F21" s="16">
        <v>0.5</v>
      </c>
      <c r="G21" s="16">
        <v>0.6</v>
      </c>
      <c r="H21" s="13">
        <v>0.7</v>
      </c>
      <c r="I21" s="13">
        <v>0.8</v>
      </c>
      <c r="J21" s="13">
        <v>0.9</v>
      </c>
      <c r="K21" s="13">
        <v>1</v>
      </c>
      <c r="L21" s="13">
        <v>1.1000000000000001</v>
      </c>
      <c r="M21" s="13">
        <v>1.2</v>
      </c>
      <c r="N21" s="13">
        <v>1.3</v>
      </c>
      <c r="O21" s="13">
        <v>1.4</v>
      </c>
      <c r="P21" s="10">
        <v>0.4358974358974359</v>
      </c>
      <c r="Q21" s="10">
        <v>0.50649350649350633</v>
      </c>
      <c r="R21" s="10">
        <v>0.69830508474576269</v>
      </c>
      <c r="S21" s="10">
        <v>0.73287671232876672</v>
      </c>
      <c r="T21" s="10">
        <v>0.81632653061224492</v>
      </c>
      <c r="U21" s="10">
        <v>1</v>
      </c>
      <c r="V21">
        <v>0.14543726235741447</v>
      </c>
      <c r="W21">
        <v>0.6548223350253809</v>
      </c>
      <c r="X21">
        <v>0.76371308016877659</v>
      </c>
      <c r="Y21">
        <v>1.4925373134328348E-2</v>
      </c>
      <c r="Z21">
        <v>1.6666666666666666E-2</v>
      </c>
      <c r="AA21">
        <v>0</v>
      </c>
      <c r="AB21">
        <v>0.14545454545454548</v>
      </c>
      <c r="AC21">
        <v>0.9722222222222221</v>
      </c>
    </row>
    <row r="22" spans="1:29">
      <c r="A22" t="s">
        <v>53</v>
      </c>
      <c r="B22" s="16">
        <v>0.1</v>
      </c>
      <c r="C22" s="16">
        <v>0.2</v>
      </c>
      <c r="D22" s="16">
        <v>0.3</v>
      </c>
      <c r="E22" s="16">
        <v>0.4</v>
      </c>
      <c r="F22" s="16">
        <v>0.5</v>
      </c>
      <c r="G22" s="16">
        <v>0.6</v>
      </c>
      <c r="H22" s="13">
        <v>0.7</v>
      </c>
      <c r="I22" s="13">
        <v>0.8</v>
      </c>
      <c r="J22" s="13">
        <v>0.9</v>
      </c>
      <c r="K22" s="13">
        <v>1</v>
      </c>
      <c r="L22" s="13">
        <v>1.1000000000000001</v>
      </c>
      <c r="M22" s="13">
        <v>1.2</v>
      </c>
      <c r="N22" s="13">
        <v>1.3</v>
      </c>
      <c r="O22" s="13">
        <v>1.4</v>
      </c>
      <c r="P22" s="10">
        <v>0.77564102564102566</v>
      </c>
      <c r="Q22" s="10">
        <v>0.207792207792208</v>
      </c>
      <c r="R22" s="10">
        <v>0.3067796610169492</v>
      </c>
      <c r="S22" s="10">
        <v>0.82876712328767121</v>
      </c>
      <c r="T22" s="10">
        <v>0.32653061224489793</v>
      </c>
      <c r="U22" s="10">
        <v>4.301075268817204E-2</v>
      </c>
      <c r="V22">
        <v>0.62785171102661597</v>
      </c>
      <c r="W22">
        <v>9.6446700507614322E-2</v>
      </c>
      <c r="X22">
        <v>0.67932489451476807</v>
      </c>
      <c r="Y22">
        <v>0.58706467661691542</v>
      </c>
      <c r="Z22">
        <v>0.38999999999999996</v>
      </c>
      <c r="AA22">
        <v>0.95495495495495497</v>
      </c>
      <c r="AB22">
        <v>5.4545454545454543E-2</v>
      </c>
      <c r="AC22">
        <v>0.40476190476190477</v>
      </c>
    </row>
    <row r="23" spans="1:29">
      <c r="A23" t="s">
        <v>55</v>
      </c>
      <c r="B23" s="16">
        <v>0.1</v>
      </c>
      <c r="C23" s="16">
        <v>0.2</v>
      </c>
      <c r="D23" s="16">
        <v>0.3</v>
      </c>
      <c r="E23" s="16">
        <v>0.4</v>
      </c>
      <c r="F23" s="16">
        <v>0.5</v>
      </c>
      <c r="G23" s="16">
        <v>0.6</v>
      </c>
      <c r="H23" s="13">
        <v>0.7</v>
      </c>
      <c r="I23" s="13">
        <v>0.8</v>
      </c>
      <c r="J23" s="13">
        <v>0.9</v>
      </c>
      <c r="K23" s="13">
        <v>1</v>
      </c>
      <c r="L23" s="13">
        <v>1.1000000000000001</v>
      </c>
      <c r="M23" s="13">
        <v>1.2</v>
      </c>
      <c r="N23" s="13">
        <v>1.3</v>
      </c>
      <c r="O23" s="13">
        <v>1.4</v>
      </c>
      <c r="P23" s="10">
        <v>0.4358974358974359</v>
      </c>
      <c r="Q23" s="10">
        <v>0.67532467532467533</v>
      </c>
      <c r="R23" s="10">
        <v>0</v>
      </c>
      <c r="S23" s="10">
        <v>0.23972602739726026</v>
      </c>
      <c r="T23" s="10">
        <v>0.2857142857142857</v>
      </c>
      <c r="U23" s="10">
        <v>0.13978494623655915</v>
      </c>
      <c r="V23">
        <v>0</v>
      </c>
      <c r="W23">
        <v>0.74873096446700527</v>
      </c>
      <c r="X23">
        <v>1</v>
      </c>
      <c r="Y23">
        <v>0.28855721393034822</v>
      </c>
      <c r="Z23">
        <v>0</v>
      </c>
      <c r="AA23">
        <v>1.8018018018018004E-2</v>
      </c>
      <c r="AB23">
        <v>0.11818181818181817</v>
      </c>
      <c r="AC23">
        <v>0.87301587301587291</v>
      </c>
    </row>
    <row r="24" spans="1:29">
      <c r="A24" t="s">
        <v>57</v>
      </c>
      <c r="B24" s="16">
        <v>0.1</v>
      </c>
      <c r="C24" s="16">
        <v>0.2</v>
      </c>
      <c r="D24" s="16">
        <v>0.3</v>
      </c>
      <c r="E24" s="16">
        <v>0.4</v>
      </c>
      <c r="F24" s="16">
        <v>0.5</v>
      </c>
      <c r="G24" s="16">
        <v>0.6</v>
      </c>
      <c r="H24" s="13">
        <v>0.7</v>
      </c>
      <c r="I24" s="13">
        <v>0.8</v>
      </c>
      <c r="J24" s="13">
        <v>0.9</v>
      </c>
      <c r="K24" s="13">
        <v>1</v>
      </c>
      <c r="L24" s="13">
        <v>1.1000000000000001</v>
      </c>
      <c r="M24" s="13">
        <v>1.2</v>
      </c>
      <c r="N24" s="13">
        <v>1.3</v>
      </c>
      <c r="O24" s="13">
        <v>1.4</v>
      </c>
      <c r="P24" s="10">
        <v>0.19230769230769229</v>
      </c>
      <c r="Q24" s="10">
        <v>0.81818181818181834</v>
      </c>
      <c r="R24" s="10">
        <v>0.77966101694915269</v>
      </c>
      <c r="S24" s="10">
        <v>4.1095890410958999E-2</v>
      </c>
      <c r="T24" s="10">
        <v>0.8571428571428571</v>
      </c>
      <c r="U24" s="10">
        <v>0.62365591397849474</v>
      </c>
      <c r="V24">
        <v>0.12832699619771865</v>
      </c>
      <c r="W24">
        <v>0.8248730964467007</v>
      </c>
      <c r="X24">
        <v>0.8628691983122363</v>
      </c>
      <c r="Y24">
        <v>0.51741293532338295</v>
      </c>
      <c r="Z24">
        <v>3.3333333333333335E-3</v>
      </c>
      <c r="AA24">
        <v>1.8018018018018004E-2</v>
      </c>
      <c r="AB24">
        <v>0.30909090909090908</v>
      </c>
      <c r="AC24">
        <v>0.83730158730158721</v>
      </c>
    </row>
    <row r="25" spans="1:29">
      <c r="A25" t="s">
        <v>59</v>
      </c>
      <c r="B25" s="16">
        <v>0.1</v>
      </c>
      <c r="C25" s="16">
        <v>0.2</v>
      </c>
      <c r="D25" s="16">
        <v>0.3</v>
      </c>
      <c r="E25" s="16">
        <v>0.4</v>
      </c>
      <c r="F25" s="16">
        <v>0.5</v>
      </c>
      <c r="G25" s="16">
        <v>0.6</v>
      </c>
      <c r="H25" s="13">
        <v>0.7</v>
      </c>
      <c r="I25" s="13">
        <v>0.8</v>
      </c>
      <c r="J25" s="13">
        <v>0.9</v>
      </c>
      <c r="K25" s="13">
        <v>1</v>
      </c>
      <c r="L25" s="13">
        <v>1.1000000000000001</v>
      </c>
      <c r="M25" s="13">
        <v>1.2</v>
      </c>
      <c r="N25" s="13">
        <v>1.3</v>
      </c>
      <c r="O25" s="13">
        <v>1.4</v>
      </c>
      <c r="P25" s="10">
        <v>0.48717948717948723</v>
      </c>
      <c r="Q25" s="10">
        <v>0.55844155844155863</v>
      </c>
      <c r="R25" s="10">
        <v>0.62542372881355934</v>
      </c>
      <c r="S25" s="10">
        <v>0.72602739726027399</v>
      </c>
      <c r="T25" s="10">
        <v>0.42857142857142855</v>
      </c>
      <c r="U25" s="10">
        <v>8.6021505376344079E-2</v>
      </c>
      <c r="V25">
        <v>0.16682509505703425</v>
      </c>
      <c r="W25">
        <v>0.38324873096446704</v>
      </c>
      <c r="X25">
        <v>0.65400843881856552</v>
      </c>
      <c r="Y25">
        <v>9.9502487562189046E-2</v>
      </c>
      <c r="Z25">
        <v>7.6666666666666661E-2</v>
      </c>
      <c r="AA25">
        <v>0.17717717717717715</v>
      </c>
      <c r="AB25">
        <v>0.75</v>
      </c>
      <c r="AC25">
        <v>0.34920634920634924</v>
      </c>
    </row>
    <row r="26" spans="1:29">
      <c r="A26" t="s">
        <v>61</v>
      </c>
      <c r="B26" s="16">
        <v>0.1</v>
      </c>
      <c r="C26" s="16">
        <v>0.2</v>
      </c>
      <c r="D26" s="16">
        <v>0.3</v>
      </c>
      <c r="E26" s="16">
        <v>0.4</v>
      </c>
      <c r="F26" s="16">
        <v>0.5</v>
      </c>
      <c r="G26" s="16">
        <v>0.6</v>
      </c>
      <c r="H26" s="13">
        <v>0.7</v>
      </c>
      <c r="I26" s="13">
        <v>0.8</v>
      </c>
      <c r="J26" s="13">
        <v>0.9</v>
      </c>
      <c r="K26" s="13">
        <v>1</v>
      </c>
      <c r="L26" s="13">
        <v>1.1000000000000001</v>
      </c>
      <c r="M26" s="13">
        <v>1.2</v>
      </c>
      <c r="N26" s="13">
        <v>1.3</v>
      </c>
      <c r="O26" s="13">
        <v>1.4</v>
      </c>
      <c r="P26" s="10">
        <v>0.59615384615384615</v>
      </c>
      <c r="Q26" s="10">
        <v>0.31168831168831151</v>
      </c>
      <c r="R26" s="10">
        <v>0.40171542372881364</v>
      </c>
      <c r="S26" s="10">
        <v>0</v>
      </c>
      <c r="T26" s="10">
        <v>0.42857142857142855</v>
      </c>
      <c r="U26" s="10">
        <v>0.10752688172043012</v>
      </c>
      <c r="V26">
        <v>0.3108365019011407</v>
      </c>
      <c r="W26">
        <v>0.10913705583756357</v>
      </c>
      <c r="X26">
        <v>0.51898734177215189</v>
      </c>
      <c r="Y26">
        <v>0.61194029850746268</v>
      </c>
      <c r="Z26">
        <v>3.0000000000000002E-2</v>
      </c>
      <c r="AA26">
        <v>0.6936936936936936</v>
      </c>
      <c r="AB26">
        <v>0.81363636363636371</v>
      </c>
      <c r="AC26">
        <v>0.44444444444444442</v>
      </c>
    </row>
    <row r="27" spans="1:29">
      <c r="A27" t="s">
        <v>63</v>
      </c>
      <c r="B27" s="16">
        <v>0.1</v>
      </c>
      <c r="C27" s="16">
        <v>0.2</v>
      </c>
      <c r="D27" s="16">
        <v>0.3</v>
      </c>
      <c r="E27" s="16">
        <v>0.4</v>
      </c>
      <c r="F27" s="16">
        <v>0.5</v>
      </c>
      <c r="G27" s="16">
        <v>0.6</v>
      </c>
      <c r="H27" s="13">
        <v>0.7</v>
      </c>
      <c r="I27" s="13">
        <v>0.8</v>
      </c>
      <c r="J27" s="13">
        <v>0.9</v>
      </c>
      <c r="K27" s="13">
        <v>1</v>
      </c>
      <c r="L27" s="13">
        <v>1.1000000000000001</v>
      </c>
      <c r="M27" s="13">
        <v>1.2</v>
      </c>
      <c r="N27" s="13">
        <v>1.3</v>
      </c>
      <c r="O27" s="13">
        <v>1.4</v>
      </c>
      <c r="P27" s="10">
        <v>1</v>
      </c>
      <c r="Q27" s="10">
        <v>6.4935064935064943E-2</v>
      </c>
      <c r="R27" s="10">
        <v>0.1050847457627119</v>
      </c>
      <c r="S27" s="10">
        <v>0.59246575342465735</v>
      </c>
      <c r="T27" s="10">
        <v>0.14285714285714285</v>
      </c>
      <c r="U27" s="10">
        <v>8.6021505376344079E-2</v>
      </c>
      <c r="V27">
        <v>6.939163498098859E-2</v>
      </c>
      <c r="W27">
        <v>0.68781725888324874</v>
      </c>
      <c r="X27">
        <v>0.42405063291139239</v>
      </c>
      <c r="Y27">
        <v>0</v>
      </c>
      <c r="Z27">
        <v>1</v>
      </c>
      <c r="AA27">
        <v>0.58858858858858853</v>
      </c>
      <c r="AB27">
        <v>1.3636363636363639E-2</v>
      </c>
      <c r="AC27">
        <v>0</v>
      </c>
    </row>
    <row r="28" spans="1:29">
      <c r="A28" t="s">
        <v>65</v>
      </c>
      <c r="B28" s="16">
        <v>0.1</v>
      </c>
      <c r="C28" s="16">
        <v>0.2</v>
      </c>
      <c r="D28" s="16">
        <v>0.3</v>
      </c>
      <c r="E28" s="16">
        <v>0.4</v>
      </c>
      <c r="F28" s="16">
        <v>0.5</v>
      </c>
      <c r="G28" s="16">
        <v>0.6</v>
      </c>
      <c r="H28" s="13">
        <v>0.7</v>
      </c>
      <c r="I28" s="13">
        <v>0.8</v>
      </c>
      <c r="J28" s="13">
        <v>0.9</v>
      </c>
      <c r="K28" s="13">
        <v>1</v>
      </c>
      <c r="L28" s="13">
        <v>1.1000000000000001</v>
      </c>
      <c r="M28" s="13">
        <v>1.2</v>
      </c>
      <c r="N28" s="13">
        <v>1.3</v>
      </c>
      <c r="O28" s="13">
        <v>1.4</v>
      </c>
      <c r="P28" s="10">
        <v>0.26923076923076927</v>
      </c>
      <c r="Q28" s="10">
        <v>0.96103896103896091</v>
      </c>
      <c r="R28" s="10">
        <v>0.70486898305084744</v>
      </c>
      <c r="S28" s="10">
        <v>0.48972602739726012</v>
      </c>
      <c r="T28" s="10">
        <v>0.40816326530612246</v>
      </c>
      <c r="U28" s="10">
        <v>0.12903225806451613</v>
      </c>
      <c r="V28">
        <v>0.42347908745247143</v>
      </c>
      <c r="W28">
        <v>0.53553299492385797</v>
      </c>
      <c r="X28">
        <v>0.58016877637130815</v>
      </c>
      <c r="Y28">
        <v>0.12935323383084574</v>
      </c>
      <c r="Z28">
        <v>6.6666666666666671E-3</v>
      </c>
      <c r="AA28">
        <v>0.47747747747747743</v>
      </c>
      <c r="AB28">
        <v>0.40909090909090912</v>
      </c>
      <c r="AC28">
        <v>0.69047619047619058</v>
      </c>
    </row>
    <row r="29" spans="1:29">
      <c r="A29" t="s">
        <v>67</v>
      </c>
      <c r="B29" s="16">
        <v>0.1</v>
      </c>
      <c r="C29" s="16">
        <v>0.2</v>
      </c>
      <c r="D29" s="16">
        <v>0.3</v>
      </c>
      <c r="E29" s="16">
        <v>0.4</v>
      </c>
      <c r="F29" s="16">
        <v>0.5</v>
      </c>
      <c r="G29" s="16">
        <v>0.6</v>
      </c>
      <c r="H29" s="13">
        <v>0.7</v>
      </c>
      <c r="I29" s="13">
        <v>0.8</v>
      </c>
      <c r="J29" s="13">
        <v>0.9</v>
      </c>
      <c r="K29" s="13">
        <v>1</v>
      </c>
      <c r="L29" s="13">
        <v>1.1000000000000001</v>
      </c>
      <c r="M29" s="13">
        <v>1.2</v>
      </c>
      <c r="N29" s="13">
        <v>1.3</v>
      </c>
      <c r="O29" s="13">
        <v>1.4</v>
      </c>
      <c r="P29" s="10">
        <v>0.19230769230769229</v>
      </c>
      <c r="Q29" s="10">
        <v>0.97402597402597413</v>
      </c>
      <c r="R29" s="10">
        <v>0.26949152542372884</v>
      </c>
      <c r="S29" s="10">
        <v>0.69178082191780821</v>
      </c>
      <c r="T29" s="10">
        <v>0.20408163265306123</v>
      </c>
      <c r="U29" s="10">
        <v>5.3763440860215048E-2</v>
      </c>
      <c r="V29">
        <v>0.45342205323193913</v>
      </c>
      <c r="W29">
        <v>0.58629441624365486</v>
      </c>
      <c r="X29">
        <v>0.64135021097046407</v>
      </c>
      <c r="Y29">
        <v>0.68656716417910446</v>
      </c>
      <c r="Z29">
        <v>2.6666666666666668E-2</v>
      </c>
      <c r="AA29">
        <v>0.19819819819819817</v>
      </c>
      <c r="AB29">
        <v>0.24090909090909091</v>
      </c>
      <c r="AC29">
        <v>0.65873015873015861</v>
      </c>
    </row>
    <row r="30" spans="1:29">
      <c r="A30" t="s">
        <v>69</v>
      </c>
      <c r="B30" s="16">
        <v>0.1</v>
      </c>
      <c r="C30" s="16">
        <v>0.2</v>
      </c>
      <c r="D30" s="16">
        <v>0.3</v>
      </c>
      <c r="E30" s="16">
        <v>0.4</v>
      </c>
      <c r="F30" s="16">
        <v>0.5</v>
      </c>
      <c r="G30" s="16">
        <v>0.6</v>
      </c>
      <c r="H30" s="13">
        <v>0.7</v>
      </c>
      <c r="I30" s="13">
        <v>0.8</v>
      </c>
      <c r="J30" s="13">
        <v>0.9</v>
      </c>
      <c r="K30" s="13">
        <v>1</v>
      </c>
      <c r="L30" s="13">
        <v>1.1000000000000001</v>
      </c>
      <c r="M30" s="13">
        <v>1.2</v>
      </c>
      <c r="N30" s="13">
        <v>1.3</v>
      </c>
      <c r="O30" s="13">
        <v>1.4</v>
      </c>
      <c r="P30" s="10">
        <v>0.39743589743589747</v>
      </c>
      <c r="Q30" s="10">
        <v>0.48051948051948046</v>
      </c>
      <c r="R30" s="10">
        <v>0.63050847457627124</v>
      </c>
      <c r="S30" s="10">
        <v>0.52739726027397227</v>
      </c>
      <c r="T30" s="10">
        <v>0.81632653061224492</v>
      </c>
      <c r="U30" s="10">
        <v>0.67741935483870963</v>
      </c>
      <c r="V30">
        <v>0.12404942965779468</v>
      </c>
      <c r="W30">
        <v>0.64974619289340108</v>
      </c>
      <c r="X30">
        <v>0.74261603375527441</v>
      </c>
      <c r="Y30">
        <v>0.78606965174129351</v>
      </c>
      <c r="Z30">
        <v>0.01</v>
      </c>
      <c r="AA30">
        <v>0.11711711711711711</v>
      </c>
      <c r="AB30">
        <v>4.5454545454545456E-2</v>
      </c>
      <c r="AC30">
        <v>0.98412698412698418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8"/>
  <sheetViews>
    <sheetView workbookViewId="0"/>
  </sheetViews>
  <sheetFormatPr defaultRowHeight="13.2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>
        <v>12.6</v>
      </c>
      <c r="D2">
        <v>24.2</v>
      </c>
      <c r="E2">
        <v>59.2</v>
      </c>
      <c r="F2">
        <v>163.69999999999999</v>
      </c>
      <c r="G2" s="1">
        <v>57</v>
      </c>
      <c r="H2">
        <v>0.47</v>
      </c>
      <c r="I2">
        <v>16.7</v>
      </c>
      <c r="J2" s="1">
        <v>69.636669999999995</v>
      </c>
      <c r="K2">
        <v>89.5</v>
      </c>
      <c r="L2">
        <v>25.5</v>
      </c>
      <c r="M2">
        <v>0.4</v>
      </c>
      <c r="N2">
        <v>25.4</v>
      </c>
      <c r="O2">
        <v>1.1000000000000001</v>
      </c>
      <c r="P2" s="1">
        <v>39.746670000000002</v>
      </c>
    </row>
    <row r="3" spans="1:16">
      <c r="A3" t="s">
        <v>18</v>
      </c>
      <c r="B3" t="s">
        <v>19</v>
      </c>
      <c r="C3">
        <v>14.7</v>
      </c>
      <c r="D3">
        <v>22.7</v>
      </c>
      <c r="E3">
        <v>54.6</v>
      </c>
      <c r="F3">
        <v>153.9</v>
      </c>
      <c r="G3" s="1">
        <v>71.2</v>
      </c>
      <c r="H3">
        <v>0.5</v>
      </c>
      <c r="I3">
        <v>2.1</v>
      </c>
      <c r="J3" s="1">
        <v>73.364440000000002</v>
      </c>
      <c r="K3">
        <v>81.099999999999994</v>
      </c>
      <c r="L3">
        <v>9.5</v>
      </c>
      <c r="M3">
        <v>0.4</v>
      </c>
      <c r="N3">
        <v>2.6</v>
      </c>
      <c r="O3">
        <v>5.5</v>
      </c>
      <c r="P3" s="1">
        <v>50.783329999999999</v>
      </c>
    </row>
    <row r="4" spans="1:16">
      <c r="A4" t="s">
        <v>20</v>
      </c>
      <c r="B4" t="s">
        <v>21</v>
      </c>
      <c r="C4">
        <v>18.399999999999999</v>
      </c>
      <c r="D4">
        <v>20.6</v>
      </c>
      <c r="E4">
        <v>19.100000000000001</v>
      </c>
      <c r="F4" s="1">
        <v>182.02</v>
      </c>
      <c r="G4" s="1">
        <v>41.4</v>
      </c>
      <c r="H4" s="1">
        <v>6.3214290000000006E-2</v>
      </c>
      <c r="I4">
        <v>0.1</v>
      </c>
      <c r="J4" s="1">
        <v>64.806669999999997</v>
      </c>
      <c r="K4">
        <v>69.599999999999994</v>
      </c>
      <c r="L4">
        <v>12.4</v>
      </c>
      <c r="M4">
        <v>20.6</v>
      </c>
      <c r="N4">
        <v>9.6</v>
      </c>
      <c r="O4">
        <v>3.5</v>
      </c>
      <c r="P4" s="1">
        <v>30.286670000000001</v>
      </c>
    </row>
    <row r="5" spans="1:16">
      <c r="A5" t="s">
        <v>22</v>
      </c>
      <c r="B5" t="s">
        <v>23</v>
      </c>
      <c r="C5">
        <v>15.6</v>
      </c>
      <c r="D5">
        <v>22.3</v>
      </c>
      <c r="E5">
        <v>4.2</v>
      </c>
      <c r="F5">
        <v>170.1</v>
      </c>
      <c r="G5" s="1">
        <v>80.8</v>
      </c>
      <c r="H5">
        <v>0.15</v>
      </c>
      <c r="I5">
        <v>1.2</v>
      </c>
      <c r="J5" s="1">
        <v>74.04889</v>
      </c>
      <c r="K5">
        <v>80.5</v>
      </c>
      <c r="L5">
        <v>21.8</v>
      </c>
      <c r="M5">
        <v>1.7</v>
      </c>
      <c r="N5">
        <v>3.3</v>
      </c>
      <c r="O5">
        <v>12.1</v>
      </c>
      <c r="P5" s="1">
        <v>33.11889</v>
      </c>
    </row>
    <row r="6" spans="1:16">
      <c r="A6" t="s">
        <v>24</v>
      </c>
      <c r="B6" t="s">
        <v>25</v>
      </c>
      <c r="C6">
        <v>9.9</v>
      </c>
      <c r="D6">
        <v>24.6</v>
      </c>
      <c r="E6">
        <v>7.4</v>
      </c>
      <c r="F6">
        <v>154.19999999999999</v>
      </c>
      <c r="G6" s="1">
        <v>35.799999999999997</v>
      </c>
      <c r="H6">
        <v>0.12</v>
      </c>
      <c r="I6">
        <v>7.2</v>
      </c>
      <c r="J6" s="1">
        <v>61.583329999999997</v>
      </c>
      <c r="K6">
        <v>82.8</v>
      </c>
      <c r="L6">
        <v>23.4</v>
      </c>
      <c r="M6">
        <v>0.7</v>
      </c>
      <c r="N6">
        <v>7.4</v>
      </c>
      <c r="O6">
        <v>5.3</v>
      </c>
      <c r="P6" s="1">
        <v>38.903329999999997</v>
      </c>
    </row>
    <row r="7" spans="1:16">
      <c r="A7" t="s">
        <v>26</v>
      </c>
      <c r="B7" t="s">
        <v>27</v>
      </c>
      <c r="C7">
        <v>12.5</v>
      </c>
      <c r="D7">
        <v>23.6</v>
      </c>
      <c r="E7">
        <v>62.1</v>
      </c>
      <c r="F7">
        <v>172.5</v>
      </c>
      <c r="G7" s="1">
        <v>74</v>
      </c>
      <c r="H7">
        <v>0.36</v>
      </c>
      <c r="I7">
        <v>4.9000000000000004</v>
      </c>
      <c r="J7" s="1">
        <v>64.972219999999993</v>
      </c>
      <c r="K7">
        <v>82.1</v>
      </c>
      <c r="L7">
        <v>22.7</v>
      </c>
      <c r="M7">
        <v>0.2</v>
      </c>
      <c r="N7">
        <v>7.7</v>
      </c>
      <c r="O7">
        <v>2.7</v>
      </c>
      <c r="P7" s="1">
        <v>49.05556</v>
      </c>
    </row>
    <row r="8" spans="1:16">
      <c r="A8" t="s">
        <v>28</v>
      </c>
      <c r="B8" t="s">
        <v>29</v>
      </c>
      <c r="C8">
        <v>11.7</v>
      </c>
      <c r="D8">
        <v>24.9</v>
      </c>
      <c r="E8">
        <v>41.8</v>
      </c>
      <c r="F8">
        <v>162.5</v>
      </c>
      <c r="G8" s="1">
        <v>90.8</v>
      </c>
      <c r="H8">
        <v>0.8</v>
      </c>
      <c r="I8">
        <v>5.0999999999999996</v>
      </c>
      <c r="J8" s="1">
        <v>73.208889999999997</v>
      </c>
      <c r="K8">
        <v>89</v>
      </c>
      <c r="L8">
        <v>17.600000000000001</v>
      </c>
      <c r="M8" s="1">
        <v>0.28571429999999998</v>
      </c>
      <c r="N8">
        <v>16.3</v>
      </c>
      <c r="O8">
        <v>4</v>
      </c>
      <c r="P8" s="1">
        <v>53.123330000000003</v>
      </c>
    </row>
    <row r="9" spans="1:16">
      <c r="A9" t="s">
        <v>30</v>
      </c>
      <c r="B9" t="s">
        <v>31</v>
      </c>
      <c r="C9">
        <v>18.3</v>
      </c>
      <c r="D9">
        <v>19.8</v>
      </c>
      <c r="E9">
        <v>17.399999999999999</v>
      </c>
      <c r="F9">
        <v>182.7</v>
      </c>
      <c r="G9" s="1">
        <v>57</v>
      </c>
      <c r="H9">
        <v>0.09</v>
      </c>
      <c r="I9">
        <v>9.6</v>
      </c>
      <c r="J9" s="1">
        <v>53.348889999999997</v>
      </c>
      <c r="K9">
        <v>84.6</v>
      </c>
      <c r="L9">
        <v>29.8</v>
      </c>
      <c r="M9">
        <v>13</v>
      </c>
      <c r="N9">
        <v>16.100000000000001</v>
      </c>
      <c r="O9">
        <v>1</v>
      </c>
      <c r="P9" s="1">
        <v>36.734439999999999</v>
      </c>
    </row>
    <row r="10" spans="1:16">
      <c r="A10" t="s">
        <v>32</v>
      </c>
      <c r="B10" t="s">
        <v>33</v>
      </c>
      <c r="C10">
        <v>20.5</v>
      </c>
      <c r="D10">
        <v>19</v>
      </c>
      <c r="E10">
        <v>12.8</v>
      </c>
      <c r="F10">
        <v>166.5</v>
      </c>
      <c r="G10" s="1">
        <v>24.2</v>
      </c>
      <c r="H10">
        <v>0.17</v>
      </c>
      <c r="I10">
        <v>7.6</v>
      </c>
      <c r="J10" s="1">
        <v>76.886669999999995</v>
      </c>
      <c r="K10">
        <v>66.8</v>
      </c>
      <c r="L10">
        <v>20.7</v>
      </c>
      <c r="M10">
        <v>1.1000000000000001</v>
      </c>
      <c r="N10">
        <v>7.2</v>
      </c>
      <c r="O10">
        <v>7.5</v>
      </c>
      <c r="P10" s="1">
        <v>33.387779999999999</v>
      </c>
    </row>
    <row r="11" spans="1:16">
      <c r="A11" t="s">
        <v>34</v>
      </c>
      <c r="B11" t="s">
        <v>35</v>
      </c>
      <c r="C11">
        <v>20.3</v>
      </c>
      <c r="D11">
        <v>19.8</v>
      </c>
      <c r="E11">
        <v>31.2</v>
      </c>
      <c r="F11">
        <v>155.6</v>
      </c>
      <c r="G11" s="1">
        <v>72</v>
      </c>
      <c r="H11">
        <v>0.32</v>
      </c>
      <c r="I11">
        <v>3.7</v>
      </c>
      <c r="J11" s="1">
        <v>72.426670000000001</v>
      </c>
      <c r="K11">
        <v>82.9</v>
      </c>
      <c r="L11">
        <v>17.899999999999999</v>
      </c>
      <c r="M11">
        <v>0.2</v>
      </c>
      <c r="N11">
        <v>9.1999999999999993</v>
      </c>
      <c r="O11">
        <v>22.1</v>
      </c>
      <c r="P11" s="1">
        <v>35.765560000000001</v>
      </c>
    </row>
    <row r="12" spans="1:16">
      <c r="A12" t="s">
        <v>36</v>
      </c>
      <c r="B12" t="s">
        <v>37</v>
      </c>
      <c r="C12">
        <v>12.6</v>
      </c>
      <c r="D12">
        <v>24.1</v>
      </c>
      <c r="E12">
        <v>33.6</v>
      </c>
      <c r="F12">
        <v>179.2</v>
      </c>
      <c r="G12" s="1">
        <v>90.2</v>
      </c>
      <c r="H12">
        <v>0.4</v>
      </c>
      <c r="I12">
        <v>6.3</v>
      </c>
      <c r="J12" s="1">
        <v>67.832220000000007</v>
      </c>
      <c r="K12">
        <v>79.7</v>
      </c>
      <c r="L12">
        <v>21.3</v>
      </c>
      <c r="M12">
        <v>0.6</v>
      </c>
      <c r="N12">
        <v>30</v>
      </c>
      <c r="O12">
        <v>11.3</v>
      </c>
      <c r="P12" s="1">
        <v>47.306669999999997</v>
      </c>
    </row>
    <row r="13" spans="1:16">
      <c r="A13" t="s">
        <v>38</v>
      </c>
      <c r="B13" t="s">
        <v>39</v>
      </c>
      <c r="C13">
        <v>13.2</v>
      </c>
      <c r="D13">
        <v>23.2</v>
      </c>
      <c r="E13">
        <v>30.6</v>
      </c>
      <c r="F13">
        <v>149.9</v>
      </c>
      <c r="G13" s="1">
        <v>74</v>
      </c>
      <c r="H13">
        <v>0.47</v>
      </c>
      <c r="I13">
        <v>1.7</v>
      </c>
      <c r="J13" s="1">
        <v>69.148889999999994</v>
      </c>
      <c r="K13">
        <v>78.400000000000006</v>
      </c>
      <c r="L13">
        <v>15.4</v>
      </c>
      <c r="M13">
        <v>0.5</v>
      </c>
      <c r="N13">
        <v>9.3000000000000007</v>
      </c>
      <c r="O13">
        <v>8</v>
      </c>
      <c r="P13" s="1">
        <v>47.572220000000002</v>
      </c>
    </row>
    <row r="14" spans="1:16">
      <c r="A14" t="s">
        <v>40</v>
      </c>
      <c r="B14" t="s">
        <v>41</v>
      </c>
      <c r="C14" s="1">
        <v>21.56786</v>
      </c>
      <c r="D14" s="1">
        <v>19.585709999999999</v>
      </c>
      <c r="E14" s="1">
        <v>-2.0266670000000002</v>
      </c>
      <c r="F14" s="1">
        <v>158.66999999999999</v>
      </c>
      <c r="G14" s="1">
        <v>41.2</v>
      </c>
      <c r="H14" s="1">
        <v>2.5999999999999999E-2</v>
      </c>
      <c r="I14" s="1">
        <v>-3.1779999999999999</v>
      </c>
      <c r="J14" s="1">
        <v>35.121429999999997</v>
      </c>
      <c r="K14">
        <v>71.2</v>
      </c>
      <c r="L14" s="1">
        <v>2.7384620000000002</v>
      </c>
      <c r="M14" s="1">
        <v>0.35357139999999998</v>
      </c>
      <c r="N14">
        <v>22.7</v>
      </c>
      <c r="O14">
        <v>6.4</v>
      </c>
      <c r="P14" s="1">
        <v>29.621110000000002</v>
      </c>
    </row>
    <row r="15" spans="1:16">
      <c r="A15" t="s">
        <v>42</v>
      </c>
      <c r="B15" t="s">
        <v>43</v>
      </c>
      <c r="C15">
        <v>15.9</v>
      </c>
      <c r="D15">
        <v>20.5</v>
      </c>
      <c r="E15">
        <v>10.4</v>
      </c>
      <c r="F15">
        <v>154.6</v>
      </c>
      <c r="G15" s="1">
        <v>66</v>
      </c>
      <c r="H15">
        <v>0.13</v>
      </c>
      <c r="I15">
        <v>2.1</v>
      </c>
      <c r="J15" s="1">
        <v>54.178890000000003</v>
      </c>
      <c r="K15">
        <v>79.7</v>
      </c>
      <c r="L15">
        <v>14.4</v>
      </c>
      <c r="M15">
        <v>4.0999999999999996</v>
      </c>
      <c r="N15">
        <v>7.4</v>
      </c>
      <c r="O15">
        <v>4.0999999999999996</v>
      </c>
      <c r="P15" s="1">
        <v>40.995559999999998</v>
      </c>
    </row>
    <row r="16" spans="1:16">
      <c r="A16" t="s">
        <v>44</v>
      </c>
      <c r="B16" t="s">
        <v>45</v>
      </c>
      <c r="C16">
        <v>18.5</v>
      </c>
      <c r="D16">
        <v>20.6</v>
      </c>
      <c r="E16">
        <v>33.1</v>
      </c>
      <c r="F16">
        <v>166.3</v>
      </c>
      <c r="G16" s="1">
        <v>63.8</v>
      </c>
      <c r="H16">
        <v>0.54</v>
      </c>
      <c r="I16">
        <v>0.9</v>
      </c>
      <c r="J16" s="1">
        <v>84.27</v>
      </c>
      <c r="K16">
        <v>88.5</v>
      </c>
      <c r="L16">
        <v>17.2</v>
      </c>
      <c r="M16">
        <v>0.2</v>
      </c>
      <c r="N16">
        <v>3.2</v>
      </c>
      <c r="O16">
        <v>1.1000000000000001</v>
      </c>
      <c r="P16" s="1">
        <v>46.12444</v>
      </c>
    </row>
    <row r="17" spans="1:16">
      <c r="A17" t="s">
        <v>46</v>
      </c>
      <c r="B17" t="s">
        <v>47</v>
      </c>
      <c r="C17">
        <v>19.3</v>
      </c>
      <c r="D17">
        <v>20.100000000000001</v>
      </c>
      <c r="E17">
        <v>19.2</v>
      </c>
      <c r="F17">
        <v>149.19999999999999</v>
      </c>
      <c r="G17" s="1">
        <v>35</v>
      </c>
      <c r="H17">
        <v>0.2</v>
      </c>
      <c r="I17">
        <v>7.9</v>
      </c>
      <c r="J17" s="1">
        <v>62.153329999999997</v>
      </c>
      <c r="K17">
        <v>66.099999999999994</v>
      </c>
      <c r="L17">
        <v>4.4000000000000004</v>
      </c>
      <c r="M17">
        <v>0.1</v>
      </c>
      <c r="N17">
        <v>8.3000000000000007</v>
      </c>
      <c r="O17">
        <v>8.3000000000000007</v>
      </c>
      <c r="P17" s="1">
        <v>39.248890000000003</v>
      </c>
    </row>
    <row r="18" spans="1:16">
      <c r="A18" t="s">
        <v>48</v>
      </c>
      <c r="B18" t="s">
        <v>49</v>
      </c>
      <c r="C18">
        <v>20</v>
      </c>
      <c r="D18">
        <v>18.7</v>
      </c>
      <c r="E18">
        <v>1.9</v>
      </c>
      <c r="F18">
        <v>163.4</v>
      </c>
      <c r="G18" s="1">
        <v>47.8</v>
      </c>
      <c r="H18">
        <v>0.08</v>
      </c>
      <c r="I18">
        <v>3.5</v>
      </c>
      <c r="J18" s="1">
        <v>49.471110000000003</v>
      </c>
      <c r="K18">
        <v>83.1</v>
      </c>
      <c r="L18">
        <v>17.100000000000001</v>
      </c>
      <c r="M18">
        <v>20.7</v>
      </c>
      <c r="N18">
        <v>16.899999999999999</v>
      </c>
      <c r="O18">
        <v>3.3</v>
      </c>
      <c r="P18" s="1">
        <v>33.68</v>
      </c>
    </row>
    <row r="19" spans="1:16">
      <c r="A19" t="s">
        <v>50</v>
      </c>
      <c r="B19" t="s">
        <v>51</v>
      </c>
      <c r="C19">
        <v>14.1</v>
      </c>
      <c r="D19">
        <v>22.9</v>
      </c>
      <c r="E19">
        <v>43.7</v>
      </c>
      <c r="F19">
        <v>168.2</v>
      </c>
      <c r="G19" s="1">
        <v>76</v>
      </c>
      <c r="H19">
        <v>0.89</v>
      </c>
      <c r="I19">
        <v>2.4</v>
      </c>
      <c r="J19" s="1">
        <v>76.23</v>
      </c>
      <c r="K19">
        <v>91.1</v>
      </c>
      <c r="L19">
        <v>10.7</v>
      </c>
      <c r="M19">
        <v>0.3</v>
      </c>
      <c r="N19">
        <v>1.5</v>
      </c>
      <c r="O19">
        <v>2.6</v>
      </c>
      <c r="P19" s="1">
        <v>57.605559999999997</v>
      </c>
    </row>
    <row r="20" spans="1:16">
      <c r="A20" t="s">
        <v>52</v>
      </c>
      <c r="B20" t="s">
        <v>53</v>
      </c>
      <c r="C20">
        <v>23.5</v>
      </c>
      <c r="D20">
        <v>16.7</v>
      </c>
      <c r="E20">
        <v>4.5</v>
      </c>
      <c r="F20">
        <v>183.1</v>
      </c>
      <c r="G20" s="1">
        <v>38.799999999999997</v>
      </c>
      <c r="H20">
        <v>0.06</v>
      </c>
      <c r="I20">
        <v>9.4</v>
      </c>
      <c r="J20" s="1">
        <v>45.06</v>
      </c>
      <c r="K20">
        <v>77.599999999999994</v>
      </c>
      <c r="L20">
        <v>15.1</v>
      </c>
      <c r="M20">
        <v>16.8</v>
      </c>
      <c r="N20">
        <v>31.1</v>
      </c>
      <c r="O20">
        <v>5.2</v>
      </c>
      <c r="P20" s="1">
        <v>34.537779999999998</v>
      </c>
    </row>
    <row r="21" spans="1:16">
      <c r="A21" t="s">
        <v>54</v>
      </c>
      <c r="B21" t="s">
        <v>55</v>
      </c>
      <c r="C21">
        <v>14.2</v>
      </c>
      <c r="D21">
        <v>22.9</v>
      </c>
      <c r="E21">
        <v>13.4</v>
      </c>
      <c r="F21">
        <v>145.9</v>
      </c>
      <c r="G21" s="1">
        <v>56.6</v>
      </c>
      <c r="H21" s="1">
        <v>0.20821429999999999</v>
      </c>
      <c r="I21">
        <v>0.2</v>
      </c>
      <c r="J21" s="1">
        <v>69.464439999999996</v>
      </c>
      <c r="K21">
        <v>91.1</v>
      </c>
      <c r="L21">
        <v>5.2</v>
      </c>
      <c r="M21">
        <v>0.1</v>
      </c>
      <c r="N21">
        <v>0.1</v>
      </c>
      <c r="O21">
        <v>1.7</v>
      </c>
      <c r="P21" s="1">
        <v>42.552219999999998</v>
      </c>
    </row>
    <row r="22" spans="1:16">
      <c r="A22" t="s">
        <v>56</v>
      </c>
      <c r="B22" t="s">
        <v>57</v>
      </c>
      <c r="C22">
        <v>9.6999999999999993</v>
      </c>
      <c r="D22">
        <v>23.9</v>
      </c>
      <c r="E22">
        <v>46.8</v>
      </c>
      <c r="F22">
        <v>166.7</v>
      </c>
      <c r="G22" s="1">
        <v>84.2</v>
      </c>
      <c r="H22">
        <v>0.81</v>
      </c>
      <c r="I22">
        <v>2.5</v>
      </c>
      <c r="J22" s="1">
        <v>77.875559999999993</v>
      </c>
      <c r="K22">
        <v>92.7</v>
      </c>
      <c r="L22">
        <v>23.6</v>
      </c>
      <c r="M22" s="1">
        <v>-2.3837210000000001E-2</v>
      </c>
      <c r="N22">
        <v>2.8</v>
      </c>
      <c r="O22">
        <v>4.7</v>
      </c>
      <c r="P22" s="1">
        <v>48.698889999999999</v>
      </c>
    </row>
    <row r="23" spans="1:16">
      <c r="A23" t="s">
        <v>58</v>
      </c>
      <c r="B23" t="s">
        <v>59</v>
      </c>
      <c r="C23">
        <v>19.100000000000001</v>
      </c>
      <c r="D23">
        <v>19.600000000000001</v>
      </c>
      <c r="E23">
        <v>6.9</v>
      </c>
      <c r="F23">
        <v>155.9</v>
      </c>
      <c r="G23" s="1">
        <v>52</v>
      </c>
      <c r="H23">
        <v>0.09</v>
      </c>
      <c r="I23">
        <v>1</v>
      </c>
      <c r="J23" s="1">
        <v>56.904440000000001</v>
      </c>
      <c r="K23">
        <v>71.3</v>
      </c>
      <c r="L23">
        <v>7.5</v>
      </c>
      <c r="M23">
        <v>6.5</v>
      </c>
      <c r="N23">
        <v>6.9</v>
      </c>
      <c r="O23">
        <v>20.6</v>
      </c>
      <c r="P23" s="1">
        <v>33.093330000000002</v>
      </c>
    </row>
    <row r="24" spans="1:16">
      <c r="A24" t="s">
        <v>60</v>
      </c>
      <c r="B24" t="s">
        <v>61</v>
      </c>
      <c r="C24">
        <v>18.5</v>
      </c>
      <c r="D24">
        <v>18.3</v>
      </c>
      <c r="E24">
        <v>15.9</v>
      </c>
      <c r="F24">
        <v>145</v>
      </c>
      <c r="G24" s="1">
        <v>62.8</v>
      </c>
      <c r="H24">
        <v>0.21</v>
      </c>
      <c r="I24">
        <v>7.2</v>
      </c>
      <c r="J24" s="1">
        <v>49.475560000000002</v>
      </c>
      <c r="K24">
        <v>83.1</v>
      </c>
      <c r="L24">
        <v>8.4</v>
      </c>
      <c r="M24">
        <v>3.1</v>
      </c>
      <c r="N24">
        <v>20.8</v>
      </c>
      <c r="O24">
        <v>16.100000000000001</v>
      </c>
      <c r="P24" s="1">
        <v>29.324439999999999</v>
      </c>
    </row>
    <row r="25" spans="1:16">
      <c r="A25" t="s">
        <v>62</v>
      </c>
      <c r="B25" t="s">
        <v>63</v>
      </c>
      <c r="C25" s="1">
        <v>22.3</v>
      </c>
      <c r="D25" s="1">
        <v>18.086670000000002</v>
      </c>
      <c r="E25">
        <v>0.5</v>
      </c>
      <c r="F25" s="1">
        <v>163.9</v>
      </c>
      <c r="G25" s="1">
        <v>36</v>
      </c>
      <c r="H25" s="1">
        <v>6.0333329999999998E-2</v>
      </c>
      <c r="I25">
        <v>0.8</v>
      </c>
      <c r="J25" s="1">
        <v>67.265559999999994</v>
      </c>
      <c r="K25">
        <v>74.7</v>
      </c>
      <c r="L25">
        <v>7.8</v>
      </c>
      <c r="M25" s="1">
        <v>43.686669999999999</v>
      </c>
      <c r="N25">
        <v>17.100000000000001</v>
      </c>
      <c r="O25">
        <v>1.3</v>
      </c>
      <c r="P25" s="1">
        <v>22.755559999999999</v>
      </c>
    </row>
    <row r="26" spans="1:16">
      <c r="A26" t="s">
        <v>64</v>
      </c>
      <c r="B26" t="s">
        <v>65</v>
      </c>
      <c r="C26">
        <v>11.6</v>
      </c>
      <c r="D26">
        <v>25</v>
      </c>
      <c r="E26">
        <v>15.4</v>
      </c>
      <c r="F26">
        <v>155.30000000000001</v>
      </c>
      <c r="G26" s="1">
        <v>57</v>
      </c>
      <c r="H26">
        <v>0.12</v>
      </c>
      <c r="I26">
        <v>5.5</v>
      </c>
      <c r="J26" s="1">
        <v>57.163330000000002</v>
      </c>
      <c r="K26">
        <v>80.8</v>
      </c>
      <c r="L26">
        <v>8</v>
      </c>
      <c r="M26">
        <v>0.9</v>
      </c>
      <c r="N26">
        <v>15.6</v>
      </c>
      <c r="O26">
        <v>8.4</v>
      </c>
      <c r="P26" s="1">
        <v>39.42333</v>
      </c>
    </row>
    <row r="27" spans="1:16">
      <c r="A27" t="s">
        <v>66</v>
      </c>
      <c r="B27" t="s">
        <v>67</v>
      </c>
      <c r="C27">
        <v>11.6</v>
      </c>
      <c r="D27">
        <v>23.5</v>
      </c>
      <c r="E27">
        <v>4.0999999999999996</v>
      </c>
      <c r="F27">
        <v>152</v>
      </c>
      <c r="G27" s="1">
        <v>37.799999999999997</v>
      </c>
      <c r="H27">
        <v>0.1</v>
      </c>
      <c r="I27">
        <v>6.2</v>
      </c>
      <c r="J27" s="1">
        <v>59.862220000000001</v>
      </c>
      <c r="K27">
        <v>77.5</v>
      </c>
      <c r="L27">
        <v>25.8</v>
      </c>
      <c r="M27">
        <v>1.3</v>
      </c>
      <c r="N27">
        <v>6.6</v>
      </c>
      <c r="O27">
        <v>3.4</v>
      </c>
      <c r="P27" s="1">
        <v>38.293329999999997</v>
      </c>
    </row>
    <row r="28" spans="1:16">
      <c r="A28" t="s">
        <v>68</v>
      </c>
      <c r="B28" t="s">
        <v>69</v>
      </c>
      <c r="C28">
        <v>19</v>
      </c>
      <c r="D28">
        <v>20</v>
      </c>
      <c r="E28">
        <v>30.3</v>
      </c>
      <c r="F28">
        <v>167.7</v>
      </c>
      <c r="G28" s="1">
        <v>62.8</v>
      </c>
      <c r="H28">
        <v>0.51</v>
      </c>
      <c r="I28">
        <v>3.4</v>
      </c>
      <c r="J28" s="1">
        <v>84.74333</v>
      </c>
      <c r="K28">
        <v>86.3</v>
      </c>
      <c r="L28">
        <v>24.3</v>
      </c>
      <c r="M28">
        <v>0</v>
      </c>
      <c r="N28">
        <v>1.5</v>
      </c>
      <c r="O28">
        <v>1.4</v>
      </c>
      <c r="P28" s="1">
        <v>51.35333</v>
      </c>
    </row>
  </sheetData>
  <pageMargins left="0.78740157499999996" right="0.78740157499999996" top="0.984251969" bottom="0.984251969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8"/>
  <sheetViews>
    <sheetView workbookViewId="0"/>
  </sheetViews>
  <sheetFormatPr defaultRowHeight="13.2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>
        <v>12</v>
      </c>
      <c r="D2">
        <v>23.9</v>
      </c>
      <c r="E2">
        <v>60.2</v>
      </c>
      <c r="F2">
        <v>162.9</v>
      </c>
      <c r="G2" s="1">
        <v>58.9</v>
      </c>
      <c r="H2">
        <v>0.5</v>
      </c>
      <c r="I2">
        <v>17</v>
      </c>
      <c r="J2" s="1">
        <v>69.641670000000005</v>
      </c>
      <c r="K2">
        <v>89.7</v>
      </c>
      <c r="L2">
        <v>25.5</v>
      </c>
      <c r="M2">
        <v>0.7</v>
      </c>
      <c r="N2">
        <v>27</v>
      </c>
      <c r="O2">
        <v>1.3</v>
      </c>
      <c r="P2" s="1">
        <v>40.233330000000002</v>
      </c>
    </row>
    <row r="3" spans="1:16">
      <c r="A3" t="s">
        <v>18</v>
      </c>
      <c r="B3" t="s">
        <v>19</v>
      </c>
      <c r="C3">
        <v>15.2</v>
      </c>
      <c r="D3">
        <v>23.2</v>
      </c>
      <c r="E3">
        <v>56.8</v>
      </c>
      <c r="F3">
        <v>152.80000000000001</v>
      </c>
      <c r="G3" s="1">
        <v>71.8</v>
      </c>
      <c r="H3">
        <v>0.43</v>
      </c>
      <c r="I3">
        <v>2.4</v>
      </c>
      <c r="J3" s="1">
        <v>73.477779999999996</v>
      </c>
      <c r="K3">
        <v>82.1</v>
      </c>
      <c r="L3">
        <v>10.1</v>
      </c>
      <c r="M3">
        <v>0.3</v>
      </c>
      <c r="N3">
        <v>3.1</v>
      </c>
      <c r="O3">
        <v>5.3</v>
      </c>
      <c r="P3" s="1">
        <v>50.958329999999997</v>
      </c>
    </row>
    <row r="4" spans="1:16">
      <c r="A4" t="s">
        <v>20</v>
      </c>
      <c r="B4" t="s">
        <v>21</v>
      </c>
      <c r="C4">
        <v>22</v>
      </c>
      <c r="D4">
        <v>18.2</v>
      </c>
      <c r="E4">
        <v>20.6</v>
      </c>
      <c r="F4">
        <v>171.6</v>
      </c>
      <c r="G4" s="1">
        <v>41.4</v>
      </c>
      <c r="H4" s="1">
        <v>6.7857139999999996E-2</v>
      </c>
      <c r="I4">
        <v>0.3</v>
      </c>
      <c r="J4" s="1">
        <v>64.983329999999995</v>
      </c>
      <c r="K4">
        <v>72.3</v>
      </c>
      <c r="L4">
        <v>12.1</v>
      </c>
      <c r="M4">
        <v>19.3</v>
      </c>
      <c r="N4">
        <v>9.1999999999999993</v>
      </c>
      <c r="O4">
        <v>2.9</v>
      </c>
      <c r="P4" s="1">
        <v>30.8</v>
      </c>
    </row>
    <row r="5" spans="1:16">
      <c r="A5" t="s">
        <v>22</v>
      </c>
      <c r="B5" t="s">
        <v>23</v>
      </c>
      <c r="C5">
        <v>15.5</v>
      </c>
      <c r="D5">
        <v>22.1</v>
      </c>
      <c r="E5">
        <v>5.2</v>
      </c>
      <c r="F5">
        <v>170.3</v>
      </c>
      <c r="G5" s="1">
        <v>78.400000000000006</v>
      </c>
      <c r="H5">
        <v>0.17</v>
      </c>
      <c r="I5">
        <v>1.5</v>
      </c>
      <c r="J5" s="1">
        <v>74.538889999999995</v>
      </c>
      <c r="K5">
        <v>82.3</v>
      </c>
      <c r="L5">
        <v>22</v>
      </c>
      <c r="M5">
        <v>1.4</v>
      </c>
      <c r="N5">
        <v>4</v>
      </c>
      <c r="O5">
        <v>11.9</v>
      </c>
      <c r="P5" s="1">
        <v>33.863889999999998</v>
      </c>
    </row>
    <row r="6" spans="1:16">
      <c r="A6" t="s">
        <v>24</v>
      </c>
      <c r="B6" t="s">
        <v>25</v>
      </c>
      <c r="C6">
        <v>9.6</v>
      </c>
      <c r="D6">
        <v>24.6</v>
      </c>
      <c r="E6">
        <v>10.1</v>
      </c>
      <c r="F6">
        <v>154.19999999999999</v>
      </c>
      <c r="G6" s="1">
        <v>37.799999999999997</v>
      </c>
      <c r="H6">
        <v>0.11</v>
      </c>
      <c r="I6">
        <v>8.1999999999999993</v>
      </c>
      <c r="J6" s="1">
        <v>61.458329999999997</v>
      </c>
      <c r="K6">
        <v>87.6</v>
      </c>
      <c r="L6">
        <v>23.6</v>
      </c>
      <c r="M6">
        <v>0.6</v>
      </c>
      <c r="N6">
        <v>8</v>
      </c>
      <c r="O6">
        <v>4.9000000000000004</v>
      </c>
      <c r="P6" s="1">
        <v>39.458329999999997</v>
      </c>
    </row>
    <row r="7" spans="1:16">
      <c r="A7" t="s">
        <v>26</v>
      </c>
      <c r="B7" t="s">
        <v>27</v>
      </c>
      <c r="C7">
        <v>15.2</v>
      </c>
      <c r="D7">
        <v>21.5</v>
      </c>
      <c r="E7">
        <v>63.2</v>
      </c>
      <c r="F7">
        <v>169.5</v>
      </c>
      <c r="G7" s="1">
        <v>74.7</v>
      </c>
      <c r="H7">
        <v>0.37</v>
      </c>
      <c r="I7">
        <v>5.0999999999999996</v>
      </c>
      <c r="J7" s="1">
        <v>64.980559999999997</v>
      </c>
      <c r="K7">
        <v>84.2</v>
      </c>
      <c r="L7">
        <v>22.8</v>
      </c>
      <c r="M7">
        <v>0.2</v>
      </c>
      <c r="N7">
        <v>9.1</v>
      </c>
      <c r="O7">
        <v>2.9</v>
      </c>
      <c r="P7" s="1">
        <v>49.155560000000001</v>
      </c>
    </row>
    <row r="8" spans="1:16">
      <c r="A8" t="s">
        <v>28</v>
      </c>
      <c r="B8" t="s">
        <v>29</v>
      </c>
      <c r="C8">
        <v>11.7</v>
      </c>
      <c r="D8">
        <v>24.2</v>
      </c>
      <c r="E8">
        <v>44.2</v>
      </c>
      <c r="F8">
        <v>159.80000000000001</v>
      </c>
      <c r="G8" s="1">
        <v>90.8</v>
      </c>
      <c r="H8">
        <v>0.81</v>
      </c>
      <c r="I8">
        <v>5</v>
      </c>
      <c r="J8" s="1">
        <v>73.022220000000004</v>
      </c>
      <c r="K8">
        <v>90.9</v>
      </c>
      <c r="L8">
        <v>17.7</v>
      </c>
      <c r="M8" s="1">
        <v>0.3142857</v>
      </c>
      <c r="N8">
        <v>17.8</v>
      </c>
      <c r="O8">
        <v>3.2</v>
      </c>
      <c r="P8" s="1">
        <v>53.225000000000001</v>
      </c>
    </row>
    <row r="9" spans="1:16">
      <c r="A9" t="s">
        <v>30</v>
      </c>
      <c r="B9" t="s">
        <v>31</v>
      </c>
      <c r="C9">
        <v>19.399999999999999</v>
      </c>
      <c r="D9">
        <v>19.7</v>
      </c>
      <c r="E9">
        <v>23.1</v>
      </c>
      <c r="F9">
        <v>181.6</v>
      </c>
      <c r="G9" s="1">
        <v>58.4</v>
      </c>
      <c r="H9">
        <v>0.08</v>
      </c>
      <c r="I9">
        <v>8.6999999999999993</v>
      </c>
      <c r="J9" s="1">
        <v>53.22222</v>
      </c>
      <c r="K9">
        <v>86.4</v>
      </c>
      <c r="L9">
        <v>30.9</v>
      </c>
      <c r="M9">
        <v>12.5</v>
      </c>
      <c r="N9">
        <v>17.100000000000001</v>
      </c>
      <c r="O9">
        <v>0.6</v>
      </c>
      <c r="P9" s="1">
        <v>37.086109999999998</v>
      </c>
    </row>
    <row r="10" spans="1:16">
      <c r="A10" t="s">
        <v>32</v>
      </c>
      <c r="B10" t="s">
        <v>33</v>
      </c>
      <c r="C10">
        <v>20.3</v>
      </c>
      <c r="D10">
        <v>19.100000000000001</v>
      </c>
      <c r="E10">
        <v>20.100000000000001</v>
      </c>
      <c r="F10">
        <v>165.3</v>
      </c>
      <c r="G10" s="1">
        <v>26.4</v>
      </c>
      <c r="H10">
        <v>0.16</v>
      </c>
      <c r="I10">
        <v>7</v>
      </c>
      <c r="J10" s="1">
        <v>76.566670000000002</v>
      </c>
      <c r="K10">
        <v>68</v>
      </c>
      <c r="L10">
        <v>21.5</v>
      </c>
      <c r="M10">
        <v>0.8</v>
      </c>
      <c r="N10">
        <v>8.1999999999999993</v>
      </c>
      <c r="O10">
        <v>7.8</v>
      </c>
      <c r="P10" s="1">
        <v>33.886110000000002</v>
      </c>
    </row>
    <row r="11" spans="1:16">
      <c r="A11" t="s">
        <v>34</v>
      </c>
      <c r="B11" t="s">
        <v>35</v>
      </c>
      <c r="C11">
        <v>19.7</v>
      </c>
      <c r="D11">
        <v>19.899999999999999</v>
      </c>
      <c r="E11">
        <v>30.6</v>
      </c>
      <c r="F11">
        <v>153.19999999999999</v>
      </c>
      <c r="G11" s="1">
        <v>70.5</v>
      </c>
      <c r="H11">
        <v>0.37</v>
      </c>
      <c r="I11">
        <v>4</v>
      </c>
      <c r="J11" s="1">
        <v>72.483329999999995</v>
      </c>
      <c r="K11">
        <v>86</v>
      </c>
      <c r="L11">
        <v>18.100000000000001</v>
      </c>
      <c r="M11">
        <v>0.3</v>
      </c>
      <c r="N11">
        <v>9.6999999999999993</v>
      </c>
      <c r="O11">
        <v>20.2</v>
      </c>
      <c r="P11" s="1">
        <v>36.280560000000001</v>
      </c>
    </row>
    <row r="12" spans="1:16">
      <c r="A12" t="s">
        <v>36</v>
      </c>
      <c r="B12" t="s">
        <v>37</v>
      </c>
      <c r="C12">
        <v>13</v>
      </c>
      <c r="D12">
        <v>23.9</v>
      </c>
      <c r="E12">
        <v>35.6</v>
      </c>
      <c r="F12">
        <v>177.3</v>
      </c>
      <c r="G12" s="1">
        <v>90.1</v>
      </c>
      <c r="H12">
        <v>0.39</v>
      </c>
      <c r="I12">
        <v>6.6</v>
      </c>
      <c r="J12" s="1">
        <v>67.947220000000002</v>
      </c>
      <c r="K12">
        <v>82.8</v>
      </c>
      <c r="L12">
        <v>20.2</v>
      </c>
      <c r="M12">
        <v>0.6</v>
      </c>
      <c r="N12">
        <v>29.6</v>
      </c>
      <c r="O12">
        <v>10.4</v>
      </c>
      <c r="P12" s="1">
        <v>47.616669999999999</v>
      </c>
    </row>
    <row r="13" spans="1:16">
      <c r="A13" t="s">
        <v>38</v>
      </c>
      <c r="B13" t="s">
        <v>39</v>
      </c>
      <c r="C13">
        <v>13.1</v>
      </c>
      <c r="D13">
        <v>23.5</v>
      </c>
      <c r="E13">
        <v>31.9</v>
      </c>
      <c r="F13">
        <v>149.4</v>
      </c>
      <c r="G13" s="1">
        <v>73.5</v>
      </c>
      <c r="H13">
        <v>0.38</v>
      </c>
      <c r="I13">
        <v>1.9</v>
      </c>
      <c r="J13" s="1">
        <v>68.938890000000001</v>
      </c>
      <c r="K13">
        <v>79.7</v>
      </c>
      <c r="L13">
        <v>17.3</v>
      </c>
      <c r="M13">
        <v>0.5</v>
      </c>
      <c r="N13">
        <v>10.3</v>
      </c>
      <c r="O13">
        <v>7.9</v>
      </c>
      <c r="P13" s="1">
        <v>47.863889999999998</v>
      </c>
    </row>
    <row r="14" spans="1:16">
      <c r="A14" t="s">
        <v>40</v>
      </c>
      <c r="B14" t="s">
        <v>41</v>
      </c>
      <c r="C14" s="1">
        <v>21.35</v>
      </c>
      <c r="D14" s="1">
        <v>19.7</v>
      </c>
      <c r="E14">
        <v>3.1</v>
      </c>
      <c r="F14" s="1">
        <v>153.75</v>
      </c>
      <c r="G14" s="1">
        <v>42.1</v>
      </c>
      <c r="H14" s="1">
        <v>3.3000000000000002E-2</v>
      </c>
      <c r="I14" s="1">
        <v>-2.2669999999999999</v>
      </c>
      <c r="J14" s="1">
        <v>37.528570000000002</v>
      </c>
      <c r="K14">
        <v>72.7</v>
      </c>
      <c r="L14" s="1">
        <v>3.4692310000000002</v>
      </c>
      <c r="M14" s="1">
        <v>0.49285709999999999</v>
      </c>
      <c r="N14">
        <v>22.2</v>
      </c>
      <c r="O14">
        <v>6.3</v>
      </c>
      <c r="P14" s="1">
        <v>30.452780000000001</v>
      </c>
    </row>
    <row r="15" spans="1:16">
      <c r="A15" t="s">
        <v>42</v>
      </c>
      <c r="B15" t="s">
        <v>43</v>
      </c>
      <c r="C15">
        <v>12.3</v>
      </c>
      <c r="D15">
        <v>24.2</v>
      </c>
      <c r="E15">
        <v>12.1</v>
      </c>
      <c r="F15">
        <v>155</v>
      </c>
      <c r="G15" s="1">
        <v>64.3</v>
      </c>
      <c r="H15">
        <v>0.08</v>
      </c>
      <c r="I15">
        <v>1.8</v>
      </c>
      <c r="J15" s="1">
        <v>54.563890000000001</v>
      </c>
      <c r="K15">
        <v>80</v>
      </c>
      <c r="L15">
        <v>16.3</v>
      </c>
      <c r="M15">
        <v>3.2</v>
      </c>
      <c r="N15">
        <v>8.6</v>
      </c>
      <c r="O15">
        <v>4.3</v>
      </c>
      <c r="P15" s="1">
        <v>41.455559999999998</v>
      </c>
    </row>
    <row r="16" spans="1:16">
      <c r="A16" t="s">
        <v>44</v>
      </c>
      <c r="B16" t="s">
        <v>45</v>
      </c>
      <c r="C16">
        <v>17.2</v>
      </c>
      <c r="D16">
        <v>20.8</v>
      </c>
      <c r="E16">
        <v>34.1</v>
      </c>
      <c r="F16">
        <v>161.6</v>
      </c>
      <c r="G16" s="1">
        <v>64.900000000000006</v>
      </c>
      <c r="H16">
        <v>0.55000000000000004</v>
      </c>
      <c r="I16">
        <v>1</v>
      </c>
      <c r="J16" s="1">
        <v>84.058329999999998</v>
      </c>
      <c r="K16">
        <v>88</v>
      </c>
      <c r="L16">
        <v>17.3</v>
      </c>
      <c r="M16">
        <v>0.3</v>
      </c>
      <c r="N16">
        <v>3.7</v>
      </c>
      <c r="O16">
        <v>1.2</v>
      </c>
      <c r="P16" s="1">
        <v>46.561109999999999</v>
      </c>
    </row>
    <row r="17" spans="1:16">
      <c r="A17" t="s">
        <v>46</v>
      </c>
      <c r="B17" t="s">
        <v>47</v>
      </c>
      <c r="C17">
        <v>19.5</v>
      </c>
      <c r="D17">
        <v>20.100000000000001</v>
      </c>
      <c r="E17">
        <v>25</v>
      </c>
      <c r="F17">
        <v>146.5</v>
      </c>
      <c r="G17" s="1">
        <v>36.1</v>
      </c>
      <c r="H17">
        <v>0.19</v>
      </c>
      <c r="I17">
        <v>7.9</v>
      </c>
      <c r="J17" s="1">
        <v>62.85</v>
      </c>
      <c r="K17">
        <v>66.2</v>
      </c>
      <c r="L17">
        <v>5.0999999999999996</v>
      </c>
      <c r="M17">
        <v>0.1</v>
      </c>
      <c r="N17">
        <v>9.8000000000000007</v>
      </c>
      <c r="O17">
        <v>8.5</v>
      </c>
      <c r="P17" s="1">
        <v>39.388890000000004</v>
      </c>
    </row>
    <row r="18" spans="1:16">
      <c r="A18" t="s">
        <v>48</v>
      </c>
      <c r="B18" t="s">
        <v>49</v>
      </c>
      <c r="C18">
        <v>19.100000000000001</v>
      </c>
      <c r="D18">
        <v>19.399999999999999</v>
      </c>
      <c r="E18">
        <v>7.5</v>
      </c>
      <c r="F18">
        <v>176.5</v>
      </c>
      <c r="G18" s="1">
        <v>49</v>
      </c>
      <c r="H18">
        <v>0.11</v>
      </c>
      <c r="I18">
        <v>4.5</v>
      </c>
      <c r="J18" s="1">
        <v>48.844439999999999</v>
      </c>
      <c r="K18">
        <v>83.9</v>
      </c>
      <c r="L18">
        <v>22.6</v>
      </c>
      <c r="M18">
        <v>17.100000000000001</v>
      </c>
      <c r="N18">
        <v>16.5</v>
      </c>
      <c r="O18">
        <v>2.5</v>
      </c>
      <c r="P18" s="1">
        <v>33.933329999999998</v>
      </c>
    </row>
    <row r="19" spans="1:16">
      <c r="A19" t="s">
        <v>50</v>
      </c>
      <c r="B19" t="s">
        <v>51</v>
      </c>
      <c r="C19">
        <v>13.5</v>
      </c>
      <c r="D19">
        <v>23</v>
      </c>
      <c r="E19">
        <v>45</v>
      </c>
      <c r="F19">
        <v>165.8</v>
      </c>
      <c r="G19" s="1">
        <v>76.7</v>
      </c>
      <c r="H19">
        <v>0.92</v>
      </c>
      <c r="I19">
        <v>2.6</v>
      </c>
      <c r="J19" s="1">
        <v>75.641670000000005</v>
      </c>
      <c r="K19">
        <v>88</v>
      </c>
      <c r="L19">
        <v>10.199999999999999</v>
      </c>
      <c r="M19">
        <v>0.2</v>
      </c>
      <c r="N19">
        <v>2.7</v>
      </c>
      <c r="O19">
        <v>2.4</v>
      </c>
      <c r="P19" s="1">
        <v>57.363889999999998</v>
      </c>
    </row>
    <row r="20" spans="1:16">
      <c r="A20" t="s">
        <v>52</v>
      </c>
      <c r="B20" t="s">
        <v>53</v>
      </c>
      <c r="C20">
        <v>21.2</v>
      </c>
      <c r="D20">
        <v>18.3</v>
      </c>
      <c r="E20">
        <v>5</v>
      </c>
      <c r="F20">
        <v>183.5</v>
      </c>
      <c r="G20" s="1">
        <v>40.700000000000003</v>
      </c>
      <c r="H20">
        <v>0.06</v>
      </c>
      <c r="I20">
        <v>8.1</v>
      </c>
      <c r="J20" s="1">
        <v>45.233330000000002</v>
      </c>
      <c r="K20">
        <v>81.3</v>
      </c>
      <c r="L20">
        <v>13.6</v>
      </c>
      <c r="M20">
        <v>19.7</v>
      </c>
      <c r="N20">
        <v>29.6</v>
      </c>
      <c r="O20">
        <v>2.5</v>
      </c>
      <c r="P20" s="1">
        <v>34.927779999999998</v>
      </c>
    </row>
    <row r="21" spans="1:16">
      <c r="A21" t="s">
        <v>54</v>
      </c>
      <c r="B21" t="s">
        <v>55</v>
      </c>
      <c r="C21">
        <v>15.1</v>
      </c>
      <c r="D21">
        <v>23.2</v>
      </c>
      <c r="E21">
        <v>4.0999999999999996</v>
      </c>
      <c r="F21">
        <v>147.80000000000001</v>
      </c>
      <c r="G21" s="1">
        <v>56.6</v>
      </c>
      <c r="H21" s="1">
        <v>0.20714289999999999</v>
      </c>
      <c r="I21">
        <v>0.3</v>
      </c>
      <c r="J21" s="1">
        <v>69.794439999999994</v>
      </c>
      <c r="K21">
        <v>93.4</v>
      </c>
      <c r="L21">
        <v>7.8</v>
      </c>
      <c r="M21">
        <v>0</v>
      </c>
      <c r="N21">
        <v>0.2</v>
      </c>
      <c r="O21">
        <v>2.5</v>
      </c>
      <c r="P21" s="1">
        <v>43.313890000000001</v>
      </c>
    </row>
    <row r="22" spans="1:16">
      <c r="A22" t="s">
        <v>56</v>
      </c>
      <c r="B22" t="s">
        <v>57</v>
      </c>
      <c r="C22">
        <v>10.199999999999999</v>
      </c>
      <c r="D22">
        <v>23.4</v>
      </c>
      <c r="E22">
        <v>48.3</v>
      </c>
      <c r="F22">
        <v>164.8</v>
      </c>
      <c r="G22" s="1">
        <v>84.1</v>
      </c>
      <c r="H22">
        <v>0.81</v>
      </c>
      <c r="I22">
        <v>2.5</v>
      </c>
      <c r="J22" s="1">
        <v>77.672219999999996</v>
      </c>
      <c r="K22">
        <v>94.4</v>
      </c>
      <c r="L22">
        <v>19.3</v>
      </c>
      <c r="M22">
        <v>0</v>
      </c>
      <c r="N22">
        <v>3.3</v>
      </c>
      <c r="O22">
        <v>4.7</v>
      </c>
      <c r="P22" s="1">
        <v>48.713889999999999</v>
      </c>
    </row>
    <row r="23" spans="1:16">
      <c r="A23" t="s">
        <v>58</v>
      </c>
      <c r="B23" t="s">
        <v>59</v>
      </c>
      <c r="C23">
        <v>17.3</v>
      </c>
      <c r="D23">
        <v>20.399999999999999</v>
      </c>
      <c r="E23">
        <v>7.7</v>
      </c>
      <c r="F23">
        <v>153.69999999999999</v>
      </c>
      <c r="G23" s="1">
        <v>53.1</v>
      </c>
      <c r="H23">
        <v>0.1</v>
      </c>
      <c r="I23">
        <v>1.8</v>
      </c>
      <c r="J23" s="1">
        <v>57.061109999999999</v>
      </c>
      <c r="K23">
        <v>74.8</v>
      </c>
      <c r="L23">
        <v>14.9</v>
      </c>
      <c r="M23">
        <v>5.6</v>
      </c>
      <c r="N23">
        <v>6.9</v>
      </c>
      <c r="O23">
        <v>20.5</v>
      </c>
      <c r="P23" s="1">
        <v>33.483330000000002</v>
      </c>
    </row>
    <row r="24" spans="1:16">
      <c r="A24" t="s">
        <v>60</v>
      </c>
      <c r="B24" t="s">
        <v>61</v>
      </c>
      <c r="C24">
        <v>18.100000000000001</v>
      </c>
      <c r="D24">
        <v>18.399999999999999</v>
      </c>
      <c r="E24">
        <v>17.100000000000001</v>
      </c>
      <c r="F24">
        <v>144.19999999999999</v>
      </c>
      <c r="G24" s="1">
        <v>62.8</v>
      </c>
      <c r="H24">
        <v>0.22</v>
      </c>
      <c r="I24">
        <v>6.3</v>
      </c>
      <c r="J24" s="1">
        <v>49.188890000000001</v>
      </c>
      <c r="K24">
        <v>81.2</v>
      </c>
      <c r="L24">
        <v>8.5</v>
      </c>
      <c r="M24">
        <v>2.9</v>
      </c>
      <c r="N24">
        <v>21.9</v>
      </c>
      <c r="O24">
        <v>17.8</v>
      </c>
      <c r="P24" s="1">
        <v>30.344439999999999</v>
      </c>
    </row>
    <row r="25" spans="1:16">
      <c r="A25" t="s">
        <v>62</v>
      </c>
      <c r="B25" t="s">
        <v>63</v>
      </c>
      <c r="C25">
        <v>24.6</v>
      </c>
      <c r="D25">
        <v>16.5</v>
      </c>
      <c r="E25">
        <v>0.4</v>
      </c>
      <c r="F25">
        <v>154.80000000000001</v>
      </c>
      <c r="G25" s="1">
        <v>37.1</v>
      </c>
      <c r="H25" s="1">
        <v>6.5833329999999995E-2</v>
      </c>
      <c r="I25">
        <v>1</v>
      </c>
      <c r="J25" s="1">
        <v>67.530559999999994</v>
      </c>
      <c r="K25">
        <v>79.3</v>
      </c>
      <c r="L25">
        <v>12.5</v>
      </c>
      <c r="M25">
        <v>41.5</v>
      </c>
      <c r="N25">
        <v>18.3</v>
      </c>
      <c r="O25">
        <v>1.1000000000000001</v>
      </c>
      <c r="P25" s="1">
        <v>23.188890000000001</v>
      </c>
    </row>
    <row r="26" spans="1:16">
      <c r="A26" t="s">
        <v>64</v>
      </c>
      <c r="B26" t="s">
        <v>65</v>
      </c>
      <c r="C26">
        <v>11.5</v>
      </c>
      <c r="D26">
        <v>25.3</v>
      </c>
      <c r="E26">
        <v>21.9</v>
      </c>
      <c r="F26">
        <v>156.30000000000001</v>
      </c>
      <c r="G26" s="1">
        <v>57.3</v>
      </c>
      <c r="H26">
        <v>0.12</v>
      </c>
      <c r="I26">
        <v>5.9</v>
      </c>
      <c r="J26" s="1">
        <v>58.024999999999999</v>
      </c>
      <c r="K26">
        <v>81.599999999999994</v>
      </c>
      <c r="L26">
        <v>5</v>
      </c>
      <c r="M26">
        <v>0.7</v>
      </c>
      <c r="N26">
        <v>15.6</v>
      </c>
      <c r="O26">
        <v>9.5</v>
      </c>
      <c r="P26" s="1">
        <v>39.975000000000001</v>
      </c>
    </row>
    <row r="27" spans="1:16">
      <c r="A27" t="s">
        <v>66</v>
      </c>
      <c r="B27" t="s">
        <v>67</v>
      </c>
      <c r="C27">
        <v>10.6</v>
      </c>
      <c r="D27">
        <v>24.9</v>
      </c>
      <c r="E27">
        <v>6.6</v>
      </c>
      <c r="F27">
        <v>152.69999999999999</v>
      </c>
      <c r="G27" s="1">
        <v>39.200000000000003</v>
      </c>
      <c r="H27">
        <v>0.09</v>
      </c>
      <c r="I27">
        <v>6.1</v>
      </c>
      <c r="J27" s="1">
        <v>60.588889999999999</v>
      </c>
      <c r="K27">
        <v>81</v>
      </c>
      <c r="L27">
        <v>23.6</v>
      </c>
      <c r="M27">
        <v>1.3</v>
      </c>
      <c r="N27">
        <v>7.8</v>
      </c>
      <c r="O27">
        <v>3.3</v>
      </c>
      <c r="P27" s="1">
        <v>38.933329999999998</v>
      </c>
    </row>
    <row r="28" spans="1:16">
      <c r="A28" t="s">
        <v>68</v>
      </c>
      <c r="B28" t="s">
        <v>69</v>
      </c>
      <c r="C28">
        <v>18.600000000000001</v>
      </c>
      <c r="D28">
        <v>20.2</v>
      </c>
      <c r="E28">
        <v>33.6</v>
      </c>
      <c r="F28">
        <v>164.7</v>
      </c>
      <c r="G28" s="1">
        <v>64.7</v>
      </c>
      <c r="H28">
        <v>0.36</v>
      </c>
      <c r="I28">
        <v>3.7</v>
      </c>
      <c r="J28" s="1">
        <v>83.108329999999995</v>
      </c>
      <c r="K28">
        <v>85.7</v>
      </c>
      <c r="L28">
        <v>20.8</v>
      </c>
      <c r="M28">
        <v>0</v>
      </c>
      <c r="N28">
        <v>1.8</v>
      </c>
      <c r="O28">
        <v>1.6</v>
      </c>
      <c r="P28" s="1">
        <v>51.5</v>
      </c>
    </row>
  </sheetData>
  <pageMargins left="0.78740157499999996" right="0.78740157499999996" top="0.984251969" bottom="0.984251969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8"/>
  <sheetViews>
    <sheetView workbookViewId="0"/>
  </sheetViews>
  <sheetFormatPr defaultRowHeight="13.2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>
        <v>15.2</v>
      </c>
      <c r="D2">
        <v>22.8</v>
      </c>
      <c r="E2">
        <v>63.2</v>
      </c>
      <c r="F2">
        <v>158.1</v>
      </c>
      <c r="G2" s="1">
        <v>60.8</v>
      </c>
      <c r="H2">
        <v>0.43</v>
      </c>
      <c r="I2">
        <v>17.399999999999999</v>
      </c>
      <c r="J2">
        <v>70.099999999999994</v>
      </c>
      <c r="K2">
        <v>90.1</v>
      </c>
      <c r="L2">
        <v>25.1</v>
      </c>
      <c r="M2">
        <v>0.5</v>
      </c>
      <c r="N2">
        <v>27.8</v>
      </c>
      <c r="O2">
        <v>1.1000000000000001</v>
      </c>
      <c r="P2">
        <v>40</v>
      </c>
    </row>
    <row r="3" spans="1:16">
      <c r="A3" t="s">
        <v>18</v>
      </c>
      <c r="B3" t="s">
        <v>19</v>
      </c>
      <c r="C3">
        <v>14.7</v>
      </c>
      <c r="D3">
        <v>22.8</v>
      </c>
      <c r="E3">
        <v>52.8</v>
      </c>
      <c r="F3">
        <v>147.80000000000001</v>
      </c>
      <c r="G3" s="1">
        <v>72.400000000000006</v>
      </c>
      <c r="H3">
        <v>0.48</v>
      </c>
      <c r="I3">
        <v>2.6</v>
      </c>
      <c r="J3">
        <v>74</v>
      </c>
      <c r="K3">
        <v>83.9</v>
      </c>
      <c r="L3">
        <v>10.199999999999999</v>
      </c>
      <c r="M3">
        <v>0.3</v>
      </c>
      <c r="N3">
        <v>3.6</v>
      </c>
      <c r="O3">
        <v>4.5999999999999996</v>
      </c>
      <c r="P3">
        <v>51.2</v>
      </c>
    </row>
    <row r="4" spans="1:16">
      <c r="A4" t="s">
        <v>20</v>
      </c>
      <c r="B4" t="s">
        <v>21</v>
      </c>
      <c r="C4">
        <v>21.4</v>
      </c>
      <c r="D4">
        <v>18.2</v>
      </c>
      <c r="E4">
        <v>19.399999999999999</v>
      </c>
      <c r="F4">
        <v>171.5</v>
      </c>
      <c r="G4" s="1">
        <v>41.4</v>
      </c>
      <c r="H4" s="1">
        <v>7.2499999999999995E-2</v>
      </c>
      <c r="I4">
        <v>0.3</v>
      </c>
      <c r="J4">
        <v>62.6</v>
      </c>
      <c r="K4">
        <v>79.599999999999994</v>
      </c>
      <c r="L4">
        <v>12.3</v>
      </c>
      <c r="M4">
        <v>17.600000000000001</v>
      </c>
      <c r="N4">
        <v>10.5</v>
      </c>
      <c r="O4">
        <v>2.1</v>
      </c>
      <c r="P4">
        <v>31.4</v>
      </c>
    </row>
    <row r="5" spans="1:16">
      <c r="A5" t="s">
        <v>22</v>
      </c>
      <c r="B5" t="s">
        <v>23</v>
      </c>
      <c r="C5">
        <v>15.9</v>
      </c>
      <c r="D5">
        <v>22.2</v>
      </c>
      <c r="E5">
        <v>7.3</v>
      </c>
      <c r="F5">
        <v>165.6</v>
      </c>
      <c r="G5" s="1">
        <v>76</v>
      </c>
      <c r="H5">
        <v>0.17</v>
      </c>
      <c r="I5">
        <v>1.6</v>
      </c>
      <c r="J5">
        <v>76.5</v>
      </c>
      <c r="K5">
        <v>85.8</v>
      </c>
      <c r="L5">
        <v>19.5</v>
      </c>
      <c r="M5">
        <v>1</v>
      </c>
      <c r="N5">
        <v>5.0999999999999996</v>
      </c>
      <c r="O5">
        <v>12.8</v>
      </c>
      <c r="P5">
        <v>35.299999999999997</v>
      </c>
    </row>
    <row r="6" spans="1:16">
      <c r="A6" t="s">
        <v>24</v>
      </c>
      <c r="B6" t="s">
        <v>25</v>
      </c>
      <c r="C6">
        <v>9</v>
      </c>
      <c r="D6">
        <v>25</v>
      </c>
      <c r="E6">
        <v>10.4</v>
      </c>
      <c r="F6">
        <v>154.4</v>
      </c>
      <c r="G6" s="1">
        <v>39.799999999999997</v>
      </c>
      <c r="H6">
        <v>0.12</v>
      </c>
      <c r="I6">
        <v>9</v>
      </c>
      <c r="J6">
        <v>61.5</v>
      </c>
      <c r="K6">
        <v>87.9</v>
      </c>
      <c r="L6">
        <v>26.2</v>
      </c>
      <c r="M6">
        <v>0.5</v>
      </c>
      <c r="N6">
        <v>8.6</v>
      </c>
      <c r="O6">
        <v>4.8</v>
      </c>
      <c r="P6">
        <v>39.9</v>
      </c>
    </row>
    <row r="7" spans="1:16">
      <c r="A7" t="s">
        <v>26</v>
      </c>
      <c r="B7" t="s">
        <v>27</v>
      </c>
      <c r="C7">
        <v>15.2</v>
      </c>
      <c r="D7">
        <v>21.7</v>
      </c>
      <c r="E7">
        <v>63.8</v>
      </c>
      <c r="F7">
        <v>164.8</v>
      </c>
      <c r="G7" s="1">
        <v>75.400000000000006</v>
      </c>
      <c r="H7">
        <v>0.38</v>
      </c>
      <c r="I7">
        <v>5.4</v>
      </c>
      <c r="J7">
        <v>64.599999999999994</v>
      </c>
      <c r="K7">
        <v>86.5</v>
      </c>
      <c r="L7">
        <v>22.8</v>
      </c>
      <c r="M7">
        <v>0.2</v>
      </c>
      <c r="N7">
        <v>8.6</v>
      </c>
      <c r="O7">
        <v>2.5</v>
      </c>
      <c r="P7">
        <v>48.6</v>
      </c>
    </row>
    <row r="8" spans="1:16">
      <c r="A8" t="s">
        <v>28</v>
      </c>
      <c r="B8" t="s">
        <v>29</v>
      </c>
      <c r="C8">
        <v>11.8</v>
      </c>
      <c r="D8">
        <v>24.4</v>
      </c>
      <c r="E8">
        <v>47.9</v>
      </c>
      <c r="F8">
        <v>146.4</v>
      </c>
      <c r="G8" s="1">
        <v>90.8</v>
      </c>
      <c r="H8">
        <v>0.82</v>
      </c>
      <c r="I8">
        <v>5.6</v>
      </c>
      <c r="J8">
        <v>74.3</v>
      </c>
      <c r="K8">
        <v>90.6</v>
      </c>
      <c r="L8">
        <v>17.100000000000001</v>
      </c>
      <c r="M8" s="1">
        <v>0.34285710000000003</v>
      </c>
      <c r="N8">
        <v>18.600000000000001</v>
      </c>
      <c r="O8">
        <v>2.9</v>
      </c>
      <c r="P8">
        <v>51.3</v>
      </c>
    </row>
    <row r="9" spans="1:16">
      <c r="A9" t="s">
        <v>30</v>
      </c>
      <c r="B9" t="s">
        <v>31</v>
      </c>
      <c r="C9">
        <v>19.5</v>
      </c>
      <c r="D9">
        <v>20.6</v>
      </c>
      <c r="E9">
        <v>20.2</v>
      </c>
      <c r="F9">
        <v>177.4</v>
      </c>
      <c r="G9" s="1">
        <v>59.8</v>
      </c>
      <c r="H9">
        <v>0.1</v>
      </c>
      <c r="I9">
        <v>9.6</v>
      </c>
      <c r="J9">
        <v>54.6</v>
      </c>
      <c r="K9">
        <v>82.3</v>
      </c>
      <c r="L9">
        <v>27.6</v>
      </c>
      <c r="M9">
        <v>10.5</v>
      </c>
      <c r="N9">
        <v>18.899999999999999</v>
      </c>
      <c r="O9">
        <v>0.8</v>
      </c>
      <c r="P9">
        <v>35.299999999999997</v>
      </c>
    </row>
    <row r="10" spans="1:16">
      <c r="A10" t="s">
        <v>32</v>
      </c>
      <c r="B10" t="s">
        <v>33</v>
      </c>
      <c r="C10">
        <v>20.100000000000001</v>
      </c>
      <c r="D10">
        <v>19.5</v>
      </c>
      <c r="E10">
        <v>17.7</v>
      </c>
      <c r="F10">
        <v>160.80000000000001</v>
      </c>
      <c r="G10" s="1">
        <v>28.6</v>
      </c>
      <c r="H10">
        <v>0.21</v>
      </c>
      <c r="I10">
        <v>7.8</v>
      </c>
      <c r="J10">
        <v>76.099999999999994</v>
      </c>
      <c r="K10">
        <v>68.3</v>
      </c>
      <c r="L10">
        <v>22</v>
      </c>
      <c r="M10">
        <v>1.2</v>
      </c>
      <c r="N10">
        <v>8</v>
      </c>
      <c r="O10">
        <v>8.1999999999999993</v>
      </c>
      <c r="P10">
        <v>34.200000000000003</v>
      </c>
    </row>
    <row r="11" spans="1:16">
      <c r="A11" t="s">
        <v>34</v>
      </c>
      <c r="B11" t="s">
        <v>35</v>
      </c>
      <c r="C11">
        <v>19.8</v>
      </c>
      <c r="D11">
        <v>19.8</v>
      </c>
      <c r="E11">
        <v>39.700000000000003</v>
      </c>
      <c r="F11">
        <v>148.19999999999999</v>
      </c>
      <c r="G11" s="1">
        <v>69</v>
      </c>
      <c r="H11">
        <v>0.45</v>
      </c>
      <c r="I11">
        <v>5.3</v>
      </c>
      <c r="J11">
        <v>72.5</v>
      </c>
      <c r="K11">
        <v>82.1</v>
      </c>
      <c r="L11">
        <v>16.100000000000001</v>
      </c>
      <c r="M11">
        <v>0.1</v>
      </c>
      <c r="N11">
        <v>10.8</v>
      </c>
      <c r="O11">
        <v>20.7</v>
      </c>
      <c r="P11">
        <v>34.9</v>
      </c>
    </row>
    <row r="12" spans="1:16">
      <c r="A12" t="s">
        <v>36</v>
      </c>
      <c r="B12" t="s">
        <v>37</v>
      </c>
      <c r="C12">
        <v>13.6</v>
      </c>
      <c r="D12">
        <v>23.6</v>
      </c>
      <c r="E12">
        <v>34.299999999999997</v>
      </c>
      <c r="F12">
        <v>162.9</v>
      </c>
      <c r="G12" s="1">
        <v>90</v>
      </c>
      <c r="H12">
        <v>0.44</v>
      </c>
      <c r="I12">
        <v>6.5</v>
      </c>
      <c r="J12">
        <v>68.599999999999994</v>
      </c>
      <c r="K12">
        <v>82.3</v>
      </c>
      <c r="L12">
        <v>20.5</v>
      </c>
      <c r="M12">
        <v>0.6</v>
      </c>
      <c r="N12">
        <v>31.3</v>
      </c>
      <c r="O12">
        <v>8.9</v>
      </c>
      <c r="P12">
        <v>47.5</v>
      </c>
    </row>
    <row r="13" spans="1:16">
      <c r="A13" t="s">
        <v>38</v>
      </c>
      <c r="B13" t="s">
        <v>39</v>
      </c>
      <c r="C13">
        <v>12.5</v>
      </c>
      <c r="D13">
        <v>22.4</v>
      </c>
      <c r="E13">
        <v>33.299999999999997</v>
      </c>
      <c r="F13">
        <v>140.1</v>
      </c>
      <c r="G13" s="1">
        <v>73</v>
      </c>
      <c r="H13">
        <v>0.39</v>
      </c>
      <c r="I13">
        <v>2</v>
      </c>
      <c r="J13">
        <v>69.3</v>
      </c>
      <c r="K13">
        <v>83.1</v>
      </c>
      <c r="L13">
        <v>16.899999999999999</v>
      </c>
      <c r="M13">
        <v>0.4</v>
      </c>
      <c r="N13">
        <v>11.3</v>
      </c>
      <c r="O13">
        <v>7.9</v>
      </c>
      <c r="P13">
        <v>48.4</v>
      </c>
    </row>
    <row r="14" spans="1:16">
      <c r="A14" t="s">
        <v>40</v>
      </c>
      <c r="B14" t="s">
        <v>41</v>
      </c>
      <c r="C14" s="1">
        <v>21.13214</v>
      </c>
      <c r="D14" s="1">
        <v>19.81429</v>
      </c>
      <c r="E14">
        <v>2.8</v>
      </c>
      <c r="F14" s="1">
        <v>148.83000000000001</v>
      </c>
      <c r="G14" s="1">
        <v>43</v>
      </c>
      <c r="H14" s="1">
        <v>0.04</v>
      </c>
      <c r="I14" s="1">
        <v>-1.3560000000000001</v>
      </c>
      <c r="J14" s="1">
        <v>39.93571</v>
      </c>
      <c r="K14">
        <v>77.900000000000006</v>
      </c>
      <c r="L14" s="1">
        <v>4.2</v>
      </c>
      <c r="M14" s="1">
        <v>0.63214289999999995</v>
      </c>
      <c r="N14">
        <v>22</v>
      </c>
      <c r="O14">
        <v>5.9</v>
      </c>
      <c r="P14">
        <v>30.9</v>
      </c>
    </row>
    <row r="15" spans="1:16">
      <c r="A15" t="s">
        <v>42</v>
      </c>
      <c r="B15" t="s">
        <v>43</v>
      </c>
      <c r="C15">
        <v>12.4</v>
      </c>
      <c r="D15">
        <v>24.4</v>
      </c>
      <c r="E15">
        <v>15.2</v>
      </c>
      <c r="F15">
        <v>153.4</v>
      </c>
      <c r="G15" s="1">
        <v>62.6</v>
      </c>
      <c r="H15">
        <v>0.08</v>
      </c>
      <c r="I15">
        <v>2.1</v>
      </c>
      <c r="J15">
        <v>55.2</v>
      </c>
      <c r="K15">
        <v>80.2</v>
      </c>
      <c r="L15">
        <v>17.5</v>
      </c>
      <c r="M15">
        <v>3.5</v>
      </c>
      <c r="N15">
        <v>8.6</v>
      </c>
      <c r="O15">
        <v>4.5999999999999996</v>
      </c>
      <c r="P15">
        <v>41.8</v>
      </c>
    </row>
    <row r="16" spans="1:16">
      <c r="A16" t="s">
        <v>44</v>
      </c>
      <c r="B16" t="s">
        <v>45</v>
      </c>
      <c r="C16">
        <v>15.5</v>
      </c>
      <c r="D16">
        <v>21.6</v>
      </c>
      <c r="E16">
        <v>33.6</v>
      </c>
      <c r="F16">
        <v>156.80000000000001</v>
      </c>
      <c r="G16" s="1">
        <v>66</v>
      </c>
      <c r="H16">
        <v>0.59</v>
      </c>
      <c r="I16">
        <v>1</v>
      </c>
      <c r="J16">
        <v>84.5</v>
      </c>
      <c r="K16">
        <v>84.3</v>
      </c>
      <c r="L16">
        <v>12.6</v>
      </c>
      <c r="M16">
        <v>0.3</v>
      </c>
      <c r="N16">
        <v>4.0999999999999996</v>
      </c>
      <c r="O16">
        <v>1.4</v>
      </c>
      <c r="P16">
        <v>43.8</v>
      </c>
    </row>
    <row r="17" spans="1:16">
      <c r="A17" t="s">
        <v>46</v>
      </c>
      <c r="B17" t="s">
        <v>47</v>
      </c>
      <c r="C17">
        <v>18.899999999999999</v>
      </c>
      <c r="D17">
        <v>20.5</v>
      </c>
      <c r="E17">
        <v>23.8</v>
      </c>
      <c r="F17">
        <v>144.69999999999999</v>
      </c>
      <c r="G17" s="1">
        <v>37.200000000000003</v>
      </c>
      <c r="H17">
        <v>0.22</v>
      </c>
      <c r="I17">
        <v>7.5</v>
      </c>
      <c r="J17">
        <v>63.4</v>
      </c>
      <c r="K17">
        <v>65.2</v>
      </c>
      <c r="L17">
        <v>4.9000000000000004</v>
      </c>
      <c r="M17">
        <v>0.1</v>
      </c>
      <c r="N17">
        <v>11.5</v>
      </c>
      <c r="O17">
        <v>8.5</v>
      </c>
      <c r="P17">
        <v>39.6</v>
      </c>
    </row>
    <row r="18" spans="1:16">
      <c r="A18" t="s">
        <v>48</v>
      </c>
      <c r="B18" t="s">
        <v>49</v>
      </c>
      <c r="C18">
        <v>20.9</v>
      </c>
      <c r="D18">
        <v>18.8</v>
      </c>
      <c r="E18">
        <v>8.5</v>
      </c>
      <c r="F18">
        <v>170.1</v>
      </c>
      <c r="G18" s="1">
        <v>50.2</v>
      </c>
      <c r="H18">
        <v>0.11</v>
      </c>
      <c r="I18">
        <v>4.5999999999999996</v>
      </c>
      <c r="J18">
        <v>46.6</v>
      </c>
      <c r="K18">
        <v>79.3</v>
      </c>
      <c r="L18">
        <v>21.6</v>
      </c>
      <c r="M18">
        <v>17.7</v>
      </c>
      <c r="N18">
        <v>17.8</v>
      </c>
      <c r="O18">
        <v>1.3</v>
      </c>
      <c r="P18">
        <v>32.700000000000003</v>
      </c>
    </row>
    <row r="19" spans="1:16">
      <c r="A19" t="s">
        <v>50</v>
      </c>
      <c r="B19" t="s">
        <v>51</v>
      </c>
      <c r="C19">
        <v>13.4</v>
      </c>
      <c r="D19">
        <v>23.1</v>
      </c>
      <c r="E19">
        <v>46</v>
      </c>
      <c r="F19">
        <v>159.5</v>
      </c>
      <c r="G19" s="1">
        <v>77.400000000000006</v>
      </c>
      <c r="H19">
        <v>0.97</v>
      </c>
      <c r="I19">
        <v>2.7</v>
      </c>
      <c r="J19">
        <v>74.099999999999994</v>
      </c>
      <c r="K19">
        <v>86.9</v>
      </c>
      <c r="L19">
        <v>9.6999999999999993</v>
      </c>
      <c r="M19">
        <v>0.2</v>
      </c>
      <c r="N19">
        <v>2.8</v>
      </c>
      <c r="O19">
        <v>2.8</v>
      </c>
      <c r="P19">
        <v>55.1</v>
      </c>
    </row>
    <row r="20" spans="1:16">
      <c r="A20" t="s">
        <v>52</v>
      </c>
      <c r="B20" t="s">
        <v>53</v>
      </c>
      <c r="C20">
        <v>25.9</v>
      </c>
      <c r="D20">
        <v>16.899999999999999</v>
      </c>
      <c r="E20">
        <v>6.4</v>
      </c>
      <c r="F20">
        <v>180.6</v>
      </c>
      <c r="G20" s="1">
        <v>42.6</v>
      </c>
      <c r="H20">
        <v>7.0000000000000007E-2</v>
      </c>
      <c r="I20">
        <v>8.9</v>
      </c>
      <c r="J20">
        <v>43.6</v>
      </c>
      <c r="K20">
        <v>83.1</v>
      </c>
      <c r="L20">
        <v>11.8</v>
      </c>
      <c r="M20">
        <v>15.7</v>
      </c>
      <c r="N20">
        <v>29.8</v>
      </c>
      <c r="O20">
        <v>2.2000000000000002</v>
      </c>
      <c r="P20">
        <v>34.1</v>
      </c>
    </row>
    <row r="21" spans="1:16">
      <c r="A21" t="s">
        <v>54</v>
      </c>
      <c r="B21" t="s">
        <v>55</v>
      </c>
      <c r="C21">
        <v>15.3</v>
      </c>
      <c r="D21">
        <v>22.2</v>
      </c>
      <c r="E21">
        <v>3.6</v>
      </c>
      <c r="F21">
        <v>146.9</v>
      </c>
      <c r="G21" s="1">
        <v>56.6</v>
      </c>
      <c r="H21" s="1">
        <v>0.20607139999999999</v>
      </c>
      <c r="I21">
        <v>0.4</v>
      </c>
      <c r="J21">
        <v>73.8</v>
      </c>
      <c r="K21">
        <v>95.7</v>
      </c>
      <c r="L21">
        <v>9.1999999999999993</v>
      </c>
      <c r="M21">
        <v>0</v>
      </c>
      <c r="N21">
        <v>0.2</v>
      </c>
      <c r="O21">
        <v>2</v>
      </c>
      <c r="P21">
        <v>44.5</v>
      </c>
    </row>
    <row r="22" spans="1:16">
      <c r="A22" t="s">
        <v>56</v>
      </c>
      <c r="B22" t="s">
        <v>57</v>
      </c>
      <c r="C22">
        <v>10.5</v>
      </c>
      <c r="D22">
        <v>23.5</v>
      </c>
      <c r="E22">
        <v>48.4</v>
      </c>
      <c r="F22">
        <v>156.69999999999999</v>
      </c>
      <c r="G22" s="1">
        <v>84</v>
      </c>
      <c r="H22">
        <v>0.81</v>
      </c>
      <c r="I22">
        <v>2.6</v>
      </c>
      <c r="J22">
        <v>77.3</v>
      </c>
      <c r="K22">
        <v>93.6</v>
      </c>
      <c r="L22">
        <v>18.899999999999999</v>
      </c>
      <c r="M22" s="1">
        <v>-1.1046510000000001E-2</v>
      </c>
      <c r="N22">
        <v>3.6</v>
      </c>
      <c r="O22">
        <v>4.4000000000000004</v>
      </c>
      <c r="P22">
        <v>50</v>
      </c>
    </row>
    <row r="23" spans="1:16">
      <c r="A23" t="s">
        <v>58</v>
      </c>
      <c r="B23" t="s">
        <v>59</v>
      </c>
      <c r="C23">
        <v>16.899999999999999</v>
      </c>
      <c r="D23">
        <v>20.6</v>
      </c>
      <c r="E23">
        <v>10.5</v>
      </c>
      <c r="F23">
        <v>153.1</v>
      </c>
      <c r="G23" s="1">
        <v>54.2</v>
      </c>
      <c r="H23">
        <v>0.08</v>
      </c>
      <c r="I23">
        <v>2</v>
      </c>
      <c r="J23">
        <v>57.7</v>
      </c>
      <c r="K23">
        <v>79.3</v>
      </c>
      <c r="L23">
        <v>11.4</v>
      </c>
      <c r="M23">
        <v>4.9000000000000004</v>
      </c>
      <c r="N23">
        <v>7.7</v>
      </c>
      <c r="O23">
        <v>19</v>
      </c>
      <c r="P23">
        <v>33.700000000000003</v>
      </c>
    </row>
    <row r="24" spans="1:16">
      <c r="A24" t="s">
        <v>60</v>
      </c>
      <c r="B24" t="s">
        <v>61</v>
      </c>
      <c r="C24">
        <v>18.5</v>
      </c>
      <c r="D24">
        <v>18.8</v>
      </c>
      <c r="E24">
        <v>17.3</v>
      </c>
      <c r="F24">
        <v>138.19999999999999</v>
      </c>
      <c r="G24" s="1">
        <v>62.8</v>
      </c>
      <c r="H24">
        <v>0.27</v>
      </c>
      <c r="I24">
        <v>5.7</v>
      </c>
      <c r="J24">
        <v>48.5</v>
      </c>
      <c r="K24">
        <v>82.8</v>
      </c>
      <c r="L24">
        <v>9.1999999999999993</v>
      </c>
      <c r="M24">
        <v>2.4</v>
      </c>
      <c r="N24">
        <v>23</v>
      </c>
      <c r="O24">
        <v>18.2</v>
      </c>
      <c r="P24">
        <v>31.4</v>
      </c>
    </row>
    <row r="25" spans="1:16">
      <c r="A25" t="s">
        <v>62</v>
      </c>
      <c r="B25" t="s">
        <v>63</v>
      </c>
      <c r="C25">
        <v>23.6</v>
      </c>
      <c r="D25">
        <v>17.8</v>
      </c>
      <c r="E25">
        <v>0.9</v>
      </c>
      <c r="F25">
        <v>156</v>
      </c>
      <c r="G25" s="1">
        <v>38.200000000000003</v>
      </c>
      <c r="H25">
        <v>0.09</v>
      </c>
      <c r="I25">
        <v>1</v>
      </c>
      <c r="J25">
        <v>68.3</v>
      </c>
      <c r="K25">
        <v>84.8</v>
      </c>
      <c r="L25">
        <v>8.5</v>
      </c>
      <c r="M25">
        <v>40.799999999999997</v>
      </c>
      <c r="N25">
        <v>20.5</v>
      </c>
      <c r="O25">
        <v>0.9</v>
      </c>
      <c r="P25">
        <v>24</v>
      </c>
    </row>
    <row r="26" spans="1:16">
      <c r="A26" t="s">
        <v>64</v>
      </c>
      <c r="B26" t="s">
        <v>65</v>
      </c>
      <c r="C26">
        <v>12.3</v>
      </c>
      <c r="D26">
        <v>25.2</v>
      </c>
      <c r="E26">
        <v>18.899999999999999</v>
      </c>
      <c r="F26">
        <v>155.9</v>
      </c>
      <c r="G26" s="1">
        <v>57.6</v>
      </c>
      <c r="H26">
        <v>0.13</v>
      </c>
      <c r="I26">
        <v>6.1</v>
      </c>
      <c r="J26">
        <v>58.8</v>
      </c>
      <c r="K26">
        <v>83.4</v>
      </c>
      <c r="L26">
        <v>4.0999999999999996</v>
      </c>
      <c r="M26">
        <v>0.6</v>
      </c>
      <c r="N26">
        <v>15</v>
      </c>
      <c r="O26">
        <v>7.7</v>
      </c>
      <c r="P26">
        <v>40.299999999999997</v>
      </c>
    </row>
    <row r="27" spans="1:16">
      <c r="A27" t="s">
        <v>66</v>
      </c>
      <c r="B27" t="s">
        <v>67</v>
      </c>
      <c r="C27">
        <v>10.9</v>
      </c>
      <c r="D27">
        <v>25.1</v>
      </c>
      <c r="E27">
        <v>7.4</v>
      </c>
      <c r="F27">
        <v>150.4</v>
      </c>
      <c r="G27" s="1">
        <v>40.6</v>
      </c>
      <c r="H27">
        <v>0.1</v>
      </c>
      <c r="I27">
        <v>7.3</v>
      </c>
      <c r="J27">
        <v>59.7</v>
      </c>
      <c r="K27">
        <v>81.400000000000006</v>
      </c>
      <c r="L27">
        <v>20.9</v>
      </c>
      <c r="M27">
        <v>0.1</v>
      </c>
      <c r="N27">
        <v>7.7</v>
      </c>
      <c r="O27">
        <v>3.2</v>
      </c>
      <c r="P27">
        <v>39.799999999999997</v>
      </c>
    </row>
    <row r="28" spans="1:16">
      <c r="A28" t="s">
        <v>68</v>
      </c>
      <c r="B28" t="s">
        <v>69</v>
      </c>
      <c r="C28">
        <v>18.7</v>
      </c>
      <c r="D28">
        <v>19.7</v>
      </c>
      <c r="E28">
        <v>36.4</v>
      </c>
      <c r="F28">
        <v>158.19999999999999</v>
      </c>
      <c r="G28" s="1">
        <v>66.599999999999994</v>
      </c>
      <c r="H28">
        <v>0.43</v>
      </c>
      <c r="I28">
        <v>4.0999999999999996</v>
      </c>
      <c r="J28">
        <v>80.099999999999994</v>
      </c>
      <c r="K28">
        <v>83.6</v>
      </c>
      <c r="L28">
        <v>21.4</v>
      </c>
      <c r="M28">
        <v>0</v>
      </c>
      <c r="N28">
        <v>2.7</v>
      </c>
      <c r="O28">
        <v>1.2</v>
      </c>
      <c r="P28">
        <v>50.9</v>
      </c>
    </row>
  </sheetData>
  <pageMargins left="0.78740157499999996" right="0.78740157499999996" top="0.984251969" bottom="0.984251969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8"/>
  <sheetViews>
    <sheetView workbookViewId="0"/>
  </sheetViews>
  <sheetFormatPr defaultRowHeight="13.2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>
        <v>14.5</v>
      </c>
      <c r="D2">
        <v>23</v>
      </c>
      <c r="E2">
        <v>61.9</v>
      </c>
      <c r="F2">
        <v>150.19999999999999</v>
      </c>
      <c r="G2" s="1">
        <v>62.7</v>
      </c>
      <c r="H2">
        <v>0.3</v>
      </c>
      <c r="I2">
        <v>18.5</v>
      </c>
      <c r="J2">
        <v>70.099999999999994</v>
      </c>
      <c r="K2">
        <v>87.9</v>
      </c>
      <c r="L2">
        <v>24.3</v>
      </c>
      <c r="M2">
        <v>0.5</v>
      </c>
      <c r="N2">
        <v>30</v>
      </c>
      <c r="O2">
        <v>1</v>
      </c>
      <c r="P2">
        <v>41.6</v>
      </c>
    </row>
    <row r="3" spans="1:16">
      <c r="A3" t="s">
        <v>18</v>
      </c>
      <c r="B3" t="s">
        <v>19</v>
      </c>
      <c r="C3">
        <v>14.6</v>
      </c>
      <c r="D3">
        <v>23.2</v>
      </c>
      <c r="E3">
        <v>54</v>
      </c>
      <c r="F3">
        <v>142.1</v>
      </c>
      <c r="G3" s="1">
        <v>73</v>
      </c>
      <c r="H3">
        <v>0.55000000000000004</v>
      </c>
      <c r="I3">
        <v>3</v>
      </c>
      <c r="J3">
        <v>73.5</v>
      </c>
      <c r="K3">
        <v>81</v>
      </c>
      <c r="L3">
        <v>10.1</v>
      </c>
      <c r="M3">
        <v>0.3</v>
      </c>
      <c r="N3">
        <v>4.7</v>
      </c>
      <c r="O3">
        <v>4.4000000000000004</v>
      </c>
      <c r="P3">
        <v>51.3</v>
      </c>
    </row>
    <row r="4" spans="1:16">
      <c r="A4" t="s">
        <v>20</v>
      </c>
      <c r="B4" t="s">
        <v>21</v>
      </c>
      <c r="C4">
        <v>21.8</v>
      </c>
      <c r="D4">
        <v>19.2</v>
      </c>
      <c r="E4">
        <v>19.899999999999999</v>
      </c>
      <c r="F4">
        <v>172.1</v>
      </c>
      <c r="G4" s="1">
        <v>41.4</v>
      </c>
      <c r="H4" s="1">
        <v>7.7142859999999994E-2</v>
      </c>
      <c r="I4">
        <v>0.2</v>
      </c>
      <c r="J4">
        <v>65.2</v>
      </c>
      <c r="K4">
        <v>73.599999999999994</v>
      </c>
      <c r="L4">
        <v>13.3</v>
      </c>
      <c r="M4">
        <v>14.9</v>
      </c>
      <c r="N4">
        <v>12.1</v>
      </c>
      <c r="O4">
        <v>3</v>
      </c>
      <c r="P4">
        <v>31.6</v>
      </c>
    </row>
    <row r="5" spans="1:16">
      <c r="A5" t="s">
        <v>22</v>
      </c>
      <c r="B5" t="s">
        <v>23</v>
      </c>
      <c r="C5">
        <v>15.8</v>
      </c>
      <c r="D5">
        <v>22.1</v>
      </c>
      <c r="E5">
        <v>8.3000000000000007</v>
      </c>
      <c r="F5">
        <v>160.69999999999999</v>
      </c>
      <c r="G5" s="1">
        <v>73.599999999999994</v>
      </c>
      <c r="H5">
        <v>0.2</v>
      </c>
      <c r="I5">
        <v>2.6</v>
      </c>
      <c r="J5">
        <v>75.7</v>
      </c>
      <c r="K5">
        <v>81.099999999999994</v>
      </c>
      <c r="L5">
        <v>17.8</v>
      </c>
      <c r="M5">
        <v>0.8</v>
      </c>
      <c r="N5">
        <v>5.6</v>
      </c>
      <c r="O5">
        <v>13</v>
      </c>
      <c r="P5">
        <v>34.5</v>
      </c>
    </row>
    <row r="6" spans="1:16">
      <c r="A6" t="s">
        <v>24</v>
      </c>
      <c r="B6" t="s">
        <v>25</v>
      </c>
      <c r="C6">
        <v>8.6</v>
      </c>
      <c r="D6">
        <v>25</v>
      </c>
      <c r="E6">
        <v>12.4</v>
      </c>
      <c r="F6">
        <v>155.5</v>
      </c>
      <c r="G6" s="1">
        <v>41.8</v>
      </c>
      <c r="H6">
        <v>0.12</v>
      </c>
      <c r="I6">
        <v>10.6</v>
      </c>
      <c r="J6">
        <v>61.3</v>
      </c>
      <c r="K6">
        <v>84.5</v>
      </c>
      <c r="L6">
        <v>25.9</v>
      </c>
      <c r="M6">
        <v>0.4</v>
      </c>
      <c r="N6">
        <v>9.9</v>
      </c>
      <c r="O6">
        <v>5</v>
      </c>
      <c r="P6">
        <v>40.299999999999997</v>
      </c>
    </row>
    <row r="7" spans="1:16">
      <c r="A7" t="s">
        <v>26</v>
      </c>
      <c r="B7" t="s">
        <v>27</v>
      </c>
      <c r="C7">
        <v>15.5</v>
      </c>
      <c r="D7">
        <v>22.1</v>
      </c>
      <c r="E7">
        <v>63.1</v>
      </c>
      <c r="F7">
        <v>154</v>
      </c>
      <c r="G7" s="1">
        <v>76.099999999999994</v>
      </c>
      <c r="H7">
        <v>0.36</v>
      </c>
      <c r="I7">
        <v>5.6</v>
      </c>
      <c r="J7">
        <v>65.2</v>
      </c>
      <c r="K7">
        <v>85.3</v>
      </c>
      <c r="L7">
        <v>22.6</v>
      </c>
      <c r="M7">
        <v>0.1</v>
      </c>
      <c r="N7">
        <v>9.9</v>
      </c>
      <c r="O7">
        <v>2.2000000000000002</v>
      </c>
      <c r="P7">
        <v>49.4</v>
      </c>
    </row>
    <row r="8" spans="1:16">
      <c r="A8" t="s">
        <v>28</v>
      </c>
      <c r="B8" t="s">
        <v>29</v>
      </c>
      <c r="C8">
        <v>13.1</v>
      </c>
      <c r="D8">
        <v>22.9</v>
      </c>
      <c r="E8">
        <v>48.8</v>
      </c>
      <c r="F8">
        <v>139.1</v>
      </c>
      <c r="G8" s="1">
        <v>90.8</v>
      </c>
      <c r="H8">
        <v>0.88</v>
      </c>
      <c r="I8">
        <v>5.9</v>
      </c>
      <c r="J8">
        <v>72.400000000000006</v>
      </c>
      <c r="K8">
        <v>87.9</v>
      </c>
      <c r="L8">
        <v>16.8</v>
      </c>
      <c r="M8" s="1">
        <v>0.3714286</v>
      </c>
      <c r="N8">
        <v>20</v>
      </c>
      <c r="O8">
        <v>3.5</v>
      </c>
      <c r="P8">
        <v>53.3</v>
      </c>
    </row>
    <row r="9" spans="1:16">
      <c r="A9" t="s">
        <v>30</v>
      </c>
      <c r="B9" t="s">
        <v>31</v>
      </c>
      <c r="C9">
        <v>19.7</v>
      </c>
      <c r="D9">
        <v>20.399999999999999</v>
      </c>
      <c r="E9">
        <v>21</v>
      </c>
      <c r="F9">
        <v>170.3</v>
      </c>
      <c r="G9" s="1">
        <v>61.2</v>
      </c>
      <c r="H9">
        <v>0.1</v>
      </c>
      <c r="I9">
        <v>11</v>
      </c>
      <c r="J9">
        <v>51.7</v>
      </c>
      <c r="K9">
        <v>67.7</v>
      </c>
      <c r="L9">
        <v>26.6</v>
      </c>
      <c r="M9">
        <v>9.6</v>
      </c>
      <c r="N9">
        <v>23</v>
      </c>
      <c r="O9">
        <v>1</v>
      </c>
      <c r="P9">
        <v>39.200000000000003</v>
      </c>
    </row>
    <row r="10" spans="1:16">
      <c r="A10" t="s">
        <v>32</v>
      </c>
      <c r="B10" t="s">
        <v>33</v>
      </c>
      <c r="C10">
        <v>19.7</v>
      </c>
      <c r="D10">
        <v>19.8</v>
      </c>
      <c r="E10">
        <v>18.899999999999999</v>
      </c>
      <c r="F10">
        <v>157.4</v>
      </c>
      <c r="G10" s="1">
        <v>30.8</v>
      </c>
      <c r="H10">
        <v>0.19</v>
      </c>
      <c r="I10">
        <v>8.5</v>
      </c>
      <c r="J10">
        <v>75.5</v>
      </c>
      <c r="K10">
        <v>65.2</v>
      </c>
      <c r="L10" s="1">
        <v>18.34</v>
      </c>
      <c r="M10">
        <v>1</v>
      </c>
      <c r="N10">
        <v>8.5</v>
      </c>
      <c r="O10">
        <v>8.6</v>
      </c>
      <c r="P10">
        <v>34.299999999999997</v>
      </c>
    </row>
    <row r="11" spans="1:16">
      <c r="A11" t="s">
        <v>34</v>
      </c>
      <c r="B11" t="s">
        <v>35</v>
      </c>
      <c r="C11">
        <v>20.399999999999999</v>
      </c>
      <c r="D11">
        <v>19.5</v>
      </c>
      <c r="E11">
        <v>33.200000000000003</v>
      </c>
      <c r="F11">
        <v>142.19999999999999</v>
      </c>
      <c r="G11" s="1">
        <v>67.5</v>
      </c>
      <c r="H11">
        <v>0.46</v>
      </c>
      <c r="I11">
        <v>6.6</v>
      </c>
      <c r="J11">
        <v>70.8</v>
      </c>
      <c r="K11">
        <v>73</v>
      </c>
      <c r="L11">
        <v>16.7</v>
      </c>
      <c r="M11" s="1">
        <v>0.16759460000000001</v>
      </c>
      <c r="N11">
        <v>13</v>
      </c>
      <c r="O11">
        <v>19.100000000000001</v>
      </c>
      <c r="P11">
        <v>37.200000000000003</v>
      </c>
    </row>
    <row r="12" spans="1:16">
      <c r="A12" t="s">
        <v>36</v>
      </c>
      <c r="B12" t="s">
        <v>37</v>
      </c>
      <c r="C12">
        <v>13.8</v>
      </c>
      <c r="D12">
        <v>23.9</v>
      </c>
      <c r="E12">
        <v>35.9</v>
      </c>
      <c r="F12">
        <v>157</v>
      </c>
      <c r="G12" s="1">
        <v>89.9</v>
      </c>
      <c r="H12">
        <v>0.54</v>
      </c>
      <c r="I12">
        <v>7.2</v>
      </c>
      <c r="J12">
        <v>69</v>
      </c>
      <c r="K12">
        <v>77.8</v>
      </c>
      <c r="L12">
        <v>20.8</v>
      </c>
      <c r="M12">
        <v>0.4</v>
      </c>
      <c r="N12">
        <v>31.3</v>
      </c>
      <c r="O12">
        <v>9.6999999999999993</v>
      </c>
      <c r="P12">
        <v>48.2</v>
      </c>
    </row>
    <row r="13" spans="1:16">
      <c r="A13" t="s">
        <v>38</v>
      </c>
      <c r="B13" t="s">
        <v>39</v>
      </c>
      <c r="C13">
        <v>12.9</v>
      </c>
      <c r="D13">
        <v>22.3</v>
      </c>
      <c r="E13">
        <v>34.1</v>
      </c>
      <c r="F13">
        <v>133.5</v>
      </c>
      <c r="G13" s="1">
        <v>72.5</v>
      </c>
      <c r="H13">
        <v>0.47</v>
      </c>
      <c r="I13">
        <v>1.9</v>
      </c>
      <c r="J13">
        <v>68.7</v>
      </c>
      <c r="K13">
        <v>77.3</v>
      </c>
      <c r="L13">
        <v>15.2</v>
      </c>
      <c r="M13">
        <v>0.4</v>
      </c>
      <c r="N13">
        <v>12.3</v>
      </c>
      <c r="O13">
        <v>7.5</v>
      </c>
      <c r="P13">
        <v>48.5</v>
      </c>
    </row>
    <row r="14" spans="1:16">
      <c r="A14" t="s">
        <v>40</v>
      </c>
      <c r="B14" t="s">
        <v>41</v>
      </c>
      <c r="C14" s="1">
        <v>20.914290000000001</v>
      </c>
      <c r="D14" s="1">
        <v>19.928570000000001</v>
      </c>
      <c r="E14">
        <v>2.2999999999999998</v>
      </c>
      <c r="F14" s="1">
        <v>143.91</v>
      </c>
      <c r="G14" s="1">
        <v>43.9</v>
      </c>
      <c r="H14" s="1">
        <v>4.7E-2</v>
      </c>
      <c r="I14" s="1">
        <v>-0.44500000000000001</v>
      </c>
      <c r="J14" s="1">
        <v>42.342860000000002</v>
      </c>
      <c r="K14">
        <v>76.3</v>
      </c>
      <c r="L14" s="1">
        <v>4.9307689999999997</v>
      </c>
      <c r="M14" s="1">
        <v>0.77142860000000002</v>
      </c>
      <c r="N14">
        <v>23.6</v>
      </c>
      <c r="O14">
        <v>5.6</v>
      </c>
      <c r="P14">
        <v>32.1</v>
      </c>
    </row>
    <row r="15" spans="1:16">
      <c r="A15" t="s">
        <v>42</v>
      </c>
      <c r="B15" t="s">
        <v>43</v>
      </c>
      <c r="C15">
        <v>12.4</v>
      </c>
      <c r="D15">
        <v>24.6</v>
      </c>
      <c r="E15">
        <v>15.4</v>
      </c>
      <c r="F15">
        <v>153.4</v>
      </c>
      <c r="G15" s="1">
        <v>60.9</v>
      </c>
      <c r="H15">
        <v>0.1</v>
      </c>
      <c r="I15">
        <v>2.4</v>
      </c>
      <c r="J15">
        <v>56</v>
      </c>
      <c r="K15">
        <v>75.5</v>
      </c>
      <c r="L15">
        <v>17.100000000000001</v>
      </c>
      <c r="M15">
        <v>3.9</v>
      </c>
      <c r="N15">
        <v>11.7</v>
      </c>
      <c r="O15">
        <v>5.5</v>
      </c>
      <c r="P15">
        <v>42.2</v>
      </c>
    </row>
    <row r="16" spans="1:16">
      <c r="A16" t="s">
        <v>44</v>
      </c>
      <c r="B16" t="s">
        <v>45</v>
      </c>
      <c r="C16">
        <v>15</v>
      </c>
      <c r="D16">
        <v>22</v>
      </c>
      <c r="E16">
        <v>33.5</v>
      </c>
      <c r="F16">
        <v>144.4</v>
      </c>
      <c r="G16" s="1">
        <v>67.099999999999994</v>
      </c>
      <c r="H16">
        <v>0.55000000000000004</v>
      </c>
      <c r="I16">
        <v>1.1000000000000001</v>
      </c>
      <c r="J16">
        <v>83.4</v>
      </c>
      <c r="K16">
        <v>75.099999999999994</v>
      </c>
      <c r="L16">
        <v>12.6</v>
      </c>
      <c r="M16">
        <v>0.2</v>
      </c>
      <c r="N16">
        <v>5.0999999999999996</v>
      </c>
      <c r="O16">
        <v>1.9</v>
      </c>
      <c r="P16">
        <v>47.6</v>
      </c>
    </row>
    <row r="17" spans="1:16">
      <c r="A17" t="s">
        <v>46</v>
      </c>
      <c r="B17" t="s">
        <v>47</v>
      </c>
      <c r="C17">
        <v>18.399999999999999</v>
      </c>
      <c r="D17">
        <v>20.3</v>
      </c>
      <c r="E17">
        <v>29.7</v>
      </c>
      <c r="F17">
        <v>136.30000000000001</v>
      </c>
      <c r="G17" s="1">
        <v>38.299999999999997</v>
      </c>
      <c r="H17">
        <v>0.16</v>
      </c>
      <c r="I17">
        <v>8.1</v>
      </c>
      <c r="J17">
        <v>63.5</v>
      </c>
      <c r="K17">
        <v>60.6</v>
      </c>
      <c r="L17">
        <v>5.5</v>
      </c>
      <c r="M17">
        <v>0.1</v>
      </c>
      <c r="N17">
        <v>12.8</v>
      </c>
      <c r="O17">
        <v>8.3000000000000007</v>
      </c>
      <c r="P17">
        <v>39.799999999999997</v>
      </c>
    </row>
    <row r="18" spans="1:16">
      <c r="A18" t="s">
        <v>48</v>
      </c>
      <c r="B18" t="s">
        <v>49</v>
      </c>
      <c r="C18">
        <v>20.3</v>
      </c>
      <c r="D18">
        <v>18.5</v>
      </c>
      <c r="E18">
        <v>8.5</v>
      </c>
      <c r="F18">
        <v>166</v>
      </c>
      <c r="G18" s="1">
        <v>51.4</v>
      </c>
      <c r="H18">
        <v>0.11</v>
      </c>
      <c r="I18">
        <v>4.8</v>
      </c>
      <c r="J18">
        <v>48.3</v>
      </c>
      <c r="K18">
        <v>73</v>
      </c>
      <c r="L18">
        <v>15.3</v>
      </c>
      <c r="M18">
        <v>15.1</v>
      </c>
      <c r="N18">
        <v>19.8</v>
      </c>
      <c r="O18">
        <v>1.7</v>
      </c>
      <c r="P18">
        <v>34.9</v>
      </c>
    </row>
    <row r="19" spans="1:16">
      <c r="A19" t="s">
        <v>50</v>
      </c>
      <c r="B19" t="s">
        <v>51</v>
      </c>
      <c r="C19">
        <v>14.9</v>
      </c>
      <c r="D19">
        <v>22.2</v>
      </c>
      <c r="E19">
        <v>46.2</v>
      </c>
      <c r="F19">
        <v>152.5</v>
      </c>
      <c r="G19" s="1">
        <v>78.099999999999994</v>
      </c>
      <c r="H19">
        <v>1.04</v>
      </c>
      <c r="I19">
        <v>2.7</v>
      </c>
      <c r="J19">
        <v>73.900000000000006</v>
      </c>
      <c r="K19">
        <v>85.5</v>
      </c>
      <c r="L19">
        <v>9.1999999999999993</v>
      </c>
      <c r="M19">
        <v>0.2</v>
      </c>
      <c r="N19">
        <v>2.9</v>
      </c>
      <c r="O19">
        <v>2.8</v>
      </c>
      <c r="P19">
        <v>56.8</v>
      </c>
    </row>
    <row r="20" spans="1:16">
      <c r="A20" t="s">
        <v>52</v>
      </c>
      <c r="B20" t="s">
        <v>53</v>
      </c>
      <c r="C20">
        <v>26.4</v>
      </c>
      <c r="D20">
        <v>16.7</v>
      </c>
      <c r="E20">
        <v>7.7</v>
      </c>
      <c r="F20">
        <v>176.9</v>
      </c>
      <c r="G20" s="1">
        <v>44.5</v>
      </c>
      <c r="H20">
        <v>7.0000000000000007E-2</v>
      </c>
      <c r="I20">
        <v>8.6999999999999993</v>
      </c>
      <c r="J20">
        <v>46.1</v>
      </c>
      <c r="K20">
        <v>69.7</v>
      </c>
      <c r="L20">
        <v>13.1</v>
      </c>
      <c r="M20">
        <v>14.9</v>
      </c>
      <c r="N20">
        <v>34.299999999999997</v>
      </c>
      <c r="O20">
        <v>3.4</v>
      </c>
      <c r="P20">
        <v>36.1</v>
      </c>
    </row>
    <row r="21" spans="1:16">
      <c r="A21" t="s">
        <v>54</v>
      </c>
      <c r="B21" t="s">
        <v>55</v>
      </c>
      <c r="C21">
        <v>14.9</v>
      </c>
      <c r="D21">
        <v>22.7</v>
      </c>
      <c r="E21">
        <v>3.7</v>
      </c>
      <c r="F21">
        <v>135.69999999999999</v>
      </c>
      <c r="G21" s="1">
        <v>56.6</v>
      </c>
      <c r="H21">
        <v>0.18</v>
      </c>
      <c r="I21">
        <v>0.5</v>
      </c>
      <c r="J21">
        <v>68.7</v>
      </c>
      <c r="K21">
        <v>92.9</v>
      </c>
      <c r="L21">
        <v>7.7</v>
      </c>
      <c r="M21">
        <v>0</v>
      </c>
      <c r="N21">
        <v>0.2</v>
      </c>
      <c r="O21">
        <v>2.2999999999999998</v>
      </c>
      <c r="P21">
        <v>44.3</v>
      </c>
    </row>
    <row r="22" spans="1:16">
      <c r="A22" t="s">
        <v>56</v>
      </c>
      <c r="B22" t="s">
        <v>57</v>
      </c>
      <c r="C22">
        <v>11.1</v>
      </c>
      <c r="D22">
        <v>23.5</v>
      </c>
      <c r="E22">
        <v>49.1</v>
      </c>
      <c r="F22">
        <v>146.9</v>
      </c>
      <c r="G22" s="1">
        <v>83.9</v>
      </c>
      <c r="H22">
        <v>0.82</v>
      </c>
      <c r="I22">
        <v>2.6</v>
      </c>
      <c r="J22">
        <v>77.7</v>
      </c>
      <c r="K22">
        <v>92.9</v>
      </c>
      <c r="L22">
        <v>18.5</v>
      </c>
      <c r="M22" s="1">
        <v>-4.6511629999999998E-3</v>
      </c>
      <c r="N22">
        <v>4.3</v>
      </c>
      <c r="O22">
        <v>4.9000000000000004</v>
      </c>
      <c r="P22">
        <v>48.8</v>
      </c>
    </row>
    <row r="23" spans="1:16">
      <c r="A23" t="s">
        <v>58</v>
      </c>
      <c r="B23" t="s">
        <v>59</v>
      </c>
      <c r="C23">
        <v>17.100000000000001</v>
      </c>
      <c r="D23">
        <v>20.9</v>
      </c>
      <c r="E23">
        <v>17.399999999999999</v>
      </c>
      <c r="F23">
        <v>151.6</v>
      </c>
      <c r="G23" s="1">
        <v>55.3</v>
      </c>
      <c r="H23">
        <v>0.09</v>
      </c>
      <c r="I23">
        <v>2.2999999999999998</v>
      </c>
      <c r="J23">
        <v>56.3</v>
      </c>
      <c r="K23">
        <v>78.400000000000006</v>
      </c>
      <c r="L23">
        <v>8</v>
      </c>
      <c r="M23">
        <v>4.5</v>
      </c>
      <c r="N23">
        <v>8.6999999999999993</v>
      </c>
      <c r="O23">
        <v>19.100000000000001</v>
      </c>
      <c r="P23">
        <v>34.299999999999997</v>
      </c>
    </row>
    <row r="24" spans="1:16">
      <c r="A24" t="s">
        <v>60</v>
      </c>
      <c r="B24" t="s">
        <v>61</v>
      </c>
      <c r="C24">
        <v>17.899999999999999</v>
      </c>
      <c r="D24">
        <v>19.2</v>
      </c>
      <c r="E24">
        <v>19.5</v>
      </c>
      <c r="F24">
        <v>133.80000000000001</v>
      </c>
      <c r="G24" s="1">
        <v>62.8</v>
      </c>
      <c r="H24">
        <v>0.23</v>
      </c>
      <c r="I24">
        <v>4.3</v>
      </c>
      <c r="J24">
        <v>47.8</v>
      </c>
      <c r="K24">
        <v>82.4</v>
      </c>
      <c r="L24">
        <v>10</v>
      </c>
      <c r="M24">
        <v>2.2000000000000002</v>
      </c>
      <c r="N24">
        <v>24.4</v>
      </c>
      <c r="O24">
        <v>17.8</v>
      </c>
      <c r="P24">
        <v>32.4</v>
      </c>
    </row>
    <row r="25" spans="1:16">
      <c r="A25" t="s">
        <v>62</v>
      </c>
      <c r="B25" t="s">
        <v>63</v>
      </c>
      <c r="C25">
        <v>22.1</v>
      </c>
      <c r="D25">
        <v>18.5</v>
      </c>
      <c r="E25">
        <v>1.1000000000000001</v>
      </c>
      <c r="F25">
        <v>157</v>
      </c>
      <c r="G25" s="1">
        <v>39.299999999999997</v>
      </c>
      <c r="H25">
        <v>0.08</v>
      </c>
      <c r="I25">
        <v>1.2</v>
      </c>
      <c r="J25">
        <v>68.3</v>
      </c>
      <c r="K25">
        <v>77.599999999999994</v>
      </c>
      <c r="L25">
        <v>7.4</v>
      </c>
      <c r="M25">
        <v>40.4</v>
      </c>
      <c r="N25">
        <v>22.7</v>
      </c>
      <c r="O25">
        <v>0.8</v>
      </c>
      <c r="P25">
        <v>24.4</v>
      </c>
    </row>
    <row r="26" spans="1:16">
      <c r="A26" t="s">
        <v>64</v>
      </c>
      <c r="B26" t="s">
        <v>65</v>
      </c>
      <c r="C26">
        <v>11.3</v>
      </c>
      <c r="D26">
        <v>25.5</v>
      </c>
      <c r="E26">
        <v>19.600000000000001</v>
      </c>
      <c r="F26">
        <v>152</v>
      </c>
      <c r="G26" s="1">
        <v>57.9</v>
      </c>
      <c r="H26">
        <v>0.15</v>
      </c>
      <c r="I26">
        <v>6.3</v>
      </c>
      <c r="J26">
        <v>60</v>
      </c>
      <c r="K26">
        <v>82.3</v>
      </c>
      <c r="L26">
        <v>-0.9</v>
      </c>
      <c r="M26">
        <v>0.5</v>
      </c>
      <c r="N26">
        <v>20.100000000000001</v>
      </c>
      <c r="O26">
        <v>7.7</v>
      </c>
      <c r="P26">
        <v>40.799999999999997</v>
      </c>
    </row>
    <row r="27" spans="1:16">
      <c r="A27" t="s">
        <v>66</v>
      </c>
      <c r="B27" t="s">
        <v>67</v>
      </c>
      <c r="C27">
        <v>11</v>
      </c>
      <c r="D27">
        <v>24.6</v>
      </c>
      <c r="E27">
        <v>8.1999999999999993</v>
      </c>
      <c r="F27">
        <v>146.6</v>
      </c>
      <c r="G27" s="1">
        <v>42</v>
      </c>
      <c r="H27">
        <v>0.09</v>
      </c>
      <c r="I27">
        <v>7.5</v>
      </c>
      <c r="J27">
        <v>62.1</v>
      </c>
      <c r="K27">
        <v>74.400000000000006</v>
      </c>
      <c r="L27">
        <v>21.9</v>
      </c>
      <c r="M27">
        <v>0.3</v>
      </c>
      <c r="N27">
        <v>9.4</v>
      </c>
      <c r="O27">
        <v>3.3</v>
      </c>
      <c r="P27">
        <v>39.6</v>
      </c>
    </row>
    <row r="28" spans="1:16">
      <c r="A28" t="s">
        <v>68</v>
      </c>
      <c r="B28" t="s">
        <v>69</v>
      </c>
      <c r="C28">
        <v>17.3</v>
      </c>
      <c r="D28">
        <v>20.399999999999999</v>
      </c>
      <c r="E28">
        <v>38.299999999999997</v>
      </c>
      <c r="F28">
        <v>149.69999999999999</v>
      </c>
      <c r="G28" s="1">
        <v>68.5</v>
      </c>
      <c r="H28">
        <v>0.51</v>
      </c>
      <c r="I28">
        <v>4.2</v>
      </c>
      <c r="J28">
        <v>79.900000000000006</v>
      </c>
      <c r="K28">
        <v>80.099999999999994</v>
      </c>
      <c r="L28">
        <v>20.6</v>
      </c>
      <c r="M28" s="1">
        <v>8.1196580000000004E-2</v>
      </c>
      <c r="N28">
        <v>3.3</v>
      </c>
      <c r="O28">
        <v>1.6</v>
      </c>
      <c r="P28">
        <v>52.1</v>
      </c>
    </row>
  </sheetData>
  <pageMargins left="0.78740157499999996" right="0.78740157499999996" top="0.984251969" bottom="0.984251969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8"/>
  <sheetViews>
    <sheetView workbookViewId="0"/>
  </sheetViews>
  <sheetFormatPr defaultRowHeight="13.2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>
        <v>14.7</v>
      </c>
      <c r="D2">
        <v>22.6</v>
      </c>
      <c r="E2">
        <v>59.4</v>
      </c>
      <c r="F2">
        <v>144</v>
      </c>
      <c r="G2" s="1">
        <v>64.599999999999994</v>
      </c>
      <c r="H2">
        <v>0.32</v>
      </c>
      <c r="I2">
        <v>19.5</v>
      </c>
      <c r="J2">
        <v>69.5</v>
      </c>
      <c r="K2">
        <v>88</v>
      </c>
      <c r="L2">
        <v>24</v>
      </c>
      <c r="M2">
        <v>0.4</v>
      </c>
      <c r="N2">
        <v>30.2</v>
      </c>
      <c r="O2">
        <v>0.8</v>
      </c>
      <c r="P2">
        <v>42.3</v>
      </c>
    </row>
    <row r="3" spans="1:16">
      <c r="A3" t="s">
        <v>18</v>
      </c>
      <c r="B3" t="s">
        <v>19</v>
      </c>
      <c r="C3">
        <v>14.6</v>
      </c>
      <c r="D3">
        <v>23.2</v>
      </c>
      <c r="E3">
        <v>54.9</v>
      </c>
      <c r="F3">
        <v>133.4</v>
      </c>
      <c r="G3" s="1">
        <v>73.599999999999994</v>
      </c>
      <c r="H3">
        <v>0.64</v>
      </c>
      <c r="I3">
        <v>3.6</v>
      </c>
      <c r="J3">
        <v>73.099999999999994</v>
      </c>
      <c r="K3">
        <v>81.3</v>
      </c>
      <c r="L3">
        <v>10.199999999999999</v>
      </c>
      <c r="M3">
        <v>0.1</v>
      </c>
      <c r="N3">
        <v>5.7</v>
      </c>
      <c r="O3">
        <v>5.9</v>
      </c>
      <c r="P3">
        <v>51.4</v>
      </c>
    </row>
    <row r="4" spans="1:16">
      <c r="A4" t="s">
        <v>20</v>
      </c>
      <c r="B4" t="s">
        <v>21</v>
      </c>
      <c r="C4">
        <v>20.7</v>
      </c>
      <c r="D4">
        <v>19.5</v>
      </c>
      <c r="E4">
        <v>24.5</v>
      </c>
      <c r="F4">
        <v>158.9</v>
      </c>
      <c r="G4" s="1">
        <v>41.4</v>
      </c>
      <c r="H4">
        <v>0.09</v>
      </c>
      <c r="I4">
        <v>0.5</v>
      </c>
      <c r="J4">
        <v>67.3</v>
      </c>
      <c r="K4">
        <v>69.7</v>
      </c>
      <c r="L4">
        <v>13</v>
      </c>
      <c r="M4">
        <v>14.6</v>
      </c>
      <c r="N4">
        <v>14.1</v>
      </c>
      <c r="O4">
        <v>2.8</v>
      </c>
      <c r="P4">
        <v>32.200000000000003</v>
      </c>
    </row>
    <row r="5" spans="1:16">
      <c r="A5" t="s">
        <v>22</v>
      </c>
      <c r="B5" t="s">
        <v>23</v>
      </c>
      <c r="C5">
        <v>15.6</v>
      </c>
      <c r="D5">
        <v>21.9</v>
      </c>
      <c r="E5">
        <v>10.7</v>
      </c>
      <c r="F5">
        <v>155.80000000000001</v>
      </c>
      <c r="G5" s="1">
        <v>71.2</v>
      </c>
      <c r="H5">
        <v>0.23</v>
      </c>
      <c r="I5">
        <v>2.8</v>
      </c>
      <c r="J5">
        <v>74.599999999999994</v>
      </c>
      <c r="K5">
        <v>78.400000000000006</v>
      </c>
      <c r="L5">
        <v>16.8</v>
      </c>
      <c r="M5">
        <v>1.1000000000000001</v>
      </c>
      <c r="N5">
        <v>6</v>
      </c>
      <c r="O5">
        <v>13.2</v>
      </c>
      <c r="P5">
        <v>36</v>
      </c>
    </row>
    <row r="6" spans="1:16">
      <c r="A6" t="s">
        <v>24</v>
      </c>
      <c r="B6" t="s">
        <v>25</v>
      </c>
      <c r="C6">
        <v>9</v>
      </c>
      <c r="D6">
        <v>24.9</v>
      </c>
      <c r="E6">
        <v>15.8</v>
      </c>
      <c r="F6">
        <v>148.9</v>
      </c>
      <c r="G6" s="1">
        <v>43.8</v>
      </c>
      <c r="H6">
        <v>0.13</v>
      </c>
      <c r="I6">
        <v>12.4</v>
      </c>
      <c r="J6">
        <v>62.4</v>
      </c>
      <c r="K6">
        <v>81.3</v>
      </c>
      <c r="L6">
        <v>21.6</v>
      </c>
      <c r="M6">
        <v>0.3</v>
      </c>
      <c r="N6">
        <v>10.5</v>
      </c>
      <c r="O6">
        <v>6</v>
      </c>
      <c r="P6">
        <v>41.3</v>
      </c>
    </row>
    <row r="7" spans="1:16">
      <c r="A7" t="s">
        <v>26</v>
      </c>
      <c r="B7" t="s">
        <v>27</v>
      </c>
      <c r="C7">
        <v>15.6</v>
      </c>
      <c r="D7">
        <v>22</v>
      </c>
      <c r="E7">
        <v>62.5</v>
      </c>
      <c r="F7">
        <v>151.1</v>
      </c>
      <c r="G7" s="1">
        <v>76.8</v>
      </c>
      <c r="H7">
        <v>0.39</v>
      </c>
      <c r="I7">
        <v>5.9</v>
      </c>
      <c r="J7">
        <v>65.3</v>
      </c>
      <c r="K7">
        <v>86</v>
      </c>
      <c r="L7">
        <v>22.3</v>
      </c>
      <c r="M7">
        <v>0.4</v>
      </c>
      <c r="N7">
        <v>10.5</v>
      </c>
      <c r="O7">
        <v>2.5</v>
      </c>
      <c r="P7">
        <v>49.9</v>
      </c>
    </row>
    <row r="8" spans="1:16">
      <c r="A8" t="s">
        <v>28</v>
      </c>
      <c r="B8" t="s">
        <v>29</v>
      </c>
      <c r="C8">
        <v>13.3</v>
      </c>
      <c r="D8">
        <v>23</v>
      </c>
      <c r="E8" s="1">
        <v>44.367899999999999</v>
      </c>
      <c r="F8">
        <v>126.2</v>
      </c>
      <c r="G8" s="1">
        <v>90.8</v>
      </c>
      <c r="H8">
        <v>0.91</v>
      </c>
      <c r="I8">
        <v>6.1</v>
      </c>
      <c r="J8">
        <v>71.2</v>
      </c>
      <c r="K8">
        <v>83.5</v>
      </c>
      <c r="L8">
        <v>15.9</v>
      </c>
      <c r="M8" s="1">
        <v>0.4</v>
      </c>
      <c r="N8">
        <v>22.1</v>
      </c>
      <c r="O8">
        <v>3.8</v>
      </c>
      <c r="P8">
        <v>54.8</v>
      </c>
    </row>
    <row r="9" spans="1:16">
      <c r="A9" t="s">
        <v>30</v>
      </c>
      <c r="B9" t="s">
        <v>31</v>
      </c>
      <c r="C9">
        <v>15.8</v>
      </c>
      <c r="D9">
        <v>20.6</v>
      </c>
      <c r="E9">
        <v>18.2</v>
      </c>
      <c r="F9">
        <v>162</v>
      </c>
      <c r="G9" s="1">
        <v>62.6</v>
      </c>
      <c r="H9">
        <v>0.1</v>
      </c>
      <c r="I9">
        <v>12.8</v>
      </c>
      <c r="J9">
        <v>52.8</v>
      </c>
      <c r="K9">
        <v>64.5</v>
      </c>
      <c r="L9">
        <v>27.7</v>
      </c>
      <c r="M9">
        <v>8.9</v>
      </c>
      <c r="N9">
        <v>24.6</v>
      </c>
      <c r="O9">
        <v>1.3</v>
      </c>
      <c r="P9">
        <v>38.799999999999997</v>
      </c>
    </row>
    <row r="10" spans="1:16">
      <c r="A10" t="s">
        <v>32</v>
      </c>
      <c r="B10" t="s">
        <v>33</v>
      </c>
      <c r="C10">
        <v>20.100000000000001</v>
      </c>
      <c r="D10">
        <v>19.8</v>
      </c>
      <c r="E10">
        <v>17.100000000000001</v>
      </c>
      <c r="F10">
        <v>143.69999999999999</v>
      </c>
      <c r="G10" s="1">
        <v>33</v>
      </c>
      <c r="H10">
        <v>0.17</v>
      </c>
      <c r="I10">
        <v>8.4</v>
      </c>
      <c r="J10">
        <v>75.7</v>
      </c>
      <c r="K10">
        <v>58.6</v>
      </c>
      <c r="L10">
        <v>15</v>
      </c>
      <c r="M10">
        <v>0.6</v>
      </c>
      <c r="N10">
        <v>9.8000000000000007</v>
      </c>
      <c r="O10">
        <v>9.1</v>
      </c>
      <c r="P10">
        <v>34.9</v>
      </c>
    </row>
    <row r="11" spans="1:16">
      <c r="A11" t="s">
        <v>34</v>
      </c>
      <c r="B11" t="s">
        <v>35</v>
      </c>
      <c r="C11">
        <v>20.7</v>
      </c>
      <c r="D11">
        <v>19.2</v>
      </c>
      <c r="E11">
        <v>29.2</v>
      </c>
      <c r="F11">
        <v>137.9</v>
      </c>
      <c r="G11" s="1">
        <v>66</v>
      </c>
      <c r="H11">
        <v>0.43</v>
      </c>
      <c r="I11">
        <v>6.7</v>
      </c>
      <c r="J11">
        <v>72</v>
      </c>
      <c r="K11">
        <v>70.599999999999994</v>
      </c>
      <c r="L11">
        <v>16.2</v>
      </c>
      <c r="M11" s="1">
        <v>0.15724479999999999</v>
      </c>
      <c r="N11">
        <v>13.8</v>
      </c>
      <c r="O11">
        <v>20</v>
      </c>
      <c r="P11">
        <v>38.700000000000003</v>
      </c>
    </row>
    <row r="12" spans="1:16">
      <c r="A12" t="s">
        <v>36</v>
      </c>
      <c r="B12" t="s">
        <v>37</v>
      </c>
      <c r="C12">
        <v>13.1</v>
      </c>
      <c r="D12">
        <v>24.2</v>
      </c>
      <c r="E12">
        <v>32.799999999999997</v>
      </c>
      <c r="F12">
        <v>149</v>
      </c>
      <c r="G12" s="1">
        <v>89.8</v>
      </c>
      <c r="H12">
        <v>0.55000000000000004</v>
      </c>
      <c r="I12">
        <v>7.4</v>
      </c>
      <c r="J12">
        <v>68.5</v>
      </c>
      <c r="K12">
        <v>79.7</v>
      </c>
      <c r="L12">
        <v>20.3</v>
      </c>
      <c r="M12">
        <v>0.5</v>
      </c>
      <c r="N12">
        <v>32.4</v>
      </c>
      <c r="O12">
        <v>9.6999999999999993</v>
      </c>
      <c r="P12">
        <v>48.3</v>
      </c>
    </row>
    <row r="13" spans="1:16">
      <c r="A13" t="s">
        <v>38</v>
      </c>
      <c r="B13" t="s">
        <v>39</v>
      </c>
      <c r="C13">
        <v>13.3</v>
      </c>
      <c r="D13">
        <v>22.2</v>
      </c>
      <c r="E13">
        <v>36</v>
      </c>
      <c r="F13">
        <v>130.5</v>
      </c>
      <c r="G13" s="1">
        <v>72</v>
      </c>
      <c r="H13">
        <v>0.5</v>
      </c>
      <c r="I13">
        <v>2.9</v>
      </c>
      <c r="J13">
        <v>67.400000000000006</v>
      </c>
      <c r="K13">
        <v>77.599999999999994</v>
      </c>
      <c r="L13">
        <v>15.6</v>
      </c>
      <c r="M13">
        <v>0.3</v>
      </c>
      <c r="N13">
        <v>12.7</v>
      </c>
      <c r="O13">
        <v>8.1999999999999993</v>
      </c>
      <c r="P13">
        <v>48.6</v>
      </c>
    </row>
    <row r="14" spans="1:16">
      <c r="A14" t="s">
        <v>40</v>
      </c>
      <c r="B14" t="s">
        <v>41</v>
      </c>
      <c r="C14">
        <v>20.6</v>
      </c>
      <c r="D14">
        <v>20</v>
      </c>
      <c r="E14">
        <v>4</v>
      </c>
      <c r="F14" s="1">
        <v>138.99</v>
      </c>
      <c r="G14" s="1">
        <v>44.8</v>
      </c>
      <c r="H14" s="1">
        <v>5.3999999999999999E-2</v>
      </c>
      <c r="I14" s="1">
        <v>0.46600000000000003</v>
      </c>
      <c r="J14">
        <v>48.2</v>
      </c>
      <c r="K14">
        <v>71.599999999999994</v>
      </c>
      <c r="L14">
        <v>5.7</v>
      </c>
      <c r="M14">
        <v>0.2</v>
      </c>
      <c r="N14">
        <v>25.1</v>
      </c>
      <c r="O14">
        <v>5.8</v>
      </c>
      <c r="P14">
        <v>33.299999999999997</v>
      </c>
    </row>
    <row r="15" spans="1:16">
      <c r="A15" t="s">
        <v>42</v>
      </c>
      <c r="B15" t="s">
        <v>43</v>
      </c>
      <c r="C15">
        <v>12.3</v>
      </c>
      <c r="D15">
        <v>24.8</v>
      </c>
      <c r="E15">
        <v>19.600000000000001</v>
      </c>
      <c r="F15">
        <v>147.4</v>
      </c>
      <c r="G15" s="1">
        <v>59.2</v>
      </c>
      <c r="H15">
        <v>0.09</v>
      </c>
      <c r="I15">
        <v>2.4</v>
      </c>
      <c r="J15">
        <v>55.1</v>
      </c>
      <c r="K15">
        <v>73.8</v>
      </c>
      <c r="L15">
        <v>17.600000000000001</v>
      </c>
      <c r="M15">
        <v>4.2</v>
      </c>
      <c r="N15">
        <v>12.7</v>
      </c>
      <c r="O15">
        <v>6.7</v>
      </c>
      <c r="P15">
        <v>43.3</v>
      </c>
    </row>
    <row r="16" spans="1:16">
      <c r="A16" t="s">
        <v>44</v>
      </c>
      <c r="B16" t="s">
        <v>45</v>
      </c>
      <c r="C16">
        <v>15.2</v>
      </c>
      <c r="D16">
        <v>21.2</v>
      </c>
      <c r="E16">
        <v>35.700000000000003</v>
      </c>
      <c r="F16">
        <v>133.19999999999999</v>
      </c>
      <c r="G16" s="1">
        <v>68.2</v>
      </c>
      <c r="H16">
        <v>0.52</v>
      </c>
      <c r="I16">
        <v>1.1000000000000001</v>
      </c>
      <c r="J16">
        <v>83.3</v>
      </c>
      <c r="K16">
        <v>71</v>
      </c>
      <c r="L16">
        <v>13.9</v>
      </c>
      <c r="M16">
        <v>0.2</v>
      </c>
      <c r="N16">
        <v>5.7</v>
      </c>
      <c r="O16">
        <v>2.7</v>
      </c>
      <c r="P16">
        <v>49.3</v>
      </c>
    </row>
    <row r="17" spans="1:16">
      <c r="A17" t="s">
        <v>46</v>
      </c>
      <c r="B17" t="s">
        <v>47</v>
      </c>
      <c r="C17">
        <v>18.7</v>
      </c>
      <c r="D17">
        <v>20.2</v>
      </c>
      <c r="E17">
        <v>31</v>
      </c>
      <c r="F17">
        <v>132.69999999999999</v>
      </c>
      <c r="G17" s="1">
        <v>39.4</v>
      </c>
      <c r="H17">
        <v>0.15</v>
      </c>
      <c r="I17">
        <v>8.6</v>
      </c>
      <c r="J17">
        <v>66.400000000000006</v>
      </c>
      <c r="K17">
        <v>57.8</v>
      </c>
      <c r="L17">
        <v>5.3</v>
      </c>
      <c r="M17">
        <v>0.1</v>
      </c>
      <c r="N17">
        <v>13</v>
      </c>
      <c r="O17">
        <v>8.5</v>
      </c>
      <c r="P17">
        <v>39.799999999999997</v>
      </c>
    </row>
    <row r="18" spans="1:16">
      <c r="A18" t="s">
        <v>48</v>
      </c>
      <c r="B18" t="s">
        <v>49</v>
      </c>
      <c r="C18">
        <v>20.5</v>
      </c>
      <c r="D18">
        <v>17.7</v>
      </c>
      <c r="E18">
        <v>4.9000000000000004</v>
      </c>
      <c r="F18">
        <v>150.9</v>
      </c>
      <c r="G18" s="1">
        <v>52.6</v>
      </c>
      <c r="H18">
        <v>0.11</v>
      </c>
      <c r="I18">
        <v>5.2</v>
      </c>
      <c r="J18">
        <v>50.2</v>
      </c>
      <c r="K18">
        <v>73.7</v>
      </c>
      <c r="L18">
        <v>14.6</v>
      </c>
      <c r="M18">
        <v>14.3</v>
      </c>
      <c r="N18">
        <v>19.600000000000001</v>
      </c>
      <c r="O18">
        <v>1.7</v>
      </c>
      <c r="P18">
        <v>36</v>
      </c>
    </row>
    <row r="19" spans="1:16">
      <c r="A19" t="s">
        <v>50</v>
      </c>
      <c r="B19" t="s">
        <v>51</v>
      </c>
      <c r="C19">
        <v>14.5</v>
      </c>
      <c r="D19">
        <v>22.5</v>
      </c>
      <c r="E19">
        <v>46.5</v>
      </c>
      <c r="F19">
        <v>146</v>
      </c>
      <c r="G19" s="1">
        <v>78.8</v>
      </c>
      <c r="H19">
        <v>1.05</v>
      </c>
      <c r="I19">
        <v>2.8</v>
      </c>
      <c r="J19">
        <v>75.3</v>
      </c>
      <c r="K19">
        <v>89.5</v>
      </c>
      <c r="L19">
        <v>8.6999999999999993</v>
      </c>
      <c r="M19">
        <v>0.2</v>
      </c>
      <c r="N19">
        <v>2.9</v>
      </c>
      <c r="O19">
        <v>2.4</v>
      </c>
      <c r="P19">
        <v>56.2</v>
      </c>
    </row>
    <row r="20" spans="1:16">
      <c r="A20" t="s">
        <v>52</v>
      </c>
      <c r="B20" t="s">
        <v>53</v>
      </c>
      <c r="C20">
        <v>20.9</v>
      </c>
      <c r="D20">
        <v>17.899999999999999</v>
      </c>
      <c r="E20">
        <v>9.4</v>
      </c>
      <c r="F20">
        <v>162</v>
      </c>
      <c r="G20" s="1">
        <v>46.4</v>
      </c>
      <c r="H20">
        <v>0.06</v>
      </c>
      <c r="I20">
        <v>9.1999999999999993</v>
      </c>
      <c r="J20">
        <v>47.7</v>
      </c>
      <c r="K20">
        <v>63.4</v>
      </c>
      <c r="L20">
        <v>15.5</v>
      </c>
      <c r="M20">
        <v>15.1</v>
      </c>
      <c r="N20">
        <v>30.4</v>
      </c>
      <c r="O20">
        <v>5</v>
      </c>
      <c r="P20">
        <v>36.299999999999997</v>
      </c>
    </row>
    <row r="21" spans="1:16">
      <c r="A21" t="s">
        <v>54</v>
      </c>
      <c r="B21" t="s">
        <v>55</v>
      </c>
      <c r="C21">
        <v>15.5</v>
      </c>
      <c r="D21">
        <v>22.2</v>
      </c>
      <c r="E21">
        <v>5.2</v>
      </c>
      <c r="F21">
        <v>131.19999999999999</v>
      </c>
      <c r="G21" s="1">
        <v>56.6</v>
      </c>
      <c r="H21">
        <v>0.18</v>
      </c>
      <c r="I21">
        <v>0.2</v>
      </c>
      <c r="J21">
        <v>67.599999999999994</v>
      </c>
      <c r="K21">
        <v>92.9</v>
      </c>
      <c r="L21">
        <v>7.2</v>
      </c>
      <c r="M21">
        <v>0</v>
      </c>
      <c r="N21">
        <v>1</v>
      </c>
      <c r="O21">
        <v>2.6</v>
      </c>
      <c r="P21">
        <v>44.5</v>
      </c>
    </row>
    <row r="22" spans="1:16">
      <c r="A22" t="s">
        <v>56</v>
      </c>
      <c r="B22" t="s">
        <v>57</v>
      </c>
      <c r="C22">
        <v>10.3</v>
      </c>
      <c r="D22">
        <v>24.2</v>
      </c>
      <c r="E22">
        <v>49.2</v>
      </c>
      <c r="F22">
        <v>135.80000000000001</v>
      </c>
      <c r="G22" s="1">
        <v>83.8</v>
      </c>
      <c r="H22">
        <v>0.82</v>
      </c>
      <c r="I22">
        <v>2.5</v>
      </c>
      <c r="J22">
        <v>77.900000000000006</v>
      </c>
      <c r="K22">
        <v>92.6</v>
      </c>
      <c r="L22">
        <v>17.8</v>
      </c>
      <c r="M22">
        <v>0</v>
      </c>
      <c r="N22">
        <v>3.9</v>
      </c>
      <c r="O22">
        <v>4.3</v>
      </c>
      <c r="P22">
        <v>47.9</v>
      </c>
    </row>
    <row r="23" spans="1:16">
      <c r="A23" t="s">
        <v>58</v>
      </c>
      <c r="B23" t="s">
        <v>59</v>
      </c>
      <c r="C23">
        <v>17.600000000000001</v>
      </c>
      <c r="D23">
        <v>20.9</v>
      </c>
      <c r="E23">
        <v>21.4</v>
      </c>
      <c r="F23">
        <v>146.19999999999999</v>
      </c>
      <c r="G23" s="1">
        <v>56.4</v>
      </c>
      <c r="H23">
        <v>0.08</v>
      </c>
      <c r="I23">
        <v>3.3</v>
      </c>
      <c r="J23">
        <v>57.9</v>
      </c>
      <c r="K23">
        <v>76.3</v>
      </c>
      <c r="L23">
        <v>4.5</v>
      </c>
      <c r="M23">
        <v>3.8</v>
      </c>
      <c r="N23">
        <v>9.3000000000000007</v>
      </c>
      <c r="O23">
        <v>20.100000000000001</v>
      </c>
      <c r="P23">
        <v>34.700000000000003</v>
      </c>
    </row>
    <row r="24" spans="1:16">
      <c r="A24" t="s">
        <v>60</v>
      </c>
      <c r="B24" t="s">
        <v>61</v>
      </c>
      <c r="C24">
        <v>17.899999999999999</v>
      </c>
      <c r="D24">
        <v>19.7</v>
      </c>
      <c r="E24">
        <v>18.7</v>
      </c>
      <c r="F24">
        <v>127.2</v>
      </c>
      <c r="G24" s="1">
        <v>62.8</v>
      </c>
      <c r="H24">
        <v>0.28999999999999998</v>
      </c>
      <c r="I24">
        <v>5.8</v>
      </c>
      <c r="J24">
        <v>49.3</v>
      </c>
      <c r="K24">
        <v>80.599999999999994</v>
      </c>
      <c r="L24">
        <v>12.8</v>
      </c>
      <c r="M24">
        <v>1.6</v>
      </c>
      <c r="N24">
        <v>24.2</v>
      </c>
      <c r="O24">
        <v>18.899999999999999</v>
      </c>
      <c r="P24">
        <v>33</v>
      </c>
    </row>
    <row r="25" spans="1:16">
      <c r="A25" t="s">
        <v>62</v>
      </c>
      <c r="B25" t="s">
        <v>63</v>
      </c>
      <c r="C25">
        <v>21.6</v>
      </c>
      <c r="D25">
        <v>19</v>
      </c>
      <c r="E25">
        <v>12.8</v>
      </c>
      <c r="F25">
        <v>148.5</v>
      </c>
      <c r="G25" s="1">
        <v>40.4</v>
      </c>
      <c r="H25">
        <v>7.0000000000000007E-2</v>
      </c>
      <c r="I25">
        <v>1.3</v>
      </c>
      <c r="J25">
        <v>68.599999999999994</v>
      </c>
      <c r="K25">
        <v>71.2</v>
      </c>
      <c r="L25">
        <v>8.8000000000000007</v>
      </c>
      <c r="M25">
        <v>38.5</v>
      </c>
      <c r="N25">
        <v>23.4</v>
      </c>
      <c r="O25">
        <v>0.8</v>
      </c>
      <c r="P25">
        <v>24.2</v>
      </c>
    </row>
    <row r="26" spans="1:16">
      <c r="A26" t="s">
        <v>64</v>
      </c>
      <c r="B26" t="s">
        <v>65</v>
      </c>
      <c r="C26">
        <v>12.7</v>
      </c>
      <c r="D26">
        <v>24.9</v>
      </c>
      <c r="E26">
        <v>22.4</v>
      </c>
      <c r="F26">
        <v>144.4</v>
      </c>
      <c r="G26" s="1">
        <v>58.2</v>
      </c>
      <c r="H26">
        <v>0.13</v>
      </c>
      <c r="I26">
        <v>6.4</v>
      </c>
      <c r="J26">
        <v>59.7</v>
      </c>
      <c r="K26">
        <v>80.7</v>
      </c>
      <c r="L26">
        <v>0.9</v>
      </c>
      <c r="M26">
        <v>0.4</v>
      </c>
      <c r="N26">
        <v>20.399999999999999</v>
      </c>
      <c r="O26">
        <v>8.8000000000000007</v>
      </c>
      <c r="P26">
        <v>42.1</v>
      </c>
    </row>
    <row r="27" spans="1:16">
      <c r="A27" t="s">
        <v>66</v>
      </c>
      <c r="B27" t="s">
        <v>67</v>
      </c>
      <c r="C27">
        <v>12</v>
      </c>
      <c r="D27">
        <v>23.9</v>
      </c>
      <c r="E27">
        <v>9.1</v>
      </c>
      <c r="F27">
        <v>149</v>
      </c>
      <c r="G27" s="1">
        <v>43.4</v>
      </c>
      <c r="H27">
        <v>0.09</v>
      </c>
      <c r="I27">
        <v>9.1</v>
      </c>
      <c r="J27">
        <v>63.7</v>
      </c>
      <c r="K27">
        <v>69.400000000000006</v>
      </c>
      <c r="L27">
        <v>19.600000000000001</v>
      </c>
      <c r="M27">
        <v>0.3</v>
      </c>
      <c r="N27">
        <v>9.1</v>
      </c>
      <c r="O27">
        <v>3</v>
      </c>
      <c r="P27">
        <v>40.9</v>
      </c>
    </row>
    <row r="28" spans="1:16">
      <c r="A28" t="s">
        <v>68</v>
      </c>
      <c r="B28" t="s">
        <v>69</v>
      </c>
      <c r="C28">
        <v>17.100000000000001</v>
      </c>
      <c r="D28">
        <v>20.100000000000001</v>
      </c>
      <c r="E28">
        <v>40.200000000000003</v>
      </c>
      <c r="F28">
        <v>144.19999999999999</v>
      </c>
      <c r="G28" s="1">
        <v>70.400000000000006</v>
      </c>
      <c r="H28">
        <v>0.56999999999999995</v>
      </c>
      <c r="I28">
        <v>4.0999999999999996</v>
      </c>
      <c r="J28">
        <v>79.7</v>
      </c>
      <c r="K28">
        <v>81.3</v>
      </c>
      <c r="L28">
        <v>19.5</v>
      </c>
      <c r="M28">
        <v>0</v>
      </c>
      <c r="N28">
        <v>3.7</v>
      </c>
      <c r="O28">
        <v>1.9</v>
      </c>
      <c r="P28">
        <v>52.3</v>
      </c>
    </row>
  </sheetData>
  <pageMargins left="0.78740157499999996" right="0.78740157499999996" top="0.984251969" bottom="0.984251969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8"/>
  <sheetViews>
    <sheetView workbookViewId="0"/>
  </sheetViews>
  <sheetFormatPr defaultRowHeight="13.2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>
        <v>14.5</v>
      </c>
      <c r="D2">
        <v>22.8</v>
      </c>
      <c r="E2">
        <v>56.7</v>
      </c>
      <c r="F2">
        <v>138.69999999999999</v>
      </c>
      <c r="G2" s="1">
        <v>66.5</v>
      </c>
      <c r="H2">
        <v>0.27</v>
      </c>
      <c r="I2">
        <v>19.600000000000001</v>
      </c>
      <c r="J2">
        <v>68.8</v>
      </c>
      <c r="K2">
        <v>90.5</v>
      </c>
      <c r="L2">
        <v>23.5</v>
      </c>
      <c r="M2">
        <v>0.4</v>
      </c>
      <c r="N2">
        <v>30.6</v>
      </c>
      <c r="O2">
        <v>0.8</v>
      </c>
      <c r="P2">
        <v>41.9</v>
      </c>
    </row>
    <row r="3" spans="1:16">
      <c r="A3" t="s">
        <v>18</v>
      </c>
      <c r="B3" t="s">
        <v>19</v>
      </c>
      <c r="C3">
        <v>15.3</v>
      </c>
      <c r="D3">
        <v>23.2</v>
      </c>
      <c r="E3">
        <v>54.3</v>
      </c>
      <c r="F3">
        <v>127.2</v>
      </c>
      <c r="G3" s="1">
        <v>74.2</v>
      </c>
      <c r="H3">
        <v>0.54</v>
      </c>
      <c r="I3">
        <v>4.0999999999999996</v>
      </c>
      <c r="J3">
        <v>73.599999999999994</v>
      </c>
      <c r="K3">
        <v>80.8</v>
      </c>
      <c r="L3">
        <v>9.4</v>
      </c>
      <c r="M3">
        <v>0.3</v>
      </c>
      <c r="N3">
        <v>6.3</v>
      </c>
      <c r="O3">
        <v>6.6</v>
      </c>
      <c r="P3">
        <v>51.4</v>
      </c>
    </row>
    <row r="4" spans="1:16">
      <c r="A4" t="s">
        <v>20</v>
      </c>
      <c r="B4" t="s">
        <v>21</v>
      </c>
      <c r="C4">
        <v>22.2</v>
      </c>
      <c r="D4">
        <v>18.399999999999999</v>
      </c>
      <c r="E4">
        <v>26.2</v>
      </c>
      <c r="F4">
        <v>151.4</v>
      </c>
      <c r="G4" s="1">
        <v>41.4</v>
      </c>
      <c r="H4">
        <v>0.09</v>
      </c>
      <c r="I4">
        <v>0.5</v>
      </c>
      <c r="J4">
        <v>67.2</v>
      </c>
      <c r="K4">
        <v>59.2</v>
      </c>
      <c r="L4">
        <v>13.2</v>
      </c>
      <c r="M4">
        <v>14.5</v>
      </c>
      <c r="N4">
        <v>14.3</v>
      </c>
      <c r="O4">
        <v>2.8</v>
      </c>
      <c r="P4">
        <v>32.799999999999997</v>
      </c>
    </row>
    <row r="5" spans="1:16">
      <c r="A5" t="s">
        <v>22</v>
      </c>
      <c r="B5" t="s">
        <v>23</v>
      </c>
      <c r="C5">
        <v>14.8</v>
      </c>
      <c r="D5">
        <v>22.2</v>
      </c>
      <c r="E5">
        <v>12.6</v>
      </c>
      <c r="F5">
        <v>149.9</v>
      </c>
      <c r="G5" s="1">
        <v>68.8</v>
      </c>
      <c r="H5">
        <v>0.16</v>
      </c>
      <c r="I5">
        <v>2.9</v>
      </c>
      <c r="J5">
        <v>75.8</v>
      </c>
      <c r="K5">
        <v>72.5</v>
      </c>
      <c r="L5">
        <v>16.100000000000001</v>
      </c>
      <c r="M5">
        <v>1.1000000000000001</v>
      </c>
      <c r="N5">
        <v>6</v>
      </c>
      <c r="O5">
        <v>13.4</v>
      </c>
      <c r="P5">
        <v>36.5</v>
      </c>
    </row>
    <row r="6" spans="1:16">
      <c r="A6" t="s">
        <v>24</v>
      </c>
      <c r="B6" t="s">
        <v>25</v>
      </c>
      <c r="C6">
        <v>9.8000000000000007</v>
      </c>
      <c r="D6">
        <v>24.7</v>
      </c>
      <c r="E6">
        <v>17</v>
      </c>
      <c r="F6">
        <v>144.5</v>
      </c>
      <c r="G6" s="1">
        <v>45.8</v>
      </c>
      <c r="H6">
        <v>0.13</v>
      </c>
      <c r="I6">
        <v>13.1</v>
      </c>
      <c r="J6">
        <v>59.6</v>
      </c>
      <c r="K6">
        <v>80.7</v>
      </c>
      <c r="L6">
        <v>22.6</v>
      </c>
      <c r="M6">
        <v>0.3</v>
      </c>
      <c r="N6">
        <v>10.9</v>
      </c>
      <c r="O6">
        <v>6.1</v>
      </c>
      <c r="P6">
        <v>41.5</v>
      </c>
    </row>
    <row r="7" spans="1:16">
      <c r="A7" t="s">
        <v>26</v>
      </c>
      <c r="B7" t="s">
        <v>27</v>
      </c>
      <c r="C7">
        <v>15.8</v>
      </c>
      <c r="D7">
        <v>22.1</v>
      </c>
      <c r="E7">
        <v>63</v>
      </c>
      <c r="F7">
        <v>145.6</v>
      </c>
      <c r="G7" s="1">
        <v>77.5</v>
      </c>
      <c r="H7">
        <v>0.39</v>
      </c>
      <c r="I7">
        <v>6.1</v>
      </c>
      <c r="J7">
        <v>64.8</v>
      </c>
      <c r="K7">
        <v>88.3</v>
      </c>
      <c r="L7">
        <v>22.4</v>
      </c>
      <c r="M7">
        <v>0</v>
      </c>
      <c r="N7">
        <v>11.4</v>
      </c>
      <c r="O7">
        <v>2.5</v>
      </c>
      <c r="P7">
        <v>50.1</v>
      </c>
    </row>
    <row r="8" spans="1:16">
      <c r="A8" t="s">
        <v>28</v>
      </c>
      <c r="B8" t="s">
        <v>29</v>
      </c>
      <c r="C8">
        <v>12.1</v>
      </c>
      <c r="D8">
        <v>23.5</v>
      </c>
      <c r="E8">
        <v>41.5</v>
      </c>
      <c r="F8">
        <v>125</v>
      </c>
      <c r="G8" s="1">
        <v>90.8</v>
      </c>
      <c r="H8">
        <v>0.85</v>
      </c>
      <c r="I8">
        <v>6.1</v>
      </c>
      <c r="J8">
        <v>71.8</v>
      </c>
      <c r="K8">
        <v>83</v>
      </c>
      <c r="L8">
        <v>16.399999999999999</v>
      </c>
      <c r="M8">
        <v>0.5</v>
      </c>
      <c r="N8">
        <v>23.5</v>
      </c>
      <c r="O8">
        <v>3.8</v>
      </c>
      <c r="P8">
        <v>54.7</v>
      </c>
    </row>
    <row r="9" spans="1:16">
      <c r="A9" t="s">
        <v>30</v>
      </c>
      <c r="B9" t="s">
        <v>31</v>
      </c>
      <c r="C9">
        <v>17.5</v>
      </c>
      <c r="D9">
        <v>20.2</v>
      </c>
      <c r="E9">
        <v>23.3</v>
      </c>
      <c r="F9">
        <v>156.9</v>
      </c>
      <c r="G9" s="1">
        <v>64</v>
      </c>
      <c r="H9">
        <v>0.12</v>
      </c>
      <c r="I9">
        <v>14.1</v>
      </c>
      <c r="J9">
        <v>51.9</v>
      </c>
      <c r="K9">
        <v>75.099999999999994</v>
      </c>
      <c r="L9">
        <v>27.3</v>
      </c>
      <c r="M9">
        <v>7.7</v>
      </c>
      <c r="N9">
        <v>25.5</v>
      </c>
      <c r="O9">
        <v>1.4</v>
      </c>
      <c r="P9">
        <v>38.700000000000003</v>
      </c>
    </row>
    <row r="10" spans="1:16">
      <c r="A10" t="s">
        <v>32</v>
      </c>
      <c r="B10" t="s">
        <v>33</v>
      </c>
      <c r="C10">
        <v>21.4</v>
      </c>
      <c r="D10">
        <v>19.2</v>
      </c>
      <c r="E10">
        <v>17.8</v>
      </c>
      <c r="F10">
        <v>132.69999999999999</v>
      </c>
      <c r="G10" s="1">
        <v>35.200000000000003</v>
      </c>
      <c r="H10">
        <v>0.15</v>
      </c>
      <c r="I10">
        <v>5.2</v>
      </c>
      <c r="J10">
        <v>76.5</v>
      </c>
      <c r="K10">
        <v>50.4</v>
      </c>
      <c r="L10" s="1">
        <v>15.86</v>
      </c>
      <c r="M10">
        <v>0.7</v>
      </c>
      <c r="N10">
        <v>10.9</v>
      </c>
      <c r="O10">
        <v>8.9</v>
      </c>
      <c r="P10">
        <v>36.1</v>
      </c>
    </row>
    <row r="11" spans="1:16">
      <c r="A11" t="s">
        <v>34</v>
      </c>
      <c r="B11" t="s">
        <v>35</v>
      </c>
      <c r="C11">
        <v>20.6</v>
      </c>
      <c r="D11">
        <v>18.899999999999999</v>
      </c>
      <c r="E11">
        <v>26.7</v>
      </c>
      <c r="F11">
        <v>133.80000000000001</v>
      </c>
      <c r="G11" s="1">
        <v>64.5</v>
      </c>
      <c r="H11">
        <v>0.28999999999999998</v>
      </c>
      <c r="I11">
        <v>7.5</v>
      </c>
      <c r="J11">
        <v>75.5</v>
      </c>
      <c r="K11">
        <v>67.099999999999994</v>
      </c>
      <c r="L11">
        <v>17.600000000000001</v>
      </c>
      <c r="M11">
        <v>0</v>
      </c>
      <c r="N11">
        <v>13.2</v>
      </c>
      <c r="O11">
        <v>20.7</v>
      </c>
      <c r="P11">
        <v>39.4</v>
      </c>
    </row>
    <row r="12" spans="1:16">
      <c r="A12" t="s">
        <v>36</v>
      </c>
      <c r="B12" t="s">
        <v>37</v>
      </c>
      <c r="C12">
        <v>13.7</v>
      </c>
      <c r="D12">
        <v>23.9</v>
      </c>
      <c r="E12">
        <v>34.799999999999997</v>
      </c>
      <c r="F12">
        <v>144</v>
      </c>
      <c r="G12" s="1">
        <v>89.7</v>
      </c>
      <c r="H12">
        <v>0.53</v>
      </c>
      <c r="I12">
        <v>8.1999999999999993</v>
      </c>
      <c r="J12">
        <v>69.099999999999994</v>
      </c>
      <c r="K12">
        <v>78.400000000000006</v>
      </c>
      <c r="L12">
        <v>19.100000000000001</v>
      </c>
      <c r="M12">
        <v>0.6</v>
      </c>
      <c r="N12">
        <v>32.799999999999997</v>
      </c>
      <c r="O12">
        <v>9.6</v>
      </c>
      <c r="P12">
        <v>49.4</v>
      </c>
    </row>
    <row r="13" spans="1:16">
      <c r="A13" t="s">
        <v>38</v>
      </c>
      <c r="B13" t="s">
        <v>39</v>
      </c>
      <c r="C13">
        <v>14</v>
      </c>
      <c r="D13">
        <v>21.9</v>
      </c>
      <c r="E13">
        <v>36.799999999999997</v>
      </c>
      <c r="F13">
        <v>127.7</v>
      </c>
      <c r="G13" s="1">
        <v>71.5</v>
      </c>
      <c r="H13">
        <v>0.46</v>
      </c>
      <c r="I13">
        <v>3.4</v>
      </c>
      <c r="J13">
        <v>67.599999999999994</v>
      </c>
      <c r="K13">
        <v>77.3</v>
      </c>
      <c r="L13">
        <v>15.7</v>
      </c>
      <c r="M13">
        <v>0.3</v>
      </c>
      <c r="N13">
        <v>11.1</v>
      </c>
      <c r="O13">
        <v>8.1999999999999993</v>
      </c>
      <c r="P13">
        <v>49</v>
      </c>
    </row>
    <row r="14" spans="1:16">
      <c r="A14" t="s">
        <v>40</v>
      </c>
      <c r="B14" t="s">
        <v>41</v>
      </c>
      <c r="C14">
        <v>20.9</v>
      </c>
      <c r="D14">
        <v>20.2</v>
      </c>
      <c r="E14">
        <v>8.3000000000000007</v>
      </c>
      <c r="F14" s="1">
        <v>134.07</v>
      </c>
      <c r="G14" s="1">
        <v>45.7</v>
      </c>
      <c r="H14" s="1">
        <v>6.0999999999999999E-2</v>
      </c>
      <c r="I14" s="1">
        <v>1.377</v>
      </c>
      <c r="J14">
        <v>46.6</v>
      </c>
      <c r="K14">
        <v>62.7</v>
      </c>
      <c r="L14" s="1">
        <v>6.3923079999999999</v>
      </c>
      <c r="M14">
        <v>1.2</v>
      </c>
      <c r="N14">
        <v>25.4</v>
      </c>
      <c r="O14">
        <v>6.4</v>
      </c>
      <c r="P14">
        <v>33.299999999999997</v>
      </c>
    </row>
    <row r="15" spans="1:16">
      <c r="A15" t="s">
        <v>42</v>
      </c>
      <c r="B15" t="s">
        <v>43</v>
      </c>
      <c r="C15">
        <v>14.1</v>
      </c>
      <c r="D15">
        <v>23.2</v>
      </c>
      <c r="E15">
        <v>22</v>
      </c>
      <c r="F15">
        <v>141.6</v>
      </c>
      <c r="G15" s="1">
        <v>57.5</v>
      </c>
      <c r="H15">
        <v>0.11</v>
      </c>
      <c r="I15">
        <v>2.2999999999999998</v>
      </c>
      <c r="J15">
        <v>55.7</v>
      </c>
      <c r="K15">
        <v>73.400000000000006</v>
      </c>
      <c r="L15">
        <v>18</v>
      </c>
      <c r="M15">
        <v>3.8</v>
      </c>
      <c r="N15">
        <v>14</v>
      </c>
      <c r="O15">
        <v>5.9</v>
      </c>
      <c r="P15">
        <v>43.2</v>
      </c>
    </row>
    <row r="16" spans="1:16">
      <c r="A16" t="s">
        <v>44</v>
      </c>
      <c r="B16" t="s">
        <v>45</v>
      </c>
      <c r="C16">
        <v>15.2</v>
      </c>
      <c r="D16">
        <v>21.5</v>
      </c>
      <c r="E16">
        <v>36.1</v>
      </c>
      <c r="F16">
        <v>128.30000000000001</v>
      </c>
      <c r="G16" s="1">
        <v>69.3</v>
      </c>
      <c r="H16">
        <v>0.51</v>
      </c>
      <c r="I16">
        <v>1.1000000000000001</v>
      </c>
      <c r="J16">
        <v>83.3</v>
      </c>
      <c r="K16">
        <v>70.900000000000006</v>
      </c>
      <c r="L16">
        <v>12.7</v>
      </c>
      <c r="M16">
        <v>2.6</v>
      </c>
      <c r="N16">
        <v>6.5</v>
      </c>
      <c r="O16">
        <v>3</v>
      </c>
      <c r="P16">
        <v>49.9</v>
      </c>
    </row>
    <row r="17" spans="1:16">
      <c r="A17" t="s">
        <v>46</v>
      </c>
      <c r="B17" t="s">
        <v>47</v>
      </c>
      <c r="C17">
        <v>19.8</v>
      </c>
      <c r="D17">
        <v>19.899999999999999</v>
      </c>
      <c r="E17">
        <v>35.5</v>
      </c>
      <c r="F17">
        <v>129.6</v>
      </c>
      <c r="G17" s="1">
        <v>40.5</v>
      </c>
      <c r="H17">
        <v>0.2</v>
      </c>
      <c r="I17">
        <v>8.4</v>
      </c>
      <c r="J17">
        <v>64.599999999999994</v>
      </c>
      <c r="K17">
        <v>57.7</v>
      </c>
      <c r="L17">
        <v>5.7</v>
      </c>
      <c r="M17">
        <v>0.1</v>
      </c>
      <c r="N17">
        <v>12.9</v>
      </c>
      <c r="O17">
        <v>9.3000000000000007</v>
      </c>
      <c r="P17">
        <v>39.9</v>
      </c>
    </row>
    <row r="18" spans="1:16">
      <c r="A18" t="s">
        <v>48</v>
      </c>
      <c r="B18" t="s">
        <v>49</v>
      </c>
      <c r="C18">
        <v>19.2</v>
      </c>
      <c r="D18">
        <v>19.399999999999999</v>
      </c>
      <c r="E18">
        <v>19.899999999999999</v>
      </c>
      <c r="F18">
        <v>144.4</v>
      </c>
      <c r="G18" s="1">
        <v>53.8</v>
      </c>
      <c r="H18">
        <v>0.13</v>
      </c>
      <c r="I18">
        <v>5.4</v>
      </c>
      <c r="J18">
        <v>44.2</v>
      </c>
      <c r="K18">
        <v>69.5</v>
      </c>
      <c r="L18">
        <v>11.5</v>
      </c>
      <c r="M18">
        <v>15</v>
      </c>
      <c r="N18">
        <v>19.899999999999999</v>
      </c>
      <c r="O18">
        <v>1.6</v>
      </c>
      <c r="P18">
        <v>35.700000000000003</v>
      </c>
    </row>
    <row r="19" spans="1:16">
      <c r="A19" t="s">
        <v>50</v>
      </c>
      <c r="B19" t="s">
        <v>51</v>
      </c>
      <c r="C19">
        <v>13.6</v>
      </c>
      <c r="D19">
        <v>22.8</v>
      </c>
      <c r="E19">
        <v>46.4</v>
      </c>
      <c r="F19">
        <v>142.19999999999999</v>
      </c>
      <c r="G19" s="1">
        <v>79.5</v>
      </c>
      <c r="H19">
        <v>0.97</v>
      </c>
      <c r="I19">
        <v>2.8</v>
      </c>
      <c r="J19">
        <v>72.599999999999994</v>
      </c>
      <c r="K19">
        <v>86.1</v>
      </c>
      <c r="L19">
        <v>7.9</v>
      </c>
      <c r="M19">
        <v>0.1</v>
      </c>
      <c r="N19">
        <v>2.9</v>
      </c>
      <c r="O19">
        <v>2.8</v>
      </c>
      <c r="P19">
        <v>56.5</v>
      </c>
    </row>
    <row r="20" spans="1:16">
      <c r="A20" t="s">
        <v>52</v>
      </c>
      <c r="B20" t="s">
        <v>53</v>
      </c>
      <c r="C20">
        <v>19</v>
      </c>
      <c r="D20">
        <v>18.5</v>
      </c>
      <c r="E20">
        <v>9.6999999999999993</v>
      </c>
      <c r="F20">
        <v>154.4</v>
      </c>
      <c r="G20" s="1">
        <v>48.3</v>
      </c>
      <c r="H20">
        <v>7.0000000000000007E-2</v>
      </c>
      <c r="I20">
        <v>10.1</v>
      </c>
      <c r="J20">
        <v>46.1</v>
      </c>
      <c r="K20">
        <v>71.599999999999994</v>
      </c>
      <c r="L20">
        <v>14.1</v>
      </c>
      <c r="M20">
        <v>14.5</v>
      </c>
      <c r="N20">
        <v>33.5</v>
      </c>
      <c r="O20">
        <v>4.8</v>
      </c>
      <c r="P20">
        <v>36.6</v>
      </c>
    </row>
    <row r="21" spans="1:16">
      <c r="A21" t="s">
        <v>54</v>
      </c>
      <c r="B21" t="s">
        <v>55</v>
      </c>
      <c r="C21">
        <v>15.6</v>
      </c>
      <c r="D21">
        <v>22.8</v>
      </c>
      <c r="E21">
        <v>9</v>
      </c>
      <c r="F21">
        <v>124.7</v>
      </c>
      <c r="G21" s="1">
        <v>56.6</v>
      </c>
      <c r="H21">
        <v>0.25</v>
      </c>
      <c r="I21">
        <v>0.2</v>
      </c>
      <c r="J21">
        <v>70</v>
      </c>
      <c r="K21">
        <v>91.4</v>
      </c>
      <c r="L21">
        <v>7.7</v>
      </c>
      <c r="M21">
        <v>0.1</v>
      </c>
      <c r="N21">
        <v>1.9</v>
      </c>
      <c r="O21">
        <v>3.1</v>
      </c>
      <c r="P21">
        <v>46.5</v>
      </c>
    </row>
    <row r="22" spans="1:16">
      <c r="A22" t="s">
        <v>56</v>
      </c>
      <c r="B22" t="s">
        <v>57</v>
      </c>
      <c r="C22">
        <v>11</v>
      </c>
      <c r="D22">
        <v>24</v>
      </c>
      <c r="E22">
        <v>49.1</v>
      </c>
      <c r="F22">
        <v>126.1</v>
      </c>
      <c r="G22" s="1">
        <v>83.7</v>
      </c>
      <c r="H22">
        <v>0.75</v>
      </c>
      <c r="I22">
        <v>2.5</v>
      </c>
      <c r="J22">
        <v>76.400000000000006</v>
      </c>
      <c r="K22">
        <v>91.5</v>
      </c>
      <c r="L22">
        <v>18.600000000000001</v>
      </c>
      <c r="M22" s="1">
        <v>8.1395349999999998E-3</v>
      </c>
      <c r="N22">
        <v>4.5</v>
      </c>
      <c r="O22">
        <v>4.4000000000000004</v>
      </c>
      <c r="P22">
        <v>47.8</v>
      </c>
    </row>
    <row r="23" spans="1:16">
      <c r="A23" t="s">
        <v>58</v>
      </c>
      <c r="B23" t="s">
        <v>59</v>
      </c>
      <c r="C23">
        <v>17.7</v>
      </c>
      <c r="D23">
        <v>20.9</v>
      </c>
      <c r="E23">
        <v>17.5</v>
      </c>
      <c r="F23">
        <v>144.5</v>
      </c>
      <c r="G23" s="1">
        <v>57.5</v>
      </c>
      <c r="H23">
        <v>0.08</v>
      </c>
      <c r="I23">
        <v>4.0999999999999996</v>
      </c>
      <c r="J23">
        <v>57.8</v>
      </c>
      <c r="K23">
        <v>75.3</v>
      </c>
      <c r="L23">
        <v>5.5</v>
      </c>
      <c r="M23">
        <v>3.7</v>
      </c>
      <c r="N23">
        <v>10.3</v>
      </c>
      <c r="O23">
        <v>16.399999999999999</v>
      </c>
      <c r="P23">
        <v>34.799999999999997</v>
      </c>
    </row>
    <row r="24" spans="1:16">
      <c r="A24" t="s">
        <v>60</v>
      </c>
      <c r="B24" t="s">
        <v>61</v>
      </c>
      <c r="C24">
        <v>18</v>
      </c>
      <c r="D24">
        <v>19.600000000000001</v>
      </c>
      <c r="E24">
        <v>20.100000000000001</v>
      </c>
      <c r="F24">
        <v>122.8</v>
      </c>
      <c r="G24" s="1">
        <v>62.8</v>
      </c>
      <c r="H24">
        <v>0.31</v>
      </c>
      <c r="I24">
        <v>6.1</v>
      </c>
      <c r="J24">
        <v>49.7</v>
      </c>
      <c r="K24">
        <v>75.8</v>
      </c>
      <c r="L24">
        <v>12.9</v>
      </c>
      <c r="M24">
        <v>1</v>
      </c>
      <c r="N24">
        <v>24.6</v>
      </c>
      <c r="O24">
        <v>18.600000000000001</v>
      </c>
      <c r="P24">
        <v>34.700000000000003</v>
      </c>
    </row>
    <row r="25" spans="1:16">
      <c r="A25" t="s">
        <v>62</v>
      </c>
      <c r="B25" t="s">
        <v>63</v>
      </c>
      <c r="C25">
        <v>22.3</v>
      </c>
      <c r="D25">
        <v>18.8</v>
      </c>
      <c r="E25">
        <v>11.7</v>
      </c>
      <c r="F25">
        <v>140.69999999999999</v>
      </c>
      <c r="G25" s="1">
        <v>41.5</v>
      </c>
      <c r="H25">
        <v>0.09</v>
      </c>
      <c r="I25">
        <v>1.6</v>
      </c>
      <c r="J25">
        <v>68</v>
      </c>
      <c r="K25">
        <v>70.8</v>
      </c>
      <c r="L25">
        <v>9.6</v>
      </c>
      <c r="M25">
        <v>36.6</v>
      </c>
      <c r="N25">
        <v>21.4</v>
      </c>
      <c r="O25">
        <v>1.1000000000000001</v>
      </c>
      <c r="P25">
        <v>25.3</v>
      </c>
    </row>
    <row r="26" spans="1:16">
      <c r="A26" t="s">
        <v>64</v>
      </c>
      <c r="B26" t="s">
        <v>65</v>
      </c>
      <c r="C26">
        <v>13.6</v>
      </c>
      <c r="D26">
        <v>24.7</v>
      </c>
      <c r="E26">
        <v>35.6</v>
      </c>
      <c r="F26">
        <v>139.69999999999999</v>
      </c>
      <c r="G26" s="1">
        <v>58.5</v>
      </c>
      <c r="H26">
        <v>0.13</v>
      </c>
      <c r="I26">
        <v>7</v>
      </c>
      <c r="J26">
        <v>60.5</v>
      </c>
      <c r="K26">
        <v>76</v>
      </c>
      <c r="L26">
        <v>3.3</v>
      </c>
      <c r="M26">
        <v>0.4</v>
      </c>
      <c r="N26">
        <v>20.3</v>
      </c>
      <c r="O26">
        <v>10.199999999999999</v>
      </c>
      <c r="P26">
        <v>42.7</v>
      </c>
    </row>
    <row r="27" spans="1:16">
      <c r="A27" t="s">
        <v>66</v>
      </c>
      <c r="B27" t="s">
        <v>67</v>
      </c>
      <c r="C27">
        <v>13</v>
      </c>
      <c r="D27">
        <v>24</v>
      </c>
      <c r="E27">
        <v>10.3</v>
      </c>
      <c r="F27">
        <v>144.9</v>
      </c>
      <c r="G27" s="1">
        <v>44.8</v>
      </c>
      <c r="H27">
        <v>0.09</v>
      </c>
      <c r="I27">
        <v>8.6</v>
      </c>
      <c r="J27">
        <v>63.4</v>
      </c>
      <c r="K27">
        <v>70.099999999999994</v>
      </c>
      <c r="L27">
        <v>20.100000000000001</v>
      </c>
      <c r="M27">
        <v>0.3</v>
      </c>
      <c r="N27">
        <v>10.3</v>
      </c>
      <c r="O27">
        <v>5.4</v>
      </c>
      <c r="P27">
        <v>42</v>
      </c>
    </row>
    <row r="28" spans="1:16">
      <c r="A28" t="s">
        <v>68</v>
      </c>
      <c r="B28" t="s">
        <v>69</v>
      </c>
      <c r="C28">
        <v>16.2</v>
      </c>
      <c r="D28">
        <v>20.2</v>
      </c>
      <c r="E28">
        <v>42</v>
      </c>
      <c r="F28">
        <v>138</v>
      </c>
      <c r="G28" s="1">
        <v>72.3</v>
      </c>
      <c r="H28">
        <v>0.56000000000000005</v>
      </c>
      <c r="I28">
        <v>3.7</v>
      </c>
      <c r="J28">
        <v>77.5</v>
      </c>
      <c r="K28">
        <v>81</v>
      </c>
      <c r="L28">
        <v>19.7</v>
      </c>
      <c r="M28" s="1">
        <v>0.1547009</v>
      </c>
      <c r="N28">
        <v>4.2</v>
      </c>
      <c r="O28">
        <v>2.1</v>
      </c>
      <c r="P28">
        <v>52.4</v>
      </c>
    </row>
  </sheetData>
  <pageMargins left="0.78740157499999996" right="0.78740157499999996" top="0.984251969" bottom="0.984251969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8"/>
  <sheetViews>
    <sheetView workbookViewId="0"/>
  </sheetViews>
  <sheetFormatPr defaultRowHeight="13.2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>
        <v>14.4</v>
      </c>
      <c r="D2">
        <v>22.8</v>
      </c>
      <c r="E2">
        <v>57.7</v>
      </c>
      <c r="F2">
        <v>135.69999999999999</v>
      </c>
      <c r="G2">
        <v>69</v>
      </c>
      <c r="H2">
        <v>0.28000000000000003</v>
      </c>
      <c r="I2">
        <v>18.62</v>
      </c>
      <c r="J2">
        <v>70</v>
      </c>
      <c r="K2">
        <v>90.6</v>
      </c>
      <c r="L2">
        <v>22.9</v>
      </c>
      <c r="M2">
        <v>0.4</v>
      </c>
      <c r="N2">
        <v>31.5</v>
      </c>
      <c r="O2">
        <v>0.8</v>
      </c>
      <c r="P2">
        <v>42.5</v>
      </c>
    </row>
    <row r="3" spans="1:16">
      <c r="A3" t="s">
        <v>18</v>
      </c>
      <c r="B3" t="s">
        <v>19</v>
      </c>
      <c r="C3">
        <v>15.3</v>
      </c>
      <c r="D3">
        <v>23</v>
      </c>
      <c r="E3">
        <v>53.4</v>
      </c>
      <c r="F3">
        <v>128</v>
      </c>
      <c r="G3">
        <v>75</v>
      </c>
      <c r="H3">
        <v>0.48</v>
      </c>
      <c r="I3">
        <v>4.4800000000000004</v>
      </c>
      <c r="J3">
        <v>74.5</v>
      </c>
      <c r="K3">
        <v>80.900000000000006</v>
      </c>
      <c r="L3">
        <v>8.3000000000000007</v>
      </c>
      <c r="M3">
        <v>0.3</v>
      </c>
      <c r="N3">
        <v>7.2</v>
      </c>
      <c r="O3">
        <v>6.2</v>
      </c>
      <c r="P3">
        <v>52.6</v>
      </c>
    </row>
    <row r="4" spans="1:16">
      <c r="A4" t="s">
        <v>20</v>
      </c>
      <c r="B4" t="s">
        <v>21</v>
      </c>
      <c r="C4">
        <v>21.2</v>
      </c>
      <c r="D4">
        <v>19.2</v>
      </c>
      <c r="E4">
        <v>25</v>
      </c>
      <c r="F4">
        <v>149.19999999999999</v>
      </c>
      <c r="G4">
        <v>41</v>
      </c>
      <c r="H4">
        <v>0.08</v>
      </c>
      <c r="I4">
        <v>0.76</v>
      </c>
      <c r="J4">
        <v>66.7</v>
      </c>
      <c r="K4">
        <v>67.3</v>
      </c>
      <c r="L4">
        <v>15.1</v>
      </c>
      <c r="M4">
        <v>13.2</v>
      </c>
      <c r="N4">
        <v>16</v>
      </c>
      <c r="O4">
        <v>2.8</v>
      </c>
      <c r="P4">
        <v>33.5</v>
      </c>
    </row>
    <row r="5" spans="1:16">
      <c r="A5" t="s">
        <v>22</v>
      </c>
      <c r="B5" t="s">
        <v>23</v>
      </c>
      <c r="C5">
        <v>14.7</v>
      </c>
      <c r="D5">
        <v>21.4</v>
      </c>
      <c r="E5">
        <v>13.6</v>
      </c>
      <c r="F5">
        <v>144.30000000000001</v>
      </c>
      <c r="G5">
        <v>66</v>
      </c>
      <c r="H5">
        <v>0.11</v>
      </c>
      <c r="I5">
        <v>3.38</v>
      </c>
      <c r="J5">
        <v>77.2</v>
      </c>
      <c r="K5">
        <v>73</v>
      </c>
      <c r="L5">
        <v>15.6</v>
      </c>
      <c r="M5">
        <v>0.9</v>
      </c>
      <c r="N5">
        <v>6.8</v>
      </c>
      <c r="O5">
        <v>14.4</v>
      </c>
      <c r="P5">
        <v>36.799999999999997</v>
      </c>
    </row>
    <row r="6" spans="1:16">
      <c r="A6" t="s">
        <v>24</v>
      </c>
      <c r="B6" t="s">
        <v>25</v>
      </c>
      <c r="C6">
        <v>9.6</v>
      </c>
      <c r="D6">
        <v>24.8</v>
      </c>
      <c r="E6">
        <v>23.2</v>
      </c>
      <c r="F6">
        <v>140.80000000000001</v>
      </c>
      <c r="G6">
        <v>49</v>
      </c>
      <c r="H6">
        <v>0.12</v>
      </c>
      <c r="I6">
        <v>13.29</v>
      </c>
      <c r="J6">
        <v>60.5</v>
      </c>
      <c r="K6">
        <v>82.3</v>
      </c>
      <c r="L6">
        <v>22.5</v>
      </c>
      <c r="M6">
        <v>0.4</v>
      </c>
      <c r="N6">
        <v>12.8</v>
      </c>
      <c r="O6">
        <v>6.7</v>
      </c>
      <c r="P6">
        <v>42.6</v>
      </c>
    </row>
    <row r="7" spans="1:16">
      <c r="A7" t="s">
        <v>26</v>
      </c>
      <c r="B7" t="s">
        <v>27</v>
      </c>
      <c r="C7">
        <v>16.100000000000001</v>
      </c>
      <c r="D7">
        <v>22.3</v>
      </c>
      <c r="E7">
        <v>65.2</v>
      </c>
      <c r="F7">
        <v>141.6</v>
      </c>
      <c r="G7">
        <v>79</v>
      </c>
      <c r="H7">
        <v>0.37</v>
      </c>
      <c r="I7">
        <v>5.76</v>
      </c>
      <c r="J7">
        <v>65.400000000000006</v>
      </c>
      <c r="K7">
        <v>88.9</v>
      </c>
      <c r="L7">
        <v>22.7</v>
      </c>
      <c r="M7">
        <v>0</v>
      </c>
      <c r="N7">
        <v>12.1</v>
      </c>
      <c r="O7">
        <v>2.1</v>
      </c>
      <c r="P7">
        <v>50.2</v>
      </c>
    </row>
    <row r="8" spans="1:16">
      <c r="A8" t="s">
        <v>28</v>
      </c>
      <c r="B8" t="s">
        <v>29</v>
      </c>
      <c r="C8">
        <v>12</v>
      </c>
      <c r="D8">
        <v>23.6</v>
      </c>
      <c r="E8">
        <v>42.1</v>
      </c>
      <c r="F8">
        <v>117</v>
      </c>
      <c r="G8">
        <v>90</v>
      </c>
      <c r="H8">
        <v>0.83</v>
      </c>
      <c r="I8">
        <v>7.31</v>
      </c>
      <c r="J8">
        <v>71.2</v>
      </c>
      <c r="K8">
        <v>84.1</v>
      </c>
      <c r="L8">
        <v>16.8</v>
      </c>
      <c r="M8">
        <v>0.3</v>
      </c>
      <c r="N8">
        <v>25.7</v>
      </c>
      <c r="O8">
        <v>4.0999999999999996</v>
      </c>
      <c r="P8">
        <v>54.3</v>
      </c>
    </row>
    <row r="9" spans="1:16">
      <c r="A9" t="s">
        <v>30</v>
      </c>
      <c r="B9" t="s">
        <v>31</v>
      </c>
      <c r="C9">
        <v>17.5</v>
      </c>
      <c r="D9">
        <v>19.8</v>
      </c>
      <c r="E9">
        <v>19.100000000000001</v>
      </c>
      <c r="F9">
        <v>150.30000000000001</v>
      </c>
      <c r="G9">
        <v>64</v>
      </c>
      <c r="H9">
        <v>0.11</v>
      </c>
      <c r="I9">
        <v>14.86</v>
      </c>
      <c r="J9">
        <v>52.5</v>
      </c>
      <c r="K9">
        <v>74.900000000000006</v>
      </c>
      <c r="L9">
        <v>29.9</v>
      </c>
      <c r="M9">
        <v>6.8</v>
      </c>
      <c r="N9">
        <v>25.8</v>
      </c>
      <c r="O9">
        <v>1.2</v>
      </c>
      <c r="P9">
        <v>39.200000000000003</v>
      </c>
    </row>
    <row r="10" spans="1:16">
      <c r="A10" t="s">
        <v>32</v>
      </c>
      <c r="B10" t="s">
        <v>33</v>
      </c>
      <c r="C10">
        <v>23.1</v>
      </c>
      <c r="D10">
        <v>18.5</v>
      </c>
      <c r="E10">
        <v>17</v>
      </c>
      <c r="F10">
        <v>121.1</v>
      </c>
      <c r="G10">
        <v>36</v>
      </c>
      <c r="H10">
        <v>0.13</v>
      </c>
      <c r="I10">
        <v>9.01</v>
      </c>
      <c r="J10">
        <v>75.099999999999994</v>
      </c>
      <c r="K10">
        <v>43</v>
      </c>
      <c r="L10" s="1">
        <v>14.62</v>
      </c>
      <c r="M10">
        <v>0.3</v>
      </c>
      <c r="N10">
        <v>13.5</v>
      </c>
      <c r="O10">
        <v>7.7</v>
      </c>
      <c r="P10">
        <v>37.6</v>
      </c>
    </row>
    <row r="11" spans="1:16">
      <c r="A11" t="s">
        <v>34</v>
      </c>
      <c r="B11" t="s">
        <v>35</v>
      </c>
      <c r="C11">
        <v>20.8</v>
      </c>
      <c r="D11">
        <v>18.7</v>
      </c>
      <c r="E11">
        <v>29.8</v>
      </c>
      <c r="F11">
        <v>128.69999999999999</v>
      </c>
      <c r="G11">
        <v>65</v>
      </c>
      <c r="H11">
        <v>0.16</v>
      </c>
      <c r="I11">
        <v>7.49</v>
      </c>
      <c r="J11">
        <v>74.400000000000006</v>
      </c>
      <c r="K11">
        <v>63.6</v>
      </c>
      <c r="L11">
        <v>18.7</v>
      </c>
      <c r="M11">
        <v>0</v>
      </c>
      <c r="N11">
        <v>14.3</v>
      </c>
      <c r="O11">
        <v>20.2</v>
      </c>
      <c r="P11">
        <v>39.9</v>
      </c>
    </row>
    <row r="12" spans="1:16">
      <c r="A12" t="s">
        <v>36</v>
      </c>
      <c r="B12" t="s">
        <v>37</v>
      </c>
      <c r="C12">
        <v>13.2</v>
      </c>
      <c r="D12">
        <v>23.9</v>
      </c>
      <c r="E12">
        <v>33.299999999999997</v>
      </c>
      <c r="F12">
        <v>139.1</v>
      </c>
      <c r="G12">
        <v>90</v>
      </c>
      <c r="H12">
        <v>0.53</v>
      </c>
      <c r="I12">
        <v>8.65</v>
      </c>
      <c r="J12">
        <v>67.2</v>
      </c>
      <c r="K12">
        <v>80.7</v>
      </c>
      <c r="L12">
        <v>19.2</v>
      </c>
      <c r="M12">
        <v>0.5</v>
      </c>
      <c r="N12">
        <v>34.4</v>
      </c>
      <c r="O12">
        <v>9.5</v>
      </c>
      <c r="P12">
        <v>49.6</v>
      </c>
    </row>
    <row r="13" spans="1:16">
      <c r="A13" t="s">
        <v>38</v>
      </c>
      <c r="B13" t="s">
        <v>39</v>
      </c>
      <c r="C13">
        <v>14.1</v>
      </c>
      <c r="D13">
        <v>22</v>
      </c>
      <c r="E13">
        <v>37.700000000000003</v>
      </c>
      <c r="F13">
        <v>124.4</v>
      </c>
      <c r="G13">
        <v>71</v>
      </c>
      <c r="H13">
        <v>0.45</v>
      </c>
      <c r="I13">
        <v>3.55</v>
      </c>
      <c r="J13">
        <v>68.2</v>
      </c>
      <c r="K13">
        <v>76.400000000000006</v>
      </c>
      <c r="L13">
        <v>15.6</v>
      </c>
      <c r="M13">
        <v>0.3</v>
      </c>
      <c r="N13">
        <v>13.4</v>
      </c>
      <c r="O13">
        <v>8.3000000000000007</v>
      </c>
      <c r="P13">
        <v>49.1</v>
      </c>
    </row>
    <row r="14" spans="1:16">
      <c r="A14" t="s">
        <v>40</v>
      </c>
      <c r="B14" t="s">
        <v>41</v>
      </c>
      <c r="C14">
        <v>20.399999999999999</v>
      </c>
      <c r="D14">
        <v>20.3</v>
      </c>
      <c r="E14">
        <v>14.7</v>
      </c>
      <c r="F14" s="1">
        <v>129.15</v>
      </c>
      <c r="G14">
        <v>46</v>
      </c>
      <c r="H14">
        <v>0.04</v>
      </c>
      <c r="I14">
        <v>2.4</v>
      </c>
      <c r="J14">
        <v>46.9</v>
      </c>
      <c r="K14">
        <v>60.2</v>
      </c>
      <c r="L14" s="1">
        <v>7.1230770000000003</v>
      </c>
      <c r="M14">
        <v>1.9</v>
      </c>
      <c r="N14">
        <v>26.8</v>
      </c>
      <c r="O14">
        <v>6.5</v>
      </c>
      <c r="P14">
        <v>34.6</v>
      </c>
    </row>
    <row r="15" spans="1:16">
      <c r="A15" t="s">
        <v>42</v>
      </c>
      <c r="B15" t="s">
        <v>43</v>
      </c>
      <c r="C15">
        <v>14.3</v>
      </c>
      <c r="D15">
        <v>23.2</v>
      </c>
      <c r="E15">
        <v>25.5</v>
      </c>
      <c r="F15">
        <v>140.80000000000001</v>
      </c>
      <c r="G15">
        <v>55</v>
      </c>
      <c r="H15">
        <v>0.1</v>
      </c>
      <c r="I15">
        <v>2.4500000000000002</v>
      </c>
      <c r="J15">
        <v>57.2</v>
      </c>
      <c r="K15">
        <v>73.3</v>
      </c>
      <c r="L15">
        <v>20.100000000000001</v>
      </c>
      <c r="M15">
        <v>4.2</v>
      </c>
      <c r="N15">
        <v>15.5</v>
      </c>
      <c r="O15">
        <v>6.7</v>
      </c>
      <c r="P15">
        <v>43.5</v>
      </c>
    </row>
    <row r="16" spans="1:16">
      <c r="A16" t="s">
        <v>44</v>
      </c>
      <c r="B16" t="s">
        <v>45</v>
      </c>
      <c r="C16">
        <v>16.600000000000001</v>
      </c>
      <c r="D16">
        <v>21.1</v>
      </c>
      <c r="E16">
        <v>36.6</v>
      </c>
      <c r="F16">
        <v>125.1</v>
      </c>
      <c r="G16">
        <v>69</v>
      </c>
      <c r="H16">
        <v>0.47</v>
      </c>
      <c r="I16">
        <v>1.1599999999999999</v>
      </c>
      <c r="J16">
        <v>82.8</v>
      </c>
      <c r="K16">
        <v>69.3</v>
      </c>
      <c r="L16">
        <v>12.2</v>
      </c>
      <c r="M16">
        <v>0.8</v>
      </c>
      <c r="N16">
        <v>7.1</v>
      </c>
      <c r="O16">
        <v>4.8</v>
      </c>
      <c r="P16">
        <v>50.3</v>
      </c>
    </row>
    <row r="17" spans="1:16">
      <c r="A17" t="s">
        <v>46</v>
      </c>
      <c r="B17" t="s">
        <v>47</v>
      </c>
      <c r="C17">
        <v>19.5</v>
      </c>
      <c r="D17">
        <v>19.899999999999999</v>
      </c>
      <c r="E17">
        <v>38.4</v>
      </c>
      <c r="F17">
        <v>126.2</v>
      </c>
      <c r="G17">
        <v>42</v>
      </c>
      <c r="H17">
        <v>0.14000000000000001</v>
      </c>
      <c r="I17">
        <v>9.3000000000000007</v>
      </c>
      <c r="J17">
        <v>68.099999999999994</v>
      </c>
      <c r="K17">
        <v>54.1</v>
      </c>
      <c r="L17">
        <v>6.5</v>
      </c>
      <c r="M17">
        <v>0.1</v>
      </c>
      <c r="N17">
        <v>15.4</v>
      </c>
      <c r="O17">
        <v>9.6999999999999993</v>
      </c>
      <c r="P17">
        <v>39.799999999999997</v>
      </c>
    </row>
    <row r="18" spans="1:16">
      <c r="A18" t="s">
        <v>48</v>
      </c>
      <c r="B18" t="s">
        <v>49</v>
      </c>
      <c r="C18">
        <v>18.600000000000001</v>
      </c>
      <c r="D18">
        <v>20</v>
      </c>
      <c r="E18">
        <v>23.5</v>
      </c>
      <c r="F18">
        <v>144.19999999999999</v>
      </c>
      <c r="G18">
        <v>54</v>
      </c>
      <c r="H18">
        <v>0.13</v>
      </c>
      <c r="I18">
        <v>5.51</v>
      </c>
      <c r="J18">
        <v>44.6</v>
      </c>
      <c r="K18">
        <v>75.599999999999994</v>
      </c>
      <c r="L18">
        <v>11.9</v>
      </c>
      <c r="M18">
        <v>13.9</v>
      </c>
      <c r="N18">
        <v>21.4</v>
      </c>
      <c r="O18">
        <v>1.7</v>
      </c>
      <c r="P18">
        <v>35.4</v>
      </c>
    </row>
    <row r="19" spans="1:16">
      <c r="A19" t="s">
        <v>50</v>
      </c>
      <c r="B19" t="s">
        <v>51</v>
      </c>
      <c r="C19">
        <v>15.1</v>
      </c>
      <c r="D19">
        <v>22.4</v>
      </c>
      <c r="E19">
        <v>47.4</v>
      </c>
      <c r="F19">
        <v>137</v>
      </c>
      <c r="G19">
        <v>80</v>
      </c>
      <c r="H19">
        <v>1</v>
      </c>
      <c r="I19">
        <v>3.14</v>
      </c>
      <c r="J19">
        <v>73.900000000000006</v>
      </c>
      <c r="K19">
        <v>84.6</v>
      </c>
      <c r="L19">
        <v>7</v>
      </c>
      <c r="M19">
        <v>0</v>
      </c>
      <c r="N19">
        <v>3.1</v>
      </c>
      <c r="O19">
        <v>3.5</v>
      </c>
      <c r="P19">
        <v>57.9</v>
      </c>
    </row>
    <row r="20" spans="1:16">
      <c r="A20" t="s">
        <v>52</v>
      </c>
      <c r="B20" t="s">
        <v>53</v>
      </c>
      <c r="C20">
        <v>19.2</v>
      </c>
      <c r="D20">
        <v>18.399999999999999</v>
      </c>
      <c r="E20">
        <v>14.7</v>
      </c>
      <c r="F20">
        <v>152</v>
      </c>
      <c r="G20">
        <v>49</v>
      </c>
      <c r="H20">
        <v>0.08</v>
      </c>
      <c r="I20">
        <v>10.63</v>
      </c>
      <c r="J20">
        <v>46.8</v>
      </c>
      <c r="K20">
        <v>74.3</v>
      </c>
      <c r="L20">
        <v>14.9</v>
      </c>
      <c r="M20">
        <v>14.4</v>
      </c>
      <c r="N20">
        <v>35.700000000000003</v>
      </c>
      <c r="O20">
        <v>3.4</v>
      </c>
      <c r="P20">
        <v>38</v>
      </c>
    </row>
    <row r="21" spans="1:16">
      <c r="A21" t="s">
        <v>54</v>
      </c>
      <c r="B21" t="s">
        <v>55</v>
      </c>
      <c r="C21">
        <v>15.1</v>
      </c>
      <c r="D21">
        <v>22.9</v>
      </c>
      <c r="E21">
        <v>9.6999999999999993</v>
      </c>
      <c r="F21">
        <v>121.5</v>
      </c>
      <c r="G21">
        <v>57</v>
      </c>
      <c r="H21">
        <v>0.23</v>
      </c>
      <c r="I21">
        <v>0.32</v>
      </c>
      <c r="J21">
        <v>72.099999999999994</v>
      </c>
      <c r="K21">
        <v>92.4</v>
      </c>
      <c r="L21">
        <v>9.5</v>
      </c>
      <c r="M21">
        <v>0.1</v>
      </c>
      <c r="N21">
        <v>2.8</v>
      </c>
      <c r="O21">
        <v>3.4</v>
      </c>
      <c r="P21">
        <v>48.7</v>
      </c>
    </row>
    <row r="22" spans="1:16">
      <c r="A22" t="s">
        <v>56</v>
      </c>
      <c r="B22" t="s">
        <v>57</v>
      </c>
      <c r="C22">
        <v>10.1</v>
      </c>
      <c r="D22">
        <v>24.4</v>
      </c>
      <c r="E22">
        <v>49.4</v>
      </c>
      <c r="F22">
        <v>118.6</v>
      </c>
      <c r="G22">
        <v>84</v>
      </c>
      <c r="H22">
        <v>0.71</v>
      </c>
      <c r="I22">
        <v>2.61</v>
      </c>
      <c r="J22">
        <v>75.7</v>
      </c>
      <c r="K22">
        <v>88.1</v>
      </c>
      <c r="L22">
        <v>17.600000000000001</v>
      </c>
      <c r="M22">
        <v>0</v>
      </c>
      <c r="N22">
        <v>4.7</v>
      </c>
      <c r="O22">
        <v>4.9000000000000004</v>
      </c>
      <c r="P22">
        <v>47.9</v>
      </c>
    </row>
    <row r="23" spans="1:16">
      <c r="A23" t="s">
        <v>58</v>
      </c>
      <c r="B23" t="s">
        <v>59</v>
      </c>
      <c r="C23">
        <v>17.100000000000001</v>
      </c>
      <c r="D23">
        <v>20.9</v>
      </c>
      <c r="E23">
        <v>19.600000000000001</v>
      </c>
      <c r="F23">
        <v>141.30000000000001</v>
      </c>
      <c r="G23">
        <v>58</v>
      </c>
      <c r="H23">
        <v>0.09</v>
      </c>
      <c r="I23">
        <v>4.51</v>
      </c>
      <c r="J23">
        <v>57.8</v>
      </c>
      <c r="K23">
        <v>73.3</v>
      </c>
      <c r="L23">
        <v>6.4</v>
      </c>
      <c r="M23">
        <v>3.3</v>
      </c>
      <c r="N23">
        <v>10.9</v>
      </c>
      <c r="O23">
        <v>17.3</v>
      </c>
      <c r="P23">
        <v>35.5</v>
      </c>
    </row>
    <row r="24" spans="1:16">
      <c r="A24" t="s">
        <v>60</v>
      </c>
      <c r="B24" t="s">
        <v>61</v>
      </c>
      <c r="C24">
        <v>17.899999999999999</v>
      </c>
      <c r="D24">
        <v>19.600000000000001</v>
      </c>
      <c r="E24">
        <v>26.1</v>
      </c>
      <c r="F24">
        <v>117.6</v>
      </c>
      <c r="G24">
        <v>63</v>
      </c>
      <c r="H24">
        <v>0.28000000000000003</v>
      </c>
      <c r="I24">
        <v>5.48</v>
      </c>
      <c r="J24">
        <v>48.1</v>
      </c>
      <c r="K24">
        <v>67.5</v>
      </c>
      <c r="L24">
        <v>15</v>
      </c>
      <c r="M24">
        <v>0.9</v>
      </c>
      <c r="N24">
        <v>24.6</v>
      </c>
      <c r="O24">
        <v>17.7</v>
      </c>
      <c r="P24">
        <v>35.5</v>
      </c>
    </row>
    <row r="25" spans="1:16">
      <c r="A25" t="s">
        <v>62</v>
      </c>
      <c r="B25" t="s">
        <v>63</v>
      </c>
      <c r="C25">
        <v>22.9</v>
      </c>
      <c r="D25">
        <v>18.399999999999999</v>
      </c>
      <c r="E25">
        <v>14.8</v>
      </c>
      <c r="F25">
        <v>139</v>
      </c>
      <c r="G25">
        <v>44</v>
      </c>
      <c r="H25">
        <v>0.09</v>
      </c>
      <c r="I25">
        <v>2.1</v>
      </c>
      <c r="J25">
        <v>68</v>
      </c>
      <c r="K25">
        <v>70.2</v>
      </c>
      <c r="L25">
        <v>6.9</v>
      </c>
      <c r="M25">
        <v>35</v>
      </c>
      <c r="N25">
        <v>22.8</v>
      </c>
      <c r="O25">
        <v>1.3</v>
      </c>
      <c r="P25">
        <v>24.9</v>
      </c>
    </row>
    <row r="26" spans="1:16">
      <c r="A26" t="s">
        <v>64</v>
      </c>
      <c r="B26" t="s">
        <v>65</v>
      </c>
      <c r="C26">
        <v>13.5</v>
      </c>
      <c r="D26">
        <v>24.8</v>
      </c>
      <c r="E26">
        <v>41.9</v>
      </c>
      <c r="F26">
        <v>133.4</v>
      </c>
      <c r="G26">
        <v>61</v>
      </c>
      <c r="H26">
        <v>0.13</v>
      </c>
      <c r="I26">
        <v>7.32</v>
      </c>
      <c r="J26">
        <v>63.1</v>
      </c>
      <c r="K26">
        <v>73.2</v>
      </c>
      <c r="L26">
        <v>4.5</v>
      </c>
      <c r="M26">
        <v>0.3</v>
      </c>
      <c r="N26">
        <v>20.8</v>
      </c>
      <c r="O26">
        <v>8.6</v>
      </c>
      <c r="P26">
        <v>43</v>
      </c>
    </row>
    <row r="27" spans="1:16">
      <c r="A27" t="s">
        <v>66</v>
      </c>
      <c r="B27" t="s">
        <v>67</v>
      </c>
      <c r="C27">
        <v>13.2</v>
      </c>
      <c r="D27">
        <v>23.9</v>
      </c>
      <c r="E27">
        <v>13.3</v>
      </c>
      <c r="F27">
        <v>141</v>
      </c>
      <c r="G27">
        <v>46</v>
      </c>
      <c r="H27">
        <v>0.09</v>
      </c>
      <c r="I27">
        <v>8.5299999999999994</v>
      </c>
      <c r="J27">
        <v>65.8</v>
      </c>
      <c r="K27">
        <v>68.599999999999994</v>
      </c>
      <c r="L27">
        <v>20.8</v>
      </c>
      <c r="M27">
        <v>0.3</v>
      </c>
      <c r="N27">
        <v>10.4</v>
      </c>
      <c r="O27">
        <v>5.6</v>
      </c>
      <c r="P27">
        <v>42.1</v>
      </c>
    </row>
    <row r="28" spans="1:16">
      <c r="A28" t="s">
        <v>68</v>
      </c>
      <c r="B28" t="s">
        <v>69</v>
      </c>
      <c r="C28">
        <v>16</v>
      </c>
      <c r="D28">
        <v>20.9</v>
      </c>
      <c r="E28">
        <v>42.6</v>
      </c>
      <c r="F28">
        <v>132.9</v>
      </c>
      <c r="G28">
        <v>74</v>
      </c>
      <c r="H28">
        <v>0.56000000000000005</v>
      </c>
      <c r="I28">
        <v>3.41</v>
      </c>
      <c r="J28">
        <v>74.8</v>
      </c>
      <c r="K28">
        <v>81.5</v>
      </c>
      <c r="L28">
        <v>21.2</v>
      </c>
      <c r="M28">
        <v>0.2</v>
      </c>
      <c r="N28">
        <v>4.5999999999999996</v>
      </c>
      <c r="O28">
        <v>2.2000000000000002</v>
      </c>
      <c r="P28">
        <v>52.3</v>
      </c>
    </row>
  </sheetData>
  <pageMargins left="0.78740157499999996" right="0.78740157499999996" top="0.984251969" bottom="0.984251969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A1:P28"/>
  <sheetViews>
    <sheetView workbookViewId="0"/>
  </sheetViews>
  <sheetFormatPr defaultRowHeight="13.2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>
        <v>14.4</v>
      </c>
      <c r="D2">
        <v>23.1</v>
      </c>
      <c r="E2">
        <v>57.7</v>
      </c>
      <c r="F2">
        <v>131.6</v>
      </c>
      <c r="G2">
        <v>69</v>
      </c>
      <c r="H2">
        <v>0.27</v>
      </c>
      <c r="I2">
        <v>18.399999999999999</v>
      </c>
      <c r="J2">
        <v>68.7</v>
      </c>
      <c r="K2">
        <v>89.7</v>
      </c>
      <c r="L2">
        <v>22.3</v>
      </c>
      <c r="M2">
        <v>0.2</v>
      </c>
      <c r="N2">
        <v>32.4</v>
      </c>
      <c r="O2">
        <v>0.8</v>
      </c>
      <c r="P2">
        <v>43.4</v>
      </c>
    </row>
    <row r="3" spans="1:16">
      <c r="A3" t="s">
        <v>18</v>
      </c>
      <c r="B3" t="s">
        <v>19</v>
      </c>
      <c r="C3">
        <v>15.1</v>
      </c>
      <c r="D3">
        <v>23.3</v>
      </c>
      <c r="E3">
        <v>52.6</v>
      </c>
      <c r="F3">
        <v>124</v>
      </c>
      <c r="G3">
        <v>75</v>
      </c>
      <c r="H3">
        <v>0.45</v>
      </c>
      <c r="I3">
        <v>4.67</v>
      </c>
      <c r="J3">
        <v>74.3</v>
      </c>
      <c r="K3">
        <v>79.099999999999994</v>
      </c>
      <c r="L3">
        <v>7.5</v>
      </c>
      <c r="M3">
        <v>0.3</v>
      </c>
      <c r="N3">
        <v>7.5</v>
      </c>
      <c r="O3">
        <v>6.2</v>
      </c>
      <c r="P3">
        <v>51.4</v>
      </c>
    </row>
    <row r="4" spans="1:16">
      <c r="A4" t="s">
        <v>20</v>
      </c>
      <c r="B4" t="s">
        <v>21</v>
      </c>
      <c r="C4">
        <v>21</v>
      </c>
      <c r="D4">
        <v>18.5</v>
      </c>
      <c r="E4">
        <v>28.5</v>
      </c>
      <c r="F4">
        <v>141.69999999999999</v>
      </c>
      <c r="G4">
        <v>41</v>
      </c>
      <c r="H4">
        <v>0.1</v>
      </c>
      <c r="I4">
        <v>1.1299999999999999</v>
      </c>
      <c r="J4">
        <v>66.400000000000006</v>
      </c>
      <c r="K4">
        <v>67.7</v>
      </c>
      <c r="L4">
        <v>14.1</v>
      </c>
      <c r="M4">
        <v>13</v>
      </c>
      <c r="N4">
        <v>19</v>
      </c>
      <c r="O4">
        <v>3.7</v>
      </c>
      <c r="P4">
        <v>34.299999999999997</v>
      </c>
    </row>
    <row r="5" spans="1:16">
      <c r="A5" t="s">
        <v>22</v>
      </c>
      <c r="B5" t="s">
        <v>23</v>
      </c>
      <c r="C5">
        <v>15.3</v>
      </c>
      <c r="D5">
        <v>20.8</v>
      </c>
      <c r="E5">
        <v>14.6</v>
      </c>
      <c r="F5">
        <v>139.19999999999999</v>
      </c>
      <c r="G5">
        <v>63</v>
      </c>
      <c r="H5">
        <v>0.1</v>
      </c>
      <c r="I5">
        <v>4.03</v>
      </c>
      <c r="J5">
        <v>76.400000000000006</v>
      </c>
      <c r="K5">
        <v>62.1</v>
      </c>
      <c r="L5">
        <v>14.9</v>
      </c>
      <c r="M5">
        <v>1</v>
      </c>
      <c r="N5">
        <v>8.1</v>
      </c>
      <c r="O5">
        <v>16.600000000000001</v>
      </c>
      <c r="P5">
        <v>39.299999999999997</v>
      </c>
    </row>
    <row r="6" spans="1:16">
      <c r="A6" t="s">
        <v>24</v>
      </c>
      <c r="B6" t="s">
        <v>25</v>
      </c>
      <c r="C6">
        <v>8.6</v>
      </c>
      <c r="D6">
        <v>25.1</v>
      </c>
      <c r="E6">
        <v>24.2</v>
      </c>
      <c r="F6">
        <v>134.6</v>
      </c>
      <c r="G6">
        <v>48</v>
      </c>
      <c r="H6">
        <v>0.11</v>
      </c>
      <c r="I6">
        <v>13.47</v>
      </c>
      <c r="J6">
        <v>59.7</v>
      </c>
      <c r="K6">
        <v>80.400000000000006</v>
      </c>
      <c r="L6">
        <v>22.3</v>
      </c>
      <c r="M6">
        <v>0.4</v>
      </c>
      <c r="N6">
        <v>13.8</v>
      </c>
      <c r="O6">
        <v>7</v>
      </c>
      <c r="P6">
        <v>43.1</v>
      </c>
    </row>
    <row r="7" spans="1:16">
      <c r="A7" t="s">
        <v>26</v>
      </c>
      <c r="B7" t="s">
        <v>27</v>
      </c>
      <c r="C7">
        <v>16.100000000000001</v>
      </c>
      <c r="D7">
        <v>21.8</v>
      </c>
      <c r="E7">
        <v>63.8</v>
      </c>
      <c r="F7">
        <v>136.1</v>
      </c>
      <c r="G7">
        <v>78</v>
      </c>
      <c r="H7">
        <v>0.38</v>
      </c>
      <c r="I7">
        <v>6.04</v>
      </c>
      <c r="J7">
        <v>64.900000000000006</v>
      </c>
      <c r="K7">
        <v>89.7</v>
      </c>
      <c r="L7">
        <v>22.1</v>
      </c>
      <c r="M7" s="1">
        <v>6.9565219999999997E-2</v>
      </c>
      <c r="N7">
        <v>12.4</v>
      </c>
      <c r="O7">
        <v>1.9</v>
      </c>
      <c r="P7">
        <v>49.2</v>
      </c>
    </row>
    <row r="8" spans="1:16">
      <c r="A8" t="s">
        <v>28</v>
      </c>
      <c r="B8" t="s">
        <v>29</v>
      </c>
      <c r="C8">
        <v>11.9</v>
      </c>
      <c r="D8">
        <v>23.5</v>
      </c>
      <c r="E8">
        <v>43.2</v>
      </c>
      <c r="F8">
        <v>112.7</v>
      </c>
      <c r="G8">
        <v>91</v>
      </c>
      <c r="H8">
        <v>0.85</v>
      </c>
      <c r="I8">
        <v>6.44</v>
      </c>
      <c r="J8">
        <v>72.599999999999994</v>
      </c>
      <c r="K8">
        <v>81.900000000000006</v>
      </c>
      <c r="L8">
        <v>16.5</v>
      </c>
      <c r="M8">
        <v>0.6</v>
      </c>
      <c r="N8">
        <v>27.4</v>
      </c>
      <c r="O8">
        <v>4.2</v>
      </c>
      <c r="P8">
        <v>54.3</v>
      </c>
    </row>
    <row r="9" spans="1:16">
      <c r="A9" t="s">
        <v>30</v>
      </c>
      <c r="B9" t="s">
        <v>31</v>
      </c>
      <c r="C9">
        <v>18.600000000000001</v>
      </c>
      <c r="D9">
        <v>19.7</v>
      </c>
      <c r="E9">
        <v>17.899999999999999</v>
      </c>
      <c r="F9">
        <v>147</v>
      </c>
      <c r="G9">
        <v>68</v>
      </c>
      <c r="H9">
        <v>0.13</v>
      </c>
      <c r="I9">
        <v>15.65</v>
      </c>
      <c r="J9">
        <v>53.5</v>
      </c>
      <c r="K9">
        <v>76.8</v>
      </c>
      <c r="L9">
        <v>29.8</v>
      </c>
      <c r="M9">
        <v>6.4</v>
      </c>
      <c r="N9">
        <v>25.6</v>
      </c>
      <c r="O9">
        <v>1.1000000000000001</v>
      </c>
      <c r="P9">
        <v>39.6</v>
      </c>
    </row>
    <row r="10" spans="1:16">
      <c r="A10" t="s">
        <v>32</v>
      </c>
      <c r="B10" t="s">
        <v>33</v>
      </c>
      <c r="C10">
        <v>23.1</v>
      </c>
      <c r="D10">
        <v>18.5</v>
      </c>
      <c r="E10">
        <v>15.8</v>
      </c>
      <c r="F10">
        <v>111.9</v>
      </c>
      <c r="G10">
        <v>40</v>
      </c>
      <c r="H10">
        <v>0.1</v>
      </c>
      <c r="I10">
        <v>7.36</v>
      </c>
      <c r="J10">
        <v>74.099999999999994</v>
      </c>
      <c r="K10">
        <v>40</v>
      </c>
      <c r="L10" s="1">
        <v>13.38</v>
      </c>
      <c r="M10">
        <v>0.7</v>
      </c>
      <c r="N10">
        <v>15</v>
      </c>
      <c r="O10">
        <v>7.4</v>
      </c>
      <c r="P10">
        <v>37.9</v>
      </c>
    </row>
    <row r="11" spans="1:16">
      <c r="A11" t="s">
        <v>34</v>
      </c>
      <c r="B11" t="s">
        <v>35</v>
      </c>
      <c r="C11">
        <v>20.399999999999999</v>
      </c>
      <c r="D11">
        <v>18.899999999999999</v>
      </c>
      <c r="E11">
        <v>32.5</v>
      </c>
      <c r="F11">
        <v>122.4</v>
      </c>
      <c r="G11">
        <v>59</v>
      </c>
      <c r="H11">
        <v>0.17</v>
      </c>
      <c r="I11">
        <v>6.85</v>
      </c>
      <c r="J11">
        <v>71.7</v>
      </c>
      <c r="K11">
        <v>59.9</v>
      </c>
      <c r="L11">
        <v>17.8</v>
      </c>
      <c r="M11">
        <v>0.1</v>
      </c>
      <c r="N11">
        <v>15.3</v>
      </c>
      <c r="O11">
        <v>19.600000000000001</v>
      </c>
      <c r="P11">
        <v>39.799999999999997</v>
      </c>
    </row>
    <row r="12" spans="1:16">
      <c r="A12" t="s">
        <v>36</v>
      </c>
      <c r="B12" t="s">
        <v>37</v>
      </c>
      <c r="C12">
        <v>11.8</v>
      </c>
      <c r="D12">
        <v>24.2</v>
      </c>
      <c r="E12">
        <v>32.5</v>
      </c>
      <c r="F12">
        <v>131.80000000000001</v>
      </c>
      <c r="G12">
        <v>89</v>
      </c>
      <c r="H12">
        <v>0.54</v>
      </c>
      <c r="I12">
        <v>9.07</v>
      </c>
      <c r="J12">
        <v>64.7</v>
      </c>
      <c r="K12">
        <v>79.8</v>
      </c>
      <c r="L12">
        <v>18.8</v>
      </c>
      <c r="M12">
        <v>0.4</v>
      </c>
      <c r="N12">
        <v>36.700000000000003</v>
      </c>
      <c r="O12">
        <v>9.8000000000000007</v>
      </c>
      <c r="P12">
        <v>49.5</v>
      </c>
    </row>
    <row r="13" spans="1:16">
      <c r="A13" t="s">
        <v>38</v>
      </c>
      <c r="B13" t="s">
        <v>39</v>
      </c>
      <c r="C13">
        <v>13.7</v>
      </c>
      <c r="D13">
        <v>22.2</v>
      </c>
      <c r="E13">
        <v>38.700000000000003</v>
      </c>
      <c r="F13">
        <v>117.4</v>
      </c>
      <c r="G13">
        <v>71</v>
      </c>
      <c r="H13">
        <v>0.41</v>
      </c>
      <c r="I13">
        <v>3.66</v>
      </c>
      <c r="J13">
        <v>67.2</v>
      </c>
      <c r="K13">
        <v>76.400000000000006</v>
      </c>
      <c r="L13">
        <v>15.5</v>
      </c>
      <c r="M13">
        <v>0.3</v>
      </c>
      <c r="N13">
        <v>14.1</v>
      </c>
      <c r="O13">
        <v>8.5</v>
      </c>
      <c r="P13">
        <v>49.2</v>
      </c>
    </row>
    <row r="14" spans="1:16">
      <c r="A14" t="s">
        <v>40</v>
      </c>
      <c r="B14" t="s">
        <v>41</v>
      </c>
      <c r="C14">
        <v>19.5</v>
      </c>
      <c r="D14">
        <v>20.399999999999999</v>
      </c>
      <c r="E14">
        <v>14.9</v>
      </c>
      <c r="F14">
        <v>127.1</v>
      </c>
      <c r="G14">
        <v>48</v>
      </c>
      <c r="H14">
        <v>0.08</v>
      </c>
      <c r="I14">
        <v>3.13</v>
      </c>
      <c r="J14">
        <v>46.6</v>
      </c>
      <c r="K14">
        <v>53.8</v>
      </c>
      <c r="L14">
        <v>7.7</v>
      </c>
      <c r="M14">
        <v>1.5</v>
      </c>
      <c r="N14">
        <v>28</v>
      </c>
      <c r="O14">
        <v>7.1</v>
      </c>
      <c r="P14">
        <v>36.4</v>
      </c>
    </row>
    <row r="15" spans="1:16">
      <c r="A15" t="s">
        <v>42</v>
      </c>
      <c r="B15" t="s">
        <v>43</v>
      </c>
      <c r="C15">
        <v>15</v>
      </c>
      <c r="D15">
        <v>22.6</v>
      </c>
      <c r="E15">
        <v>26.4</v>
      </c>
      <c r="F15">
        <v>134.4</v>
      </c>
      <c r="G15">
        <v>54</v>
      </c>
      <c r="H15">
        <v>0.1</v>
      </c>
      <c r="I15">
        <v>2.4500000000000002</v>
      </c>
      <c r="J15">
        <v>56.2</v>
      </c>
      <c r="K15">
        <v>74.2</v>
      </c>
      <c r="L15">
        <v>18.399999999999999</v>
      </c>
      <c r="M15">
        <v>4</v>
      </c>
      <c r="N15">
        <v>16.2</v>
      </c>
      <c r="O15">
        <v>8</v>
      </c>
      <c r="P15">
        <v>44.6</v>
      </c>
    </row>
    <row r="16" spans="1:16">
      <c r="A16" t="s">
        <v>44</v>
      </c>
      <c r="B16" t="s">
        <v>45</v>
      </c>
      <c r="C16">
        <v>15.7</v>
      </c>
      <c r="D16">
        <v>21.1</v>
      </c>
      <c r="E16">
        <v>36.6</v>
      </c>
      <c r="F16">
        <v>120.7</v>
      </c>
      <c r="G16">
        <v>72</v>
      </c>
      <c r="H16">
        <v>0.46</v>
      </c>
      <c r="I16">
        <v>1.2</v>
      </c>
      <c r="J16">
        <v>82</v>
      </c>
      <c r="K16">
        <v>73</v>
      </c>
      <c r="L16">
        <v>12.9</v>
      </c>
      <c r="M16">
        <v>0.3</v>
      </c>
      <c r="N16">
        <v>7.7</v>
      </c>
      <c r="O16">
        <v>5.0999999999999996</v>
      </c>
      <c r="P16">
        <v>49.9</v>
      </c>
    </row>
    <row r="17" spans="1:16">
      <c r="A17" t="s">
        <v>46</v>
      </c>
      <c r="B17" t="s">
        <v>47</v>
      </c>
      <c r="C17">
        <v>19.3</v>
      </c>
      <c r="D17">
        <v>19.7</v>
      </c>
      <c r="E17">
        <v>39.4</v>
      </c>
      <c r="F17">
        <v>121.1</v>
      </c>
      <c r="G17">
        <v>43</v>
      </c>
      <c r="H17">
        <v>0.17</v>
      </c>
      <c r="I17">
        <v>10.6</v>
      </c>
      <c r="J17">
        <v>66.3</v>
      </c>
      <c r="K17">
        <v>48.5</v>
      </c>
      <c r="L17">
        <v>7</v>
      </c>
      <c r="M17">
        <v>0.1</v>
      </c>
      <c r="N17">
        <v>16.7</v>
      </c>
      <c r="O17">
        <v>9.6</v>
      </c>
      <c r="P17">
        <v>40.1</v>
      </c>
    </row>
    <row r="18" spans="1:16">
      <c r="A18" t="s">
        <v>48</v>
      </c>
      <c r="B18" t="s">
        <v>49</v>
      </c>
      <c r="C18">
        <v>20.6</v>
      </c>
      <c r="D18">
        <v>18.899999999999999</v>
      </c>
      <c r="E18">
        <v>27.8</v>
      </c>
      <c r="F18">
        <v>139.80000000000001</v>
      </c>
      <c r="G18">
        <v>57</v>
      </c>
      <c r="H18">
        <v>0.11</v>
      </c>
      <c r="I18">
        <v>5.74</v>
      </c>
      <c r="J18">
        <v>46.3</v>
      </c>
      <c r="K18">
        <v>75.5</v>
      </c>
      <c r="L18">
        <v>12.2</v>
      </c>
      <c r="M18">
        <v>12</v>
      </c>
      <c r="N18">
        <v>22.7</v>
      </c>
      <c r="O18">
        <v>1.7</v>
      </c>
      <c r="P18">
        <v>34.9</v>
      </c>
    </row>
    <row r="19" spans="1:16">
      <c r="A19" t="s">
        <v>50</v>
      </c>
      <c r="B19" t="s">
        <v>51</v>
      </c>
      <c r="C19">
        <v>15.9</v>
      </c>
      <c r="D19">
        <v>21.4</v>
      </c>
      <c r="E19">
        <v>46.6</v>
      </c>
      <c r="F19">
        <v>133.4</v>
      </c>
      <c r="G19">
        <v>80</v>
      </c>
      <c r="H19">
        <v>1</v>
      </c>
      <c r="I19">
        <v>3.39</v>
      </c>
      <c r="J19">
        <v>71.900000000000006</v>
      </c>
      <c r="K19">
        <v>79.099999999999994</v>
      </c>
      <c r="L19">
        <v>6.2</v>
      </c>
      <c r="M19">
        <v>0</v>
      </c>
      <c r="N19">
        <v>3.5</v>
      </c>
      <c r="O19">
        <v>3.3</v>
      </c>
      <c r="P19">
        <v>58.1</v>
      </c>
    </row>
    <row r="20" spans="1:16">
      <c r="A20" t="s">
        <v>52</v>
      </c>
      <c r="B20" t="s">
        <v>53</v>
      </c>
      <c r="C20">
        <v>19.399999999999999</v>
      </c>
      <c r="D20">
        <v>18.399999999999999</v>
      </c>
      <c r="E20">
        <v>25.9</v>
      </c>
      <c r="F20">
        <v>147.1</v>
      </c>
      <c r="G20">
        <v>53</v>
      </c>
      <c r="H20">
        <v>0.08</v>
      </c>
      <c r="I20">
        <v>9.89</v>
      </c>
      <c r="J20">
        <v>45.3</v>
      </c>
      <c r="K20">
        <v>78.2</v>
      </c>
      <c r="L20">
        <v>16</v>
      </c>
      <c r="M20">
        <v>13.5</v>
      </c>
      <c r="N20">
        <v>37.1</v>
      </c>
      <c r="O20">
        <v>2.9</v>
      </c>
      <c r="P20">
        <v>37.9</v>
      </c>
    </row>
    <row r="21" spans="1:16">
      <c r="A21" t="s">
        <v>54</v>
      </c>
      <c r="B21" t="s">
        <v>55</v>
      </c>
      <c r="C21">
        <v>15.7</v>
      </c>
      <c r="D21">
        <v>22.4</v>
      </c>
      <c r="E21">
        <v>8.1</v>
      </c>
      <c r="F21">
        <v>118.7</v>
      </c>
      <c r="G21">
        <v>56</v>
      </c>
      <c r="H21">
        <v>0.2</v>
      </c>
      <c r="I21">
        <v>0.06</v>
      </c>
      <c r="J21">
        <v>72.099999999999994</v>
      </c>
      <c r="K21">
        <v>92.1</v>
      </c>
      <c r="L21">
        <v>9.6999999999999993</v>
      </c>
      <c r="M21">
        <v>0.1</v>
      </c>
      <c r="N21">
        <v>3.7</v>
      </c>
      <c r="O21">
        <v>3.7</v>
      </c>
      <c r="P21">
        <v>48.2</v>
      </c>
    </row>
    <row r="22" spans="1:16">
      <c r="A22" t="s">
        <v>56</v>
      </c>
      <c r="B22" t="s">
        <v>57</v>
      </c>
      <c r="C22">
        <v>10.4</v>
      </c>
      <c r="D22">
        <v>24.4</v>
      </c>
      <c r="E22">
        <v>49.8</v>
      </c>
      <c r="F22">
        <v>109.1</v>
      </c>
      <c r="G22">
        <v>83</v>
      </c>
      <c r="H22">
        <v>0.67</v>
      </c>
      <c r="I22">
        <v>2.65</v>
      </c>
      <c r="J22">
        <v>75.5</v>
      </c>
      <c r="K22">
        <v>86</v>
      </c>
      <c r="L22">
        <v>16.5</v>
      </c>
      <c r="M22" s="1">
        <v>2.0930230000000001E-2</v>
      </c>
      <c r="N22">
        <v>4.8</v>
      </c>
      <c r="O22">
        <v>6.1</v>
      </c>
      <c r="P22">
        <v>49.4</v>
      </c>
    </row>
    <row r="23" spans="1:16">
      <c r="A23" t="s">
        <v>58</v>
      </c>
      <c r="B23" t="s">
        <v>59</v>
      </c>
      <c r="C23">
        <v>17.3</v>
      </c>
      <c r="D23">
        <v>21.1</v>
      </c>
      <c r="E23">
        <v>24.2</v>
      </c>
      <c r="F23">
        <v>138.1</v>
      </c>
      <c r="G23">
        <v>60</v>
      </c>
      <c r="H23">
        <v>0.1</v>
      </c>
      <c r="I23">
        <v>4.6500000000000004</v>
      </c>
      <c r="J23">
        <v>58.4</v>
      </c>
      <c r="K23">
        <v>73.2</v>
      </c>
      <c r="L23">
        <v>7.1</v>
      </c>
      <c r="M23">
        <v>3</v>
      </c>
      <c r="N23">
        <v>11.4</v>
      </c>
      <c r="O23">
        <v>17.8</v>
      </c>
      <c r="P23">
        <v>36.200000000000003</v>
      </c>
    </row>
    <row r="24" spans="1:16">
      <c r="A24" t="s">
        <v>60</v>
      </c>
      <c r="B24" t="s">
        <v>61</v>
      </c>
      <c r="C24">
        <v>18.7</v>
      </c>
      <c r="D24">
        <v>19.399999999999999</v>
      </c>
      <c r="E24">
        <v>25.8</v>
      </c>
      <c r="F24">
        <v>112.2</v>
      </c>
      <c r="G24">
        <v>62</v>
      </c>
      <c r="H24">
        <v>0.23</v>
      </c>
      <c r="I24">
        <v>5.31</v>
      </c>
      <c r="J24">
        <v>46.2</v>
      </c>
      <c r="K24">
        <v>67.8</v>
      </c>
      <c r="L24">
        <v>13.3</v>
      </c>
      <c r="M24">
        <v>0.9</v>
      </c>
      <c r="N24">
        <v>25.7</v>
      </c>
      <c r="O24">
        <v>18.3</v>
      </c>
      <c r="P24">
        <v>36.200000000000003</v>
      </c>
    </row>
    <row r="25" spans="1:16">
      <c r="A25" t="s">
        <v>62</v>
      </c>
      <c r="B25" t="s">
        <v>63</v>
      </c>
      <c r="C25">
        <v>23</v>
      </c>
      <c r="D25">
        <v>18.100000000000001</v>
      </c>
      <c r="E25">
        <v>13.2</v>
      </c>
      <c r="F25">
        <v>132.1</v>
      </c>
      <c r="G25">
        <v>43</v>
      </c>
      <c r="H25">
        <v>7.0000000000000007E-2</v>
      </c>
      <c r="I25">
        <v>2.06</v>
      </c>
      <c r="J25">
        <v>68.8</v>
      </c>
      <c r="K25">
        <v>67.2</v>
      </c>
      <c r="L25">
        <v>4.9000000000000004</v>
      </c>
      <c r="M25">
        <v>33.700000000000003</v>
      </c>
      <c r="N25">
        <v>23.9</v>
      </c>
      <c r="O25">
        <v>1.2</v>
      </c>
      <c r="P25">
        <v>24.9</v>
      </c>
    </row>
    <row r="26" spans="1:16">
      <c r="A26" t="s">
        <v>64</v>
      </c>
      <c r="B26" t="s">
        <v>65</v>
      </c>
      <c r="C26">
        <v>14.5</v>
      </c>
      <c r="D26">
        <v>24.4</v>
      </c>
      <c r="E26">
        <v>34.799999999999997</v>
      </c>
      <c r="F26">
        <v>125.6</v>
      </c>
      <c r="G26">
        <v>57</v>
      </c>
      <c r="H26">
        <v>0.13</v>
      </c>
      <c r="I26">
        <v>8.07</v>
      </c>
      <c r="J26">
        <v>64.8</v>
      </c>
      <c r="K26">
        <v>73.8</v>
      </c>
      <c r="L26">
        <v>6.3</v>
      </c>
      <c r="M26">
        <v>0.4</v>
      </c>
      <c r="N26">
        <v>22.4</v>
      </c>
      <c r="O26">
        <v>9.1</v>
      </c>
      <c r="P26">
        <v>42.7</v>
      </c>
    </row>
    <row r="27" spans="1:16">
      <c r="A27" t="s">
        <v>66</v>
      </c>
      <c r="B27" t="s">
        <v>67</v>
      </c>
      <c r="C27">
        <v>12.8</v>
      </c>
      <c r="D27">
        <v>24.5</v>
      </c>
      <c r="E27">
        <v>10.8</v>
      </c>
      <c r="F27">
        <v>135.1</v>
      </c>
      <c r="G27">
        <v>47</v>
      </c>
      <c r="H27">
        <v>0.09</v>
      </c>
      <c r="I27">
        <v>8.18</v>
      </c>
      <c r="J27">
        <v>66.099999999999994</v>
      </c>
      <c r="K27">
        <v>70.3</v>
      </c>
      <c r="L27">
        <v>18.8</v>
      </c>
      <c r="M27">
        <v>0.2</v>
      </c>
      <c r="N27">
        <v>10.1</v>
      </c>
      <c r="O27">
        <v>5.8</v>
      </c>
      <c r="P27">
        <v>42.6</v>
      </c>
    </row>
    <row r="28" spans="1:16">
      <c r="A28" t="s">
        <v>68</v>
      </c>
      <c r="B28" t="s">
        <v>69</v>
      </c>
      <c r="C28">
        <v>15.9</v>
      </c>
      <c r="D28">
        <v>21.3</v>
      </c>
      <c r="E28">
        <v>43.3</v>
      </c>
      <c r="F28">
        <v>128.30000000000001</v>
      </c>
      <c r="G28">
        <v>76</v>
      </c>
      <c r="H28">
        <v>0.71</v>
      </c>
      <c r="I28">
        <v>3.24</v>
      </c>
      <c r="J28">
        <v>73.7</v>
      </c>
      <c r="K28">
        <v>83.8</v>
      </c>
      <c r="L28">
        <v>20.5</v>
      </c>
      <c r="M28">
        <v>0.2</v>
      </c>
      <c r="N28">
        <v>5.7</v>
      </c>
      <c r="O28">
        <v>2</v>
      </c>
      <c r="P28">
        <v>52.4</v>
      </c>
    </row>
  </sheetData>
  <pageMargins left="0.78740157499999996" right="0.78740157499999996" top="0.984251969" bottom="0.984251969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parametry</vt:lpstr>
      <vt:lpstr>Rozkład obiektów - nietypowe</vt:lpstr>
      <vt:lpstr>Rozkład obiektów - nietypow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</dc:creator>
  <cp:lastModifiedBy>mat</cp:lastModifiedBy>
  <dcterms:created xsi:type="dcterms:W3CDTF">2018-03-28T13:14:27Z</dcterms:created>
  <dcterms:modified xsi:type="dcterms:W3CDTF">2018-03-28T17:09:28Z</dcterms:modified>
</cp:coreProperties>
</file>