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 Drive\Stuffs Personal\Bernard\"/>
    </mc:Choice>
  </mc:AlternateContent>
  <bookViews>
    <workbookView xWindow="0" yWindow="0" windowWidth="23040" windowHeight="9600" activeTab="1"/>
  </bookViews>
  <sheets>
    <sheet name="Summary" sheetId="1" r:id="rId1"/>
    <sheet name="Data Sheet" sheetId="2" r:id="rId2"/>
  </sheets>
  <calcPr calcId="152511"/>
</workbook>
</file>

<file path=xl/calcChain.xml><?xml version="1.0" encoding="utf-8"?>
<calcChain xmlns="http://schemas.openxmlformats.org/spreadsheetml/2006/main">
  <c r="C2" i="2" l="1"/>
  <c r="C11" i="2"/>
  <c r="C10" i="2"/>
  <c r="C9" i="2"/>
  <c r="C8" i="2"/>
  <c r="I11" i="1" s="1"/>
  <c r="C7" i="2"/>
  <c r="C6" i="2"/>
  <c r="C5" i="2"/>
  <c r="C4" i="2"/>
  <c r="C3" i="2"/>
  <c r="C12" i="2" l="1"/>
  <c r="E11" i="1" s="1"/>
  <c r="C15" i="2"/>
  <c r="H11" i="1" s="1"/>
  <c r="B11" i="1"/>
  <c r="C16" i="2"/>
  <c r="D11" i="1" s="1"/>
  <c r="C14" i="2"/>
  <c r="G11" i="1" s="1"/>
  <c r="C13" i="2"/>
  <c r="F11" i="1" s="1"/>
  <c r="B16" i="1" l="1"/>
  <c r="B17" i="1"/>
</calcChain>
</file>

<file path=xl/sharedStrings.xml><?xml version="1.0" encoding="utf-8"?>
<sst xmlns="http://schemas.openxmlformats.org/spreadsheetml/2006/main" count="61" uniqueCount="55">
  <si>
    <t>SPY</t>
  </si>
  <si>
    <t>SVXY</t>
  </si>
  <si>
    <t>^VIX</t>
  </si>
  <si>
    <t>^VIXAPR</t>
  </si>
  <si>
    <t>^VIXMAY</t>
  </si>
  <si>
    <t>^VVIX</t>
  </si>
  <si>
    <t>XIV</t>
  </si>
  <si>
    <t>^VXST</t>
  </si>
  <si>
    <t>^VXV</t>
  </si>
  <si>
    <t>t1</t>
  </si>
  <si>
    <t>t2</t>
  </si>
  <si>
    <t>^VXMT</t>
  </si>
  <si>
    <t>VIX 1</t>
  </si>
  <si>
    <t>VIX 2</t>
  </si>
  <si>
    <t>Spot 1 week</t>
  </si>
  <si>
    <t>1 month Spot</t>
  </si>
  <si>
    <t>3 month Spot</t>
  </si>
  <si>
    <t>6 month Spot</t>
  </si>
  <si>
    <t>1 month Spot of the Expected Vol of VIX</t>
  </si>
  <si>
    <t>Price Of Front Month</t>
  </si>
  <si>
    <t>Price Of 2nd Month</t>
  </si>
  <si>
    <t>Roll Yield</t>
  </si>
  <si>
    <t>Contango</t>
  </si>
  <si>
    <t>Contango Roll</t>
  </si>
  <si>
    <t>V Ratio</t>
  </si>
  <si>
    <t>V Delta</t>
  </si>
  <si>
    <t>V Force</t>
  </si>
  <si>
    <t>=(C9/vix50moving average)</t>
  </si>
  <si>
    <t>PCR</t>
  </si>
  <si>
    <t>=put call ratio S&amp;P</t>
  </si>
  <si>
    <t>VPCR</t>
  </si>
  <si>
    <t>=PUT/CALL RATIO VIX</t>
  </si>
  <si>
    <t>VATR</t>
  </si>
  <si>
    <t>=AVG(ABS(5 DAYS OF VIX DAILY RETURNS))</t>
  </si>
  <si>
    <t>VCO</t>
  </si>
  <si>
    <t>VRatio</t>
  </si>
  <si>
    <t>VVIX</t>
  </si>
  <si>
    <t>Key Points</t>
  </si>
  <si>
    <t>On way down</t>
  </si>
  <si>
    <t>On way up</t>
  </si>
  <si>
    <t>if above</t>
  </si>
  <si>
    <t xml:space="preserve">if at or above </t>
  </si>
  <si>
    <t>bullish</t>
  </si>
  <si>
    <t>too bullish</t>
  </si>
  <si>
    <t>if vco +ve then +ve is good</t>
  </si>
  <si>
    <t>Must go to 0 at expiration</t>
  </si>
  <si>
    <t>this will gravitate to contango as time comes off of clock</t>
  </si>
  <si>
    <t>Days to Exp</t>
  </si>
  <si>
    <t>Generally this will turn into contango over month</t>
  </si>
  <si>
    <t>On Way Down</t>
  </si>
  <si>
    <t>On Way up</t>
  </si>
  <si>
    <t>ctrl+alt+f9</t>
  </si>
  <si>
    <t>Update</t>
  </si>
  <si>
    <t>Ideally Below 90</t>
  </si>
  <si>
    <t>Need to update at 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</si>
</sst>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8" fontId="0" fillId="0" borderId="0" xfId="0" applyNumberFormat="1"/>
    <xf numFmtId="44" fontId="0" fillId="0" borderId="0" xfId="1" applyFont="1" applyAlignment="1"/>
    <xf numFmtId="39" fontId="0" fillId="0" borderId="0" xfId="1" applyNumberFormat="1" applyFont="1" applyAlignment="1"/>
    <xf numFmtId="10" fontId="0" fillId="0" borderId="0" xfId="1" applyNumberFormat="1" applyFont="1" applyAlignment="1"/>
    <xf numFmtId="164" fontId="0" fillId="0" borderId="0" xfId="0" applyNumberFormat="1"/>
    <xf numFmtId="39" fontId="0" fillId="0" borderId="0" xfId="0" applyNumberFormat="1"/>
    <xf numFmtId="0" fontId="0" fillId="0" borderId="0" xfId="0" quotePrefix="1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quotePrefix="1" applyFill="1"/>
    <xf numFmtId="0" fontId="0" fillId="33" borderId="0" xfId="0" applyFill="1"/>
    <xf numFmtId="0" fontId="0" fillId="0" borderId="0" xfId="0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Views>
    <sheetView workbookViewId="0">
      <selection activeCell="I1" sqref="I1"/>
    </sheetView>
  </sheetViews>
  <sheetFormatPr defaultRowHeight="14.4" x14ac:dyDescent="0.3"/>
  <cols>
    <col min="1" max="1" width="13.109375" bestFit="1" customWidth="1"/>
    <col min="2" max="2" width="12.6640625" bestFit="1" customWidth="1"/>
    <col min="3" max="3" width="11" bestFit="1" customWidth="1"/>
    <col min="4" max="4" width="9.109375" style="10"/>
    <col min="5" max="5" width="26.88671875" style="10" customWidth="1"/>
    <col min="6" max="6" width="24.5546875" style="10" bestFit="1" customWidth="1"/>
    <col min="7" max="7" width="13.44140625" style="10" bestFit="1" customWidth="1"/>
    <col min="8" max="8" width="9.109375" style="10"/>
    <col min="9" max="9" width="15.5546875" style="10" bestFit="1" customWidth="1"/>
  </cols>
  <sheetData>
    <row r="1" spans="1:10" x14ac:dyDescent="0.3">
      <c r="A1" s="9" t="s">
        <v>37</v>
      </c>
      <c r="B1" s="10"/>
      <c r="I1" s="16" t="s">
        <v>52</v>
      </c>
      <c r="J1" s="17" t="s">
        <v>51</v>
      </c>
    </row>
    <row r="2" spans="1:10" x14ac:dyDescent="0.3">
      <c r="A2" t="s">
        <v>38</v>
      </c>
      <c r="B2" s="10">
        <v>25</v>
      </c>
      <c r="E2" s="10" t="s">
        <v>45</v>
      </c>
      <c r="F2" s="12">
        <v>0.05</v>
      </c>
      <c r="I2" s="10" t="s">
        <v>53</v>
      </c>
    </row>
    <row r="3" spans="1:10" x14ac:dyDescent="0.3">
      <c r="A3" t="s">
        <v>39</v>
      </c>
      <c r="B3" s="10">
        <v>0</v>
      </c>
      <c r="E3" s="10" t="s">
        <v>45</v>
      </c>
      <c r="F3" s="12">
        <v>0.02</v>
      </c>
    </row>
    <row r="4" spans="1:10" x14ac:dyDescent="0.3">
      <c r="A4" t="s">
        <v>40</v>
      </c>
      <c r="B4" s="10">
        <v>25</v>
      </c>
      <c r="C4" t="s">
        <v>42</v>
      </c>
      <c r="F4" s="10" t="s">
        <v>44</v>
      </c>
    </row>
    <row r="5" spans="1:10" x14ac:dyDescent="0.3">
      <c r="A5" t="s">
        <v>41</v>
      </c>
      <c r="B5" s="10">
        <v>100</v>
      </c>
      <c r="C5" t="s">
        <v>43</v>
      </c>
      <c r="E5" s="19" t="s">
        <v>48</v>
      </c>
      <c r="G5" s="19" t="s">
        <v>46</v>
      </c>
    </row>
    <row r="6" spans="1:10" x14ac:dyDescent="0.3">
      <c r="B6" s="10"/>
      <c r="E6" s="19"/>
      <c r="G6" s="19"/>
    </row>
    <row r="7" spans="1:10" x14ac:dyDescent="0.3">
      <c r="B7" s="10"/>
      <c r="E7" s="19"/>
      <c r="G7" s="19"/>
    </row>
    <row r="8" spans="1:10" x14ac:dyDescent="0.3">
      <c r="B8" s="10"/>
      <c r="E8" s="19"/>
      <c r="G8" s="19"/>
    </row>
    <row r="9" spans="1:10" x14ac:dyDescent="0.3">
      <c r="B9" s="10"/>
      <c r="E9" s="19"/>
      <c r="G9" s="19"/>
    </row>
    <row r="10" spans="1:10" x14ac:dyDescent="0.3">
      <c r="B10" s="11" t="s">
        <v>34</v>
      </c>
      <c r="C10" s="9" t="s">
        <v>47</v>
      </c>
      <c r="D10" s="11" t="s">
        <v>25</v>
      </c>
      <c r="E10" s="11" t="s">
        <v>21</v>
      </c>
      <c r="F10" s="11" t="s">
        <v>22</v>
      </c>
      <c r="G10" s="11" t="s">
        <v>23</v>
      </c>
      <c r="H10" s="11" t="s">
        <v>35</v>
      </c>
      <c r="I10" s="11" t="s">
        <v>36</v>
      </c>
    </row>
    <row r="11" spans="1:10" x14ac:dyDescent="0.3">
      <c r="A11" s="1"/>
      <c r="B11" s="10">
        <f>'Data Sheet'!C5-45+(1000*('Data Sheet'!C7/'Data Sheet'!C6-1))</f>
        <v>-276.49741496598648</v>
      </c>
      <c r="D11" s="14">
        <f>+'Data Sheet'!C16</f>
        <v>1.0599999999999987</v>
      </c>
      <c r="E11" s="13">
        <f>+'Data Sheet'!C12</f>
        <v>0.22093023255813948</v>
      </c>
      <c r="F11" s="13">
        <f>+'Data Sheet'!C13</f>
        <v>-0.24353741496598647</v>
      </c>
      <c r="G11" s="13">
        <f>+'Data Sheet'!C14</f>
        <v>-7.6411960132890311E-2</v>
      </c>
      <c r="H11" s="10">
        <f>+'Data Sheet'!C15</f>
        <v>1.1204318936877078</v>
      </c>
      <c r="I11" s="14">
        <f>'Data Sheet'!C8</f>
        <v>87.21</v>
      </c>
    </row>
    <row r="12" spans="1:10" x14ac:dyDescent="0.3">
      <c r="B12" s="10"/>
    </row>
    <row r="14" spans="1:10" x14ac:dyDescent="0.3">
      <c r="F14" s="15"/>
    </row>
    <row r="15" spans="1:10" x14ac:dyDescent="0.3">
      <c r="F15" s="15"/>
    </row>
    <row r="16" spans="1:10" x14ac:dyDescent="0.3">
      <c r="A16" t="s">
        <v>49</v>
      </c>
      <c r="B16" s="8" t="str">
        <f>IF(AND(B11&gt;B2,F11&gt;=F2),"buy","Stay Away")</f>
        <v>Stay Away</v>
      </c>
      <c r="F16" s="15"/>
    </row>
    <row r="17" spans="1:6" x14ac:dyDescent="0.3">
      <c r="A17" t="s">
        <v>50</v>
      </c>
      <c r="B17" s="8" t="str">
        <f>IF(AND(B11&gt;B3,F11&gt;=F3),"buy","Stay Away")</f>
        <v>Stay Away</v>
      </c>
      <c r="F17" s="15"/>
    </row>
    <row r="18" spans="1:6" x14ac:dyDescent="0.3">
      <c r="F18" s="15"/>
    </row>
    <row r="19" spans="1:6" x14ac:dyDescent="0.3">
      <c r="F19" s="15"/>
    </row>
    <row r="20" spans="1:6" x14ac:dyDescent="0.3">
      <c r="F20" s="15"/>
    </row>
    <row r="21" spans="1:6" x14ac:dyDescent="0.3">
      <c r="F21" s="15"/>
    </row>
    <row r="22" spans="1:6" x14ac:dyDescent="0.3">
      <c r="F22" s="15"/>
    </row>
    <row r="23" spans="1:6" x14ac:dyDescent="0.3">
      <c r="F23" s="15"/>
    </row>
    <row r="24" spans="1:6" x14ac:dyDescent="0.3">
      <c r="F24" s="15"/>
    </row>
    <row r="25" spans="1:6" x14ac:dyDescent="0.3">
      <c r="F25" s="15"/>
    </row>
    <row r="26" spans="1:6" x14ac:dyDescent="0.3">
      <c r="F26" s="15"/>
    </row>
    <row r="27" spans="1:6" x14ac:dyDescent="0.3">
      <c r="F27" s="15"/>
    </row>
    <row r="28" spans="1:6" x14ac:dyDescent="0.3">
      <c r="F28" s="15"/>
    </row>
    <row r="29" spans="1:6" x14ac:dyDescent="0.3">
      <c r="F29" s="15"/>
    </row>
    <row r="30" spans="1:6" x14ac:dyDescent="0.3">
      <c r="F30" s="15"/>
    </row>
    <row r="31" spans="1:6" x14ac:dyDescent="0.3">
      <c r="F31" s="15"/>
    </row>
    <row r="32" spans="1:6" x14ac:dyDescent="0.3">
      <c r="F32" s="15"/>
    </row>
    <row r="33" spans="6:6" x14ac:dyDescent="0.3">
      <c r="F33" s="15"/>
    </row>
    <row r="34" spans="6:6" x14ac:dyDescent="0.3">
      <c r="F34" s="15"/>
    </row>
    <row r="35" spans="6:6" x14ac:dyDescent="0.3">
      <c r="F35" s="15"/>
    </row>
    <row r="36" spans="6:6" x14ac:dyDescent="0.3">
      <c r="F36" s="15"/>
    </row>
    <row r="37" spans="6:6" x14ac:dyDescent="0.3">
      <c r="F37" s="15"/>
    </row>
    <row r="38" spans="6:6" x14ac:dyDescent="0.3">
      <c r="F38" s="15"/>
    </row>
    <row r="39" spans="6:6" x14ac:dyDescent="0.3">
      <c r="F39" s="15"/>
    </row>
    <row r="40" spans="6:6" x14ac:dyDescent="0.3">
      <c r="F40" s="15"/>
    </row>
    <row r="41" spans="6:6" x14ac:dyDescent="0.3">
      <c r="F41" s="15"/>
    </row>
    <row r="42" spans="6:6" x14ac:dyDescent="0.3">
      <c r="F42" s="15"/>
    </row>
    <row r="43" spans="6:6" x14ac:dyDescent="0.3">
      <c r="F43" s="15"/>
    </row>
    <row r="44" spans="6:6" x14ac:dyDescent="0.3">
      <c r="F44" s="15"/>
    </row>
    <row r="45" spans="6:6" x14ac:dyDescent="0.3">
      <c r="F45" s="15"/>
    </row>
    <row r="46" spans="6:6" x14ac:dyDescent="0.3">
      <c r="F46" s="15"/>
    </row>
    <row r="47" spans="6:6" x14ac:dyDescent="0.3">
      <c r="F47" s="15"/>
    </row>
    <row r="48" spans="6:6" x14ac:dyDescent="0.3">
      <c r="F48" s="15"/>
    </row>
    <row r="49" spans="6:6" x14ac:dyDescent="0.3">
      <c r="F49" s="15"/>
    </row>
    <row r="50" spans="6:6" x14ac:dyDescent="0.3">
      <c r="F50" s="15"/>
    </row>
    <row r="51" spans="6:6" x14ac:dyDescent="0.3">
      <c r="F51" s="15"/>
    </row>
    <row r="52" spans="6:6" x14ac:dyDescent="0.3">
      <c r="F52" s="15"/>
    </row>
    <row r="53" spans="6:6" x14ac:dyDescent="0.3">
      <c r="F53" s="15"/>
    </row>
    <row r="54" spans="6:6" x14ac:dyDescent="0.3">
      <c r="F54" s="15"/>
    </row>
    <row r="55" spans="6:6" x14ac:dyDescent="0.3">
      <c r="F55" s="15"/>
    </row>
    <row r="56" spans="6:6" x14ac:dyDescent="0.3">
      <c r="F56" s="15"/>
    </row>
    <row r="57" spans="6:6" x14ac:dyDescent="0.3">
      <c r="F57" s="15"/>
    </row>
    <row r="58" spans="6:6" x14ac:dyDescent="0.3">
      <c r="F58" s="15"/>
    </row>
    <row r="59" spans="6:6" x14ac:dyDescent="0.3">
      <c r="F59" s="15"/>
    </row>
    <row r="60" spans="6:6" x14ac:dyDescent="0.3">
      <c r="F60" s="15"/>
    </row>
    <row r="61" spans="6:6" x14ac:dyDescent="0.3">
      <c r="F61" s="15"/>
    </row>
    <row r="62" spans="6:6" x14ac:dyDescent="0.3">
      <c r="F62" s="15"/>
    </row>
    <row r="63" spans="6:6" x14ac:dyDescent="0.3">
      <c r="F63" s="15"/>
    </row>
    <row r="64" spans="6:6" x14ac:dyDescent="0.3">
      <c r="F64" s="15"/>
    </row>
    <row r="65" spans="6:6" x14ac:dyDescent="0.3">
      <c r="F65" s="15"/>
    </row>
    <row r="66" spans="6:6" x14ac:dyDescent="0.3">
      <c r="F66" s="15"/>
    </row>
    <row r="67" spans="6:6" x14ac:dyDescent="0.3">
      <c r="F67" s="15"/>
    </row>
    <row r="68" spans="6:6" x14ac:dyDescent="0.3">
      <c r="F68" s="15"/>
    </row>
    <row r="69" spans="6:6" x14ac:dyDescent="0.3">
      <c r="F69" s="15"/>
    </row>
    <row r="70" spans="6:6" x14ac:dyDescent="0.3">
      <c r="F70" s="15"/>
    </row>
    <row r="71" spans="6:6" x14ac:dyDescent="0.3">
      <c r="F71" s="15"/>
    </row>
    <row r="72" spans="6:6" x14ac:dyDescent="0.3">
      <c r="F72" s="15"/>
    </row>
    <row r="73" spans="6:6" x14ac:dyDescent="0.3">
      <c r="F73" s="15"/>
    </row>
    <row r="74" spans="6:6" x14ac:dyDescent="0.3">
      <c r="F74" s="15"/>
    </row>
    <row r="75" spans="6:6" x14ac:dyDescent="0.3">
      <c r="F75" s="15"/>
    </row>
    <row r="76" spans="6:6" x14ac:dyDescent="0.3">
      <c r="F76" s="15"/>
    </row>
    <row r="77" spans="6:6" x14ac:dyDescent="0.3">
      <c r="F77" s="15"/>
    </row>
    <row r="78" spans="6:6" x14ac:dyDescent="0.3">
      <c r="F78" s="15"/>
    </row>
    <row r="79" spans="6:6" x14ac:dyDescent="0.3">
      <c r="F79" s="15"/>
    </row>
    <row r="80" spans="6:6" x14ac:dyDescent="0.3">
      <c r="F80" s="15"/>
    </row>
    <row r="81" spans="6:6" x14ac:dyDescent="0.3">
      <c r="F81" s="15"/>
    </row>
    <row r="82" spans="6:6" x14ac:dyDescent="0.3">
      <c r="F82" s="15"/>
    </row>
    <row r="83" spans="6:6" x14ac:dyDescent="0.3">
      <c r="F83" s="15"/>
    </row>
    <row r="84" spans="6:6" x14ac:dyDescent="0.3">
      <c r="F84" s="15"/>
    </row>
    <row r="85" spans="6:6" x14ac:dyDescent="0.3">
      <c r="F85" s="15"/>
    </row>
    <row r="86" spans="6:6" x14ac:dyDescent="0.3">
      <c r="F86" s="15"/>
    </row>
    <row r="87" spans="6:6" x14ac:dyDescent="0.3">
      <c r="F87" s="15"/>
    </row>
    <row r="88" spans="6:6" x14ac:dyDescent="0.3">
      <c r="F88" s="15"/>
    </row>
    <row r="89" spans="6:6" x14ac:dyDescent="0.3">
      <c r="F89" s="15"/>
    </row>
    <row r="90" spans="6:6" x14ac:dyDescent="0.3">
      <c r="F90" s="15"/>
    </row>
    <row r="91" spans="6:6" x14ac:dyDescent="0.3">
      <c r="F91" s="15"/>
    </row>
    <row r="92" spans="6:6" x14ac:dyDescent="0.3">
      <c r="F92" s="15"/>
    </row>
    <row r="93" spans="6:6" x14ac:dyDescent="0.3">
      <c r="F93" s="15"/>
    </row>
    <row r="94" spans="6:6" x14ac:dyDescent="0.3">
      <c r="F94" s="15"/>
    </row>
    <row r="95" spans="6:6" x14ac:dyDescent="0.3">
      <c r="F95" s="15"/>
    </row>
    <row r="96" spans="6:6" x14ac:dyDescent="0.3">
      <c r="F96" s="15"/>
    </row>
    <row r="97" spans="6:6" x14ac:dyDescent="0.3">
      <c r="F97" s="15"/>
    </row>
    <row r="98" spans="6:6" x14ac:dyDescent="0.3">
      <c r="F98" s="15"/>
    </row>
    <row r="99" spans="6:6" x14ac:dyDescent="0.3">
      <c r="F99" s="15"/>
    </row>
    <row r="100" spans="6:6" x14ac:dyDescent="0.3">
      <c r="F100" s="15"/>
    </row>
    <row r="101" spans="6:6" x14ac:dyDescent="0.3">
      <c r="F101" s="15"/>
    </row>
    <row r="102" spans="6:6" x14ac:dyDescent="0.3">
      <c r="F102" s="15"/>
    </row>
    <row r="103" spans="6:6" x14ac:dyDescent="0.3">
      <c r="F103" s="15"/>
    </row>
    <row r="104" spans="6:6" x14ac:dyDescent="0.3">
      <c r="F104" s="15"/>
    </row>
    <row r="105" spans="6:6" x14ac:dyDescent="0.3">
      <c r="F105" s="15"/>
    </row>
    <row r="106" spans="6:6" x14ac:dyDescent="0.3">
      <c r="F106" s="15"/>
    </row>
    <row r="107" spans="6:6" x14ac:dyDescent="0.3">
      <c r="F107" s="15"/>
    </row>
    <row r="108" spans="6:6" x14ac:dyDescent="0.3">
      <c r="F108" s="15"/>
    </row>
    <row r="109" spans="6:6" x14ac:dyDescent="0.3">
      <c r="F109" s="15"/>
    </row>
    <row r="110" spans="6:6" x14ac:dyDescent="0.3">
      <c r="F110" s="15"/>
    </row>
    <row r="111" spans="6:6" x14ac:dyDescent="0.3">
      <c r="F111" s="15"/>
    </row>
    <row r="112" spans="6:6" x14ac:dyDescent="0.3">
      <c r="F112" s="15"/>
    </row>
    <row r="113" spans="6:6" x14ac:dyDescent="0.3">
      <c r="F113" s="15"/>
    </row>
    <row r="114" spans="6:6" x14ac:dyDescent="0.3">
      <c r="F114" s="15"/>
    </row>
    <row r="115" spans="6:6" x14ac:dyDescent="0.3">
      <c r="F115" s="15"/>
    </row>
    <row r="116" spans="6:6" x14ac:dyDescent="0.3">
      <c r="F116" s="15"/>
    </row>
    <row r="117" spans="6:6" x14ac:dyDescent="0.3">
      <c r="F117" s="15"/>
    </row>
    <row r="118" spans="6:6" x14ac:dyDescent="0.3">
      <c r="F118" s="15"/>
    </row>
    <row r="119" spans="6:6" x14ac:dyDescent="0.3">
      <c r="F119" s="15"/>
    </row>
    <row r="120" spans="6:6" x14ac:dyDescent="0.3">
      <c r="F120" s="15"/>
    </row>
    <row r="121" spans="6:6" x14ac:dyDescent="0.3">
      <c r="F121" s="15"/>
    </row>
    <row r="122" spans="6:6" x14ac:dyDescent="0.3">
      <c r="F122" s="15"/>
    </row>
    <row r="123" spans="6:6" x14ac:dyDescent="0.3">
      <c r="F123" s="15"/>
    </row>
    <row r="124" spans="6:6" x14ac:dyDescent="0.3">
      <c r="F124" s="15"/>
    </row>
    <row r="125" spans="6:6" x14ac:dyDescent="0.3">
      <c r="F125" s="15"/>
    </row>
    <row r="126" spans="6:6" x14ac:dyDescent="0.3">
      <c r="F126" s="15"/>
    </row>
    <row r="127" spans="6:6" x14ac:dyDescent="0.3">
      <c r="F127" s="15"/>
    </row>
    <row r="128" spans="6:6" x14ac:dyDescent="0.3">
      <c r="F128" s="15"/>
    </row>
    <row r="129" spans="6:6" x14ac:dyDescent="0.3">
      <c r="F129" s="15"/>
    </row>
    <row r="130" spans="6:6" x14ac:dyDescent="0.3">
      <c r="F130" s="15"/>
    </row>
    <row r="131" spans="6:6" x14ac:dyDescent="0.3">
      <c r="F131" s="15"/>
    </row>
    <row r="132" spans="6:6" x14ac:dyDescent="0.3">
      <c r="F132" s="15"/>
    </row>
    <row r="133" spans="6:6" x14ac:dyDescent="0.3">
      <c r="F133" s="15"/>
    </row>
    <row r="134" spans="6:6" x14ac:dyDescent="0.3">
      <c r="F134" s="15"/>
    </row>
    <row r="135" spans="6:6" x14ac:dyDescent="0.3">
      <c r="F135" s="15"/>
    </row>
    <row r="136" spans="6:6" x14ac:dyDescent="0.3">
      <c r="F136" s="15"/>
    </row>
    <row r="137" spans="6:6" x14ac:dyDescent="0.3">
      <c r="F137" s="15"/>
    </row>
    <row r="138" spans="6:6" x14ac:dyDescent="0.3">
      <c r="F138" s="15"/>
    </row>
    <row r="139" spans="6:6" x14ac:dyDescent="0.3">
      <c r="F139" s="15"/>
    </row>
    <row r="140" spans="6:6" x14ac:dyDescent="0.3">
      <c r="F140" s="15"/>
    </row>
    <row r="141" spans="6:6" x14ac:dyDescent="0.3">
      <c r="F141" s="15"/>
    </row>
    <row r="142" spans="6:6" x14ac:dyDescent="0.3">
      <c r="F142" s="15"/>
    </row>
    <row r="143" spans="6:6" x14ac:dyDescent="0.3">
      <c r="F143" s="15"/>
    </row>
    <row r="144" spans="6:6" x14ac:dyDescent="0.3">
      <c r="F144" s="15"/>
    </row>
    <row r="145" spans="6:6" x14ac:dyDescent="0.3">
      <c r="F145" s="15"/>
    </row>
    <row r="146" spans="6:6" x14ac:dyDescent="0.3">
      <c r="F146" s="15"/>
    </row>
    <row r="147" spans="6:6" x14ac:dyDescent="0.3">
      <c r="F147" s="15"/>
    </row>
    <row r="148" spans="6:6" x14ac:dyDescent="0.3">
      <c r="F148" s="15"/>
    </row>
    <row r="149" spans="6:6" x14ac:dyDescent="0.3">
      <c r="F149" s="15"/>
    </row>
    <row r="150" spans="6:6" x14ac:dyDescent="0.3">
      <c r="F150" s="15"/>
    </row>
    <row r="151" spans="6:6" x14ac:dyDescent="0.3">
      <c r="F151" s="15"/>
    </row>
    <row r="152" spans="6:6" x14ac:dyDescent="0.3">
      <c r="F152" s="15"/>
    </row>
    <row r="153" spans="6:6" x14ac:dyDescent="0.3">
      <c r="F153" s="15"/>
    </row>
    <row r="154" spans="6:6" x14ac:dyDescent="0.3">
      <c r="F154" s="15"/>
    </row>
    <row r="155" spans="6:6" x14ac:dyDescent="0.3">
      <c r="F155" s="15"/>
    </row>
    <row r="156" spans="6:6" x14ac:dyDescent="0.3">
      <c r="F156" s="15"/>
    </row>
    <row r="157" spans="6:6" x14ac:dyDescent="0.3">
      <c r="F157" s="15"/>
    </row>
    <row r="158" spans="6:6" x14ac:dyDescent="0.3">
      <c r="F158" s="15"/>
    </row>
    <row r="159" spans="6:6" x14ac:dyDescent="0.3">
      <c r="F159" s="15"/>
    </row>
    <row r="160" spans="6:6" x14ac:dyDescent="0.3">
      <c r="F160" s="15"/>
    </row>
    <row r="161" spans="6:6" x14ac:dyDescent="0.3">
      <c r="F161" s="15"/>
    </row>
    <row r="162" spans="6:6" x14ac:dyDescent="0.3">
      <c r="F162" s="15"/>
    </row>
    <row r="163" spans="6:6" x14ac:dyDescent="0.3">
      <c r="F163" s="15"/>
    </row>
    <row r="164" spans="6:6" x14ac:dyDescent="0.3">
      <c r="F164" s="15"/>
    </row>
    <row r="165" spans="6:6" x14ac:dyDescent="0.3">
      <c r="F165" s="15"/>
    </row>
    <row r="166" spans="6:6" x14ac:dyDescent="0.3">
      <c r="F166" s="15"/>
    </row>
    <row r="167" spans="6:6" x14ac:dyDescent="0.3">
      <c r="F167" s="15"/>
    </row>
    <row r="168" spans="6:6" x14ac:dyDescent="0.3">
      <c r="F168" s="15"/>
    </row>
    <row r="169" spans="6:6" x14ac:dyDescent="0.3">
      <c r="F169" s="15"/>
    </row>
    <row r="170" spans="6:6" x14ac:dyDescent="0.3">
      <c r="F170" s="15"/>
    </row>
    <row r="171" spans="6:6" x14ac:dyDescent="0.3">
      <c r="F171" s="15"/>
    </row>
    <row r="172" spans="6:6" x14ac:dyDescent="0.3">
      <c r="F172" s="15"/>
    </row>
    <row r="173" spans="6:6" x14ac:dyDescent="0.3">
      <c r="F173" s="15"/>
    </row>
    <row r="174" spans="6:6" x14ac:dyDescent="0.3">
      <c r="F174" s="15"/>
    </row>
    <row r="175" spans="6:6" x14ac:dyDescent="0.3">
      <c r="F175" s="15"/>
    </row>
    <row r="176" spans="6:6" x14ac:dyDescent="0.3">
      <c r="F176" s="15"/>
    </row>
    <row r="177" spans="6:6" x14ac:dyDescent="0.3">
      <c r="F177" s="15"/>
    </row>
    <row r="178" spans="6:6" x14ac:dyDescent="0.3">
      <c r="F178" s="15"/>
    </row>
    <row r="179" spans="6:6" x14ac:dyDescent="0.3">
      <c r="F179" s="15"/>
    </row>
    <row r="180" spans="6:6" x14ac:dyDescent="0.3">
      <c r="F180" s="15"/>
    </row>
    <row r="181" spans="6:6" x14ac:dyDescent="0.3">
      <c r="F181" s="15"/>
    </row>
    <row r="182" spans="6:6" x14ac:dyDescent="0.3">
      <c r="F182" s="15"/>
    </row>
    <row r="183" spans="6:6" x14ac:dyDescent="0.3">
      <c r="F183" s="15"/>
    </row>
    <row r="184" spans="6:6" x14ac:dyDescent="0.3">
      <c r="F184" s="15"/>
    </row>
    <row r="185" spans="6:6" x14ac:dyDescent="0.3">
      <c r="F185" s="15"/>
    </row>
    <row r="186" spans="6:6" x14ac:dyDescent="0.3">
      <c r="F186" s="15"/>
    </row>
    <row r="187" spans="6:6" x14ac:dyDescent="0.3">
      <c r="F187" s="15"/>
    </row>
    <row r="188" spans="6:6" x14ac:dyDescent="0.3">
      <c r="F188" s="15"/>
    </row>
    <row r="189" spans="6:6" x14ac:dyDescent="0.3">
      <c r="F189" s="15"/>
    </row>
    <row r="190" spans="6:6" x14ac:dyDescent="0.3">
      <c r="F190" s="15"/>
    </row>
    <row r="191" spans="6:6" x14ac:dyDescent="0.3">
      <c r="F191" s="15"/>
    </row>
    <row r="192" spans="6:6" x14ac:dyDescent="0.3">
      <c r="F192" s="15"/>
    </row>
    <row r="193" spans="6:6" x14ac:dyDescent="0.3">
      <c r="F193" s="15"/>
    </row>
    <row r="194" spans="6:6" x14ac:dyDescent="0.3">
      <c r="F194" s="15"/>
    </row>
    <row r="195" spans="6:6" x14ac:dyDescent="0.3">
      <c r="F195" s="15"/>
    </row>
    <row r="196" spans="6:6" x14ac:dyDescent="0.3">
      <c r="F196" s="15"/>
    </row>
    <row r="197" spans="6:6" x14ac:dyDescent="0.3">
      <c r="F197" s="15"/>
    </row>
    <row r="198" spans="6:6" x14ac:dyDescent="0.3">
      <c r="F198" s="15"/>
    </row>
    <row r="199" spans="6:6" x14ac:dyDescent="0.3">
      <c r="F199" s="15"/>
    </row>
    <row r="200" spans="6:6" x14ac:dyDescent="0.3">
      <c r="F200" s="15"/>
    </row>
    <row r="201" spans="6:6" x14ac:dyDescent="0.3">
      <c r="F201" s="15"/>
    </row>
    <row r="202" spans="6:6" x14ac:dyDescent="0.3">
      <c r="F202" s="15"/>
    </row>
    <row r="203" spans="6:6" x14ac:dyDescent="0.3">
      <c r="F203" s="15"/>
    </row>
    <row r="204" spans="6:6" x14ac:dyDescent="0.3">
      <c r="F204" s="15"/>
    </row>
    <row r="205" spans="6:6" x14ac:dyDescent="0.3">
      <c r="F205" s="15"/>
    </row>
    <row r="206" spans="6:6" x14ac:dyDescent="0.3">
      <c r="F206" s="15"/>
    </row>
    <row r="207" spans="6:6" x14ac:dyDescent="0.3">
      <c r="F207" s="15"/>
    </row>
    <row r="208" spans="6:6" x14ac:dyDescent="0.3">
      <c r="F208" s="15"/>
    </row>
    <row r="209" spans="6:6" x14ac:dyDescent="0.3">
      <c r="F209" s="15"/>
    </row>
    <row r="210" spans="6:6" x14ac:dyDescent="0.3">
      <c r="F210" s="15"/>
    </row>
    <row r="211" spans="6:6" x14ac:dyDescent="0.3">
      <c r="F211" s="15"/>
    </row>
    <row r="212" spans="6:6" x14ac:dyDescent="0.3">
      <c r="F212" s="15"/>
    </row>
    <row r="213" spans="6:6" x14ac:dyDescent="0.3">
      <c r="F213" s="15"/>
    </row>
    <row r="214" spans="6:6" x14ac:dyDescent="0.3">
      <c r="F214" s="15"/>
    </row>
    <row r="215" spans="6:6" x14ac:dyDescent="0.3">
      <c r="F215" s="15"/>
    </row>
    <row r="216" spans="6:6" x14ac:dyDescent="0.3">
      <c r="F216" s="15"/>
    </row>
    <row r="217" spans="6:6" x14ac:dyDescent="0.3">
      <c r="F217" s="15"/>
    </row>
    <row r="218" spans="6:6" x14ac:dyDescent="0.3">
      <c r="F218" s="15"/>
    </row>
    <row r="219" spans="6:6" x14ac:dyDescent="0.3">
      <c r="F219" s="15"/>
    </row>
    <row r="220" spans="6:6" x14ac:dyDescent="0.3">
      <c r="F220" s="15"/>
    </row>
    <row r="221" spans="6:6" x14ac:dyDescent="0.3">
      <c r="F221" s="15"/>
    </row>
    <row r="222" spans="6:6" x14ac:dyDescent="0.3">
      <c r="F222" s="15"/>
    </row>
    <row r="223" spans="6:6" x14ac:dyDescent="0.3">
      <c r="F223" s="15"/>
    </row>
    <row r="224" spans="6:6" x14ac:dyDescent="0.3">
      <c r="F224" s="15"/>
    </row>
    <row r="225" spans="6:6" x14ac:dyDescent="0.3">
      <c r="F225" s="15"/>
    </row>
    <row r="226" spans="6:6" x14ac:dyDescent="0.3">
      <c r="F226" s="15"/>
    </row>
    <row r="227" spans="6:6" x14ac:dyDescent="0.3">
      <c r="F227" s="15"/>
    </row>
    <row r="228" spans="6:6" x14ac:dyDescent="0.3">
      <c r="F228" s="15"/>
    </row>
    <row r="229" spans="6:6" x14ac:dyDescent="0.3">
      <c r="F229" s="15"/>
    </row>
    <row r="230" spans="6:6" x14ac:dyDescent="0.3">
      <c r="F230" s="15"/>
    </row>
    <row r="231" spans="6:6" x14ac:dyDescent="0.3">
      <c r="F231" s="15"/>
    </row>
    <row r="232" spans="6:6" x14ac:dyDescent="0.3">
      <c r="F232" s="15"/>
    </row>
    <row r="233" spans="6:6" x14ac:dyDescent="0.3">
      <c r="F233" s="15"/>
    </row>
    <row r="234" spans="6:6" x14ac:dyDescent="0.3">
      <c r="F234" s="15"/>
    </row>
    <row r="235" spans="6:6" x14ac:dyDescent="0.3">
      <c r="F235" s="15"/>
    </row>
    <row r="236" spans="6:6" x14ac:dyDescent="0.3">
      <c r="F236" s="15"/>
    </row>
    <row r="237" spans="6:6" x14ac:dyDescent="0.3">
      <c r="F237" s="15"/>
    </row>
    <row r="238" spans="6:6" x14ac:dyDescent="0.3">
      <c r="F238" s="15"/>
    </row>
    <row r="239" spans="6:6" x14ac:dyDescent="0.3">
      <c r="F239" s="15"/>
    </row>
    <row r="240" spans="6:6" x14ac:dyDescent="0.3">
      <c r="F240" s="15"/>
    </row>
    <row r="241" spans="6:6" x14ac:dyDescent="0.3">
      <c r="F241" s="15"/>
    </row>
    <row r="242" spans="6:6" x14ac:dyDescent="0.3">
      <c r="F242" s="15"/>
    </row>
    <row r="243" spans="6:6" x14ac:dyDescent="0.3">
      <c r="F243" s="15"/>
    </row>
    <row r="244" spans="6:6" x14ac:dyDescent="0.3">
      <c r="F244" s="15"/>
    </row>
    <row r="245" spans="6:6" x14ac:dyDescent="0.3">
      <c r="F245" s="15"/>
    </row>
    <row r="246" spans="6:6" x14ac:dyDescent="0.3">
      <c r="F246" s="15"/>
    </row>
    <row r="247" spans="6:6" x14ac:dyDescent="0.3">
      <c r="F247" s="15"/>
    </row>
    <row r="248" spans="6:6" x14ac:dyDescent="0.3">
      <c r="F248" s="15"/>
    </row>
    <row r="249" spans="6:6" x14ac:dyDescent="0.3">
      <c r="F249" s="15"/>
    </row>
    <row r="250" spans="6:6" x14ac:dyDescent="0.3">
      <c r="F250" s="15"/>
    </row>
    <row r="251" spans="6:6" x14ac:dyDescent="0.3">
      <c r="F251" s="15"/>
    </row>
    <row r="252" spans="6:6" x14ac:dyDescent="0.3">
      <c r="F252" s="15"/>
    </row>
    <row r="253" spans="6:6" x14ac:dyDescent="0.3">
      <c r="F253" s="15"/>
    </row>
    <row r="254" spans="6:6" x14ac:dyDescent="0.3">
      <c r="F254" s="15"/>
    </row>
    <row r="255" spans="6:6" x14ac:dyDescent="0.3">
      <c r="F255" s="15"/>
    </row>
    <row r="256" spans="6:6" x14ac:dyDescent="0.3">
      <c r="F256" s="15"/>
    </row>
    <row r="257" spans="6:6" x14ac:dyDescent="0.3">
      <c r="F257" s="15"/>
    </row>
    <row r="258" spans="6:6" x14ac:dyDescent="0.3">
      <c r="F258" s="15"/>
    </row>
    <row r="259" spans="6:6" x14ac:dyDescent="0.3">
      <c r="F259" s="15"/>
    </row>
    <row r="260" spans="6:6" x14ac:dyDescent="0.3">
      <c r="F260" s="15"/>
    </row>
    <row r="261" spans="6:6" x14ac:dyDescent="0.3">
      <c r="F261" s="15"/>
    </row>
    <row r="262" spans="6:6" x14ac:dyDescent="0.3">
      <c r="F262" s="15"/>
    </row>
    <row r="263" spans="6:6" x14ac:dyDescent="0.3">
      <c r="F263" s="15"/>
    </row>
    <row r="264" spans="6:6" x14ac:dyDescent="0.3">
      <c r="F264" s="15"/>
    </row>
    <row r="265" spans="6:6" x14ac:dyDescent="0.3">
      <c r="F265" s="15"/>
    </row>
    <row r="266" spans="6:6" x14ac:dyDescent="0.3">
      <c r="F266" s="15"/>
    </row>
    <row r="267" spans="6:6" x14ac:dyDescent="0.3">
      <c r="F267" s="15"/>
    </row>
    <row r="268" spans="6:6" x14ac:dyDescent="0.3">
      <c r="F268" s="15"/>
    </row>
    <row r="269" spans="6:6" x14ac:dyDescent="0.3">
      <c r="F269" s="15"/>
    </row>
    <row r="270" spans="6:6" x14ac:dyDescent="0.3">
      <c r="F270" s="15"/>
    </row>
    <row r="271" spans="6:6" x14ac:dyDescent="0.3">
      <c r="F271" s="15"/>
    </row>
    <row r="272" spans="6:6" x14ac:dyDescent="0.3">
      <c r="F272" s="15"/>
    </row>
    <row r="273" spans="6:6" x14ac:dyDescent="0.3">
      <c r="F273" s="15"/>
    </row>
    <row r="274" spans="6:6" x14ac:dyDescent="0.3">
      <c r="F274" s="15"/>
    </row>
    <row r="275" spans="6:6" x14ac:dyDescent="0.3">
      <c r="F275" s="15"/>
    </row>
    <row r="276" spans="6:6" x14ac:dyDescent="0.3">
      <c r="F276" s="15"/>
    </row>
    <row r="277" spans="6:6" x14ac:dyDescent="0.3">
      <c r="F277" s="15"/>
    </row>
    <row r="278" spans="6:6" x14ac:dyDescent="0.3">
      <c r="F278" s="15"/>
    </row>
    <row r="279" spans="6:6" x14ac:dyDescent="0.3">
      <c r="F279" s="15"/>
    </row>
    <row r="280" spans="6:6" x14ac:dyDescent="0.3">
      <c r="F280" s="15"/>
    </row>
    <row r="281" spans="6:6" x14ac:dyDescent="0.3">
      <c r="F281" s="15"/>
    </row>
    <row r="282" spans="6:6" x14ac:dyDescent="0.3">
      <c r="F282" s="15"/>
    </row>
    <row r="283" spans="6:6" x14ac:dyDescent="0.3">
      <c r="F283" s="15"/>
    </row>
    <row r="284" spans="6:6" x14ac:dyDescent="0.3">
      <c r="F284" s="15"/>
    </row>
    <row r="285" spans="6:6" x14ac:dyDescent="0.3">
      <c r="F285" s="15"/>
    </row>
    <row r="286" spans="6:6" x14ac:dyDescent="0.3">
      <c r="F286" s="15"/>
    </row>
    <row r="287" spans="6:6" x14ac:dyDescent="0.3">
      <c r="F287" s="15"/>
    </row>
    <row r="288" spans="6:6" x14ac:dyDescent="0.3">
      <c r="F288" s="15"/>
    </row>
    <row r="289" spans="6:6" x14ac:dyDescent="0.3">
      <c r="F289" s="15"/>
    </row>
    <row r="290" spans="6:6" x14ac:dyDescent="0.3">
      <c r="F290" s="15"/>
    </row>
    <row r="291" spans="6:6" x14ac:dyDescent="0.3">
      <c r="F291" s="15"/>
    </row>
    <row r="292" spans="6:6" x14ac:dyDescent="0.3">
      <c r="F292" s="15"/>
    </row>
    <row r="293" spans="6:6" x14ac:dyDescent="0.3">
      <c r="F293" s="15"/>
    </row>
    <row r="294" spans="6:6" x14ac:dyDescent="0.3">
      <c r="F294" s="15"/>
    </row>
    <row r="295" spans="6:6" x14ac:dyDescent="0.3">
      <c r="F295" s="15"/>
    </row>
    <row r="296" spans="6:6" x14ac:dyDescent="0.3">
      <c r="F296" s="15"/>
    </row>
    <row r="297" spans="6:6" x14ac:dyDescent="0.3">
      <c r="F297" s="15"/>
    </row>
    <row r="298" spans="6:6" x14ac:dyDescent="0.3">
      <c r="F298" s="15"/>
    </row>
    <row r="299" spans="6:6" x14ac:dyDescent="0.3">
      <c r="F299" s="15"/>
    </row>
    <row r="300" spans="6:6" x14ac:dyDescent="0.3">
      <c r="F300" s="15"/>
    </row>
    <row r="301" spans="6:6" x14ac:dyDescent="0.3">
      <c r="F301" s="15"/>
    </row>
    <row r="302" spans="6:6" x14ac:dyDescent="0.3">
      <c r="F302" s="15"/>
    </row>
    <row r="303" spans="6:6" x14ac:dyDescent="0.3">
      <c r="F303" s="15"/>
    </row>
    <row r="304" spans="6:6" x14ac:dyDescent="0.3">
      <c r="F304" s="15"/>
    </row>
    <row r="305" spans="6:6" x14ac:dyDescent="0.3">
      <c r="F305" s="15"/>
    </row>
    <row r="306" spans="6:6" x14ac:dyDescent="0.3">
      <c r="F306" s="15"/>
    </row>
    <row r="307" spans="6:6" x14ac:dyDescent="0.3">
      <c r="F307" s="15"/>
    </row>
    <row r="308" spans="6:6" x14ac:dyDescent="0.3">
      <c r="F308" s="15"/>
    </row>
    <row r="309" spans="6:6" x14ac:dyDescent="0.3">
      <c r="F309" s="15"/>
    </row>
    <row r="310" spans="6:6" x14ac:dyDescent="0.3">
      <c r="F310" s="15"/>
    </row>
    <row r="311" spans="6:6" x14ac:dyDescent="0.3">
      <c r="F311" s="15"/>
    </row>
    <row r="312" spans="6:6" x14ac:dyDescent="0.3">
      <c r="F312" s="15"/>
    </row>
    <row r="313" spans="6:6" x14ac:dyDescent="0.3">
      <c r="F313" s="15"/>
    </row>
    <row r="314" spans="6:6" x14ac:dyDescent="0.3">
      <c r="F314" s="15"/>
    </row>
    <row r="315" spans="6:6" x14ac:dyDescent="0.3">
      <c r="F315" s="15"/>
    </row>
    <row r="316" spans="6:6" x14ac:dyDescent="0.3">
      <c r="F316" s="15"/>
    </row>
    <row r="317" spans="6:6" x14ac:dyDescent="0.3">
      <c r="F317" s="15"/>
    </row>
    <row r="318" spans="6:6" x14ac:dyDescent="0.3">
      <c r="F318" s="15"/>
    </row>
    <row r="319" spans="6:6" x14ac:dyDescent="0.3">
      <c r="F319" s="15"/>
    </row>
    <row r="320" spans="6:6" x14ac:dyDescent="0.3">
      <c r="F320" s="15"/>
    </row>
    <row r="321" spans="6:6" x14ac:dyDescent="0.3">
      <c r="F321" s="15"/>
    </row>
    <row r="322" spans="6:6" x14ac:dyDescent="0.3">
      <c r="F322" s="15"/>
    </row>
    <row r="323" spans="6:6" x14ac:dyDescent="0.3">
      <c r="F323" s="15"/>
    </row>
    <row r="324" spans="6:6" x14ac:dyDescent="0.3">
      <c r="F324" s="15"/>
    </row>
    <row r="325" spans="6:6" x14ac:dyDescent="0.3">
      <c r="F325" s="15"/>
    </row>
    <row r="326" spans="6:6" x14ac:dyDescent="0.3">
      <c r="F326" s="15"/>
    </row>
    <row r="327" spans="6:6" x14ac:dyDescent="0.3">
      <c r="F327" s="15"/>
    </row>
    <row r="328" spans="6:6" x14ac:dyDescent="0.3">
      <c r="F328" s="15"/>
    </row>
    <row r="329" spans="6:6" x14ac:dyDescent="0.3">
      <c r="F329" s="15"/>
    </row>
    <row r="330" spans="6:6" x14ac:dyDescent="0.3">
      <c r="F330" s="15"/>
    </row>
    <row r="331" spans="6:6" x14ac:dyDescent="0.3">
      <c r="F331" s="15"/>
    </row>
    <row r="332" spans="6:6" x14ac:dyDescent="0.3">
      <c r="F332" s="15"/>
    </row>
    <row r="333" spans="6:6" x14ac:dyDescent="0.3">
      <c r="F333" s="15"/>
    </row>
    <row r="334" spans="6:6" x14ac:dyDescent="0.3">
      <c r="F334" s="15"/>
    </row>
    <row r="335" spans="6:6" x14ac:dyDescent="0.3">
      <c r="F335" s="15"/>
    </row>
    <row r="336" spans="6:6" x14ac:dyDescent="0.3">
      <c r="F336" s="15"/>
    </row>
    <row r="337" spans="6:6" x14ac:dyDescent="0.3">
      <c r="F337" s="15"/>
    </row>
    <row r="338" spans="6:6" x14ac:dyDescent="0.3">
      <c r="F338" s="15"/>
    </row>
    <row r="339" spans="6:6" x14ac:dyDescent="0.3">
      <c r="F339" s="15"/>
    </row>
    <row r="340" spans="6:6" x14ac:dyDescent="0.3">
      <c r="F340" s="15"/>
    </row>
    <row r="341" spans="6:6" x14ac:dyDescent="0.3">
      <c r="F341" s="15"/>
    </row>
    <row r="342" spans="6:6" x14ac:dyDescent="0.3">
      <c r="F342" s="15"/>
    </row>
    <row r="343" spans="6:6" x14ac:dyDescent="0.3">
      <c r="F343" s="15"/>
    </row>
    <row r="344" spans="6:6" x14ac:dyDescent="0.3">
      <c r="F344" s="15"/>
    </row>
    <row r="345" spans="6:6" x14ac:dyDescent="0.3">
      <c r="F345" s="15"/>
    </row>
    <row r="346" spans="6:6" x14ac:dyDescent="0.3">
      <c r="F346" s="15"/>
    </row>
    <row r="347" spans="6:6" x14ac:dyDescent="0.3">
      <c r="F347" s="15"/>
    </row>
    <row r="348" spans="6:6" x14ac:dyDescent="0.3">
      <c r="F348" s="15"/>
    </row>
    <row r="349" spans="6:6" x14ac:dyDescent="0.3">
      <c r="F349" s="15"/>
    </row>
    <row r="350" spans="6:6" x14ac:dyDescent="0.3">
      <c r="F350" s="15"/>
    </row>
    <row r="351" spans="6:6" x14ac:dyDescent="0.3">
      <c r="F351" s="15"/>
    </row>
    <row r="352" spans="6:6" x14ac:dyDescent="0.3">
      <c r="F352" s="15"/>
    </row>
    <row r="353" spans="6:6" x14ac:dyDescent="0.3">
      <c r="F353" s="15"/>
    </row>
    <row r="354" spans="6:6" x14ac:dyDescent="0.3">
      <c r="F354" s="15"/>
    </row>
    <row r="355" spans="6:6" x14ac:dyDescent="0.3">
      <c r="F355" s="15"/>
    </row>
    <row r="356" spans="6:6" x14ac:dyDescent="0.3">
      <c r="F356" s="15"/>
    </row>
    <row r="357" spans="6:6" x14ac:dyDescent="0.3">
      <c r="F357" s="15"/>
    </row>
    <row r="358" spans="6:6" x14ac:dyDescent="0.3">
      <c r="F358" s="15"/>
    </row>
    <row r="359" spans="6:6" x14ac:dyDescent="0.3">
      <c r="F359" s="15"/>
    </row>
    <row r="360" spans="6:6" x14ac:dyDescent="0.3">
      <c r="F360" s="15"/>
    </row>
    <row r="361" spans="6:6" x14ac:dyDescent="0.3">
      <c r="F361" s="15"/>
    </row>
    <row r="362" spans="6:6" x14ac:dyDescent="0.3">
      <c r="F362" s="15"/>
    </row>
    <row r="363" spans="6:6" x14ac:dyDescent="0.3">
      <c r="F363" s="15"/>
    </row>
    <row r="364" spans="6:6" x14ac:dyDescent="0.3">
      <c r="F364" s="15"/>
    </row>
    <row r="365" spans="6:6" x14ac:dyDescent="0.3">
      <c r="F365" s="15"/>
    </row>
    <row r="366" spans="6:6" x14ac:dyDescent="0.3">
      <c r="F366" s="15"/>
    </row>
    <row r="367" spans="6:6" x14ac:dyDescent="0.3">
      <c r="F367" s="15"/>
    </row>
    <row r="368" spans="6:6" x14ac:dyDescent="0.3">
      <c r="F368" s="15"/>
    </row>
    <row r="369" spans="6:6" x14ac:dyDescent="0.3">
      <c r="F369" s="15"/>
    </row>
    <row r="370" spans="6:6" x14ac:dyDescent="0.3">
      <c r="F370" s="15"/>
    </row>
    <row r="371" spans="6:6" x14ac:dyDescent="0.3">
      <c r="F371" s="15"/>
    </row>
    <row r="372" spans="6:6" x14ac:dyDescent="0.3">
      <c r="F372" s="15"/>
    </row>
    <row r="373" spans="6:6" x14ac:dyDescent="0.3">
      <c r="F373" s="15"/>
    </row>
    <row r="374" spans="6:6" x14ac:dyDescent="0.3">
      <c r="F374" s="15"/>
    </row>
    <row r="375" spans="6:6" x14ac:dyDescent="0.3">
      <c r="F375" s="15"/>
    </row>
    <row r="376" spans="6:6" x14ac:dyDescent="0.3">
      <c r="F376" s="15"/>
    </row>
    <row r="377" spans="6:6" x14ac:dyDescent="0.3">
      <c r="F377" s="15"/>
    </row>
    <row r="378" spans="6:6" x14ac:dyDescent="0.3">
      <c r="F378" s="15"/>
    </row>
  </sheetData>
  <mergeCells count="2">
    <mergeCell ref="G5:G9"/>
    <mergeCell ref="E5:E9"/>
  </mergeCells>
  <conditionalFormatting sqref="F11">
    <cfRule type="cellIs" dxfId="2" priority="3" operator="lessThan">
      <formula>0.05</formula>
    </cfRule>
  </conditionalFormatting>
  <conditionalFormatting sqref="B11">
    <cfRule type="cellIs" dxfId="1" priority="1" operator="greaterThan">
      <formula>25</formula>
    </cfRule>
    <cfRule type="cellIs" dxfId="0" priority="2" operator="lessThan">
      <formula>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C2" sqref="C2"/>
    </sheetView>
  </sheetViews>
  <sheetFormatPr defaultRowHeight="14.4" x14ac:dyDescent="0.3"/>
  <sheetData>
    <row r="2" spans="1:11" x14ac:dyDescent="0.3">
      <c r="A2" t="s">
        <v>0</v>
      </c>
      <c r="C2" s="2">
        <f>_xlfn.NUMBERVALUE(_xlfn.WEBSERVICE("http://finance.yahoo.com/d/quotes.csv?s="&amp;A2&amp;"&amp;f=l1"))</f>
        <v>238.31</v>
      </c>
    </row>
    <row r="3" spans="1:11" x14ac:dyDescent="0.3">
      <c r="A3" t="s">
        <v>1</v>
      </c>
      <c r="C3" s="2">
        <f>_xlfn.NUMBERVALUE(_xlfn.WEBSERVICE("http://finance.yahoo.com/d/quotes.csv?s="&amp;A3&amp;"&amp;f=l1"))</f>
        <v>142.4</v>
      </c>
    </row>
    <row r="4" spans="1:11" x14ac:dyDescent="0.3">
      <c r="A4" t="s">
        <v>6</v>
      </c>
      <c r="C4" s="2">
        <f>_xlfn.NUMBERVALUE(_xlfn.WEBSERVICE("http://finance.yahoo.com/d/quotes.csv?s="&amp;A4&amp;"&amp;f=l1"))</f>
        <v>73.67</v>
      </c>
    </row>
    <row r="5" spans="1:11" x14ac:dyDescent="0.3">
      <c r="A5" t="s">
        <v>2</v>
      </c>
      <c r="C5" s="3">
        <f>_xlfn.NUMBERVALUE(_xlfn.WEBSERVICE("http://finance.yahoo.com/d/quotes.csv?s="&amp;A5&amp;"&amp;f=l1"))</f>
        <v>12.04</v>
      </c>
      <c r="D5" t="s">
        <v>15</v>
      </c>
    </row>
    <row r="6" spans="1:11" x14ac:dyDescent="0.3">
      <c r="A6" s="18" t="s">
        <v>3</v>
      </c>
      <c r="C6" s="3">
        <f>_xlfn.NUMBERVALUE(_xlfn.WEBSERVICE("http://finance.yahoo.com/d/quotes.csv?s="&amp;A6&amp;"&amp;f=l1"))</f>
        <v>14.7</v>
      </c>
      <c r="D6" t="s">
        <v>12</v>
      </c>
      <c r="E6" s="18" t="s">
        <v>19</v>
      </c>
      <c r="I6" s="18" t="s">
        <v>54</v>
      </c>
      <c r="J6" s="18"/>
      <c r="K6" s="18"/>
    </row>
    <row r="7" spans="1:11" x14ac:dyDescent="0.3">
      <c r="A7" s="18" t="s">
        <v>4</v>
      </c>
      <c r="C7" s="3">
        <f>_xlfn.NUMBERVALUE(_xlfn.WEBSERVICE("http://finance.yahoo.com/d/quotes.csv?s="&amp;A7&amp;"&amp;f=l1"))</f>
        <v>11.12</v>
      </c>
      <c r="D7" t="s">
        <v>13</v>
      </c>
      <c r="E7" s="18" t="s">
        <v>20</v>
      </c>
      <c r="I7" s="18" t="s">
        <v>54</v>
      </c>
      <c r="J7" s="18"/>
      <c r="K7" s="18"/>
    </row>
    <row r="8" spans="1:11" x14ac:dyDescent="0.3">
      <c r="A8" t="s">
        <v>5</v>
      </c>
      <c r="C8" s="3">
        <f>_xlfn.NUMBERVALUE(_xlfn.WEBSERVICE("http://finance.yahoo.com/d/quotes.csv?s="&amp;A8&amp;"&amp;f=l1"))</f>
        <v>87.21</v>
      </c>
      <c r="D8" t="s">
        <v>18</v>
      </c>
    </row>
    <row r="9" spans="1:11" x14ac:dyDescent="0.3">
      <c r="A9" t="s">
        <v>7</v>
      </c>
      <c r="C9" s="3">
        <f>_xlfn.NUMBERVALUE(_xlfn.WEBSERVICE("http://finance.yahoo.com/d/quotes.csv?s="&amp;A9&amp;"&amp;f=l1"))</f>
        <v>10.98</v>
      </c>
      <c r="D9" t="s">
        <v>14</v>
      </c>
    </row>
    <row r="10" spans="1:11" x14ac:dyDescent="0.3">
      <c r="A10" t="s">
        <v>8</v>
      </c>
      <c r="C10" s="3">
        <f>_xlfn.NUMBERVALUE(_xlfn.WEBSERVICE("http://finance.yahoo.com/d/quotes.csv?s="&amp;A10&amp;"&amp;f=l1"))</f>
        <v>13.49</v>
      </c>
      <c r="D10" t="s">
        <v>16</v>
      </c>
    </row>
    <row r="11" spans="1:11" x14ac:dyDescent="0.3">
      <c r="A11" t="s">
        <v>11</v>
      </c>
      <c r="C11" s="3">
        <f>_xlfn.NUMBERVALUE(_xlfn.WEBSERVICE("http://finance.yahoo.com/d/quotes.csv?s="&amp;A11&amp;"&amp;f=l1"))</f>
        <v>15.57</v>
      </c>
      <c r="D11" t="s">
        <v>17</v>
      </c>
    </row>
    <row r="12" spans="1:11" x14ac:dyDescent="0.3">
      <c r="A12" t="s">
        <v>21</v>
      </c>
      <c r="C12" s="4">
        <f>(C6/C5)-1</f>
        <v>0.22093023255813948</v>
      </c>
    </row>
    <row r="13" spans="1:11" x14ac:dyDescent="0.3">
      <c r="A13" t="s">
        <v>22</v>
      </c>
      <c r="C13" s="4">
        <f>(C7/C6)-1</f>
        <v>-0.24353741496598647</v>
      </c>
    </row>
    <row r="14" spans="1:11" x14ac:dyDescent="0.3">
      <c r="A14" t="s">
        <v>23</v>
      </c>
      <c r="C14" s="4">
        <f>(C7/C5)-1</f>
        <v>-7.6411960132890311E-2</v>
      </c>
    </row>
    <row r="15" spans="1:11" x14ac:dyDescent="0.3">
      <c r="A15" t="s">
        <v>24</v>
      </c>
      <c r="C15" s="5">
        <f>C10/C5</f>
        <v>1.1204318936877078</v>
      </c>
    </row>
    <row r="16" spans="1:11" x14ac:dyDescent="0.3">
      <c r="A16" t="s">
        <v>25</v>
      </c>
      <c r="C16" s="6">
        <f>C5-C9</f>
        <v>1.0599999999999987</v>
      </c>
    </row>
    <row r="17" spans="1:3" x14ac:dyDescent="0.3">
      <c r="A17" t="s">
        <v>26</v>
      </c>
      <c r="C17" s="7" t="s">
        <v>27</v>
      </c>
    </row>
    <row r="18" spans="1:3" x14ac:dyDescent="0.3">
      <c r="A18" t="s">
        <v>28</v>
      </c>
      <c r="C18" s="7" t="s">
        <v>29</v>
      </c>
    </row>
    <row r="19" spans="1:3" x14ac:dyDescent="0.3">
      <c r="A19" t="s">
        <v>30</v>
      </c>
      <c r="C19" s="7" t="s">
        <v>31</v>
      </c>
    </row>
    <row r="20" spans="1:3" x14ac:dyDescent="0.3">
      <c r="A20" t="s">
        <v>32</v>
      </c>
      <c r="C20" s="7" t="s">
        <v>33</v>
      </c>
    </row>
    <row r="26" spans="1:3" x14ac:dyDescent="0.3">
      <c r="A26" t="s">
        <v>9</v>
      </c>
    </row>
    <row r="27" spans="1:3" x14ac:dyDescent="0.3">
      <c r="A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Hosy, Marc</cp:lastModifiedBy>
  <dcterms:created xsi:type="dcterms:W3CDTF">2017-04-13T19:58:32Z</dcterms:created>
  <dcterms:modified xsi:type="dcterms:W3CDTF">2017-05-21T20:57:56Z</dcterms:modified>
</cp:coreProperties>
</file>