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T\learnScrapy\test\"/>
    </mc:Choice>
  </mc:AlternateContent>
  <xr:revisionPtr revIDLastSave="0" documentId="13_ncr:1_{16D9D978-F948-4052-8201-5ED7C064F4A0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2" i="1" l="1"/>
  <c r="J282" i="1" s="1"/>
  <c r="I281" i="1"/>
  <c r="J280" i="1"/>
  <c r="I279" i="1"/>
  <c r="J278" i="1"/>
  <c r="I277" i="1"/>
  <c r="I276" i="1"/>
  <c r="J276" i="1" s="1"/>
  <c r="I275" i="1"/>
  <c r="I274" i="1"/>
  <c r="J274" i="1" s="1"/>
  <c r="I273" i="1"/>
  <c r="I272" i="1"/>
  <c r="J272" i="1" s="1"/>
  <c r="I271" i="1"/>
  <c r="I270" i="1"/>
  <c r="J270" i="1"/>
  <c r="I269" i="1"/>
  <c r="I268" i="1"/>
  <c r="J268" i="1" s="1"/>
  <c r="I267" i="1"/>
  <c r="I266" i="1"/>
  <c r="J266" i="1" s="1"/>
  <c r="I265" i="1"/>
  <c r="I264" i="1"/>
  <c r="J264" i="1" s="1"/>
  <c r="I263" i="1"/>
  <c r="I262" i="1"/>
  <c r="J262" i="1"/>
  <c r="I261" i="1"/>
  <c r="I260" i="1"/>
  <c r="J260" i="1" s="1"/>
  <c r="I259" i="1"/>
  <c r="I258" i="1"/>
  <c r="J258" i="1"/>
  <c r="I257" i="1"/>
  <c r="I256" i="1"/>
  <c r="J256" i="1" s="1"/>
  <c r="I255" i="1"/>
  <c r="I254" i="1"/>
  <c r="I253" i="1"/>
  <c r="I252" i="1"/>
  <c r="J252" i="1"/>
  <c r="I251" i="1"/>
  <c r="I250" i="1"/>
  <c r="J250" i="1" s="1"/>
  <c r="I249" i="1"/>
  <c r="I248" i="1"/>
  <c r="J248" i="1"/>
  <c r="I247" i="1"/>
  <c r="I246" i="1"/>
  <c r="J246" i="1" s="1"/>
  <c r="I245" i="1"/>
  <c r="I244" i="1"/>
  <c r="J244" i="1"/>
  <c r="I243" i="1"/>
  <c r="I242" i="1"/>
  <c r="J242" i="1" s="1"/>
  <c r="I241" i="1"/>
  <c r="I240" i="1"/>
  <c r="J240" i="1" s="1"/>
  <c r="I239" i="1"/>
  <c r="K239" i="1"/>
  <c r="I238" i="1"/>
  <c r="J238" i="1" s="1"/>
  <c r="I237" i="1"/>
  <c r="I236" i="1"/>
  <c r="J236" i="1" s="1"/>
  <c r="I235" i="1"/>
  <c r="I234" i="1"/>
  <c r="I233" i="1"/>
  <c r="J233" i="1" s="1"/>
  <c r="I232" i="1"/>
  <c r="J232" i="1" s="1"/>
  <c r="I231" i="1"/>
  <c r="I230" i="1"/>
  <c r="I229" i="1"/>
  <c r="J229" i="1" s="1"/>
  <c r="I228" i="1"/>
  <c r="J228" i="1" s="1"/>
  <c r="I227" i="1"/>
  <c r="I226" i="1"/>
  <c r="I225" i="1"/>
  <c r="J225" i="1" s="1"/>
  <c r="I224" i="1"/>
  <c r="J224" i="1" s="1"/>
  <c r="I223" i="1"/>
  <c r="I222" i="1"/>
  <c r="I221" i="1"/>
  <c r="I220" i="1"/>
  <c r="J220" i="1"/>
  <c r="I219" i="1"/>
  <c r="I218" i="1"/>
  <c r="J218" i="1" s="1"/>
  <c r="I217" i="1"/>
  <c r="I216" i="1"/>
  <c r="J216" i="1" s="1"/>
  <c r="I215" i="1"/>
  <c r="I214" i="1"/>
  <c r="J214" i="1" s="1"/>
  <c r="I213" i="1"/>
  <c r="I212" i="1"/>
  <c r="J212" i="1"/>
  <c r="I211" i="1"/>
  <c r="I210" i="1"/>
  <c r="J210" i="1" s="1"/>
  <c r="I209" i="1"/>
  <c r="I208" i="1"/>
  <c r="J208" i="1"/>
  <c r="I207" i="1"/>
  <c r="K207" i="1"/>
  <c r="I206" i="1"/>
  <c r="J206" i="1"/>
  <c r="I205" i="1"/>
  <c r="I204" i="1"/>
  <c r="J204" i="1" s="1"/>
  <c r="I203" i="1"/>
  <c r="I202" i="1"/>
  <c r="I201" i="1"/>
  <c r="J201" i="1" s="1"/>
  <c r="I200" i="1"/>
  <c r="J200" i="1" s="1"/>
  <c r="I199" i="1"/>
  <c r="I198" i="1"/>
  <c r="I197" i="1"/>
  <c r="I196" i="1"/>
  <c r="J196" i="1" s="1"/>
  <c r="I195" i="1"/>
  <c r="J194" i="1"/>
  <c r="I193" i="1"/>
  <c r="J192" i="1"/>
  <c r="I191" i="1"/>
  <c r="K191" i="1"/>
  <c r="J190" i="1"/>
  <c r="I189" i="1"/>
  <c r="J188" i="1"/>
  <c r="I187" i="1"/>
  <c r="J186" i="1"/>
  <c r="I185" i="1"/>
  <c r="J184" i="1"/>
  <c r="I183" i="1"/>
  <c r="K183" i="1"/>
  <c r="J182" i="1"/>
  <c r="I181" i="1"/>
  <c r="J180" i="1"/>
  <c r="I179" i="1"/>
  <c r="J178" i="1"/>
  <c r="I177" i="1"/>
  <c r="J177" i="1" s="1"/>
  <c r="J176" i="1"/>
  <c r="I175" i="1"/>
  <c r="J175" i="1" s="1"/>
  <c r="J174" i="1"/>
  <c r="I173" i="1"/>
  <c r="K173" i="1"/>
  <c r="J172" i="1"/>
  <c r="I171" i="1"/>
  <c r="J171" i="1" s="1"/>
  <c r="J170" i="1"/>
  <c r="I169" i="1"/>
  <c r="I167" i="1"/>
  <c r="I165" i="1"/>
  <c r="J164" i="1"/>
  <c r="I163" i="1"/>
  <c r="J163" i="1" s="1"/>
  <c r="J162" i="1"/>
  <c r="I161" i="1"/>
  <c r="J160" i="1"/>
  <c r="I159" i="1"/>
  <c r="J159" i="1"/>
  <c r="I157" i="1"/>
  <c r="J156" i="1"/>
  <c r="I155" i="1"/>
  <c r="J155" i="1" s="1"/>
  <c r="I153" i="1"/>
  <c r="J152" i="1"/>
  <c r="I151" i="1"/>
  <c r="J151" i="1"/>
  <c r="I149" i="1"/>
  <c r="I147" i="1"/>
  <c r="I145" i="1"/>
  <c r="J144" i="1"/>
  <c r="I143" i="1"/>
  <c r="J142" i="1"/>
  <c r="I141" i="1"/>
  <c r="J140" i="1"/>
  <c r="I139" i="1"/>
  <c r="J138" i="1"/>
  <c r="I137" i="1"/>
  <c r="J136" i="1"/>
  <c r="I135" i="1"/>
  <c r="J134" i="1"/>
  <c r="I133" i="1"/>
  <c r="J132" i="1"/>
  <c r="I131" i="1"/>
  <c r="J130" i="1"/>
  <c r="I129" i="1"/>
  <c r="J128" i="1"/>
  <c r="I127" i="1"/>
  <c r="J126" i="1"/>
  <c r="I125" i="1"/>
  <c r="J124" i="1"/>
  <c r="I123" i="1"/>
  <c r="I122" i="1"/>
  <c r="J122" i="1"/>
  <c r="I121" i="1"/>
  <c r="J121" i="1" s="1"/>
  <c r="I120" i="1"/>
  <c r="J120" i="1"/>
  <c r="I119" i="1"/>
  <c r="I118" i="1"/>
  <c r="I117" i="1"/>
  <c r="I116" i="1"/>
  <c r="J116" i="1" s="1"/>
  <c r="I115" i="1"/>
  <c r="K115" i="1"/>
  <c r="I114" i="1"/>
  <c r="J114" i="1" s="1"/>
  <c r="I113" i="1"/>
  <c r="J113" i="1" s="1"/>
  <c r="I112" i="1"/>
  <c r="J112" i="1" s="1"/>
  <c r="I111" i="1"/>
  <c r="I110" i="1"/>
  <c r="J110" i="1"/>
  <c r="I109" i="1"/>
  <c r="I108" i="1"/>
  <c r="J108" i="1" s="1"/>
  <c r="I107" i="1"/>
  <c r="K107" i="1"/>
  <c r="I106" i="1"/>
  <c r="J106" i="1" s="1"/>
  <c r="K105" i="1"/>
  <c r="I105" i="1"/>
  <c r="J105" i="1"/>
  <c r="I104" i="1"/>
  <c r="J104" i="1" s="1"/>
  <c r="I103" i="1"/>
  <c r="I102" i="1"/>
  <c r="I101" i="1"/>
  <c r="I100" i="1"/>
  <c r="J100" i="1" s="1"/>
  <c r="I99" i="1"/>
  <c r="I98" i="1"/>
  <c r="J98" i="1" s="1"/>
  <c r="I97" i="1"/>
  <c r="J97" i="1"/>
  <c r="I96" i="1"/>
  <c r="J96" i="1" s="1"/>
  <c r="I95" i="1"/>
  <c r="I94" i="1"/>
  <c r="J94" i="1" s="1"/>
  <c r="I93" i="1"/>
  <c r="J93" i="1" s="1"/>
  <c r="I92" i="1"/>
  <c r="I91" i="1"/>
  <c r="I90" i="1"/>
  <c r="J90" i="1"/>
  <c r="I89" i="1"/>
  <c r="I88" i="1"/>
  <c r="I87" i="1"/>
  <c r="J87" i="1"/>
  <c r="I86" i="1"/>
  <c r="J86" i="1" s="1"/>
  <c r="I85" i="1"/>
  <c r="I84" i="1"/>
  <c r="J84" i="1" s="1"/>
  <c r="I83" i="1"/>
  <c r="I82" i="1"/>
  <c r="J82" i="1"/>
  <c r="I81" i="1"/>
  <c r="I80" i="1"/>
  <c r="J80" i="1" s="1"/>
  <c r="I79" i="1"/>
  <c r="I78" i="1"/>
  <c r="J78" i="1"/>
  <c r="I77" i="1"/>
  <c r="I76" i="1"/>
  <c r="J76" i="1" s="1"/>
  <c r="I75" i="1"/>
  <c r="I74" i="1"/>
  <c r="J74" i="1" s="1"/>
  <c r="I73" i="1"/>
  <c r="I72" i="1"/>
  <c r="J72" i="1" s="1"/>
  <c r="I71" i="1"/>
  <c r="I70" i="1"/>
  <c r="J70" i="1"/>
  <c r="I69" i="1"/>
  <c r="I68" i="1"/>
  <c r="J68" i="1" s="1"/>
  <c r="I67" i="1"/>
  <c r="I66" i="1"/>
  <c r="J66" i="1"/>
  <c r="I65" i="1"/>
  <c r="I64" i="1"/>
  <c r="J64" i="1" s="1"/>
  <c r="I63" i="1"/>
  <c r="I62" i="1"/>
  <c r="J62" i="1"/>
  <c r="I61" i="1"/>
  <c r="I60" i="1"/>
  <c r="J60" i="1" s="1"/>
  <c r="I59" i="1"/>
  <c r="I58" i="1"/>
  <c r="J58" i="1" s="1"/>
  <c r="I57" i="1"/>
  <c r="I56" i="1"/>
  <c r="J56" i="1" s="1"/>
  <c r="I55" i="1"/>
  <c r="I54" i="1"/>
  <c r="J54" i="1"/>
  <c r="I53" i="1"/>
  <c r="I52" i="1"/>
  <c r="J52" i="1" s="1"/>
  <c r="I51" i="1"/>
  <c r="I50" i="1"/>
  <c r="J50" i="1"/>
  <c r="I49" i="1"/>
  <c r="I48" i="1"/>
  <c r="J48" i="1" s="1"/>
  <c r="I47" i="1"/>
  <c r="I46" i="1"/>
  <c r="J46" i="1" s="1"/>
  <c r="I45" i="1"/>
  <c r="I44" i="1"/>
  <c r="J44" i="1" s="1"/>
  <c r="I43" i="1"/>
  <c r="I42" i="1"/>
  <c r="J42" i="1" s="1"/>
  <c r="I41" i="1"/>
  <c r="I40" i="1"/>
  <c r="J40" i="1" s="1"/>
  <c r="I39" i="1"/>
  <c r="I38" i="1"/>
  <c r="J38" i="1" s="1"/>
  <c r="I37" i="1"/>
  <c r="I36" i="1"/>
  <c r="J36" i="1" s="1"/>
  <c r="I35" i="1"/>
  <c r="I34" i="1"/>
  <c r="J34" i="1"/>
  <c r="I33" i="1"/>
  <c r="I32" i="1"/>
  <c r="J32" i="1" s="1"/>
  <c r="I31" i="1"/>
  <c r="I30" i="1"/>
  <c r="J30" i="1" s="1"/>
  <c r="I29" i="1"/>
  <c r="I28" i="1"/>
  <c r="J28" i="1" s="1"/>
  <c r="I27" i="1"/>
  <c r="I26" i="1"/>
  <c r="J26" i="1"/>
  <c r="I25" i="1"/>
  <c r="I24" i="1"/>
  <c r="J24" i="1"/>
  <c r="I23" i="1"/>
  <c r="I22" i="1"/>
  <c r="J22" i="1" s="1"/>
  <c r="I21" i="1"/>
  <c r="I20" i="1"/>
  <c r="J20" i="1" s="1"/>
  <c r="I19" i="1"/>
  <c r="I18" i="1"/>
  <c r="J18" i="1" s="1"/>
  <c r="I17" i="1"/>
  <c r="I16" i="1"/>
  <c r="J16" i="1" s="1"/>
  <c r="I15" i="1"/>
  <c r="I14" i="1"/>
  <c r="J14" i="1" s="1"/>
  <c r="I13" i="1"/>
  <c r="I12" i="1"/>
  <c r="J12" i="1" s="1"/>
  <c r="I11" i="1"/>
  <c r="I10" i="1"/>
  <c r="J10" i="1"/>
  <c r="I9" i="1"/>
  <c r="J9" i="1" s="1"/>
  <c r="I8" i="1"/>
  <c r="J8" i="1" s="1"/>
  <c r="I7" i="1"/>
  <c r="J7" i="1"/>
  <c r="I6" i="1"/>
  <c r="J6" i="1" s="1"/>
  <c r="I5" i="1"/>
  <c r="J5" i="1" s="1"/>
  <c r="K99" i="1" l="1"/>
  <c r="L99" i="1" s="1"/>
  <c r="K113" i="1"/>
  <c r="K141" i="1"/>
  <c r="K171" i="1"/>
  <c r="L171" i="1" s="1"/>
  <c r="K13" i="1"/>
  <c r="L13" i="1" s="1"/>
  <c r="K23" i="1"/>
  <c r="K29" i="1"/>
  <c r="K39" i="1"/>
  <c r="L39" i="1" s="1"/>
  <c r="K47" i="1"/>
  <c r="L47" i="1" s="1"/>
  <c r="K55" i="1"/>
  <c r="K63" i="1"/>
  <c r="K71" i="1"/>
  <c r="L71" i="1" s="1"/>
  <c r="K79" i="1"/>
  <c r="L79" i="1" s="1"/>
  <c r="J115" i="1"/>
  <c r="K123" i="1"/>
  <c r="K175" i="1"/>
  <c r="L175" i="1" s="1"/>
  <c r="J191" i="1"/>
  <c r="K257" i="1"/>
  <c r="L257" i="1" s="1"/>
  <c r="K267" i="1"/>
  <c r="L267" i="1" s="1"/>
  <c r="K275" i="1"/>
  <c r="L275" i="1" s="1"/>
  <c r="K15" i="1"/>
  <c r="L15" i="1" s="1"/>
  <c r="K21" i="1"/>
  <c r="L21" i="1" s="1"/>
  <c r="K31" i="1"/>
  <c r="L31" i="1" s="1"/>
  <c r="K37" i="1"/>
  <c r="L37" i="1" s="1"/>
  <c r="K45" i="1"/>
  <c r="K155" i="1"/>
  <c r="M155" i="1" s="1"/>
  <c r="K5" i="1"/>
  <c r="J67" i="1"/>
  <c r="K67" i="1"/>
  <c r="K17" i="1"/>
  <c r="J17" i="1"/>
  <c r="K25" i="1"/>
  <c r="J25" i="1"/>
  <c r="K33" i="1"/>
  <c r="J33" i="1"/>
  <c r="K41" i="1"/>
  <c r="J41" i="1"/>
  <c r="K49" i="1"/>
  <c r="J49" i="1"/>
  <c r="K61" i="1"/>
  <c r="J61" i="1"/>
  <c r="K77" i="1"/>
  <c r="J77" i="1"/>
  <c r="J88" i="1"/>
  <c r="K87" i="1"/>
  <c r="L55" i="1"/>
  <c r="K65" i="1"/>
  <c r="J65" i="1"/>
  <c r="J75" i="1"/>
  <c r="K75" i="1"/>
  <c r="K81" i="1"/>
  <c r="J81" i="1"/>
  <c r="K85" i="1"/>
  <c r="J85" i="1"/>
  <c r="K7" i="1"/>
  <c r="K53" i="1"/>
  <c r="J53" i="1"/>
  <c r="J59" i="1"/>
  <c r="K59" i="1"/>
  <c r="K9" i="1"/>
  <c r="J11" i="1"/>
  <c r="K11" i="1"/>
  <c r="J19" i="1"/>
  <c r="K19" i="1"/>
  <c r="L23" i="1"/>
  <c r="J27" i="1"/>
  <c r="K27" i="1"/>
  <c r="L29" i="1"/>
  <c r="J35" i="1"/>
  <c r="K35" i="1"/>
  <c r="J43" i="1"/>
  <c r="K43" i="1"/>
  <c r="L45" i="1"/>
  <c r="J51" i="1"/>
  <c r="K51" i="1"/>
  <c r="K69" i="1"/>
  <c r="J69" i="1"/>
  <c r="K89" i="1"/>
  <c r="J89" i="1"/>
  <c r="K57" i="1"/>
  <c r="J57" i="1"/>
  <c r="L63" i="1"/>
  <c r="K73" i="1"/>
  <c r="J73" i="1"/>
  <c r="J83" i="1"/>
  <c r="K83" i="1"/>
  <c r="J13" i="1"/>
  <c r="J21" i="1"/>
  <c r="J29" i="1"/>
  <c r="J37" i="1"/>
  <c r="J45" i="1"/>
  <c r="M45" i="1" s="1"/>
  <c r="J91" i="1"/>
  <c r="K101" i="1"/>
  <c r="J101" i="1"/>
  <c r="J102" i="1"/>
  <c r="K111" i="1"/>
  <c r="J111" i="1"/>
  <c r="J123" i="1"/>
  <c r="J127" i="1"/>
  <c r="K127" i="1"/>
  <c r="J135" i="1"/>
  <c r="K135" i="1"/>
  <c r="J15" i="1"/>
  <c r="M15" i="1" s="1"/>
  <c r="J23" i="1"/>
  <c r="M23" i="1" s="1"/>
  <c r="J31" i="1"/>
  <c r="M31" i="1" s="1"/>
  <c r="J39" i="1"/>
  <c r="J47" i="1"/>
  <c r="J55" i="1"/>
  <c r="M55" i="1" s="1"/>
  <c r="J63" i="1"/>
  <c r="M63" i="1" s="1"/>
  <c r="J71" i="1"/>
  <c r="J79" i="1"/>
  <c r="K95" i="1"/>
  <c r="J95" i="1"/>
  <c r="K97" i="1"/>
  <c r="K103" i="1"/>
  <c r="J103" i="1"/>
  <c r="K121" i="1"/>
  <c r="J129" i="1"/>
  <c r="K129" i="1"/>
  <c r="J137" i="1"/>
  <c r="K137" i="1"/>
  <c r="L141" i="1"/>
  <c r="J92" i="1"/>
  <c r="K93" i="1"/>
  <c r="J99" i="1"/>
  <c r="M99" i="1" s="1"/>
  <c r="J107" i="1"/>
  <c r="M113" i="1"/>
  <c r="L113" i="1"/>
  <c r="M115" i="1"/>
  <c r="L115" i="1"/>
  <c r="K117" i="1"/>
  <c r="J117" i="1"/>
  <c r="J118" i="1"/>
  <c r="J131" i="1"/>
  <c r="K131" i="1"/>
  <c r="J139" i="1"/>
  <c r="K139" i="1"/>
  <c r="J143" i="1"/>
  <c r="K143" i="1"/>
  <c r="M105" i="1"/>
  <c r="L105" i="1"/>
  <c r="M107" i="1"/>
  <c r="L107" i="1"/>
  <c r="K109" i="1"/>
  <c r="J109" i="1"/>
  <c r="K119" i="1"/>
  <c r="J119" i="1"/>
  <c r="J125" i="1"/>
  <c r="K125" i="1"/>
  <c r="J133" i="1"/>
  <c r="K133" i="1"/>
  <c r="J150" i="1"/>
  <c r="K151" i="1"/>
  <c r="J166" i="1"/>
  <c r="K167" i="1"/>
  <c r="J167" i="1"/>
  <c r="J168" i="1"/>
  <c r="K187" i="1"/>
  <c r="J187" i="1"/>
  <c r="K195" i="1"/>
  <c r="J195" i="1"/>
  <c r="J197" i="1"/>
  <c r="K197" i="1"/>
  <c r="K219" i="1"/>
  <c r="J219" i="1"/>
  <c r="K231" i="1"/>
  <c r="J231" i="1"/>
  <c r="J141" i="1"/>
  <c r="J148" i="1"/>
  <c r="J154" i="1"/>
  <c r="K161" i="1"/>
  <c r="J161" i="1"/>
  <c r="K163" i="1"/>
  <c r="K169" i="1"/>
  <c r="J169" i="1"/>
  <c r="K177" i="1"/>
  <c r="K211" i="1"/>
  <c r="J211" i="1"/>
  <c r="J213" i="1"/>
  <c r="K213" i="1"/>
  <c r="K223" i="1"/>
  <c r="J223" i="1"/>
  <c r="K243" i="1"/>
  <c r="J243" i="1"/>
  <c r="J245" i="1"/>
  <c r="K245" i="1"/>
  <c r="J146" i="1"/>
  <c r="J149" i="1"/>
  <c r="J158" i="1"/>
  <c r="K159" i="1"/>
  <c r="J165" i="1"/>
  <c r="J173" i="1"/>
  <c r="M173" i="1" s="1"/>
  <c r="M175" i="1"/>
  <c r="K181" i="1"/>
  <c r="J181" i="1"/>
  <c r="J183" i="1"/>
  <c r="M183" i="1" s="1"/>
  <c r="K189" i="1"/>
  <c r="J189" i="1"/>
  <c r="J205" i="1"/>
  <c r="K205" i="1"/>
  <c r="L207" i="1"/>
  <c r="J237" i="1"/>
  <c r="K237" i="1"/>
  <c r="L239" i="1"/>
  <c r="K153" i="1"/>
  <c r="J153" i="1"/>
  <c r="L173" i="1"/>
  <c r="L183" i="1"/>
  <c r="M191" i="1"/>
  <c r="L191" i="1"/>
  <c r="K199" i="1"/>
  <c r="J199" i="1"/>
  <c r="J215" i="1"/>
  <c r="K215" i="1"/>
  <c r="J222" i="1"/>
  <c r="K221" i="1"/>
  <c r="K227" i="1"/>
  <c r="K251" i="1"/>
  <c r="J251" i="1"/>
  <c r="K265" i="1"/>
  <c r="J265" i="1"/>
  <c r="K271" i="1"/>
  <c r="J271" i="1"/>
  <c r="J277" i="1"/>
  <c r="K277" i="1"/>
  <c r="K185" i="1"/>
  <c r="K193" i="1"/>
  <c r="K203" i="1"/>
  <c r="K235" i="1"/>
  <c r="K247" i="1"/>
  <c r="K259" i="1"/>
  <c r="J259" i="1"/>
  <c r="K263" i="1"/>
  <c r="J263" i="1"/>
  <c r="J279" i="1"/>
  <c r="K279" i="1"/>
  <c r="J207" i="1"/>
  <c r="M207" i="1" s="1"/>
  <c r="J226" i="1"/>
  <c r="J227" i="1"/>
  <c r="K229" i="1"/>
  <c r="J239" i="1"/>
  <c r="M239" i="1" s="1"/>
  <c r="K255" i="1"/>
  <c r="J255" i="1"/>
  <c r="K273" i="1"/>
  <c r="J273" i="1"/>
  <c r="J281" i="1"/>
  <c r="K281" i="1"/>
  <c r="J185" i="1"/>
  <c r="J193" i="1"/>
  <c r="J198" i="1"/>
  <c r="J202" i="1"/>
  <c r="J203" i="1"/>
  <c r="J221" i="1"/>
  <c r="J230" i="1"/>
  <c r="J234" i="1"/>
  <c r="J235" i="1"/>
  <c r="J247" i="1"/>
  <c r="K249" i="1"/>
  <c r="J249" i="1"/>
  <c r="J254" i="1"/>
  <c r="J261" i="1"/>
  <c r="K261" i="1"/>
  <c r="J269" i="1"/>
  <c r="K269" i="1"/>
  <c r="J257" i="1"/>
  <c r="J267" i="1"/>
  <c r="J275" i="1"/>
  <c r="M275" i="1" s="1"/>
  <c r="M29" i="1" l="1"/>
  <c r="M171" i="1"/>
  <c r="M13" i="1"/>
  <c r="M123" i="1"/>
  <c r="M267" i="1"/>
  <c r="M37" i="1"/>
  <c r="M71" i="1"/>
  <c r="M257" i="1"/>
  <c r="M79" i="1"/>
  <c r="M47" i="1"/>
  <c r="K233" i="1"/>
  <c r="L233" i="1" s="1"/>
  <c r="L155" i="1"/>
  <c r="L123" i="1"/>
  <c r="M39" i="1"/>
  <c r="K225" i="1"/>
  <c r="L225" i="1" s="1"/>
  <c r="M141" i="1"/>
  <c r="M21" i="1"/>
  <c r="L249" i="1"/>
  <c r="M249" i="1"/>
  <c r="M247" i="1"/>
  <c r="L247" i="1"/>
  <c r="L265" i="1"/>
  <c r="M265" i="1"/>
  <c r="L159" i="1"/>
  <c r="M159" i="1"/>
  <c r="M169" i="1"/>
  <c r="L169" i="1"/>
  <c r="M219" i="1"/>
  <c r="L219" i="1"/>
  <c r="M263" i="1"/>
  <c r="L263" i="1"/>
  <c r="M211" i="1"/>
  <c r="L211" i="1"/>
  <c r="M111" i="1"/>
  <c r="L111" i="1"/>
  <c r="M83" i="1"/>
  <c r="L83" i="1"/>
  <c r="J253" i="1"/>
  <c r="K253" i="1"/>
  <c r="K217" i="1"/>
  <c r="J217" i="1"/>
  <c r="L273" i="1"/>
  <c r="M273" i="1"/>
  <c r="M255" i="1"/>
  <c r="L255" i="1"/>
  <c r="M279" i="1"/>
  <c r="L279" i="1"/>
  <c r="M203" i="1"/>
  <c r="L203" i="1"/>
  <c r="M251" i="1"/>
  <c r="L251" i="1"/>
  <c r="M199" i="1"/>
  <c r="L199" i="1"/>
  <c r="K201" i="1"/>
  <c r="M213" i="1"/>
  <c r="L213" i="1"/>
  <c r="M177" i="1"/>
  <c r="L177" i="1"/>
  <c r="M231" i="1"/>
  <c r="L231" i="1"/>
  <c r="L187" i="1"/>
  <c r="M187" i="1"/>
  <c r="J147" i="1"/>
  <c r="K147" i="1"/>
  <c r="M125" i="1"/>
  <c r="L125" i="1"/>
  <c r="M139" i="1"/>
  <c r="L139" i="1"/>
  <c r="M137" i="1"/>
  <c r="L137" i="1"/>
  <c r="M103" i="1"/>
  <c r="L103" i="1"/>
  <c r="M73" i="1"/>
  <c r="L73" i="1"/>
  <c r="M57" i="1"/>
  <c r="L57" i="1"/>
  <c r="M43" i="1"/>
  <c r="L43" i="1"/>
  <c r="M27" i="1"/>
  <c r="L27" i="1"/>
  <c r="M11" i="1"/>
  <c r="L11" i="1"/>
  <c r="M75" i="1"/>
  <c r="L75" i="1"/>
  <c r="M87" i="1"/>
  <c r="L87" i="1"/>
  <c r="M67" i="1"/>
  <c r="L67" i="1"/>
  <c r="K179" i="1"/>
  <c r="J179" i="1"/>
  <c r="M185" i="1"/>
  <c r="L185" i="1"/>
  <c r="M225" i="1"/>
  <c r="M153" i="1"/>
  <c r="L153" i="1"/>
  <c r="M205" i="1"/>
  <c r="L205" i="1"/>
  <c r="M189" i="1"/>
  <c r="L189" i="1"/>
  <c r="M245" i="1"/>
  <c r="L245" i="1"/>
  <c r="K157" i="1"/>
  <c r="J157" i="1"/>
  <c r="L195" i="1"/>
  <c r="M195" i="1"/>
  <c r="L151" i="1"/>
  <c r="M151" i="1"/>
  <c r="M281" i="1"/>
  <c r="L281" i="1"/>
  <c r="M277" i="1"/>
  <c r="L277" i="1"/>
  <c r="M233" i="1"/>
  <c r="M223" i="1"/>
  <c r="L223" i="1"/>
  <c r="M163" i="1"/>
  <c r="L163" i="1"/>
  <c r="L197" i="1"/>
  <c r="M197" i="1"/>
  <c r="M119" i="1"/>
  <c r="L119" i="1"/>
  <c r="L95" i="1"/>
  <c r="M95" i="1"/>
  <c r="M127" i="1"/>
  <c r="L127" i="1"/>
  <c r="M261" i="1"/>
  <c r="L261" i="1"/>
  <c r="K241" i="1"/>
  <c r="J241" i="1"/>
  <c r="M259" i="1"/>
  <c r="L259" i="1"/>
  <c r="M193" i="1"/>
  <c r="L193" i="1"/>
  <c r="L227" i="1"/>
  <c r="M227" i="1"/>
  <c r="M215" i="1"/>
  <c r="L215" i="1"/>
  <c r="M237" i="1"/>
  <c r="L237" i="1"/>
  <c r="M181" i="1"/>
  <c r="L181" i="1"/>
  <c r="M243" i="1"/>
  <c r="L243" i="1"/>
  <c r="L161" i="1"/>
  <c r="M161" i="1"/>
  <c r="K145" i="1"/>
  <c r="J145" i="1"/>
  <c r="K165" i="1"/>
  <c r="L109" i="1"/>
  <c r="M109" i="1"/>
  <c r="L93" i="1"/>
  <c r="M93" i="1"/>
  <c r="K149" i="1"/>
  <c r="M97" i="1"/>
  <c r="L97" i="1"/>
  <c r="M135" i="1"/>
  <c r="L135" i="1"/>
  <c r="K91" i="1"/>
  <c r="M69" i="1"/>
  <c r="L69" i="1"/>
  <c r="M85" i="1"/>
  <c r="L85" i="1"/>
  <c r="M65" i="1"/>
  <c r="L65" i="1"/>
  <c r="M61" i="1"/>
  <c r="L61" i="1"/>
  <c r="M41" i="1"/>
  <c r="L41" i="1"/>
  <c r="M25" i="1"/>
  <c r="L25" i="1"/>
  <c r="M271" i="1"/>
  <c r="L271" i="1"/>
  <c r="M133" i="1"/>
  <c r="L133" i="1"/>
  <c r="M143" i="1"/>
  <c r="L143" i="1"/>
  <c r="M131" i="1"/>
  <c r="L131" i="1"/>
  <c r="L117" i="1"/>
  <c r="M117" i="1"/>
  <c r="M129" i="1"/>
  <c r="L129" i="1"/>
  <c r="M121" i="1"/>
  <c r="L121" i="1"/>
  <c r="L101" i="1"/>
  <c r="M101" i="1"/>
  <c r="M51" i="1"/>
  <c r="L51" i="1"/>
  <c r="M35" i="1"/>
  <c r="L35" i="1"/>
  <c r="M19" i="1"/>
  <c r="L19" i="1"/>
  <c r="M9" i="1"/>
  <c r="L9" i="1"/>
  <c r="M53" i="1"/>
  <c r="L53" i="1"/>
  <c r="K209" i="1"/>
  <c r="J209" i="1"/>
  <c r="M269" i="1"/>
  <c r="L269" i="1"/>
  <c r="L229" i="1"/>
  <c r="M229" i="1"/>
  <c r="M235" i="1"/>
  <c r="L235" i="1"/>
  <c r="M221" i="1"/>
  <c r="L221" i="1"/>
  <c r="L167" i="1"/>
  <c r="M167" i="1"/>
  <c r="M89" i="1"/>
  <c r="L89" i="1"/>
  <c r="M59" i="1"/>
  <c r="L59" i="1"/>
  <c r="M7" i="1"/>
  <c r="L7" i="1"/>
  <c r="M81" i="1"/>
  <c r="L81" i="1"/>
  <c r="M77" i="1"/>
  <c r="L77" i="1"/>
  <c r="M49" i="1"/>
  <c r="L49" i="1"/>
  <c r="M33" i="1"/>
  <c r="L33" i="1"/>
  <c r="M17" i="1"/>
  <c r="L17" i="1"/>
  <c r="L5" i="1"/>
  <c r="M5" i="1"/>
  <c r="M91" i="1" l="1"/>
  <c r="L91" i="1"/>
  <c r="M165" i="1"/>
  <c r="L165" i="1"/>
  <c r="L241" i="1"/>
  <c r="M241" i="1"/>
  <c r="L179" i="1"/>
  <c r="M179" i="1"/>
  <c r="M253" i="1"/>
  <c r="L253" i="1"/>
  <c r="L209" i="1"/>
  <c r="M209" i="1"/>
  <c r="L201" i="1"/>
  <c r="M201" i="1"/>
  <c r="M145" i="1"/>
  <c r="L145" i="1"/>
  <c r="M157" i="1"/>
  <c r="L157" i="1"/>
  <c r="M149" i="1"/>
  <c r="L149" i="1"/>
  <c r="M147" i="1"/>
  <c r="L147" i="1"/>
  <c r="L217" i="1"/>
  <c r="M217" i="1"/>
</calcChain>
</file>

<file path=xl/sharedStrings.xml><?xml version="1.0" encoding="utf-8"?>
<sst xmlns="http://schemas.openxmlformats.org/spreadsheetml/2006/main" count="798" uniqueCount="317">
  <si>
    <r>
      <t>维护</t>
    </r>
    <r>
      <rPr>
        <b/>
        <sz val="12"/>
        <rFont val="Times New Roman"/>
        <family val="1"/>
      </rPr>
      <t>-CZ-</t>
    </r>
  </si>
  <si>
    <t>光功率记录表（次/月）</t>
    <phoneticPr fontId="0" type="noConversion"/>
  </si>
  <si>
    <t>操作日期</t>
    <phoneticPr fontId="0" type="noConversion"/>
  </si>
  <si>
    <t>操作人</t>
    <phoneticPr fontId="0" type="noConversion"/>
  </si>
  <si>
    <t>彭万里</t>
    <phoneticPr fontId="0" type="noConversion"/>
  </si>
  <si>
    <t>本地网烽火环WDM96*10G04</t>
    <phoneticPr fontId="0" type="noConversion"/>
  </si>
  <si>
    <t>24-02-惠州江北OTM-江南方向</t>
    <phoneticPr fontId="0" type="noConversion"/>
  </si>
  <si>
    <t>24-03-惠州江南OTM-江北方向</t>
    <phoneticPr fontId="0" type="noConversion"/>
  </si>
  <si>
    <t>F1005200017</t>
    <phoneticPr fontId="0" type="noConversion"/>
  </si>
  <si>
    <t>24-04-惠州江南OTM-新墟方向</t>
    <phoneticPr fontId="0" type="noConversion"/>
  </si>
  <si>
    <t>24-05-惠州新墟OTM-江南方向</t>
    <phoneticPr fontId="0" type="noConversion"/>
  </si>
  <si>
    <t>F1005200006</t>
    <phoneticPr fontId="0" type="noConversion"/>
  </si>
  <si>
    <t>【新墟机楼综合机房/ODF105B-1[0]2-07-012&amp;009《镇隆综合机房/ODF207-10-新墟机楼综合机房/ODF105B-1/FX012A&amp;09A(共24芯)》(第12、9芯)】
【镇隆综合机房/ODF207-10[0]3-01-012&amp;009《跳纤》镇隆综合机房/ODF207-7[0]4-01-003&amp;004《陈江机楼传输机房2/ODF12A-3-镇隆综合机房/ODF207-7/FX003A&amp;004A(共48芯)》(第3、4芯)】
【陈江机楼传输机房2/ODF12A-3[0]3-05-003&amp;004《跳纤》陈江机楼传输机房2/ODF12A-4[0]2-03-009&amp;010《陈江机楼传输机房2/ODF12A-4-龙丰局传输机房/LU1B-5/FX033A&amp;034A(共72芯)》(第33、34芯)】
【龙丰局传输机房/LU1B-5[0]7-03-009&amp;010《跳纤》龙丰局传输机房/LU1B-4[0]6-04-007&amp;008《江南机楼2楼传输南机房/ODF8B-7-龙丰局传输机房/LU1B-4[A]/FX115A&amp;116A(共144芯)》(第115、116芯)】
【江南机楼2楼传输南机房/ODF8B-7[0]8-04-007&amp;008】</t>
    <phoneticPr fontId="0" type="noConversion"/>
  </si>
  <si>
    <t>24-06-惠州新墟OTM-司前方向</t>
    <phoneticPr fontId="0" type="noConversion"/>
  </si>
  <si>
    <t>24-07-惠州司前OTM-新墟方向</t>
    <phoneticPr fontId="0" type="noConversion"/>
  </si>
  <si>
    <t>F1005200012</t>
    <phoneticPr fontId="0" type="noConversion"/>
  </si>
  <si>
    <t>24-08-惠州司前OTM-澳头方向</t>
    <phoneticPr fontId="0" type="noConversion"/>
  </si>
  <si>
    <t>24-09-惠州澳头OTM-司前方向</t>
  </si>
  <si>
    <t>F1005200013</t>
    <phoneticPr fontId="0" type="noConversion"/>
  </si>
  <si>
    <t>24-10-惠州澳头OTM-霞涌方向</t>
  </si>
  <si>
    <t>24-15-惠州霞涌OTM-澳头方向</t>
    <phoneticPr fontId="0" type="noConversion"/>
  </si>
  <si>
    <t>24-16-惠州霞涌OTM-稔山方向</t>
    <phoneticPr fontId="0" type="noConversion"/>
  </si>
  <si>
    <t>24-11-惠州稔山OTM-霞涌方向</t>
    <phoneticPr fontId="0" type="noConversion"/>
  </si>
  <si>
    <t>24-12-惠州稔山OTM-平山方向</t>
  </si>
  <si>
    <t>24-13-惠州平山OTM-稔山方向</t>
  </si>
  <si>
    <t>F1005200014</t>
    <phoneticPr fontId="0" type="noConversion"/>
  </si>
  <si>
    <t>24-14-惠州平山OTM-江北方向</t>
  </si>
  <si>
    <t>24-01-惠州江北OTM-平山方向</t>
    <phoneticPr fontId="0" type="noConversion"/>
  </si>
  <si>
    <t>F1005200016</t>
    <phoneticPr fontId="0" type="noConversion"/>
  </si>
  <si>
    <t>惠东烽火环WDM96*10G02</t>
    <phoneticPr fontId="0" type="noConversion"/>
  </si>
  <si>
    <t>25-02-惠州稔山OTM-吉隆方向</t>
  </si>
  <si>
    <t>25-06-惠州吉隆OTM-稔山方向</t>
  </si>
  <si>
    <t>F1006030055</t>
    <phoneticPr fontId="0" type="noConversion"/>
  </si>
  <si>
    <t>25-05-惠州吉隆OTM-黄埠方向</t>
    <phoneticPr fontId="0" type="noConversion"/>
  </si>
  <si>
    <t>25-04-惠州黄埠OTM-吉隆方向</t>
    <phoneticPr fontId="0" type="noConversion"/>
  </si>
  <si>
    <t>25-03-惠州黄埠OTM-平海方向</t>
    <phoneticPr fontId="0" type="noConversion"/>
  </si>
  <si>
    <t>25-12-惠州平海OTM-黄埠方向</t>
    <phoneticPr fontId="0" type="noConversion"/>
  </si>
  <si>
    <t>F1006030056</t>
    <phoneticPr fontId="0" type="noConversion"/>
  </si>
  <si>
    <t>25-11-惠州平海OTM-港口方向</t>
    <phoneticPr fontId="0" type="noConversion"/>
  </si>
  <si>
    <t>25-10-惠州港口OTM-平海方向</t>
    <phoneticPr fontId="0" type="noConversion"/>
  </si>
  <si>
    <t>F1006030057</t>
    <phoneticPr fontId="0" type="noConversion"/>
  </si>
  <si>
    <t>25-09-惠州港口OTM-碧甲方向</t>
    <phoneticPr fontId="0" type="noConversion"/>
  </si>
  <si>
    <t>25-14惠州碧甲OTM-港口方向</t>
    <phoneticPr fontId="0" type="noConversion"/>
  </si>
  <si>
    <t>25-13惠州碧甲OTM-巽寮方向</t>
    <phoneticPr fontId="0" type="noConversion"/>
  </si>
  <si>
    <t>25-08-惠州巽寮OTM-碧甲方向</t>
    <phoneticPr fontId="0" type="noConversion"/>
  </si>
  <si>
    <t>25-07-惠州巽寮OTM-稔山方向</t>
    <phoneticPr fontId="0" type="noConversion"/>
  </si>
  <si>
    <t>25-01-惠州稔山OTM-巽寮方向</t>
    <phoneticPr fontId="0" type="noConversion"/>
  </si>
  <si>
    <t>本地网烽火环WDM96*10G05</t>
    <phoneticPr fontId="0" type="noConversion"/>
  </si>
  <si>
    <t>26-01-惠州城东OTM-长宁方向</t>
  </si>
  <si>
    <t>26-02-惠州长宁OTM-城东方向</t>
  </si>
  <si>
    <t>F1005200019</t>
    <phoneticPr fontId="0" type="noConversion"/>
  </si>
  <si>
    <t>26-03-惠州长宁OTM-园洲方向</t>
  </si>
  <si>
    <t>26-04-惠州园洲OTM-长宁方向</t>
  </si>
  <si>
    <t>F1005200021</t>
    <phoneticPr fontId="0" type="noConversion"/>
  </si>
  <si>
    <t>【园洲综合机房/ODF3A-5[0]2-05-005&amp;006《九潭综合机房1/ODF8B-1-园洲综合机房/ODF3A-5[A]/FX053A&amp;54A(共96芯)》(第53、54芯)】
【九潭综合机房1/ODF8B-1[0]4-01-005&amp;006《跳纤》九潭综合机房1/ODF8B-1[0]2-01-007&amp;008《福田综合机房/ODF8A-1-九潭综合机房1/ODF8B-1[A]/FX007A&amp;008A(共96芯)》(第7、8芯)】
【福田综合机房/ODF8A-1[0]2-01-007&amp;008《跳纤》福田综合机房/ODF8A-1[0]8-06-001&amp;002《长宁综合机房/ODF2A-16-福田综合机房/ODF8A-1[A]/FX037A&amp;038A(共48芯)》(第37、38芯)】
【长宁综合机房/ODF2A-16[0]2-04-001&amp;002】</t>
    <phoneticPr fontId="0" type="noConversion"/>
  </si>
  <si>
    <t>26-05-惠州园洲OTM-龙溪方向</t>
  </si>
  <si>
    <t>26-14-惠州龙溪OTM-园洲方向</t>
  </si>
  <si>
    <t>26-13-惠州龙溪OTM-江北方向</t>
  </si>
  <si>
    <t>26-06-惠州江北OTM-龙溪方向</t>
  </si>
  <si>
    <t>F13093000034</t>
    <phoneticPr fontId="0" type="noConversion"/>
  </si>
  <si>
    <t>【龙溪机楼综合机房/ODF2B-3[0]6-01-005&amp;006《龙溪机楼综合机房/ODF2B-3-榕新机楼传输机房/ODF3B-3/FX017A&amp;18A(共28芯)》(第17、18芯)】
【榕新机楼传输机房/ODF3B-3[0]6-01-005&amp;006《跳纤》榕新机楼传输机房/ODF4B-1[0]9-02-004&amp;005《城东机楼综合机房/ODF11B-14-榕新机楼传输机房/ODF4B-1[A]/FX016A&amp;17A(共48芯)》(第16、17芯)】
【城东机楼综合机房/ODF11B-14[0]9-4-040&amp;041《跳纤》城东机楼综合机房/ODF11A-6[0]3-02-011&amp;012《城东机楼综合机房/ODF11A-6-江北四楼传输南机房1/ODF1B-8/FX023A&amp;24A(共48芯)》(第23、24芯)】
【江北四楼传输南机房1/ODF1B-8[0]7-02-011&amp;012《跳纤》江北四楼传输南机房1/ODF1A-4[0]3-06-005&amp;006《江北四楼传输南机房1/ODF1A-4-江北八楼传输南机房4/ODF5B-10/FX065A&amp;066A(共144芯)》(第65、66芯)】
【江北八楼传输南机房4/ODF5B-10[0]2-06-005&amp;006】</t>
    <phoneticPr fontId="0" type="noConversion"/>
  </si>
  <si>
    <t>26-07-惠州江北OTM-江南方向</t>
    <phoneticPr fontId="0" type="noConversion"/>
  </si>
  <si>
    <t>26-08-惠州江南OTM-江北方向</t>
  </si>
  <si>
    <t>F1006210056</t>
    <phoneticPr fontId="0" type="noConversion"/>
  </si>
  <si>
    <t>26-09-惠州江南OTM-惠环方向</t>
    <phoneticPr fontId="0" type="noConversion"/>
  </si>
  <si>
    <t>26-15-惠州惠环OTM-江南方向</t>
  </si>
  <si>
    <t>26-09-惠州江南OTM-惠环方向</t>
  </si>
  <si>
    <t>26-16-惠州惠环OTM-陈江方向</t>
  </si>
  <si>
    <t>26-10-惠州陈江OTM-惠环方向</t>
  </si>
  <si>
    <t>26-11-惠州陈江OTM-城东方向</t>
  </si>
  <si>
    <t>26-12-惠州城东OTM-陈江方向</t>
    <phoneticPr fontId="0" type="noConversion"/>
  </si>
  <si>
    <t>F1005200026</t>
    <phoneticPr fontId="0" type="noConversion"/>
  </si>
  <si>
    <t>【陈江机楼传输机房2/ODF12A-3[0]4-06-011&amp;012《陈江机楼传输机房2/ODF12A-3-潼湖综合机房/ODF201A-9/FX011A&amp;012A(共12芯)》(第11、12芯)】
【潼湖综合机房/ODF201A-9[0]2-03-011&amp;012《跳纤》潼湖综合机房/ODF201A-10[0]2-03-006&amp;008《城东机楼综合机房/ODF11A-13-潼湖综合机房/ODF201A-10/FX030A&amp;032A(共60芯)》(第30、32芯)】
【城东机楼综合机房/ODF11A-13[0]4-01-006&amp;008】</t>
    <phoneticPr fontId="0" type="noConversion"/>
  </si>
  <si>
    <t>本地网烽火环WDM96*10G06</t>
    <phoneticPr fontId="0" type="noConversion"/>
  </si>
  <si>
    <t>27-01-惠州城东OTM-湖镇方向</t>
  </si>
  <si>
    <t>27-02-惠州湖镇OTM-城东方向</t>
  </si>
  <si>
    <t>F1005200022</t>
    <phoneticPr fontId="0" type="noConversion"/>
  </si>
  <si>
    <t>27-03-惠州湖镇OTM-永汉方向</t>
  </si>
  <si>
    <t>27-04-惠州永汉OTM-湖镇方向</t>
  </si>
  <si>
    <t>27-05-惠州永汉OTM-南昆山方向</t>
  </si>
  <si>
    <t>27-06-惠州南昆山OTM-永汉方向</t>
  </si>
  <si>
    <t>27-07-惠州南昆山OTM-龙城方向</t>
    <phoneticPr fontId="0" type="noConversion"/>
  </si>
  <si>
    <t>27-08-惠州龙城OTM-南昆山方向</t>
    <phoneticPr fontId="0" type="noConversion"/>
  </si>
  <si>
    <t>F1007090096</t>
    <phoneticPr fontId="0" type="noConversion"/>
  </si>
  <si>
    <t>【龙城机楼传输机房/ODF8A-1[0]4-01-002&amp;004《龙城机楼传输机房/ODF8A-1-左潭综合机房/ODF2B-8/FX002A&amp;004A(共12芯)》(第2、4芯)】
【左潭综合机房/ODF2B-8[0]4-01-002&amp;004《跳纤》左潭综合机房/ODF2B-8[0]6-01-003&amp;004《铁岗综合机房/ODF1B-3-左潭综合机房/ODF2B-8/FX003A&amp;004A(共12芯)》(第3、4芯)】
【铁岗综合机房/ODF1B-3[0]4-01-003&amp;004《跳纤》铁岗综合机房/ODF1B-3[0]5-01-003&amp;004《南昆山综合机房/ODF1B-3-铁岗综合机房/ODF1B-3/FX003B&amp;004B(共10芯)》(第3、4芯)】
【南昆山综合机房/ODF1B-3[0]4-01-003&amp;004】</t>
    <phoneticPr fontId="0" type="noConversion"/>
  </si>
  <si>
    <t>27-08-惠州龙城OTM-南昆山方向</t>
  </si>
  <si>
    <t>27-07-惠州南昆山OTM-龙城方向</t>
  </si>
  <si>
    <t>27-09-惠州龙城OTM-平陵方向</t>
  </si>
  <si>
    <t>27-13-惠州平陵OTM-龙城方向</t>
    <phoneticPr fontId="0" type="noConversion"/>
  </si>
  <si>
    <t>F1005200024</t>
    <phoneticPr fontId="0" type="noConversion"/>
  </si>
  <si>
    <t>27-14-惠州平陵OTM-公庄方向</t>
    <phoneticPr fontId="0" type="noConversion"/>
  </si>
  <si>
    <t>27-16-惠州公庄OTM-平陵方向</t>
    <phoneticPr fontId="0" type="noConversion"/>
  </si>
  <si>
    <t>27-15-惠州公庄OTM-杨村方向</t>
    <phoneticPr fontId="0" type="noConversion"/>
  </si>
  <si>
    <t>27-10-惠州杨村OTM-公庄方向</t>
  </si>
  <si>
    <t>F1005200023</t>
    <phoneticPr fontId="0" type="noConversion"/>
  </si>
  <si>
    <t>【杨村机楼传输机房/ODF35B-1[0]2-01-001&amp;002《泰美综合机房/ODF4B-4-杨村机楼传输机房/ODF35B-1/FX001A&amp;002A(共24芯)》(第1、2芯)】
【泰美综合机房/ODF4B-4[0]2-03-001&amp;002《跳纤》泰美综合机房/ODF4B-4[0]2-02-005&amp;006《城东机楼综合机房/ODF11A-6-泰美综合机房/ODF4B-4/FX017A&amp;018A(共24芯)》(第17、18芯)】
【城东机楼综合机房/ODF11A-6[0]2-02-005&amp;006】</t>
    <phoneticPr fontId="0" type="noConversion"/>
  </si>
  <si>
    <t>27-11-惠州杨村OTM-泰美方向</t>
  </si>
  <si>
    <t>27-18-惠州泰美OTM-杨村方向</t>
    <phoneticPr fontId="0" type="noConversion"/>
  </si>
  <si>
    <t>27-17-惠州泰美OTM-城东方向</t>
    <phoneticPr fontId="0" type="noConversion"/>
  </si>
  <si>
    <t>27-12-惠州城东OTM-泰美方向</t>
    <phoneticPr fontId="0" type="noConversion"/>
  </si>
  <si>
    <t>惠阳烽火环WDM96*10G01</t>
    <phoneticPr fontId="0" type="noConversion"/>
  </si>
  <si>
    <t>28-01-惠州司前OTM-沙田方向</t>
  </si>
  <si>
    <t>28-03-惠州沙田OTM-司前方向</t>
  </si>
  <si>
    <t>28-02-惠州沙田OTM-平潭方向</t>
  </si>
  <si>
    <t>28-04-惠州平潭OTM-沙田方向</t>
  </si>
  <si>
    <t>28-05-惠州平潭OTM-良井方向</t>
  </si>
  <si>
    <t>28-06-惠州良井OTM-平潭方向</t>
  </si>
  <si>
    <t>28-07-惠州良井OTM-永湖方向</t>
  </si>
  <si>
    <t>28-08-惠州永湖OTM-良井方向</t>
  </si>
  <si>
    <t>28-09-惠州永湖OTM-司前方向</t>
  </si>
  <si>
    <t>28-10-惠州司前OTM-永湖方向</t>
  </si>
  <si>
    <t>大亚湾烽火环WDM96*10G01</t>
    <phoneticPr fontId="0" type="noConversion"/>
  </si>
  <si>
    <t>29-01-惠州澳头OTM-大亚湾中心局方向</t>
  </si>
  <si>
    <t>29-09-惠州大亚湾中心局OTM-澳头方向</t>
    <phoneticPr fontId="0" type="noConversion"/>
  </si>
  <si>
    <t>29-10-惠州大亚湾中心局OTM-西区方向</t>
    <phoneticPr fontId="0" type="noConversion"/>
  </si>
  <si>
    <t>29-02-惠州西区OTM-大亚湾中心局方向</t>
  </si>
  <si>
    <t>29-03-惠州西区OTM-新寮方向</t>
    <phoneticPr fontId="0" type="noConversion"/>
  </si>
  <si>
    <t>29-07-惠州新寮OTM-西区方向</t>
  </si>
  <si>
    <t>29-06-惠州新寮OTM-比亚迪方向</t>
    <phoneticPr fontId="0" type="noConversion"/>
  </si>
  <si>
    <t>29-12-惠州比亚迪OTM-新寮方向</t>
    <phoneticPr fontId="0" type="noConversion"/>
  </si>
  <si>
    <t>29-11-惠州比亚迪OTM-新响水河方向</t>
    <phoneticPr fontId="0" type="noConversion"/>
  </si>
  <si>
    <t>29-05-惠州新响水河OTM-比亚迪方向</t>
    <phoneticPr fontId="0" type="noConversion"/>
  </si>
  <si>
    <t>29-04-惠州新响水河OTM-澳头方向</t>
  </si>
  <si>
    <t>29-08-惠州澳头OTM-新响水河方向</t>
  </si>
  <si>
    <t>惠东烽火环WDM40*10G04</t>
    <phoneticPr fontId="0" type="noConversion"/>
  </si>
  <si>
    <t>77-1-惠州稔山OTM</t>
    <phoneticPr fontId="0" type="noConversion"/>
  </si>
  <si>
    <t>77-2-惠州范和OTM</t>
  </si>
  <si>
    <t>77-1-惠州稔山OTM</t>
  </si>
  <si>
    <t>77-3-惠州大浦屯OTM</t>
  </si>
  <si>
    <t>77-4-惠州合正尚湾OTM</t>
  </si>
  <si>
    <t>77-5-惠州阿婆角OTM</t>
  </si>
  <si>
    <t>惠城烽火环WDM40*10G05</t>
    <phoneticPr fontId="0" type="noConversion"/>
  </si>
  <si>
    <t>78-1-惠州水口OTM</t>
  </si>
  <si>
    <t>78-2-惠州横沥OTM</t>
  </si>
  <si>
    <t>惠城烽火环WDM40*100G05</t>
    <phoneticPr fontId="0" type="noConversion"/>
  </si>
  <si>
    <t>78-3-惠州矮陂OTM</t>
  </si>
  <si>
    <t>78-4-惠州芦洲OTM</t>
  </si>
  <si>
    <t>78-5-惠州芦岚OTM</t>
  </si>
  <si>
    <t>78-6-惠州泰美OA</t>
  </si>
  <si>
    <t>78-7-惠州汝湖OA</t>
  </si>
  <si>
    <t>惠州烽火博罗链WDM40*10G</t>
    <phoneticPr fontId="0" type="noConversion"/>
  </si>
  <si>
    <t>79-1-惠州湖镇OTM</t>
  </si>
  <si>
    <t>79-2-惠州响水OTM</t>
  </si>
  <si>
    <t>惠州烽火博罗链WDM40*10G（工程态）</t>
    <phoneticPr fontId="0" type="noConversion"/>
  </si>
  <si>
    <t>79-3-惠州平安OTM</t>
  </si>
  <si>
    <t>79-4-惠州柏塘OTM</t>
  </si>
  <si>
    <t>79-5-惠州杨村OTM</t>
  </si>
  <si>
    <t>惠州-本地网烽火(ROADM)WDM96*100G01</t>
    <phoneticPr fontId="0" type="noConversion"/>
  </si>
  <si>
    <t>F19030800575</t>
    <phoneticPr fontId="0" type="noConversion"/>
  </si>
  <si>
    <t>F19031901325</t>
    <phoneticPr fontId="0" type="noConversion"/>
  </si>
  <si>
    <t>F19031901337</t>
    <phoneticPr fontId="0" type="noConversion"/>
  </si>
  <si>
    <t>F19030801261</t>
    <phoneticPr fontId="0" type="noConversion"/>
  </si>
  <si>
    <t>F19031901396</t>
    <phoneticPr fontId="0" type="noConversion"/>
  </si>
  <si>
    <t>F19031901406</t>
    <phoneticPr fontId="0" type="noConversion"/>
  </si>
  <si>
    <t>公里数应该是不对的</t>
    <phoneticPr fontId="0" type="noConversion"/>
  </si>
  <si>
    <t>F19031901391</t>
    <phoneticPr fontId="0" type="noConversion"/>
  </si>
  <si>
    <t>F19031901417</t>
    <phoneticPr fontId="0" type="noConversion"/>
  </si>
  <si>
    <t>F19031901375</t>
    <phoneticPr fontId="0" type="noConversion"/>
  </si>
  <si>
    <t>F19031901427</t>
    <phoneticPr fontId="0" type="noConversion"/>
  </si>
  <si>
    <t>F19031901430</t>
    <phoneticPr fontId="0" type="noConversion"/>
  </si>
  <si>
    <t>F19030801231</t>
    <phoneticPr fontId="0" type="noConversion"/>
  </si>
  <si>
    <t>F19031901355</t>
    <phoneticPr fontId="0" type="noConversion"/>
  </si>
  <si>
    <t>F19031901373</t>
    <phoneticPr fontId="0" type="noConversion"/>
  </si>
  <si>
    <t>F19030801244</t>
    <phoneticPr fontId="0" type="noConversion"/>
  </si>
  <si>
    <t>F19030801255</t>
    <phoneticPr fontId="0" type="noConversion"/>
  </si>
  <si>
    <t>F19031400152</t>
    <phoneticPr fontId="0" type="noConversion"/>
  </si>
  <si>
    <t>F19030801238</t>
    <phoneticPr fontId="0" type="noConversion"/>
  </si>
  <si>
    <t>F19031500863</t>
    <phoneticPr fontId="0" type="noConversion"/>
  </si>
  <si>
    <t>F19031400159</t>
    <phoneticPr fontId="0" type="noConversion"/>
  </si>
  <si>
    <t>F19031400072</t>
    <phoneticPr fontId="0" type="noConversion"/>
  </si>
  <si>
    <t>F19032100054</t>
    <phoneticPr fontId="0" type="noConversion"/>
  </si>
  <si>
    <t>F19031400074</t>
    <phoneticPr fontId="0" type="noConversion"/>
  </si>
  <si>
    <t>F19032100121</t>
    <phoneticPr fontId="0" type="noConversion"/>
  </si>
  <si>
    <t>F19031401428</t>
    <phoneticPr fontId="0" type="noConversion"/>
  </si>
  <si>
    <t>F19031401494</t>
    <phoneticPr fontId="0" type="noConversion"/>
  </si>
  <si>
    <t>F19032100060</t>
    <phoneticPr fontId="0" type="noConversion"/>
  </si>
  <si>
    <t>F19032100051</t>
    <phoneticPr fontId="0" type="noConversion"/>
  </si>
  <si>
    <t>F19042401012</t>
    <phoneticPr fontId="0" type="noConversion"/>
  </si>
  <si>
    <t>F19042401354</t>
    <phoneticPr fontId="0" type="noConversion"/>
  </si>
  <si>
    <t>F19042401014</t>
    <phoneticPr fontId="0" type="noConversion"/>
  </si>
  <si>
    <t>F19031400164</t>
    <phoneticPr fontId="0" type="noConversion"/>
  </si>
  <si>
    <t>F19031500314</t>
    <phoneticPr fontId="0" type="noConversion"/>
  </si>
  <si>
    <t>F19031400128</t>
    <phoneticPr fontId="0" type="noConversion"/>
  </si>
  <si>
    <t>F19031400168</t>
    <phoneticPr fontId="0" type="noConversion"/>
  </si>
  <si>
    <t>F19031400144</t>
    <phoneticPr fontId="0" type="noConversion"/>
  </si>
  <si>
    <t>F19032000052</t>
    <phoneticPr fontId="0" type="noConversion"/>
  </si>
  <si>
    <t>F19031901342</t>
    <phoneticPr fontId="0" type="noConversion"/>
  </si>
  <si>
    <t>F19031901335</t>
    <phoneticPr fontId="0" type="noConversion"/>
  </si>
  <si>
    <t>F19031901371</t>
    <phoneticPr fontId="0" type="noConversion"/>
  </si>
  <si>
    <t>F19030900150</t>
    <phoneticPr fontId="0" type="noConversion"/>
  </si>
  <si>
    <t>F19031901360</t>
    <phoneticPr fontId="0" type="noConversion"/>
  </si>
  <si>
    <t>F19031901365</t>
    <phoneticPr fontId="0" type="noConversion"/>
  </si>
  <si>
    <t>F19031901350</t>
    <phoneticPr fontId="0" type="noConversion"/>
  </si>
  <si>
    <t>F19031901426</t>
    <phoneticPr fontId="0" type="noConversion"/>
  </si>
  <si>
    <t>F19031901370</t>
    <phoneticPr fontId="0" type="noConversion"/>
  </si>
  <si>
    <t>F19031901377</t>
    <phoneticPr fontId="0" type="noConversion"/>
  </si>
  <si>
    <t>F19031901359</t>
    <phoneticPr fontId="0" type="noConversion"/>
  </si>
  <si>
    <t>F19031901356</t>
    <phoneticPr fontId="0" type="noConversion"/>
  </si>
  <si>
    <t>F19030900154</t>
    <phoneticPr fontId="0" type="noConversion"/>
  </si>
  <si>
    <t>F19030900175</t>
    <phoneticPr fontId="0" type="noConversion"/>
  </si>
  <si>
    <t>F19031500860</t>
    <phoneticPr fontId="0" type="noConversion"/>
  </si>
  <si>
    <t>F20040300766</t>
    <phoneticPr fontId="0" type="noConversion"/>
  </si>
  <si>
    <t>F19030900153</t>
    <phoneticPr fontId="0" type="noConversion"/>
  </si>
  <si>
    <t>F19030900171</t>
    <phoneticPr fontId="0" type="noConversion"/>
  </si>
  <si>
    <t>F19031101033</t>
    <phoneticPr fontId="0" type="noConversion"/>
  </si>
  <si>
    <t>F19030900158</t>
    <phoneticPr fontId="0" type="noConversion"/>
  </si>
  <si>
    <t>F19030900145</t>
    <phoneticPr fontId="0" type="noConversion"/>
  </si>
  <si>
    <t>F19030900149</t>
    <phoneticPr fontId="0" type="noConversion"/>
  </si>
  <si>
    <t>F20040300760</t>
    <phoneticPr fontId="0" type="noConversion"/>
  </si>
  <si>
    <t>F20033000197</t>
    <phoneticPr fontId="0" type="noConversion"/>
  </si>
  <si>
    <t>F20040300755</t>
    <phoneticPr fontId="0" type="noConversion"/>
  </si>
  <si>
    <t>F20011000025</t>
    <phoneticPr fontId="0" type="noConversion"/>
  </si>
  <si>
    <t>F19031101022</t>
    <phoneticPr fontId="0" type="noConversion"/>
  </si>
  <si>
    <t>F19031500858</t>
    <phoneticPr fontId="0" type="noConversion"/>
  </si>
  <si>
    <t>F19032000043</t>
    <phoneticPr fontId="0" type="noConversion"/>
  </si>
  <si>
    <t>F19120900888</t>
    <phoneticPr fontId="0" type="noConversion"/>
  </si>
  <si>
    <t>F19120900280-</t>
    <phoneticPr fontId="0" type="noConversion"/>
  </si>
  <si>
    <t>F19030900190</t>
    <phoneticPr fontId="0" type="noConversion"/>
  </si>
  <si>
    <t>F19030900143</t>
    <phoneticPr fontId="0" type="noConversion"/>
  </si>
  <si>
    <t>F19120900904</t>
    <phoneticPr fontId="0" type="noConversion"/>
  </si>
  <si>
    <t>F19120901078</t>
    <phoneticPr fontId="0" type="noConversion"/>
  </si>
  <si>
    <t>F19030900156</t>
    <phoneticPr fontId="0" type="noConversion"/>
  </si>
  <si>
    <t>F20040300751</t>
    <phoneticPr fontId="0" type="noConversion"/>
  </si>
  <si>
    <t>F19031901413</t>
    <phoneticPr fontId="0" type="noConversion"/>
  </si>
  <si>
    <t>F19031901351</t>
    <phoneticPr fontId="0" type="noConversion"/>
  </si>
  <si>
    <t>F19031500837</t>
    <phoneticPr fontId="0" type="noConversion"/>
  </si>
  <si>
    <t>F19031500841</t>
    <phoneticPr fontId="0" type="noConversion"/>
  </si>
  <si>
    <t>A-B衰耗</t>
  </si>
  <si>
    <t>光路编码</t>
  </si>
  <si>
    <t>83-21-惠州永湖-ROADM</t>
    <phoneticPr fontId="1" type="noConversion"/>
  </si>
  <si>
    <t>A结点设备名称</t>
  </si>
  <si>
    <t>B结点设备名称</t>
  </si>
  <si>
    <t>理论光路长度（KM）</t>
  </si>
  <si>
    <t>理论每公里衰耗值（dBm）</t>
  </si>
  <si>
    <t>理论衰耗（dBm）</t>
  </si>
  <si>
    <t>实际与理论衰耗差值（dBm）</t>
  </si>
  <si>
    <t>双纤衰耗差值（dBm）</t>
  </si>
  <si>
    <t>24-03-惠州江南OTM-江北方向</t>
  </si>
  <si>
    <t>24-02-惠州江北OTM-江南方向</t>
  </si>
  <si>
    <t>OCS-输出光功率
（dBm）</t>
  </si>
  <si>
    <t>OCS-输入光功率
（dBm）</t>
  </si>
  <si>
    <t>是否检修（一级）【K列判决】</t>
  </si>
  <si>
    <t>是否检修（二级）【K&amp;J列判决】</t>
  </si>
  <si>
    <t>83-01-惠州江北1-ROADM</t>
  </si>
  <si>
    <t>83-02-惠州江南1-ROADM</t>
  </si>
  <si>
    <t>83-01-惠州江北2-ROADM</t>
  </si>
  <si>
    <t>83-02-惠州江南2-ROADM</t>
  </si>
  <si>
    <t>83-01-惠州江北3-ROADM</t>
  </si>
  <si>
    <t>83-01-惠州江北-ROADM</t>
  </si>
  <si>
    <t>83-32-惠州榕新-ROADM</t>
  </si>
  <si>
    <t>83-03-惠州城东-ROADM</t>
    <phoneticPr fontId="1" type="noConversion"/>
  </si>
  <si>
    <t>83-01-惠州江北1-ROADM</t>
    <phoneticPr fontId="1" type="noConversion"/>
  </si>
  <si>
    <t>83-38-惠州仍图-ROADM(OA)</t>
    <phoneticPr fontId="1" type="noConversion"/>
  </si>
  <si>
    <t>83-10-惠州水口-ROADM</t>
    <phoneticPr fontId="1" type="noConversion"/>
  </si>
  <si>
    <t>83-07-惠州龙湖-ROADM</t>
    <phoneticPr fontId="1" type="noConversion"/>
  </si>
  <si>
    <t>83-06-惠州东平-ROADM</t>
    <phoneticPr fontId="1" type="noConversion"/>
  </si>
  <si>
    <t>83-05-惠州平山-ROADM</t>
    <phoneticPr fontId="1" type="noConversion"/>
  </si>
  <si>
    <t>83-13-惠州三栋-ROADM</t>
    <phoneticPr fontId="1" type="noConversion"/>
  </si>
  <si>
    <t>83-04-惠州司前-ROADM</t>
    <phoneticPr fontId="1" type="noConversion"/>
  </si>
  <si>
    <t>83-02-惠州江南-ROADM</t>
    <phoneticPr fontId="1" type="noConversion"/>
  </si>
  <si>
    <t>83-27-惠州杨村-ROADM</t>
    <phoneticPr fontId="1" type="noConversion"/>
  </si>
  <si>
    <t>83-12-惠州龙丰-ROADM</t>
    <phoneticPr fontId="1" type="noConversion"/>
  </si>
  <si>
    <t>83-14-惠州陈江-ROADM</t>
    <phoneticPr fontId="1" type="noConversion"/>
  </si>
  <si>
    <t>83-03-惠州城东1-ROADM</t>
  </si>
  <si>
    <t>83-32-惠州榕新1-ROADM</t>
  </si>
  <si>
    <t>83-03-惠州城东2-ROADM</t>
  </si>
  <si>
    <t>83-32-惠州榕新2-ROADM</t>
  </si>
  <si>
    <t>83-33-惠州泰美-ROADM</t>
    <phoneticPr fontId="1" type="noConversion"/>
  </si>
  <si>
    <t>83-31-惠州龙溪-ROADM</t>
    <phoneticPr fontId="1" type="noConversion"/>
  </si>
  <si>
    <t>83-32-惠州榕新-ROADM</t>
    <phoneticPr fontId="1" type="noConversion"/>
  </si>
  <si>
    <t>83-28-惠州湖镇-ROADM</t>
    <phoneticPr fontId="1" type="noConversion"/>
  </si>
  <si>
    <t>83-39-惠州潼湖-ROADM(OA)</t>
    <phoneticPr fontId="1" type="noConversion"/>
  </si>
  <si>
    <t>83-36-惠州平安-ROADM(OA)</t>
    <phoneticPr fontId="1" type="noConversion"/>
  </si>
  <si>
    <t>83-26-惠州平陵-ROADM</t>
    <phoneticPr fontId="1" type="noConversion"/>
  </si>
  <si>
    <t>83-37-惠州芦洲-ROADM(OA)</t>
    <phoneticPr fontId="1" type="noConversion"/>
  </si>
  <si>
    <t>83-24-惠州龙城-ROADM</t>
    <phoneticPr fontId="1" type="noConversion"/>
  </si>
  <si>
    <t>83-34-惠州铁岗-ROADM(OA)</t>
    <phoneticPr fontId="1" type="noConversion"/>
  </si>
  <si>
    <t>83-25-惠州永汉-ROADM</t>
    <phoneticPr fontId="1" type="noConversion"/>
  </si>
  <si>
    <t>83-35-惠州龙华-ROADM(OA)</t>
    <phoneticPr fontId="1" type="noConversion"/>
  </si>
  <si>
    <t>83-45-惠州新麻榨ROADM(OA)</t>
    <phoneticPr fontId="1" type="noConversion"/>
  </si>
  <si>
    <t>83-44-惠州横河-ROADM(OA)</t>
    <phoneticPr fontId="1" type="noConversion"/>
  </si>
  <si>
    <t>83-29-惠州博罗龙华-ROADM</t>
    <phoneticPr fontId="1" type="noConversion"/>
  </si>
  <si>
    <t>83-30-惠州园洲-ROADM</t>
    <phoneticPr fontId="1" type="noConversion"/>
  </si>
  <si>
    <t>83-09-惠州横沥-ROADM</t>
    <phoneticPr fontId="1" type="noConversion"/>
  </si>
  <si>
    <t>83-11-惠州马安-ROADM</t>
    <phoneticPr fontId="1" type="noConversion"/>
  </si>
  <si>
    <t>83-17-惠州大岭-ROADM</t>
    <phoneticPr fontId="1" type="noConversion"/>
  </si>
  <si>
    <t>83-08-惠州河南岸-ROADM</t>
    <phoneticPr fontId="1" type="noConversion"/>
  </si>
  <si>
    <t>83-15-惠州惠环-ROADM</t>
    <phoneticPr fontId="1" type="noConversion"/>
  </si>
  <si>
    <t>83-20-惠州平潭-ROADM</t>
    <phoneticPr fontId="1" type="noConversion"/>
  </si>
  <si>
    <t>83-22-惠州新墟-ROADM</t>
    <phoneticPr fontId="1" type="noConversion"/>
  </si>
  <si>
    <t>83-47-惠州秋长1-ROADM</t>
  </si>
  <si>
    <t>83-22-惠州新墟1-ROADM</t>
  </si>
  <si>
    <t>83-22-惠州新墟2-ROADM</t>
  </si>
  <si>
    <t>83-18-惠州白花-ROADM</t>
    <phoneticPr fontId="1" type="noConversion"/>
  </si>
  <si>
    <t>83-16-惠州稔山-ROADM</t>
    <phoneticPr fontId="1" type="noConversion"/>
  </si>
  <si>
    <t>83-48-惠州飞鹅-ROADM</t>
    <phoneticPr fontId="1" type="noConversion"/>
  </si>
  <si>
    <t>83-47-惠州秋长-ROADM</t>
    <phoneticPr fontId="1" type="noConversion"/>
  </si>
  <si>
    <t>83-46-惠州南门-ROADM</t>
    <phoneticPr fontId="1" type="noConversion"/>
  </si>
  <si>
    <t>83-23-惠州澳头-ROADM</t>
    <phoneticPr fontId="1" type="noConversion"/>
  </si>
  <si>
    <t>83-41-惠州霞涌-ROADM(OA)</t>
    <phoneticPr fontId="1" type="noConversion"/>
  </si>
  <si>
    <t>83-50-惠州巽寮-ROADM(OA)</t>
    <phoneticPr fontId="1" type="noConversion"/>
  </si>
  <si>
    <t>83-19-惠州吉隆-ROADM</t>
    <phoneticPr fontId="1" type="noConversion"/>
  </si>
  <si>
    <t>83-40-惠州铁涌-ROADM</t>
    <phoneticPr fontId="1" type="noConversion"/>
  </si>
  <si>
    <t>83-49-惠州平海-ROADM</t>
    <phoneticPr fontId="1" type="noConversion"/>
  </si>
  <si>
    <t>83-48-惠州黄埠-ROADM</t>
    <phoneticPr fontId="1" type="noConversion"/>
  </si>
  <si>
    <t>83-12-惠州龙丰1-ROADM</t>
  </si>
  <si>
    <t>83-08-惠州河南岸1-ROADM</t>
  </si>
  <si>
    <t>83-12-惠州龙丰2-ROADM</t>
  </si>
  <si>
    <t>83-08-惠州河南岸2-ROADM</t>
  </si>
  <si>
    <t>83-23-惠州澳头1-ROADM</t>
  </si>
  <si>
    <t>83-04-惠州司前1-ROADM</t>
  </si>
  <si>
    <t>83-23-惠州澳头2-ROADM</t>
  </si>
  <si>
    <t>83-04-惠州司前2-ROADM</t>
  </si>
  <si>
    <t>83-02-惠州江南3-ROADM</t>
  </si>
  <si>
    <t>83-13-惠州三栋-ROADM</t>
  </si>
  <si>
    <t>环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</si>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</sst>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2"/>
  <sheetViews>
    <sheetView tabSelected="1" topLeftCell="C1" workbookViewId="0">
      <selection activeCell="O5" sqref="O5:O6"/>
    </sheetView>
  </sheetViews>
  <sheetFormatPr defaultRowHeight="14" x14ac:dyDescent="0.3"/>
  <cols>
    <col min="2" max="2" width="34.25" customWidth="1"/>
    <col min="5" max="5" width="34.83203125" customWidth="1"/>
  </cols>
  <sheetData>
    <row r="1" spans="1:15" ht="15" x14ac:dyDescent="0.3">
      <c r="A1" s="42" t="s">
        <v>0</v>
      </c>
      <c r="B1" s="42"/>
      <c r="C1" s="43" t="s">
        <v>1</v>
      </c>
      <c r="D1" s="43"/>
      <c r="E1" s="43"/>
      <c r="F1" s="1"/>
      <c r="G1" s="2"/>
      <c r="H1" s="2"/>
      <c r="I1" s="2"/>
      <c r="J1" s="2"/>
      <c r="K1" s="2"/>
      <c r="L1" s="3"/>
      <c r="M1" s="3"/>
      <c r="N1" s="2"/>
      <c r="O1" s="3"/>
    </row>
    <row r="2" spans="1:15" ht="15.5" x14ac:dyDescent="0.3">
      <c r="A2" s="42"/>
      <c r="B2" s="42"/>
      <c r="C2" s="4" t="s">
        <v>2</v>
      </c>
      <c r="D2" s="44">
        <v>43708</v>
      </c>
      <c r="E2" s="44"/>
      <c r="F2" s="5"/>
      <c r="G2" s="5"/>
      <c r="H2" s="2"/>
      <c r="I2" s="2"/>
      <c r="J2" s="2"/>
      <c r="K2" s="2"/>
      <c r="L2" s="3"/>
      <c r="M2" s="3"/>
      <c r="N2" s="2"/>
      <c r="O2" s="3"/>
    </row>
    <row r="3" spans="1:15" x14ac:dyDescent="0.3">
      <c r="A3" s="42"/>
      <c r="B3" s="42"/>
      <c r="C3" s="4" t="s">
        <v>3</v>
      </c>
      <c r="D3" s="45" t="s">
        <v>4</v>
      </c>
      <c r="E3" s="45"/>
      <c r="F3" s="46"/>
      <c r="G3" s="46"/>
      <c r="H3" s="2"/>
      <c r="I3" s="2"/>
      <c r="J3" s="2"/>
      <c r="K3" s="2"/>
      <c r="L3" s="3"/>
      <c r="M3" s="3"/>
      <c r="N3" s="2"/>
      <c r="O3" s="3"/>
    </row>
    <row r="4" spans="1:15" ht="56" x14ac:dyDescent="0.3">
      <c r="A4" s="6" t="s">
        <v>315</v>
      </c>
      <c r="B4" s="8" t="s">
        <v>230</v>
      </c>
      <c r="C4" s="9" t="s">
        <v>239</v>
      </c>
      <c r="D4" s="9" t="s">
        <v>240</v>
      </c>
      <c r="E4" s="8" t="s">
        <v>231</v>
      </c>
      <c r="F4" s="8" t="s">
        <v>227</v>
      </c>
      <c r="G4" s="10" t="s">
        <v>233</v>
      </c>
      <c r="H4" s="10" t="s">
        <v>232</v>
      </c>
      <c r="I4" s="10" t="s">
        <v>234</v>
      </c>
      <c r="J4" s="6" t="s">
        <v>235</v>
      </c>
      <c r="K4" s="6" t="s">
        <v>236</v>
      </c>
      <c r="L4" s="20" t="s">
        <v>241</v>
      </c>
      <c r="M4" s="6" t="s">
        <v>242</v>
      </c>
      <c r="N4" s="7" t="s">
        <v>228</v>
      </c>
      <c r="O4" s="19" t="s">
        <v>316</v>
      </c>
    </row>
    <row r="5" spans="1:15" x14ac:dyDescent="0.3">
      <c r="A5" s="34" t="s">
        <v>5</v>
      </c>
      <c r="B5" s="11" t="s">
        <v>238</v>
      </c>
      <c r="C5" s="12"/>
      <c r="D5" s="12"/>
      <c r="E5" s="13" t="s">
        <v>237</v>
      </c>
      <c r="F5" s="21"/>
      <c r="G5" s="14">
        <v>0.4</v>
      </c>
      <c r="H5" s="25">
        <v>4</v>
      </c>
      <c r="I5" s="26">
        <f>G5*H5</f>
        <v>1.6</v>
      </c>
      <c r="J5" s="22">
        <f t="shared" ref="J5:J68" si="0">ABS(F5-I5)</f>
        <v>1.6</v>
      </c>
      <c r="K5" s="36">
        <f>ABS(F5-F6)</f>
        <v>0</v>
      </c>
      <c r="L5" s="27" t="str">
        <f>IF(K5&gt;5,"是","否")</f>
        <v>否</v>
      </c>
      <c r="M5" s="27" t="str">
        <f>IF(OR(K5&gt;5,J5&gt;5,J6&gt;5),"是","否")</f>
        <v>否</v>
      </c>
      <c r="N5" s="26" t="s">
        <v>8</v>
      </c>
      <c r="O5" s="26"/>
    </row>
    <row r="6" spans="1:15" x14ac:dyDescent="0.3">
      <c r="A6" s="34" t="s">
        <v>5</v>
      </c>
      <c r="B6" s="11" t="s">
        <v>7</v>
      </c>
      <c r="C6" s="12"/>
      <c r="D6" s="12"/>
      <c r="E6" s="15" t="s">
        <v>6</v>
      </c>
      <c r="F6" s="21"/>
      <c r="G6" s="14">
        <v>0.4</v>
      </c>
      <c r="H6" s="25">
        <v>4</v>
      </c>
      <c r="I6" s="26">
        <f>G6*H6</f>
        <v>1.6</v>
      </c>
      <c r="J6" s="22">
        <f t="shared" si="0"/>
        <v>1.6</v>
      </c>
      <c r="K6" s="37"/>
      <c r="L6" s="27"/>
      <c r="M6" s="27"/>
      <c r="N6" s="26"/>
      <c r="O6" s="26"/>
    </row>
    <row r="7" spans="1:15" x14ac:dyDescent="0.3">
      <c r="A7" s="34" t="s">
        <v>5</v>
      </c>
      <c r="B7" s="11" t="s">
        <v>9</v>
      </c>
      <c r="C7" s="12"/>
      <c r="D7" s="12"/>
      <c r="E7" s="11" t="s">
        <v>10</v>
      </c>
      <c r="F7" s="21"/>
      <c r="G7" s="14">
        <v>0.4</v>
      </c>
      <c r="H7" s="25">
        <v>38.67</v>
      </c>
      <c r="I7" s="26">
        <f t="shared" ref="I7:I14" si="1">G7*H7</f>
        <v>15.468000000000002</v>
      </c>
      <c r="J7" s="22">
        <f t="shared" si="0"/>
        <v>15.468000000000002</v>
      </c>
      <c r="K7" s="27">
        <f t="shared" ref="K7" si="2">ABS(F7-F8)</f>
        <v>0</v>
      </c>
      <c r="L7" s="27" t="str">
        <f t="shared" ref="L7" si="3">IF(K7&gt;5,"是","否")</f>
        <v>否</v>
      </c>
      <c r="M7" s="27" t="str">
        <f t="shared" ref="M7" si="4">IF(OR(K7&gt;5,J7&gt;5,J8&gt;5),"是","否")</f>
        <v>是</v>
      </c>
      <c r="N7" s="26" t="s">
        <v>11</v>
      </c>
      <c r="O7" s="41" t="s">
        <v>12</v>
      </c>
    </row>
    <row r="8" spans="1:15" x14ac:dyDescent="0.3">
      <c r="A8" s="34" t="s">
        <v>5</v>
      </c>
      <c r="B8" s="11" t="s">
        <v>10</v>
      </c>
      <c r="C8" s="12"/>
      <c r="D8" s="12"/>
      <c r="E8" s="11" t="s">
        <v>9</v>
      </c>
      <c r="F8" s="21"/>
      <c r="G8" s="14">
        <v>0.4</v>
      </c>
      <c r="H8" s="25">
        <v>38.67</v>
      </c>
      <c r="I8" s="26">
        <f t="shared" si="1"/>
        <v>15.468000000000002</v>
      </c>
      <c r="J8" s="22">
        <f t="shared" si="0"/>
        <v>15.468000000000002</v>
      </c>
      <c r="K8" s="27"/>
      <c r="L8" s="27"/>
      <c r="M8" s="27"/>
      <c r="N8" s="26"/>
      <c r="O8" s="26"/>
    </row>
    <row r="9" spans="1:15" x14ac:dyDescent="0.3">
      <c r="A9" s="34" t="s">
        <v>5</v>
      </c>
      <c r="B9" s="11" t="s">
        <v>13</v>
      </c>
      <c r="C9" s="12"/>
      <c r="D9" s="12"/>
      <c r="E9" s="11" t="s">
        <v>14</v>
      </c>
      <c r="F9" s="21"/>
      <c r="G9" s="14">
        <v>0.4</v>
      </c>
      <c r="H9" s="25">
        <v>20.58</v>
      </c>
      <c r="I9" s="26">
        <f t="shared" si="1"/>
        <v>8.2319999999999993</v>
      </c>
      <c r="J9" s="22">
        <f t="shared" si="0"/>
        <v>8.2319999999999993</v>
      </c>
      <c r="K9" s="27">
        <f t="shared" ref="K9" si="5">ABS(F9-F10)</f>
        <v>0</v>
      </c>
      <c r="L9" s="27" t="str">
        <f t="shared" ref="L9" si="6">IF(K9&gt;5,"是","否")</f>
        <v>否</v>
      </c>
      <c r="M9" s="27" t="str">
        <f t="shared" ref="M9" si="7">IF(OR(K9&gt;5,J9&gt;5,J10&gt;5),"是","否")</f>
        <v>是</v>
      </c>
      <c r="N9" s="26" t="s">
        <v>15</v>
      </c>
      <c r="O9" s="26"/>
    </row>
    <row r="10" spans="1:15" x14ac:dyDescent="0.3">
      <c r="A10" s="34" t="s">
        <v>5</v>
      </c>
      <c r="B10" s="11" t="s">
        <v>14</v>
      </c>
      <c r="C10" s="12"/>
      <c r="D10" s="12"/>
      <c r="E10" s="11" t="s">
        <v>13</v>
      </c>
      <c r="F10" s="21"/>
      <c r="G10" s="14">
        <v>0.4</v>
      </c>
      <c r="H10" s="25">
        <v>20.58</v>
      </c>
      <c r="I10" s="26">
        <f t="shared" si="1"/>
        <v>8.2319999999999993</v>
      </c>
      <c r="J10" s="22">
        <f t="shared" si="0"/>
        <v>8.2319999999999993</v>
      </c>
      <c r="K10" s="27"/>
      <c r="L10" s="27"/>
      <c r="M10" s="27"/>
      <c r="N10" s="26"/>
      <c r="O10" s="26"/>
    </row>
    <row r="11" spans="1:15" x14ac:dyDescent="0.3">
      <c r="A11" s="34" t="s">
        <v>5</v>
      </c>
      <c r="B11" s="11" t="s">
        <v>16</v>
      </c>
      <c r="C11" s="12"/>
      <c r="D11" s="12"/>
      <c r="E11" s="11" t="s">
        <v>17</v>
      </c>
      <c r="F11" s="21"/>
      <c r="G11" s="14">
        <v>0.4</v>
      </c>
      <c r="H11" s="25">
        <v>13.4</v>
      </c>
      <c r="I11" s="26">
        <f t="shared" si="1"/>
        <v>5.36</v>
      </c>
      <c r="J11" s="22">
        <f t="shared" si="0"/>
        <v>5.36</v>
      </c>
      <c r="K11" s="27">
        <f t="shared" ref="K11" si="8">ABS(F11-F12)</f>
        <v>0</v>
      </c>
      <c r="L11" s="27" t="str">
        <f t="shared" ref="L11" si="9">IF(K11&gt;5,"是","否")</f>
        <v>否</v>
      </c>
      <c r="M11" s="27" t="str">
        <f t="shared" ref="M11" si="10">IF(OR(K11&gt;5,J11&gt;5,J12&gt;5),"是","否")</f>
        <v>是</v>
      </c>
      <c r="N11" s="26" t="s">
        <v>18</v>
      </c>
      <c r="O11" s="26"/>
    </row>
    <row r="12" spans="1:15" x14ac:dyDescent="0.3">
      <c r="A12" s="34" t="s">
        <v>5</v>
      </c>
      <c r="B12" s="11" t="s">
        <v>17</v>
      </c>
      <c r="C12" s="12"/>
      <c r="D12" s="12"/>
      <c r="E12" s="11" t="s">
        <v>16</v>
      </c>
      <c r="F12" s="21"/>
      <c r="G12" s="14">
        <v>0.4</v>
      </c>
      <c r="H12" s="25">
        <v>13.4</v>
      </c>
      <c r="I12" s="26">
        <f t="shared" si="1"/>
        <v>5.36</v>
      </c>
      <c r="J12" s="22">
        <f>ABS(F12-I12)</f>
        <v>5.36</v>
      </c>
      <c r="K12" s="27"/>
      <c r="L12" s="27"/>
      <c r="M12" s="27"/>
      <c r="N12" s="26"/>
      <c r="O12" s="26"/>
    </row>
    <row r="13" spans="1:15" x14ac:dyDescent="0.3">
      <c r="A13" s="34" t="s">
        <v>5</v>
      </c>
      <c r="B13" s="11" t="s">
        <v>19</v>
      </c>
      <c r="C13" s="12"/>
      <c r="D13" s="12"/>
      <c r="E13" s="16" t="s">
        <v>20</v>
      </c>
      <c r="F13" s="21"/>
      <c r="G13" s="14">
        <v>0.4</v>
      </c>
      <c r="H13" s="25">
        <v>26.8</v>
      </c>
      <c r="I13" s="26">
        <f>G13*H13</f>
        <v>10.72</v>
      </c>
      <c r="J13" s="22">
        <f>ABS(F13-I13)</f>
        <v>10.72</v>
      </c>
      <c r="K13" s="25">
        <f t="shared" ref="K13" si="11">ABS(F13-F14)</f>
        <v>0</v>
      </c>
      <c r="L13" s="27" t="str">
        <f t="shared" ref="L13" si="12">IF(K13&gt;5,"是","否")</f>
        <v>否</v>
      </c>
      <c r="M13" s="27" t="str">
        <f t="shared" ref="M13" si="13">IF(OR(K13&gt;5,J13&gt;5,J14&gt;5),"是","否")</f>
        <v>是</v>
      </c>
      <c r="N13" s="26"/>
      <c r="O13" s="26"/>
    </row>
    <row r="14" spans="1:15" x14ac:dyDescent="0.3">
      <c r="A14" s="34" t="s">
        <v>5</v>
      </c>
      <c r="B14" s="16" t="s">
        <v>20</v>
      </c>
      <c r="C14" s="12"/>
      <c r="D14" s="12"/>
      <c r="E14" s="11" t="s">
        <v>19</v>
      </c>
      <c r="F14" s="21"/>
      <c r="G14" s="14">
        <v>0.4</v>
      </c>
      <c r="H14" s="25">
        <v>26.8</v>
      </c>
      <c r="I14" s="26">
        <f t="shared" si="1"/>
        <v>10.72</v>
      </c>
      <c r="J14" s="22">
        <f>ABS(F14-I14)</f>
        <v>10.72</v>
      </c>
      <c r="K14" s="25"/>
      <c r="L14" s="27"/>
      <c r="M14" s="27"/>
      <c r="N14" s="26"/>
      <c r="O14" s="26"/>
    </row>
    <row r="15" spans="1:15" x14ac:dyDescent="0.3">
      <c r="A15" s="34" t="s">
        <v>5</v>
      </c>
      <c r="B15" s="16" t="s">
        <v>21</v>
      </c>
      <c r="C15" s="12"/>
      <c r="D15" s="12"/>
      <c r="E15" s="11" t="s">
        <v>22</v>
      </c>
      <c r="F15" s="21"/>
      <c r="G15" s="14">
        <v>0.4</v>
      </c>
      <c r="H15" s="25">
        <v>37</v>
      </c>
      <c r="I15" s="26">
        <f>G15*H15</f>
        <v>14.8</v>
      </c>
      <c r="J15" s="22">
        <f>ABS(F15-I15)</f>
        <v>14.8</v>
      </c>
      <c r="K15" s="27">
        <f t="shared" ref="K15" si="14">ABS(F15-F16)</f>
        <v>0</v>
      </c>
      <c r="L15" s="27" t="str">
        <f t="shared" ref="L15" si="15">IF(K15&gt;5,"是","否")</f>
        <v>否</v>
      </c>
      <c r="M15" s="27" t="str">
        <f t="shared" ref="M15" si="16">IF(OR(K15&gt;5,J15&gt;5,J16&gt;5),"是","否")</f>
        <v>是</v>
      </c>
      <c r="N15" s="26"/>
      <c r="O15" s="26"/>
    </row>
    <row r="16" spans="1:15" x14ac:dyDescent="0.3">
      <c r="A16" s="34" t="s">
        <v>5</v>
      </c>
      <c r="B16" s="11" t="s">
        <v>22</v>
      </c>
      <c r="C16" s="12"/>
      <c r="D16" s="12"/>
      <c r="E16" s="16" t="s">
        <v>21</v>
      </c>
      <c r="F16" s="21"/>
      <c r="G16" s="14">
        <v>0.4</v>
      </c>
      <c r="H16" s="25">
        <v>37</v>
      </c>
      <c r="I16" s="26">
        <f t="shared" ref="I16:I79" si="17">G16*H16</f>
        <v>14.8</v>
      </c>
      <c r="J16" s="22">
        <f>ABS(F16-I16)</f>
        <v>14.8</v>
      </c>
      <c r="K16" s="27"/>
      <c r="L16" s="27"/>
      <c r="M16" s="27"/>
      <c r="N16" s="26"/>
      <c r="O16" s="26"/>
    </row>
    <row r="17" spans="1:15" x14ac:dyDescent="0.3">
      <c r="A17" s="34" t="s">
        <v>5</v>
      </c>
      <c r="B17" s="11" t="s">
        <v>23</v>
      </c>
      <c r="C17" s="12"/>
      <c r="D17" s="12"/>
      <c r="E17" s="11" t="s">
        <v>24</v>
      </c>
      <c r="F17" s="21"/>
      <c r="G17" s="14">
        <v>0.4</v>
      </c>
      <c r="H17" s="25">
        <v>22</v>
      </c>
      <c r="I17" s="26">
        <f t="shared" si="17"/>
        <v>8.8000000000000007</v>
      </c>
      <c r="J17" s="22">
        <f t="shared" si="0"/>
        <v>8.8000000000000007</v>
      </c>
      <c r="K17" s="27">
        <f t="shared" ref="K17" si="18">ABS(F17-F18)</f>
        <v>0</v>
      </c>
      <c r="L17" s="27" t="str">
        <f t="shared" ref="L17" si="19">IF(K17&gt;5,"是","否")</f>
        <v>否</v>
      </c>
      <c r="M17" s="27" t="str">
        <f t="shared" ref="M17" si="20">IF(OR(K17&gt;5,J17&gt;5,J18&gt;5),"是","否")</f>
        <v>是</v>
      </c>
      <c r="N17" s="26" t="s">
        <v>25</v>
      </c>
      <c r="O17" s="26"/>
    </row>
    <row r="18" spans="1:15" x14ac:dyDescent="0.3">
      <c r="A18" s="34" t="s">
        <v>5</v>
      </c>
      <c r="B18" s="11" t="s">
        <v>24</v>
      </c>
      <c r="C18" s="12"/>
      <c r="D18" s="12"/>
      <c r="E18" s="11" t="s">
        <v>23</v>
      </c>
      <c r="F18" s="21"/>
      <c r="G18" s="14">
        <v>0.4</v>
      </c>
      <c r="H18" s="25">
        <v>22</v>
      </c>
      <c r="I18" s="26">
        <f t="shared" si="17"/>
        <v>8.8000000000000007</v>
      </c>
      <c r="J18" s="22">
        <f t="shared" si="0"/>
        <v>8.8000000000000007</v>
      </c>
      <c r="K18" s="27"/>
      <c r="L18" s="27"/>
      <c r="M18" s="27"/>
      <c r="N18" s="26"/>
      <c r="O18" s="26"/>
    </row>
    <row r="19" spans="1:15" x14ac:dyDescent="0.3">
      <c r="A19" s="34" t="s">
        <v>5</v>
      </c>
      <c r="B19" s="11" t="s">
        <v>26</v>
      </c>
      <c r="C19" s="12"/>
      <c r="D19" s="12"/>
      <c r="E19" s="15" t="s">
        <v>27</v>
      </c>
      <c r="F19" s="21"/>
      <c r="G19" s="14">
        <v>0.4</v>
      </c>
      <c r="H19" s="25">
        <v>43</v>
      </c>
      <c r="I19" s="26">
        <f t="shared" si="17"/>
        <v>17.2</v>
      </c>
      <c r="J19" s="22">
        <f t="shared" si="0"/>
        <v>17.2</v>
      </c>
      <c r="K19" s="27">
        <f t="shared" ref="K19:K23" si="21">ABS(F19-F20)</f>
        <v>0</v>
      </c>
      <c r="L19" s="27" t="str">
        <f t="shared" ref="L19" si="22">IF(K19&gt;5,"是","否")</f>
        <v>否</v>
      </c>
      <c r="M19" s="27" t="str">
        <f t="shared" ref="M19" si="23">IF(OR(K19&gt;5,J19&gt;5,J20&gt;5),"是","否")</f>
        <v>是</v>
      </c>
      <c r="N19" s="26" t="s">
        <v>28</v>
      </c>
      <c r="O19" s="26"/>
    </row>
    <row r="20" spans="1:15" x14ac:dyDescent="0.3">
      <c r="A20" s="34" t="s">
        <v>5</v>
      </c>
      <c r="B20" s="11" t="s">
        <v>27</v>
      </c>
      <c r="C20" s="12"/>
      <c r="D20" s="12"/>
      <c r="E20" s="11" t="s">
        <v>26</v>
      </c>
      <c r="F20" s="21"/>
      <c r="G20" s="14">
        <v>0.4</v>
      </c>
      <c r="H20" s="25">
        <v>43</v>
      </c>
      <c r="I20" s="26">
        <f t="shared" si="17"/>
        <v>17.2</v>
      </c>
      <c r="J20" s="22">
        <f t="shared" si="0"/>
        <v>17.2</v>
      </c>
      <c r="K20" s="27"/>
      <c r="L20" s="27"/>
      <c r="M20" s="27"/>
      <c r="N20" s="26"/>
      <c r="O20" s="26"/>
    </row>
    <row r="21" spans="1:15" x14ac:dyDescent="0.3">
      <c r="A21" s="34" t="s">
        <v>29</v>
      </c>
      <c r="B21" s="11" t="s">
        <v>30</v>
      </c>
      <c r="C21" s="12"/>
      <c r="D21" s="12"/>
      <c r="E21" s="15" t="s">
        <v>31</v>
      </c>
      <c r="F21" s="21"/>
      <c r="G21" s="14">
        <v>0.4</v>
      </c>
      <c r="H21" s="25">
        <v>30</v>
      </c>
      <c r="I21" s="26">
        <f t="shared" si="17"/>
        <v>12</v>
      </c>
      <c r="J21" s="22">
        <f t="shared" si="0"/>
        <v>12</v>
      </c>
      <c r="K21" s="27">
        <f t="shared" si="21"/>
        <v>0</v>
      </c>
      <c r="L21" s="27" t="str">
        <f t="shared" ref="L21" si="24">IF(K21&gt;5,"是","否")</f>
        <v>否</v>
      </c>
      <c r="M21" s="27" t="str">
        <f t="shared" ref="M21" si="25">IF(OR(K21&gt;5,J21&gt;5,J22&gt;5),"是","否")</f>
        <v>是</v>
      </c>
      <c r="N21" s="26" t="s">
        <v>32</v>
      </c>
      <c r="O21" s="26"/>
    </row>
    <row r="22" spans="1:15" x14ac:dyDescent="0.3">
      <c r="A22" s="34" t="s">
        <v>29</v>
      </c>
      <c r="B22" s="11" t="s">
        <v>31</v>
      </c>
      <c r="C22" s="12"/>
      <c r="D22" s="12"/>
      <c r="E22" s="11" t="s">
        <v>30</v>
      </c>
      <c r="F22" s="21"/>
      <c r="G22" s="14">
        <v>0.4</v>
      </c>
      <c r="H22" s="25">
        <v>30</v>
      </c>
      <c r="I22" s="26">
        <f t="shared" si="17"/>
        <v>12</v>
      </c>
      <c r="J22" s="22">
        <f t="shared" si="0"/>
        <v>12</v>
      </c>
      <c r="K22" s="27"/>
      <c r="L22" s="27"/>
      <c r="M22" s="27"/>
      <c r="N22" s="26"/>
      <c r="O22" s="26"/>
    </row>
    <row r="23" spans="1:15" x14ac:dyDescent="0.3">
      <c r="A23" s="34" t="s">
        <v>29</v>
      </c>
      <c r="B23" s="11" t="s">
        <v>33</v>
      </c>
      <c r="C23" s="12"/>
      <c r="D23" s="12"/>
      <c r="E23" s="15" t="s">
        <v>34</v>
      </c>
      <c r="F23" s="21"/>
      <c r="G23" s="14">
        <v>0.4</v>
      </c>
      <c r="H23" s="25">
        <v>7</v>
      </c>
      <c r="I23" s="26">
        <f t="shared" si="17"/>
        <v>2.8000000000000003</v>
      </c>
      <c r="J23" s="22">
        <f t="shared" si="0"/>
        <v>2.8000000000000003</v>
      </c>
      <c r="K23" s="27">
        <f t="shared" si="21"/>
        <v>0</v>
      </c>
      <c r="L23" s="27" t="str">
        <f t="shared" ref="L23" si="26">IF(K23&gt;5,"是","否")</f>
        <v>否</v>
      </c>
      <c r="M23" s="27" t="str">
        <f t="shared" ref="M23" si="27">IF(OR(K23&gt;5,J23&gt;5,J24&gt;5),"是","否")</f>
        <v>否</v>
      </c>
      <c r="N23" s="26"/>
      <c r="O23" s="26"/>
    </row>
    <row r="24" spans="1:15" x14ac:dyDescent="0.3">
      <c r="A24" s="34" t="s">
        <v>29</v>
      </c>
      <c r="B24" s="11" t="s">
        <v>34</v>
      </c>
      <c r="C24" s="12"/>
      <c r="D24" s="12"/>
      <c r="E24" s="11" t="s">
        <v>33</v>
      </c>
      <c r="F24" s="21"/>
      <c r="G24" s="14">
        <v>0.4</v>
      </c>
      <c r="H24" s="25">
        <v>7</v>
      </c>
      <c r="I24" s="26">
        <f t="shared" si="17"/>
        <v>2.8000000000000003</v>
      </c>
      <c r="J24" s="22">
        <f t="shared" si="0"/>
        <v>2.8000000000000003</v>
      </c>
      <c r="K24" s="27"/>
      <c r="L24" s="27"/>
      <c r="M24" s="27"/>
      <c r="N24" s="26"/>
      <c r="O24" s="26"/>
    </row>
    <row r="25" spans="1:15" x14ac:dyDescent="0.3">
      <c r="A25" s="34" t="s">
        <v>29</v>
      </c>
      <c r="B25" s="11" t="s">
        <v>35</v>
      </c>
      <c r="C25" s="12"/>
      <c r="D25" s="12"/>
      <c r="E25" s="15" t="s">
        <v>36</v>
      </c>
      <c r="F25" s="21"/>
      <c r="G25" s="14">
        <v>0.4</v>
      </c>
      <c r="H25" s="25">
        <v>43.97</v>
      </c>
      <c r="I25" s="26">
        <f t="shared" si="17"/>
        <v>17.588000000000001</v>
      </c>
      <c r="J25" s="22">
        <f t="shared" si="0"/>
        <v>17.588000000000001</v>
      </c>
      <c r="K25" s="27">
        <f t="shared" ref="K25" si="28">ABS(F25-F26)</f>
        <v>0</v>
      </c>
      <c r="L25" s="27" t="str">
        <f t="shared" ref="L25" si="29">IF(K25&gt;5,"是","否")</f>
        <v>否</v>
      </c>
      <c r="M25" s="27" t="str">
        <f t="shared" ref="M25" si="30">IF(OR(K25&gt;5,J25&gt;5,J26&gt;5),"是","否")</f>
        <v>是</v>
      </c>
      <c r="N25" s="26" t="s">
        <v>37</v>
      </c>
      <c r="O25" s="26"/>
    </row>
    <row r="26" spans="1:15" x14ac:dyDescent="0.3">
      <c r="A26" s="34" t="s">
        <v>29</v>
      </c>
      <c r="B26" s="15" t="s">
        <v>36</v>
      </c>
      <c r="C26" s="12"/>
      <c r="D26" s="12"/>
      <c r="E26" s="11" t="s">
        <v>35</v>
      </c>
      <c r="F26" s="21"/>
      <c r="G26" s="14">
        <v>0.4</v>
      </c>
      <c r="H26" s="25">
        <v>43.97</v>
      </c>
      <c r="I26" s="26">
        <f t="shared" si="17"/>
        <v>17.588000000000001</v>
      </c>
      <c r="J26" s="22">
        <f t="shared" si="0"/>
        <v>17.588000000000001</v>
      </c>
      <c r="K26" s="27"/>
      <c r="L26" s="27"/>
      <c r="M26" s="27"/>
      <c r="N26" s="26"/>
      <c r="O26" s="26"/>
    </row>
    <row r="27" spans="1:15" x14ac:dyDescent="0.3">
      <c r="A27" s="34" t="s">
        <v>29</v>
      </c>
      <c r="B27" s="11" t="s">
        <v>38</v>
      </c>
      <c r="C27" s="12"/>
      <c r="D27" s="12"/>
      <c r="E27" s="15" t="s">
        <v>39</v>
      </c>
      <c r="F27" s="21"/>
      <c r="G27" s="14">
        <v>0.4</v>
      </c>
      <c r="H27" s="25">
        <v>4.18</v>
      </c>
      <c r="I27" s="26">
        <f t="shared" si="17"/>
        <v>1.6719999999999999</v>
      </c>
      <c r="J27" s="22">
        <f t="shared" si="0"/>
        <v>1.6719999999999999</v>
      </c>
      <c r="K27" s="27">
        <f t="shared" ref="K27:K33" si="31">ABS(F27-F28)</f>
        <v>0</v>
      </c>
      <c r="L27" s="27" t="str">
        <f t="shared" ref="L27" si="32">IF(K27&gt;5,"是","否")</f>
        <v>否</v>
      </c>
      <c r="M27" s="27" t="str">
        <f t="shared" ref="M27" si="33">IF(OR(K27&gt;5,J27&gt;5,J28&gt;5),"是","否")</f>
        <v>否</v>
      </c>
      <c r="N27" s="26" t="s">
        <v>40</v>
      </c>
      <c r="O27" s="26"/>
    </row>
    <row r="28" spans="1:15" x14ac:dyDescent="0.3">
      <c r="A28" s="34" t="s">
        <v>29</v>
      </c>
      <c r="B28" s="11" t="s">
        <v>39</v>
      </c>
      <c r="C28" s="12"/>
      <c r="D28" s="12"/>
      <c r="E28" s="15" t="s">
        <v>38</v>
      </c>
      <c r="F28" s="21"/>
      <c r="G28" s="14">
        <v>0.4</v>
      </c>
      <c r="H28" s="25">
        <v>4.18</v>
      </c>
      <c r="I28" s="26">
        <f t="shared" si="17"/>
        <v>1.6719999999999999</v>
      </c>
      <c r="J28" s="22">
        <f t="shared" si="0"/>
        <v>1.6719999999999999</v>
      </c>
      <c r="K28" s="27"/>
      <c r="L28" s="27"/>
      <c r="M28" s="27"/>
      <c r="N28" s="26"/>
      <c r="O28" s="26"/>
    </row>
    <row r="29" spans="1:15" x14ac:dyDescent="0.3">
      <c r="A29" s="34" t="s">
        <v>29</v>
      </c>
      <c r="B29" s="11" t="s">
        <v>41</v>
      </c>
      <c r="C29" s="12"/>
      <c r="D29" s="12"/>
      <c r="E29" s="15" t="s">
        <v>42</v>
      </c>
      <c r="F29" s="21"/>
      <c r="G29" s="14">
        <v>0.4</v>
      </c>
      <c r="H29" s="25">
        <v>20.43</v>
      </c>
      <c r="I29" s="26">
        <f t="shared" si="17"/>
        <v>8.1720000000000006</v>
      </c>
      <c r="J29" s="22">
        <f t="shared" si="0"/>
        <v>8.1720000000000006</v>
      </c>
      <c r="K29" s="27">
        <f t="shared" si="31"/>
        <v>0</v>
      </c>
      <c r="L29" s="27" t="str">
        <f t="shared" ref="L29" si="34">IF(K29&gt;5,"是","否")</f>
        <v>否</v>
      </c>
      <c r="M29" s="27" t="str">
        <f t="shared" ref="M29" si="35">IF(OR(K29&gt;5,J29&gt;5,J30&gt;5),"是","否")</f>
        <v>是</v>
      </c>
      <c r="N29" s="26"/>
      <c r="O29" s="26"/>
    </row>
    <row r="30" spans="1:15" x14ac:dyDescent="0.3">
      <c r="A30" s="34" t="s">
        <v>29</v>
      </c>
      <c r="B30" s="15" t="s">
        <v>42</v>
      </c>
      <c r="C30" s="12"/>
      <c r="D30" s="12"/>
      <c r="E30" s="11" t="s">
        <v>41</v>
      </c>
      <c r="F30" s="21"/>
      <c r="G30" s="14">
        <v>0.4</v>
      </c>
      <c r="H30" s="25">
        <v>20.43</v>
      </c>
      <c r="I30" s="26">
        <f t="shared" si="17"/>
        <v>8.1720000000000006</v>
      </c>
      <c r="J30" s="22">
        <f t="shared" si="0"/>
        <v>8.1720000000000006</v>
      </c>
      <c r="K30" s="27"/>
      <c r="L30" s="27"/>
      <c r="M30" s="27"/>
      <c r="N30" s="26"/>
      <c r="O30" s="26"/>
    </row>
    <row r="31" spans="1:15" x14ac:dyDescent="0.3">
      <c r="A31" s="34" t="s">
        <v>29</v>
      </c>
      <c r="B31" s="15" t="s">
        <v>43</v>
      </c>
      <c r="C31" s="12"/>
      <c r="D31" s="12"/>
      <c r="E31" s="11" t="s">
        <v>44</v>
      </c>
      <c r="F31" s="21"/>
      <c r="G31" s="14">
        <v>0.4</v>
      </c>
      <c r="H31" s="25">
        <v>9.1199999999999992</v>
      </c>
      <c r="I31" s="26">
        <f t="shared" si="17"/>
        <v>3.6479999999999997</v>
      </c>
      <c r="J31" s="22">
        <f t="shared" si="0"/>
        <v>3.6479999999999997</v>
      </c>
      <c r="K31" s="27">
        <f t="shared" si="31"/>
        <v>0</v>
      </c>
      <c r="L31" s="27" t="str">
        <f t="shared" ref="L31" si="36">IF(K31&gt;5,"是","否")</f>
        <v>否</v>
      </c>
      <c r="M31" s="27" t="str">
        <f t="shared" ref="M31" si="37">IF(OR(K31&gt;5,J31&gt;5,J32&gt;5),"是","否")</f>
        <v>否</v>
      </c>
      <c r="N31" s="26"/>
      <c r="O31" s="26"/>
    </row>
    <row r="32" spans="1:15" x14ac:dyDescent="0.3">
      <c r="A32" s="34" t="s">
        <v>29</v>
      </c>
      <c r="B32" s="15" t="s">
        <v>44</v>
      </c>
      <c r="C32" s="12"/>
      <c r="D32" s="12"/>
      <c r="E32" s="15" t="s">
        <v>43</v>
      </c>
      <c r="F32" s="21"/>
      <c r="G32" s="14">
        <v>0.4</v>
      </c>
      <c r="H32" s="25">
        <v>9.1199999999999992</v>
      </c>
      <c r="I32" s="26">
        <f t="shared" si="17"/>
        <v>3.6479999999999997</v>
      </c>
      <c r="J32" s="22">
        <f t="shared" si="0"/>
        <v>3.6479999999999997</v>
      </c>
      <c r="K32" s="27"/>
      <c r="L32" s="27"/>
      <c r="M32" s="27"/>
      <c r="N32" s="26"/>
      <c r="O32" s="26"/>
    </row>
    <row r="33" spans="1:15" x14ac:dyDescent="0.3">
      <c r="A33" s="34" t="s">
        <v>29</v>
      </c>
      <c r="B33" s="15" t="s">
        <v>45</v>
      </c>
      <c r="C33" s="12"/>
      <c r="D33" s="12"/>
      <c r="E33" s="11" t="s">
        <v>46</v>
      </c>
      <c r="F33" s="21"/>
      <c r="G33" s="14">
        <v>0.4</v>
      </c>
      <c r="H33" s="25">
        <v>27.04</v>
      </c>
      <c r="I33" s="26">
        <f t="shared" si="17"/>
        <v>10.816000000000001</v>
      </c>
      <c r="J33" s="22">
        <f t="shared" si="0"/>
        <v>10.816000000000001</v>
      </c>
      <c r="K33" s="27">
        <f t="shared" si="31"/>
        <v>0</v>
      </c>
      <c r="L33" s="27" t="str">
        <f t="shared" ref="L33" si="38">IF(K33&gt;5,"是","否")</f>
        <v>否</v>
      </c>
      <c r="M33" s="27" t="str">
        <f t="shared" ref="M33" si="39">IF(OR(K33&gt;5,J33&gt;5,J34&gt;5),"是","否")</f>
        <v>是</v>
      </c>
      <c r="N33" s="26"/>
      <c r="O33" s="26"/>
    </row>
    <row r="34" spans="1:15" x14ac:dyDescent="0.3">
      <c r="A34" s="34" t="s">
        <v>29</v>
      </c>
      <c r="B34" s="15" t="s">
        <v>46</v>
      </c>
      <c r="C34" s="12"/>
      <c r="D34" s="12"/>
      <c r="E34" s="15" t="s">
        <v>45</v>
      </c>
      <c r="F34" s="21"/>
      <c r="G34" s="14">
        <v>0.4</v>
      </c>
      <c r="H34" s="25">
        <v>27.04</v>
      </c>
      <c r="I34" s="26">
        <f t="shared" si="17"/>
        <v>10.816000000000001</v>
      </c>
      <c r="J34" s="22">
        <f t="shared" si="0"/>
        <v>10.816000000000001</v>
      </c>
      <c r="K34" s="27"/>
      <c r="L34" s="27"/>
      <c r="M34" s="27"/>
      <c r="N34" s="26"/>
      <c r="O34" s="26"/>
    </row>
    <row r="35" spans="1:15" x14ac:dyDescent="0.3">
      <c r="A35" s="34" t="s">
        <v>47</v>
      </c>
      <c r="B35" s="11" t="s">
        <v>48</v>
      </c>
      <c r="C35" s="12"/>
      <c r="D35" s="12"/>
      <c r="E35" s="11" t="s">
        <v>49</v>
      </c>
      <c r="F35" s="21"/>
      <c r="G35" s="14">
        <v>0.4</v>
      </c>
      <c r="H35" s="25">
        <v>46.7</v>
      </c>
      <c r="I35" s="26">
        <f t="shared" si="17"/>
        <v>18.680000000000003</v>
      </c>
      <c r="J35" s="22">
        <f t="shared" si="0"/>
        <v>18.680000000000003</v>
      </c>
      <c r="K35" s="27">
        <f t="shared" ref="K35" si="40">ABS(F35-F36)</f>
        <v>0</v>
      </c>
      <c r="L35" s="27" t="str">
        <f t="shared" ref="L35" si="41">IF(K35&gt;5,"是","否")</f>
        <v>否</v>
      </c>
      <c r="M35" s="27" t="str">
        <f t="shared" ref="M35" si="42">IF(OR(K35&gt;5,J35&gt;5,J36&gt;5),"是","否")</f>
        <v>是</v>
      </c>
      <c r="N35" s="26" t="s">
        <v>50</v>
      </c>
      <c r="O35" s="26"/>
    </row>
    <row r="36" spans="1:15" x14ac:dyDescent="0.3">
      <c r="A36" s="34" t="s">
        <v>47</v>
      </c>
      <c r="B36" s="11" t="s">
        <v>49</v>
      </c>
      <c r="C36" s="12"/>
      <c r="D36" s="12"/>
      <c r="E36" s="11" t="s">
        <v>48</v>
      </c>
      <c r="F36" s="21"/>
      <c r="G36" s="14">
        <v>0.4</v>
      </c>
      <c r="H36" s="25">
        <v>46.7</v>
      </c>
      <c r="I36" s="26">
        <f t="shared" si="17"/>
        <v>18.680000000000003</v>
      </c>
      <c r="J36" s="22">
        <f t="shared" si="0"/>
        <v>18.680000000000003</v>
      </c>
      <c r="K36" s="27"/>
      <c r="L36" s="27"/>
      <c r="M36" s="27"/>
      <c r="N36" s="26"/>
      <c r="O36" s="26"/>
    </row>
    <row r="37" spans="1:15" x14ac:dyDescent="0.3">
      <c r="A37" s="34" t="s">
        <v>47</v>
      </c>
      <c r="B37" s="11" t="s">
        <v>51</v>
      </c>
      <c r="C37" s="12"/>
      <c r="D37" s="12"/>
      <c r="E37" s="11" t="s">
        <v>52</v>
      </c>
      <c r="F37" s="21"/>
      <c r="G37" s="14">
        <v>0.4</v>
      </c>
      <c r="H37" s="25">
        <v>21</v>
      </c>
      <c r="I37" s="26">
        <f t="shared" si="17"/>
        <v>8.4</v>
      </c>
      <c r="J37" s="22">
        <f t="shared" si="0"/>
        <v>8.4</v>
      </c>
      <c r="K37" s="27">
        <f t="shared" ref="K37" si="43">ABS(F37-F38)</f>
        <v>0</v>
      </c>
      <c r="L37" s="27" t="str">
        <f t="shared" ref="L37" si="44">IF(K37&gt;5,"是","否")</f>
        <v>否</v>
      </c>
      <c r="M37" s="27" t="str">
        <f t="shared" ref="M37" si="45">IF(OR(K37&gt;5,J37&gt;5,J38&gt;5),"是","否")</f>
        <v>是</v>
      </c>
      <c r="N37" s="26" t="s">
        <v>53</v>
      </c>
      <c r="O37" s="33" t="s">
        <v>54</v>
      </c>
    </row>
    <row r="38" spans="1:15" x14ac:dyDescent="0.3">
      <c r="A38" s="34" t="s">
        <v>47</v>
      </c>
      <c r="B38" s="11" t="s">
        <v>52</v>
      </c>
      <c r="C38" s="12"/>
      <c r="D38" s="12"/>
      <c r="E38" s="11" t="s">
        <v>51</v>
      </c>
      <c r="F38" s="21"/>
      <c r="G38" s="14">
        <v>0.4</v>
      </c>
      <c r="H38" s="25">
        <v>21</v>
      </c>
      <c r="I38" s="26">
        <f t="shared" si="17"/>
        <v>8.4</v>
      </c>
      <c r="J38" s="22">
        <f t="shared" si="0"/>
        <v>8.4</v>
      </c>
      <c r="K38" s="27"/>
      <c r="L38" s="27"/>
      <c r="M38" s="27"/>
      <c r="N38" s="26"/>
      <c r="O38" s="33"/>
    </row>
    <row r="39" spans="1:15" x14ac:dyDescent="0.3">
      <c r="A39" s="34" t="s">
        <v>47</v>
      </c>
      <c r="B39" s="11" t="s">
        <v>55</v>
      </c>
      <c r="C39" s="12"/>
      <c r="D39" s="12"/>
      <c r="E39" s="11" t="s">
        <v>56</v>
      </c>
      <c r="F39" s="21"/>
      <c r="G39" s="14">
        <v>0.4</v>
      </c>
      <c r="H39" s="25">
        <v>23.9</v>
      </c>
      <c r="I39" s="26">
        <f t="shared" si="17"/>
        <v>9.56</v>
      </c>
      <c r="J39" s="22">
        <f t="shared" si="0"/>
        <v>9.56</v>
      </c>
      <c r="K39" s="27">
        <f t="shared" ref="K39" si="46">ABS(F39-F40)</f>
        <v>0</v>
      </c>
      <c r="L39" s="27" t="str">
        <f t="shared" ref="L39" si="47">IF(K39&gt;5,"是","否")</f>
        <v>否</v>
      </c>
      <c r="M39" s="27" t="str">
        <f t="shared" ref="M39" si="48">IF(OR(K39&gt;5,J39&gt;5,J40&gt;5),"是","否")</f>
        <v>是</v>
      </c>
      <c r="N39" s="26"/>
      <c r="O39" s="26"/>
    </row>
    <row r="40" spans="1:15" x14ac:dyDescent="0.3">
      <c r="A40" s="34" t="s">
        <v>47</v>
      </c>
      <c r="B40" s="11" t="s">
        <v>56</v>
      </c>
      <c r="C40" s="12"/>
      <c r="D40" s="12"/>
      <c r="E40" s="11" t="s">
        <v>55</v>
      </c>
      <c r="F40" s="21"/>
      <c r="G40" s="14">
        <v>0.4</v>
      </c>
      <c r="H40" s="25">
        <v>23.9</v>
      </c>
      <c r="I40" s="26">
        <f t="shared" si="17"/>
        <v>9.56</v>
      </c>
      <c r="J40" s="22">
        <f t="shared" si="0"/>
        <v>9.56</v>
      </c>
      <c r="K40" s="27"/>
      <c r="L40" s="27"/>
      <c r="M40" s="27"/>
      <c r="N40" s="26"/>
      <c r="O40" s="26"/>
    </row>
    <row r="41" spans="1:15" x14ac:dyDescent="0.3">
      <c r="A41" s="34" t="s">
        <v>47</v>
      </c>
      <c r="B41" s="11" t="s">
        <v>57</v>
      </c>
      <c r="C41" s="12"/>
      <c r="D41" s="12"/>
      <c r="E41" s="11" t="s">
        <v>58</v>
      </c>
      <c r="F41" s="21"/>
      <c r="G41" s="14">
        <v>0.4</v>
      </c>
      <c r="H41" s="25">
        <v>46.3</v>
      </c>
      <c r="I41" s="26">
        <f t="shared" si="17"/>
        <v>18.52</v>
      </c>
      <c r="J41" s="22">
        <f t="shared" si="0"/>
        <v>18.52</v>
      </c>
      <c r="K41" s="27">
        <f t="shared" ref="K41" si="49">ABS(F41-F42)</f>
        <v>0</v>
      </c>
      <c r="L41" s="27" t="str">
        <f t="shared" ref="L41" si="50">IF(K41&gt;5,"是","否")</f>
        <v>否</v>
      </c>
      <c r="M41" s="27" t="str">
        <f t="shared" ref="M41" si="51">IF(OR(K41&gt;5,J41&gt;5,J42&gt;5),"是","否")</f>
        <v>是</v>
      </c>
      <c r="N41" s="26" t="s">
        <v>59</v>
      </c>
      <c r="O41" s="33" t="s">
        <v>60</v>
      </c>
    </row>
    <row r="42" spans="1:15" x14ac:dyDescent="0.3">
      <c r="A42" s="34" t="s">
        <v>47</v>
      </c>
      <c r="B42" s="11" t="s">
        <v>58</v>
      </c>
      <c r="C42" s="12"/>
      <c r="D42" s="12"/>
      <c r="E42" s="11" t="s">
        <v>57</v>
      </c>
      <c r="F42" s="21"/>
      <c r="G42" s="14">
        <v>0.4</v>
      </c>
      <c r="H42" s="25">
        <v>46.3</v>
      </c>
      <c r="I42" s="26">
        <f t="shared" si="17"/>
        <v>18.52</v>
      </c>
      <c r="J42" s="22">
        <f t="shared" si="0"/>
        <v>18.52</v>
      </c>
      <c r="K42" s="27"/>
      <c r="L42" s="27"/>
      <c r="M42" s="27"/>
      <c r="N42" s="26"/>
      <c r="O42" s="33"/>
    </row>
    <row r="43" spans="1:15" x14ac:dyDescent="0.3">
      <c r="A43" s="34" t="s">
        <v>47</v>
      </c>
      <c r="B43" s="17" t="s">
        <v>61</v>
      </c>
      <c r="C43" s="12"/>
      <c r="D43" s="12"/>
      <c r="E43" s="15" t="s">
        <v>62</v>
      </c>
      <c r="F43" s="21"/>
      <c r="G43" s="14">
        <v>0.4</v>
      </c>
      <c r="H43" s="25">
        <v>4</v>
      </c>
      <c r="I43" s="26">
        <f t="shared" si="17"/>
        <v>1.6</v>
      </c>
      <c r="J43" s="22">
        <f t="shared" si="0"/>
        <v>1.6</v>
      </c>
      <c r="K43" s="27">
        <f t="shared" ref="K43" si="52">ABS(F43-F44)</f>
        <v>0</v>
      </c>
      <c r="L43" s="27" t="str">
        <f t="shared" ref="L43" si="53">IF(K43&gt;5,"是","否")</f>
        <v>否</v>
      </c>
      <c r="M43" s="27" t="str">
        <f t="shared" ref="M43" si="54">IF(OR(K43&gt;5,J43&gt;5,J44&gt;5),"是","否")</f>
        <v>否</v>
      </c>
      <c r="N43" s="26" t="s">
        <v>63</v>
      </c>
      <c r="O43" s="26"/>
    </row>
    <row r="44" spans="1:15" x14ac:dyDescent="0.3">
      <c r="A44" s="34" t="s">
        <v>47</v>
      </c>
      <c r="B44" s="11" t="s">
        <v>62</v>
      </c>
      <c r="C44" s="12"/>
      <c r="D44" s="12"/>
      <c r="E44" s="15" t="s">
        <v>61</v>
      </c>
      <c r="F44" s="21"/>
      <c r="G44" s="14">
        <v>0.4</v>
      </c>
      <c r="H44" s="25">
        <v>4</v>
      </c>
      <c r="I44" s="26">
        <f t="shared" si="17"/>
        <v>1.6</v>
      </c>
      <c r="J44" s="22">
        <f t="shared" si="0"/>
        <v>1.6</v>
      </c>
      <c r="K44" s="27"/>
      <c r="L44" s="27"/>
      <c r="M44" s="27"/>
      <c r="N44" s="26"/>
      <c r="O44" s="26"/>
    </row>
    <row r="45" spans="1:15" x14ac:dyDescent="0.3">
      <c r="A45" s="34" t="s">
        <v>47</v>
      </c>
      <c r="B45" s="16" t="s">
        <v>64</v>
      </c>
      <c r="C45" s="12"/>
      <c r="D45" s="12"/>
      <c r="E45" s="11" t="s">
        <v>65</v>
      </c>
      <c r="F45" s="21"/>
      <c r="G45" s="14">
        <v>0.4</v>
      </c>
      <c r="H45" s="25">
        <v>11.3</v>
      </c>
      <c r="I45" s="26">
        <f t="shared" si="17"/>
        <v>4.5200000000000005</v>
      </c>
      <c r="J45" s="22">
        <f t="shared" si="0"/>
        <v>4.5200000000000005</v>
      </c>
      <c r="K45" s="27">
        <f t="shared" ref="K45" si="55">ABS(F45-F46)</f>
        <v>0</v>
      </c>
      <c r="L45" s="27" t="str">
        <f t="shared" ref="L45" si="56">IF(K45&gt;5,"是","否")</f>
        <v>否</v>
      </c>
      <c r="M45" s="27" t="str">
        <f t="shared" ref="M45" si="57">IF(OR(K45&gt;5,J45&gt;5,J46&gt;5),"是","否")</f>
        <v>否</v>
      </c>
      <c r="N45" s="26"/>
      <c r="O45" s="26"/>
    </row>
    <row r="46" spans="1:15" x14ac:dyDescent="0.3">
      <c r="A46" s="34" t="s">
        <v>47</v>
      </c>
      <c r="B46" s="11" t="s">
        <v>65</v>
      </c>
      <c r="C46" s="12"/>
      <c r="D46" s="12"/>
      <c r="E46" s="18" t="s">
        <v>66</v>
      </c>
      <c r="F46" s="21"/>
      <c r="G46" s="14">
        <v>0.4</v>
      </c>
      <c r="H46" s="25">
        <v>11.3</v>
      </c>
      <c r="I46" s="26">
        <f t="shared" si="17"/>
        <v>4.5200000000000005</v>
      </c>
      <c r="J46" s="22">
        <f t="shared" si="0"/>
        <v>4.5200000000000005</v>
      </c>
      <c r="K46" s="27"/>
      <c r="L46" s="27"/>
      <c r="M46" s="27"/>
      <c r="N46" s="26"/>
      <c r="O46" s="26"/>
    </row>
    <row r="47" spans="1:15" x14ac:dyDescent="0.3">
      <c r="A47" s="34" t="s">
        <v>47</v>
      </c>
      <c r="B47" s="11" t="s">
        <v>67</v>
      </c>
      <c r="C47" s="12"/>
      <c r="D47" s="12"/>
      <c r="E47" s="11" t="s">
        <v>68</v>
      </c>
      <c r="F47" s="21"/>
      <c r="G47" s="14">
        <v>0.4</v>
      </c>
      <c r="H47" s="25">
        <v>10.9</v>
      </c>
      <c r="I47" s="26">
        <f t="shared" si="17"/>
        <v>4.3600000000000003</v>
      </c>
      <c r="J47" s="22">
        <f t="shared" si="0"/>
        <v>4.3600000000000003</v>
      </c>
      <c r="K47" s="27">
        <f t="shared" ref="K47" si="58">ABS(F47-F48)</f>
        <v>0</v>
      </c>
      <c r="L47" s="27" t="str">
        <f t="shared" ref="L47" si="59">IF(K47&gt;5,"是","否")</f>
        <v>否</v>
      </c>
      <c r="M47" s="27" t="str">
        <f t="shared" ref="M47" si="60">IF(OR(K47&gt;5,J47&gt;5,J48&gt;5),"是","否")</f>
        <v>否</v>
      </c>
      <c r="N47" s="26"/>
      <c r="O47" s="26"/>
    </row>
    <row r="48" spans="1:15" x14ac:dyDescent="0.3">
      <c r="A48" s="34" t="s">
        <v>47</v>
      </c>
      <c r="B48" s="11" t="s">
        <v>68</v>
      </c>
      <c r="C48" s="12"/>
      <c r="D48" s="12"/>
      <c r="E48" s="11" t="s">
        <v>67</v>
      </c>
      <c r="F48" s="21"/>
      <c r="G48" s="14">
        <v>0.4</v>
      </c>
      <c r="H48" s="25">
        <v>10.9</v>
      </c>
      <c r="I48" s="26">
        <f t="shared" si="17"/>
        <v>4.3600000000000003</v>
      </c>
      <c r="J48" s="22">
        <f t="shared" si="0"/>
        <v>4.3600000000000003</v>
      </c>
      <c r="K48" s="27"/>
      <c r="L48" s="27"/>
      <c r="M48" s="27"/>
      <c r="N48" s="26"/>
      <c r="O48" s="26"/>
    </row>
    <row r="49" spans="1:15" x14ac:dyDescent="0.3">
      <c r="A49" s="34" t="s">
        <v>47</v>
      </c>
      <c r="B49" s="11" t="s">
        <v>69</v>
      </c>
      <c r="C49" s="12"/>
      <c r="D49" s="12"/>
      <c r="E49" s="16" t="s">
        <v>70</v>
      </c>
      <c r="F49" s="21"/>
      <c r="G49" s="14">
        <v>0.4</v>
      </c>
      <c r="H49" s="25">
        <v>43.5</v>
      </c>
      <c r="I49" s="26">
        <f t="shared" si="17"/>
        <v>17.400000000000002</v>
      </c>
      <c r="J49" s="22">
        <f t="shared" si="0"/>
        <v>17.400000000000002</v>
      </c>
      <c r="K49" s="27">
        <f t="shared" ref="K49" si="61">ABS(F49-F50)</f>
        <v>0</v>
      </c>
      <c r="L49" s="27" t="str">
        <f t="shared" ref="L49" si="62">IF(K49&gt;5,"是","否")</f>
        <v>否</v>
      </c>
      <c r="M49" s="27" t="str">
        <f t="shared" ref="M49" si="63">IF(OR(K49&gt;5,J49&gt;5,J50&gt;5),"是","否")</f>
        <v>是</v>
      </c>
      <c r="N49" s="26" t="s">
        <v>71</v>
      </c>
      <c r="O49" s="33" t="s">
        <v>72</v>
      </c>
    </row>
    <row r="50" spans="1:15" x14ac:dyDescent="0.3">
      <c r="A50" s="34" t="s">
        <v>47</v>
      </c>
      <c r="B50" s="16" t="s">
        <v>70</v>
      </c>
      <c r="C50" s="12"/>
      <c r="D50" s="12"/>
      <c r="E50" s="11" t="s">
        <v>69</v>
      </c>
      <c r="F50" s="21"/>
      <c r="G50" s="14">
        <v>0.4</v>
      </c>
      <c r="H50" s="25">
        <v>43.5</v>
      </c>
      <c r="I50" s="26">
        <f t="shared" si="17"/>
        <v>17.400000000000002</v>
      </c>
      <c r="J50" s="22">
        <f t="shared" si="0"/>
        <v>17.400000000000002</v>
      </c>
      <c r="K50" s="27"/>
      <c r="L50" s="27"/>
      <c r="M50" s="27"/>
      <c r="N50" s="26"/>
      <c r="O50" s="33"/>
    </row>
    <row r="51" spans="1:15" x14ac:dyDescent="0.3">
      <c r="A51" s="34" t="s">
        <v>73</v>
      </c>
      <c r="B51" s="11" t="s">
        <v>74</v>
      </c>
      <c r="C51" s="12"/>
      <c r="D51" s="12"/>
      <c r="E51" s="11" t="s">
        <v>75</v>
      </c>
      <c r="F51" s="21"/>
      <c r="G51" s="14">
        <v>0.4</v>
      </c>
      <c r="H51" s="25">
        <v>20.7</v>
      </c>
      <c r="I51" s="26">
        <f t="shared" si="17"/>
        <v>8.2799999999999994</v>
      </c>
      <c r="J51" s="22">
        <f t="shared" si="0"/>
        <v>8.2799999999999994</v>
      </c>
      <c r="K51" s="27">
        <f t="shared" ref="K51" si="64">ABS(F51-F52)</f>
        <v>0</v>
      </c>
      <c r="L51" s="27" t="str">
        <f t="shared" ref="L51" si="65">IF(K51&gt;5,"是","否")</f>
        <v>否</v>
      </c>
      <c r="M51" s="27" t="str">
        <f t="shared" ref="M51" si="66">IF(OR(K51&gt;5,J51&gt;5,J52&gt;5),"是","否")</f>
        <v>是</v>
      </c>
      <c r="N51" s="26" t="s">
        <v>76</v>
      </c>
      <c r="O51" s="26"/>
    </row>
    <row r="52" spans="1:15" x14ac:dyDescent="0.3">
      <c r="A52" s="34" t="s">
        <v>73</v>
      </c>
      <c r="B52" s="11" t="s">
        <v>75</v>
      </c>
      <c r="C52" s="12"/>
      <c r="D52" s="12"/>
      <c r="E52" s="11" t="s">
        <v>74</v>
      </c>
      <c r="F52" s="21"/>
      <c r="G52" s="14">
        <v>0.4</v>
      </c>
      <c r="H52" s="25">
        <v>20.7</v>
      </c>
      <c r="I52" s="26">
        <f t="shared" si="17"/>
        <v>8.2799999999999994</v>
      </c>
      <c r="J52" s="22">
        <f t="shared" si="0"/>
        <v>8.2799999999999994</v>
      </c>
      <c r="K52" s="27"/>
      <c r="L52" s="27"/>
      <c r="M52" s="27"/>
      <c r="N52" s="26"/>
      <c r="O52" s="26"/>
    </row>
    <row r="53" spans="1:15" x14ac:dyDescent="0.3">
      <c r="A53" s="34" t="s">
        <v>73</v>
      </c>
      <c r="B53" s="11" t="s">
        <v>77</v>
      </c>
      <c r="C53" s="12"/>
      <c r="D53" s="12"/>
      <c r="E53" s="11" t="s">
        <v>78</v>
      </c>
      <c r="F53" s="21"/>
      <c r="G53" s="14">
        <v>0.4</v>
      </c>
      <c r="H53" s="25">
        <v>58.5</v>
      </c>
      <c r="I53" s="26">
        <f t="shared" si="17"/>
        <v>23.400000000000002</v>
      </c>
      <c r="J53" s="22">
        <f t="shared" si="0"/>
        <v>23.400000000000002</v>
      </c>
      <c r="K53" s="27">
        <f t="shared" ref="K53" si="67">ABS(F53-F54)</f>
        <v>0</v>
      </c>
      <c r="L53" s="27" t="str">
        <f t="shared" ref="L53" si="68">IF(K53&gt;5,"是","否")</f>
        <v>否</v>
      </c>
      <c r="M53" s="27" t="str">
        <f t="shared" ref="M53" si="69">IF(OR(K53&gt;5,J53&gt;5,J54&gt;5),"是","否")</f>
        <v>是</v>
      </c>
      <c r="N53" s="26"/>
      <c r="O53" s="26"/>
    </row>
    <row r="54" spans="1:15" x14ac:dyDescent="0.3">
      <c r="A54" s="34" t="s">
        <v>73</v>
      </c>
      <c r="B54" s="11" t="s">
        <v>78</v>
      </c>
      <c r="C54" s="12"/>
      <c r="D54" s="12"/>
      <c r="E54" s="11" t="s">
        <v>77</v>
      </c>
      <c r="F54" s="21"/>
      <c r="G54" s="14">
        <v>0.4</v>
      </c>
      <c r="H54" s="25">
        <v>58.5</v>
      </c>
      <c r="I54" s="26">
        <f t="shared" si="17"/>
        <v>23.400000000000002</v>
      </c>
      <c r="J54" s="22">
        <f t="shared" si="0"/>
        <v>23.400000000000002</v>
      </c>
      <c r="K54" s="27"/>
      <c r="L54" s="27"/>
      <c r="M54" s="27"/>
      <c r="N54" s="26"/>
      <c r="O54" s="26"/>
    </row>
    <row r="55" spans="1:15" x14ac:dyDescent="0.3">
      <c r="A55" s="34" t="s">
        <v>73</v>
      </c>
      <c r="B55" s="11" t="s">
        <v>79</v>
      </c>
      <c r="C55" s="12"/>
      <c r="D55" s="12"/>
      <c r="E55" s="11" t="s">
        <v>80</v>
      </c>
      <c r="F55" s="21"/>
      <c r="G55" s="14">
        <v>0.4</v>
      </c>
      <c r="H55" s="25">
        <v>14.4</v>
      </c>
      <c r="I55" s="26">
        <f t="shared" si="17"/>
        <v>5.7600000000000007</v>
      </c>
      <c r="J55" s="22">
        <f t="shared" si="0"/>
        <v>5.7600000000000007</v>
      </c>
      <c r="K55" s="27">
        <f t="shared" ref="K55" si="70">ABS(F55-F56)</f>
        <v>0</v>
      </c>
      <c r="L55" s="27" t="str">
        <f t="shared" ref="L55" si="71">IF(K55&gt;5,"是","否")</f>
        <v>否</v>
      </c>
      <c r="M55" s="27" t="str">
        <f t="shared" ref="M55" si="72">IF(OR(K55&gt;5,J55&gt;5,J56&gt;5),"是","否")</f>
        <v>是</v>
      </c>
      <c r="N55" s="26"/>
      <c r="O55" s="26"/>
    </row>
    <row r="56" spans="1:15" x14ac:dyDescent="0.3">
      <c r="A56" s="34" t="s">
        <v>73</v>
      </c>
      <c r="B56" s="11" t="s">
        <v>80</v>
      </c>
      <c r="C56" s="12"/>
      <c r="D56" s="12"/>
      <c r="E56" s="11" t="s">
        <v>79</v>
      </c>
      <c r="F56" s="21"/>
      <c r="G56" s="14">
        <v>0.4</v>
      </c>
      <c r="H56" s="25">
        <v>14.4</v>
      </c>
      <c r="I56" s="26">
        <f t="shared" si="17"/>
        <v>5.7600000000000007</v>
      </c>
      <c r="J56" s="22">
        <f t="shared" si="0"/>
        <v>5.7600000000000007</v>
      </c>
      <c r="K56" s="27"/>
      <c r="L56" s="27"/>
      <c r="M56" s="27"/>
      <c r="N56" s="26"/>
      <c r="O56" s="26"/>
    </row>
    <row r="57" spans="1:15" x14ac:dyDescent="0.3">
      <c r="A57" s="34" t="s">
        <v>73</v>
      </c>
      <c r="B57" s="11" t="s">
        <v>81</v>
      </c>
      <c r="C57" s="12"/>
      <c r="D57" s="12"/>
      <c r="E57" s="11" t="s">
        <v>82</v>
      </c>
      <c r="F57" s="21"/>
      <c r="G57" s="14">
        <v>0.4</v>
      </c>
      <c r="H57" s="25">
        <v>53.8</v>
      </c>
      <c r="I57" s="26">
        <f t="shared" si="17"/>
        <v>21.52</v>
      </c>
      <c r="J57" s="22">
        <f t="shared" si="0"/>
        <v>21.52</v>
      </c>
      <c r="K57" s="27">
        <f t="shared" ref="K57:K61" si="73">ABS(F57-F58)</f>
        <v>0</v>
      </c>
      <c r="L57" s="27" t="str">
        <f t="shared" ref="L57" si="74">IF(K57&gt;5,"是","否")</f>
        <v>否</v>
      </c>
      <c r="M57" s="27" t="str">
        <f t="shared" ref="M57" si="75">IF(OR(K57&gt;5,J57&gt;5,J58&gt;5),"是","否")</f>
        <v>是</v>
      </c>
      <c r="N57" s="26" t="s">
        <v>83</v>
      </c>
      <c r="O57" s="33" t="s">
        <v>84</v>
      </c>
    </row>
    <row r="58" spans="1:15" x14ac:dyDescent="0.3">
      <c r="A58" s="34" t="s">
        <v>73</v>
      </c>
      <c r="B58" s="11" t="s">
        <v>85</v>
      </c>
      <c r="C58" s="12"/>
      <c r="D58" s="12"/>
      <c r="E58" s="11" t="s">
        <v>86</v>
      </c>
      <c r="F58" s="21"/>
      <c r="G58" s="14">
        <v>0.4</v>
      </c>
      <c r="H58" s="25">
        <v>53.8</v>
      </c>
      <c r="I58" s="26">
        <f t="shared" si="17"/>
        <v>21.52</v>
      </c>
      <c r="J58" s="22">
        <f t="shared" si="0"/>
        <v>21.52</v>
      </c>
      <c r="K58" s="27"/>
      <c r="L58" s="27"/>
      <c r="M58" s="27"/>
      <c r="N58" s="26"/>
      <c r="O58" s="33"/>
    </row>
    <row r="59" spans="1:15" x14ac:dyDescent="0.3">
      <c r="A59" s="34" t="s">
        <v>73</v>
      </c>
      <c r="B59" s="11" t="s">
        <v>87</v>
      </c>
      <c r="C59" s="12"/>
      <c r="D59" s="12"/>
      <c r="E59" s="11" t="s">
        <v>88</v>
      </c>
      <c r="F59" s="21"/>
      <c r="G59" s="14">
        <v>0.4</v>
      </c>
      <c r="H59" s="25">
        <v>13.2</v>
      </c>
      <c r="I59" s="26">
        <f t="shared" si="17"/>
        <v>5.28</v>
      </c>
      <c r="J59" s="22">
        <f t="shared" si="0"/>
        <v>5.28</v>
      </c>
      <c r="K59" s="27">
        <f t="shared" si="73"/>
        <v>0</v>
      </c>
      <c r="L59" s="27" t="str">
        <f t="shared" ref="L59" si="76">IF(K59&gt;5,"是","否")</f>
        <v>否</v>
      </c>
      <c r="M59" s="27" t="str">
        <f t="shared" ref="M59" si="77">IF(OR(K59&gt;5,J59&gt;5,J60&gt;5),"是","否")</f>
        <v>是</v>
      </c>
      <c r="N59" s="26" t="s">
        <v>89</v>
      </c>
      <c r="O59" s="26"/>
    </row>
    <row r="60" spans="1:15" x14ac:dyDescent="0.3">
      <c r="A60" s="34" t="s">
        <v>73</v>
      </c>
      <c r="B60" s="11" t="s">
        <v>88</v>
      </c>
      <c r="C60" s="12"/>
      <c r="D60" s="12"/>
      <c r="E60" s="11" t="s">
        <v>87</v>
      </c>
      <c r="F60" s="21"/>
      <c r="G60" s="14">
        <v>0.4</v>
      </c>
      <c r="H60" s="25">
        <v>13.2</v>
      </c>
      <c r="I60" s="26">
        <f t="shared" si="17"/>
        <v>5.28</v>
      </c>
      <c r="J60" s="22">
        <f t="shared" si="0"/>
        <v>5.28</v>
      </c>
      <c r="K60" s="27"/>
      <c r="L60" s="27"/>
      <c r="M60" s="27"/>
      <c r="N60" s="26"/>
      <c r="O60" s="26"/>
    </row>
    <row r="61" spans="1:15" x14ac:dyDescent="0.3">
      <c r="A61" s="34" t="s">
        <v>73</v>
      </c>
      <c r="B61" s="11" t="s">
        <v>90</v>
      </c>
      <c r="C61" s="12"/>
      <c r="D61" s="12"/>
      <c r="E61" s="11" t="s">
        <v>91</v>
      </c>
      <c r="F61" s="21"/>
      <c r="G61" s="14">
        <v>0.4</v>
      </c>
      <c r="H61" s="25">
        <v>17.7</v>
      </c>
      <c r="I61" s="26">
        <f t="shared" si="17"/>
        <v>7.08</v>
      </c>
      <c r="J61" s="22">
        <f t="shared" si="0"/>
        <v>7.08</v>
      </c>
      <c r="K61" s="27">
        <f t="shared" si="73"/>
        <v>0</v>
      </c>
      <c r="L61" s="27" t="str">
        <f t="shared" ref="L61" si="78">IF(K61&gt;5,"是","否")</f>
        <v>否</v>
      </c>
      <c r="M61" s="27" t="str">
        <f t="shared" ref="M61" si="79">IF(OR(K61&gt;5,J61&gt;5,J62&gt;5),"是","否")</f>
        <v>是</v>
      </c>
      <c r="N61" s="26"/>
      <c r="O61" s="23"/>
    </row>
    <row r="62" spans="1:15" x14ac:dyDescent="0.3">
      <c r="A62" s="34" t="s">
        <v>73</v>
      </c>
      <c r="B62" s="11" t="s">
        <v>91</v>
      </c>
      <c r="C62" s="12"/>
      <c r="D62" s="12"/>
      <c r="E62" s="11" t="s">
        <v>90</v>
      </c>
      <c r="F62" s="21"/>
      <c r="G62" s="14">
        <v>0.4</v>
      </c>
      <c r="H62" s="25">
        <v>17.7</v>
      </c>
      <c r="I62" s="26">
        <f t="shared" si="17"/>
        <v>7.08</v>
      </c>
      <c r="J62" s="22">
        <f t="shared" si="0"/>
        <v>7.08</v>
      </c>
      <c r="K62" s="27"/>
      <c r="L62" s="27"/>
      <c r="M62" s="27"/>
      <c r="N62" s="26"/>
      <c r="O62" s="23"/>
    </row>
    <row r="63" spans="1:15" x14ac:dyDescent="0.3">
      <c r="A63" s="34" t="s">
        <v>73</v>
      </c>
      <c r="B63" s="11" t="s">
        <v>92</v>
      </c>
      <c r="C63" s="12"/>
      <c r="D63" s="12"/>
      <c r="E63" s="11" t="s">
        <v>93</v>
      </c>
      <c r="F63" s="21"/>
      <c r="G63" s="14">
        <v>0.4</v>
      </c>
      <c r="H63" s="25">
        <v>20.9</v>
      </c>
      <c r="I63" s="26">
        <f t="shared" si="17"/>
        <v>8.36</v>
      </c>
      <c r="J63" s="22">
        <f t="shared" si="0"/>
        <v>8.36</v>
      </c>
      <c r="K63" s="27">
        <f t="shared" ref="K63:K67" si="80">ABS(F63-F64)</f>
        <v>0</v>
      </c>
      <c r="L63" s="27" t="str">
        <f t="shared" ref="L63" si="81">IF(K63&gt;5,"是","否")</f>
        <v>否</v>
      </c>
      <c r="M63" s="27" t="str">
        <f t="shared" ref="M63" si="82">IF(OR(K63&gt;5,J63&gt;5,J64&gt;5),"是","否")</f>
        <v>是</v>
      </c>
      <c r="N63" s="26" t="s">
        <v>94</v>
      </c>
      <c r="O63" s="33" t="s">
        <v>95</v>
      </c>
    </row>
    <row r="64" spans="1:15" x14ac:dyDescent="0.3">
      <c r="A64" s="34" t="s">
        <v>73</v>
      </c>
      <c r="B64" s="11" t="s">
        <v>93</v>
      </c>
      <c r="C64" s="12"/>
      <c r="D64" s="12"/>
      <c r="E64" s="11" t="s">
        <v>92</v>
      </c>
      <c r="F64" s="21"/>
      <c r="G64" s="14">
        <v>0.4</v>
      </c>
      <c r="H64" s="25">
        <v>20.9</v>
      </c>
      <c r="I64" s="26">
        <f t="shared" si="17"/>
        <v>8.36</v>
      </c>
      <c r="J64" s="22">
        <f t="shared" si="0"/>
        <v>8.36</v>
      </c>
      <c r="K64" s="27"/>
      <c r="L64" s="27"/>
      <c r="M64" s="27"/>
      <c r="N64" s="26"/>
      <c r="O64" s="33"/>
    </row>
    <row r="65" spans="1:15" x14ac:dyDescent="0.3">
      <c r="A65" s="34" t="s">
        <v>73</v>
      </c>
      <c r="B65" s="11" t="s">
        <v>96</v>
      </c>
      <c r="C65" s="12"/>
      <c r="D65" s="12"/>
      <c r="E65" s="11" t="s">
        <v>97</v>
      </c>
      <c r="F65" s="21"/>
      <c r="G65" s="14">
        <v>0.4</v>
      </c>
      <c r="H65" s="25">
        <v>27</v>
      </c>
      <c r="I65" s="26">
        <f t="shared" si="17"/>
        <v>10.8</v>
      </c>
      <c r="J65" s="22">
        <f t="shared" si="0"/>
        <v>10.8</v>
      </c>
      <c r="K65" s="27">
        <f t="shared" si="80"/>
        <v>0</v>
      </c>
      <c r="L65" s="27" t="str">
        <f t="shared" ref="L65" si="83">IF(K65&gt;5,"是","否")</f>
        <v>否</v>
      </c>
      <c r="M65" s="27" t="str">
        <f t="shared" ref="M65" si="84">IF(OR(K65&gt;5,J65&gt;5,J66&gt;5),"是","否")</f>
        <v>是</v>
      </c>
      <c r="N65" s="26"/>
      <c r="O65" s="33"/>
    </row>
    <row r="66" spans="1:15" x14ac:dyDescent="0.3">
      <c r="A66" s="34" t="s">
        <v>73</v>
      </c>
      <c r="B66" s="11" t="s">
        <v>97</v>
      </c>
      <c r="C66" s="12"/>
      <c r="D66" s="12"/>
      <c r="E66" s="11" t="s">
        <v>96</v>
      </c>
      <c r="F66" s="21"/>
      <c r="G66" s="14">
        <v>0.4</v>
      </c>
      <c r="H66" s="25">
        <v>27</v>
      </c>
      <c r="I66" s="26">
        <f t="shared" si="17"/>
        <v>10.8</v>
      </c>
      <c r="J66" s="22">
        <f t="shared" si="0"/>
        <v>10.8</v>
      </c>
      <c r="K66" s="27"/>
      <c r="L66" s="27"/>
      <c r="M66" s="27"/>
      <c r="N66" s="26"/>
      <c r="O66" s="33"/>
    </row>
    <row r="67" spans="1:15" x14ac:dyDescent="0.3">
      <c r="A67" s="34" t="s">
        <v>73</v>
      </c>
      <c r="B67" s="11" t="s">
        <v>98</v>
      </c>
      <c r="C67" s="12"/>
      <c r="D67" s="12"/>
      <c r="E67" s="11" t="s">
        <v>99</v>
      </c>
      <c r="F67" s="21"/>
      <c r="G67" s="14">
        <v>0.4</v>
      </c>
      <c r="H67" s="25">
        <v>40</v>
      </c>
      <c r="I67" s="26">
        <f t="shared" si="17"/>
        <v>16</v>
      </c>
      <c r="J67" s="22">
        <f t="shared" si="0"/>
        <v>16</v>
      </c>
      <c r="K67" s="27">
        <f t="shared" si="80"/>
        <v>0</v>
      </c>
      <c r="L67" s="27" t="str">
        <f t="shared" ref="L67" si="85">IF(K67&gt;5,"是","否")</f>
        <v>否</v>
      </c>
      <c r="M67" s="27" t="str">
        <f t="shared" ref="M67" si="86">IF(OR(K67&gt;5,J67&gt;5,J68&gt;5),"是","否")</f>
        <v>是</v>
      </c>
      <c r="N67" s="26"/>
      <c r="O67" s="33"/>
    </row>
    <row r="68" spans="1:15" x14ac:dyDescent="0.3">
      <c r="A68" s="34" t="s">
        <v>73</v>
      </c>
      <c r="B68" s="11" t="s">
        <v>99</v>
      </c>
      <c r="C68" s="12"/>
      <c r="D68" s="12"/>
      <c r="E68" s="11" t="s">
        <v>98</v>
      </c>
      <c r="F68" s="21"/>
      <c r="G68" s="14">
        <v>0.4</v>
      </c>
      <c r="H68" s="25">
        <v>40</v>
      </c>
      <c r="I68" s="26">
        <f t="shared" si="17"/>
        <v>16</v>
      </c>
      <c r="J68" s="22">
        <f t="shared" si="0"/>
        <v>16</v>
      </c>
      <c r="K68" s="27"/>
      <c r="L68" s="27"/>
      <c r="M68" s="27"/>
      <c r="N68" s="26"/>
      <c r="O68" s="33"/>
    </row>
    <row r="69" spans="1:15" x14ac:dyDescent="0.3">
      <c r="A69" s="34" t="s">
        <v>100</v>
      </c>
      <c r="B69" s="11" t="s">
        <v>101</v>
      </c>
      <c r="C69" s="12"/>
      <c r="D69" s="12"/>
      <c r="E69" s="11" t="s">
        <v>102</v>
      </c>
      <c r="F69" s="21"/>
      <c r="G69" s="14">
        <v>0.4</v>
      </c>
      <c r="H69" s="25">
        <v>15</v>
      </c>
      <c r="I69" s="26">
        <f t="shared" si="17"/>
        <v>6</v>
      </c>
      <c r="J69" s="22">
        <f t="shared" ref="J69:J126" si="87">ABS(F69-I69)</f>
        <v>6</v>
      </c>
      <c r="K69" s="27">
        <f t="shared" ref="K69" si="88">ABS(F69-F70)</f>
        <v>0</v>
      </c>
      <c r="L69" s="27" t="str">
        <f t="shared" ref="L69" si="89">IF(K69&gt;5,"是","否")</f>
        <v>否</v>
      </c>
      <c r="M69" s="27" t="str">
        <f t="shared" ref="M69" si="90">IF(OR(K69&gt;5,J69&gt;5,J70&gt;5),"是","否")</f>
        <v>是</v>
      </c>
      <c r="N69" s="26"/>
      <c r="O69" s="33"/>
    </row>
    <row r="70" spans="1:15" x14ac:dyDescent="0.3">
      <c r="A70" s="34" t="s">
        <v>100</v>
      </c>
      <c r="B70" s="11" t="s">
        <v>102</v>
      </c>
      <c r="C70" s="12"/>
      <c r="D70" s="12"/>
      <c r="E70" s="11" t="s">
        <v>101</v>
      </c>
      <c r="F70" s="21"/>
      <c r="G70" s="14">
        <v>0.4</v>
      </c>
      <c r="H70" s="25">
        <v>15</v>
      </c>
      <c r="I70" s="26">
        <f t="shared" si="17"/>
        <v>6</v>
      </c>
      <c r="J70" s="22">
        <f t="shared" si="87"/>
        <v>6</v>
      </c>
      <c r="K70" s="27"/>
      <c r="L70" s="27"/>
      <c r="M70" s="27"/>
      <c r="N70" s="26"/>
      <c r="O70" s="33"/>
    </row>
    <row r="71" spans="1:15" x14ac:dyDescent="0.3">
      <c r="A71" s="34" t="s">
        <v>100</v>
      </c>
      <c r="B71" s="11" t="s">
        <v>103</v>
      </c>
      <c r="C71" s="12"/>
      <c r="D71" s="12"/>
      <c r="E71" s="11" t="s">
        <v>104</v>
      </c>
      <c r="F71" s="21"/>
      <c r="G71" s="14">
        <v>0.4</v>
      </c>
      <c r="H71" s="25">
        <v>65</v>
      </c>
      <c r="I71" s="26">
        <f t="shared" si="17"/>
        <v>26</v>
      </c>
      <c r="J71" s="22">
        <f t="shared" si="87"/>
        <v>26</v>
      </c>
      <c r="K71" s="27">
        <f t="shared" ref="K71" si="91">ABS(F71-F72)</f>
        <v>0</v>
      </c>
      <c r="L71" s="27" t="str">
        <f t="shared" ref="L71" si="92">IF(K71&gt;5,"是","否")</f>
        <v>否</v>
      </c>
      <c r="M71" s="27" t="str">
        <f t="shared" ref="M71" si="93">IF(OR(K71&gt;5,J71&gt;5,J72&gt;5),"是","否")</f>
        <v>是</v>
      </c>
      <c r="N71" s="26"/>
      <c r="O71" s="33"/>
    </row>
    <row r="72" spans="1:15" x14ac:dyDescent="0.3">
      <c r="A72" s="34" t="s">
        <v>100</v>
      </c>
      <c r="B72" s="11" t="s">
        <v>104</v>
      </c>
      <c r="C72" s="12"/>
      <c r="D72" s="12"/>
      <c r="E72" s="11" t="s">
        <v>103</v>
      </c>
      <c r="F72" s="21"/>
      <c r="G72" s="14">
        <v>0.4</v>
      </c>
      <c r="H72" s="25">
        <v>65</v>
      </c>
      <c r="I72" s="26">
        <f t="shared" si="17"/>
        <v>26</v>
      </c>
      <c r="J72" s="22">
        <f t="shared" si="87"/>
        <v>26</v>
      </c>
      <c r="K72" s="27"/>
      <c r="L72" s="27"/>
      <c r="M72" s="27"/>
      <c r="N72" s="26"/>
      <c r="O72" s="33"/>
    </row>
    <row r="73" spans="1:15" x14ac:dyDescent="0.3">
      <c r="A73" s="34" t="s">
        <v>100</v>
      </c>
      <c r="B73" s="11" t="s">
        <v>105</v>
      </c>
      <c r="C73" s="12"/>
      <c r="D73" s="12"/>
      <c r="E73" s="11" t="s">
        <v>106</v>
      </c>
      <c r="F73" s="21"/>
      <c r="G73" s="14">
        <v>0.4</v>
      </c>
      <c r="H73" s="25">
        <v>8</v>
      </c>
      <c r="I73" s="26">
        <f t="shared" si="17"/>
        <v>3.2</v>
      </c>
      <c r="J73" s="22">
        <f t="shared" si="87"/>
        <v>3.2</v>
      </c>
      <c r="K73" s="27">
        <f t="shared" ref="K73" si="94">ABS(F73-F74)</f>
        <v>0</v>
      </c>
      <c r="L73" s="27" t="str">
        <f t="shared" ref="L73" si="95">IF(K73&gt;5,"是","否")</f>
        <v>否</v>
      </c>
      <c r="M73" s="27" t="str">
        <f t="shared" ref="M73" si="96">IF(OR(K73&gt;5,J73&gt;5,J74&gt;5),"是","否")</f>
        <v>否</v>
      </c>
      <c r="N73" s="26"/>
      <c r="O73" s="33"/>
    </row>
    <row r="74" spans="1:15" x14ac:dyDescent="0.3">
      <c r="A74" s="34" t="s">
        <v>100</v>
      </c>
      <c r="B74" s="11" t="s">
        <v>106</v>
      </c>
      <c r="C74" s="12"/>
      <c r="D74" s="12"/>
      <c r="E74" s="11" t="s">
        <v>105</v>
      </c>
      <c r="F74" s="21"/>
      <c r="G74" s="14">
        <v>0.4</v>
      </c>
      <c r="H74" s="25">
        <v>8</v>
      </c>
      <c r="I74" s="26">
        <f t="shared" si="17"/>
        <v>3.2</v>
      </c>
      <c r="J74" s="22">
        <f t="shared" si="87"/>
        <v>3.2</v>
      </c>
      <c r="K74" s="27"/>
      <c r="L74" s="27"/>
      <c r="M74" s="27"/>
      <c r="N74" s="26"/>
      <c r="O74" s="33"/>
    </row>
    <row r="75" spans="1:15" x14ac:dyDescent="0.3">
      <c r="A75" s="34" t="s">
        <v>100</v>
      </c>
      <c r="B75" s="11" t="s">
        <v>107</v>
      </c>
      <c r="C75" s="12"/>
      <c r="D75" s="12"/>
      <c r="E75" s="11" t="s">
        <v>108</v>
      </c>
      <c r="F75" s="21"/>
      <c r="G75" s="14">
        <v>0.4</v>
      </c>
      <c r="H75" s="25">
        <v>15</v>
      </c>
      <c r="I75" s="26">
        <f t="shared" si="17"/>
        <v>6</v>
      </c>
      <c r="J75" s="22">
        <f t="shared" si="87"/>
        <v>6</v>
      </c>
      <c r="K75" s="27">
        <f t="shared" ref="K75" si="97">ABS(F75-F76)</f>
        <v>0</v>
      </c>
      <c r="L75" s="27" t="str">
        <f t="shared" ref="L75" si="98">IF(K75&gt;5,"是","否")</f>
        <v>否</v>
      </c>
      <c r="M75" s="27" t="str">
        <f t="shared" ref="M75" si="99">IF(OR(K75&gt;5,J75&gt;5,J76&gt;5),"是","否")</f>
        <v>是</v>
      </c>
      <c r="N75" s="26"/>
      <c r="O75" s="33"/>
    </row>
    <row r="76" spans="1:15" x14ac:dyDescent="0.3">
      <c r="A76" s="34" t="s">
        <v>100</v>
      </c>
      <c r="B76" s="11" t="s">
        <v>108</v>
      </c>
      <c r="C76" s="12"/>
      <c r="D76" s="12"/>
      <c r="E76" s="11" t="s">
        <v>107</v>
      </c>
      <c r="F76" s="21"/>
      <c r="G76" s="14">
        <v>0.4</v>
      </c>
      <c r="H76" s="25">
        <v>15</v>
      </c>
      <c r="I76" s="26">
        <f t="shared" si="17"/>
        <v>6</v>
      </c>
      <c r="J76" s="22">
        <f t="shared" si="87"/>
        <v>6</v>
      </c>
      <c r="K76" s="27"/>
      <c r="L76" s="27"/>
      <c r="M76" s="27"/>
      <c r="N76" s="26"/>
      <c r="O76" s="33"/>
    </row>
    <row r="77" spans="1:15" x14ac:dyDescent="0.3">
      <c r="A77" s="34" t="s">
        <v>100</v>
      </c>
      <c r="B77" s="11" t="s">
        <v>109</v>
      </c>
      <c r="C77" s="12"/>
      <c r="D77" s="12"/>
      <c r="E77" s="11" t="s">
        <v>110</v>
      </c>
      <c r="F77" s="21"/>
      <c r="G77" s="14">
        <v>0.4</v>
      </c>
      <c r="H77" s="25">
        <v>35</v>
      </c>
      <c r="I77" s="26">
        <f t="shared" si="17"/>
        <v>14</v>
      </c>
      <c r="J77" s="22">
        <f t="shared" si="87"/>
        <v>14</v>
      </c>
      <c r="K77" s="27">
        <f t="shared" ref="K77:K81" si="100">ABS(F77-F78)</f>
        <v>0</v>
      </c>
      <c r="L77" s="27" t="str">
        <f t="shared" ref="L77" si="101">IF(K77&gt;5,"是","否")</f>
        <v>否</v>
      </c>
      <c r="M77" s="27" t="str">
        <f t="shared" ref="M77" si="102">IF(OR(K77&gt;5,J77&gt;5,J78&gt;5),"是","否")</f>
        <v>是</v>
      </c>
      <c r="N77" s="26"/>
      <c r="O77" s="33"/>
    </row>
    <row r="78" spans="1:15" x14ac:dyDescent="0.3">
      <c r="A78" s="34" t="s">
        <v>100</v>
      </c>
      <c r="B78" s="11" t="s">
        <v>110</v>
      </c>
      <c r="C78" s="12"/>
      <c r="D78" s="12"/>
      <c r="E78" s="11" t="s">
        <v>109</v>
      </c>
      <c r="F78" s="21"/>
      <c r="G78" s="14">
        <v>0.4</v>
      </c>
      <c r="H78" s="25">
        <v>35</v>
      </c>
      <c r="I78" s="26">
        <f t="shared" si="17"/>
        <v>14</v>
      </c>
      <c r="J78" s="22">
        <f t="shared" si="87"/>
        <v>14</v>
      </c>
      <c r="K78" s="27"/>
      <c r="L78" s="27"/>
      <c r="M78" s="27"/>
      <c r="N78" s="26"/>
      <c r="O78" s="33"/>
    </row>
    <row r="79" spans="1:15" x14ac:dyDescent="0.3">
      <c r="A79" s="38" t="s">
        <v>111</v>
      </c>
      <c r="B79" s="11" t="s">
        <v>112</v>
      </c>
      <c r="C79" s="12"/>
      <c r="D79" s="12"/>
      <c r="E79" s="11" t="s">
        <v>113</v>
      </c>
      <c r="F79" s="21"/>
      <c r="G79" s="14">
        <v>0.4</v>
      </c>
      <c r="H79" s="25">
        <v>5</v>
      </c>
      <c r="I79" s="26">
        <f t="shared" si="17"/>
        <v>2</v>
      </c>
      <c r="J79" s="22">
        <f t="shared" si="87"/>
        <v>2</v>
      </c>
      <c r="K79" s="27">
        <f t="shared" si="100"/>
        <v>0</v>
      </c>
      <c r="L79" s="27" t="str">
        <f t="shared" ref="L79" si="103">IF(K79&gt;5,"是","否")</f>
        <v>否</v>
      </c>
      <c r="M79" s="27" t="str">
        <f t="shared" ref="M79" si="104">IF(OR(K79&gt;5,J79&gt;5,J80&gt;5),"是","否")</f>
        <v>否</v>
      </c>
      <c r="N79" s="26"/>
      <c r="O79" s="33"/>
    </row>
    <row r="80" spans="1:15" x14ac:dyDescent="0.3">
      <c r="A80" s="39" t="s">
        <v>111</v>
      </c>
      <c r="B80" s="11" t="s">
        <v>113</v>
      </c>
      <c r="C80" s="12"/>
      <c r="D80" s="12"/>
      <c r="E80" s="11" t="s">
        <v>112</v>
      </c>
      <c r="F80" s="21"/>
      <c r="G80" s="14">
        <v>0.4</v>
      </c>
      <c r="H80" s="25">
        <v>5</v>
      </c>
      <c r="I80" s="26">
        <f t="shared" ref="I80:I135" si="105">G80*H80</f>
        <v>2</v>
      </c>
      <c r="J80" s="22">
        <f t="shared" si="87"/>
        <v>2</v>
      </c>
      <c r="K80" s="27"/>
      <c r="L80" s="27"/>
      <c r="M80" s="27"/>
      <c r="N80" s="26"/>
      <c r="O80" s="33"/>
    </row>
    <row r="81" spans="1:15" x14ac:dyDescent="0.3">
      <c r="A81" s="39" t="s">
        <v>111</v>
      </c>
      <c r="B81" s="11" t="s">
        <v>114</v>
      </c>
      <c r="C81" s="12"/>
      <c r="D81" s="12"/>
      <c r="E81" s="11" t="s">
        <v>115</v>
      </c>
      <c r="F81" s="21"/>
      <c r="G81" s="14">
        <v>0.4</v>
      </c>
      <c r="H81" s="25">
        <v>6</v>
      </c>
      <c r="I81" s="26">
        <f t="shared" si="105"/>
        <v>2.4000000000000004</v>
      </c>
      <c r="J81" s="22">
        <f t="shared" si="87"/>
        <v>2.4000000000000004</v>
      </c>
      <c r="K81" s="27">
        <f t="shared" si="100"/>
        <v>0</v>
      </c>
      <c r="L81" s="27" t="str">
        <f t="shared" ref="L81" si="106">IF(K81&gt;5,"是","否")</f>
        <v>否</v>
      </c>
      <c r="M81" s="27" t="str">
        <f t="shared" ref="M81" si="107">IF(OR(K81&gt;5,J81&gt;5,J82&gt;5),"是","否")</f>
        <v>否</v>
      </c>
      <c r="N81" s="26"/>
      <c r="O81" s="33"/>
    </row>
    <row r="82" spans="1:15" x14ac:dyDescent="0.3">
      <c r="A82" s="39" t="s">
        <v>111</v>
      </c>
      <c r="B82" s="11" t="s">
        <v>115</v>
      </c>
      <c r="C82" s="12"/>
      <c r="D82" s="12"/>
      <c r="E82" s="11" t="s">
        <v>114</v>
      </c>
      <c r="F82" s="21"/>
      <c r="G82" s="14">
        <v>0.4</v>
      </c>
      <c r="H82" s="25">
        <v>6</v>
      </c>
      <c r="I82" s="26">
        <f t="shared" si="105"/>
        <v>2.4000000000000004</v>
      </c>
      <c r="J82" s="22">
        <f t="shared" si="87"/>
        <v>2.4000000000000004</v>
      </c>
      <c r="K82" s="27"/>
      <c r="L82" s="27"/>
      <c r="M82" s="27"/>
      <c r="N82" s="26"/>
      <c r="O82" s="33"/>
    </row>
    <row r="83" spans="1:15" x14ac:dyDescent="0.3">
      <c r="A83" s="39" t="s">
        <v>111</v>
      </c>
      <c r="B83" s="11" t="s">
        <v>116</v>
      </c>
      <c r="C83" s="12"/>
      <c r="D83" s="12"/>
      <c r="E83" s="11" t="s">
        <v>117</v>
      </c>
      <c r="F83" s="21"/>
      <c r="G83" s="14">
        <v>0.4</v>
      </c>
      <c r="H83" s="26">
        <v>5</v>
      </c>
      <c r="I83" s="26">
        <f t="shared" si="105"/>
        <v>2</v>
      </c>
      <c r="J83" s="22">
        <f t="shared" si="87"/>
        <v>2</v>
      </c>
      <c r="K83" s="36">
        <f t="shared" ref="K83" si="108">ABS(F83-F84)</f>
        <v>0</v>
      </c>
      <c r="L83" s="27" t="str">
        <f t="shared" ref="L83" si="109">IF(K83&gt;5,"是","否")</f>
        <v>否</v>
      </c>
      <c r="M83" s="27" t="str">
        <f t="shared" ref="M83" si="110">IF(OR(K83&gt;5,J83&gt;5,J84&gt;5),"是","否")</f>
        <v>否</v>
      </c>
      <c r="N83" s="26"/>
      <c r="O83" s="33"/>
    </row>
    <row r="84" spans="1:15" x14ac:dyDescent="0.3">
      <c r="A84" s="39" t="s">
        <v>111</v>
      </c>
      <c r="B84" s="11" t="s">
        <v>117</v>
      </c>
      <c r="C84" s="12"/>
      <c r="D84" s="12"/>
      <c r="E84" s="11" t="s">
        <v>116</v>
      </c>
      <c r="F84" s="21"/>
      <c r="G84" s="14">
        <v>0.4</v>
      </c>
      <c r="H84" s="26">
        <v>5</v>
      </c>
      <c r="I84" s="26">
        <f t="shared" si="105"/>
        <v>2</v>
      </c>
      <c r="J84" s="22">
        <f t="shared" si="87"/>
        <v>2</v>
      </c>
      <c r="K84" s="37"/>
      <c r="L84" s="27"/>
      <c r="M84" s="27"/>
      <c r="N84" s="26"/>
      <c r="O84" s="33"/>
    </row>
    <row r="85" spans="1:15" x14ac:dyDescent="0.3">
      <c r="A85" s="39" t="s">
        <v>111</v>
      </c>
      <c r="B85" s="11" t="s">
        <v>118</v>
      </c>
      <c r="C85" s="12"/>
      <c r="D85" s="12"/>
      <c r="E85" s="11" t="s">
        <v>119</v>
      </c>
      <c r="F85" s="21"/>
      <c r="G85" s="14">
        <v>0.4</v>
      </c>
      <c r="H85" s="36">
        <v>8.8000000000000007</v>
      </c>
      <c r="I85" s="36">
        <f t="shared" si="105"/>
        <v>3.5200000000000005</v>
      </c>
      <c r="J85" s="22">
        <f t="shared" si="87"/>
        <v>3.5200000000000005</v>
      </c>
      <c r="K85" s="36">
        <f>ABS(F85-F86)</f>
        <v>0</v>
      </c>
      <c r="L85" s="36" t="str">
        <f t="shared" ref="L85:L87" si="111">IF(K85&gt;5,"是","否")</f>
        <v>否</v>
      </c>
      <c r="M85" s="36" t="str">
        <f>IF(OR(K85&gt;5,J85&gt;5,J86&gt;5),"是","否")</f>
        <v>否</v>
      </c>
      <c r="N85" s="26"/>
      <c r="O85" s="33"/>
    </row>
    <row r="86" spans="1:15" x14ac:dyDescent="0.3">
      <c r="A86" s="39" t="s">
        <v>111</v>
      </c>
      <c r="B86" s="11" t="s">
        <v>119</v>
      </c>
      <c r="C86" s="12"/>
      <c r="D86" s="12"/>
      <c r="E86" s="11" t="s">
        <v>118</v>
      </c>
      <c r="F86" s="21"/>
      <c r="G86" s="14">
        <v>0.4</v>
      </c>
      <c r="H86" s="37">
        <v>8.8000000000000007</v>
      </c>
      <c r="I86" s="37">
        <f t="shared" si="105"/>
        <v>3.5200000000000005</v>
      </c>
      <c r="J86" s="22">
        <f t="shared" si="87"/>
        <v>3.5200000000000005</v>
      </c>
      <c r="K86" s="37"/>
      <c r="L86" s="37"/>
      <c r="M86" s="37"/>
      <c r="N86" s="26"/>
      <c r="O86" s="33"/>
    </row>
    <row r="87" spans="1:15" x14ac:dyDescent="0.3">
      <c r="A87" s="39" t="s">
        <v>111</v>
      </c>
      <c r="B87" s="11" t="s">
        <v>120</v>
      </c>
      <c r="C87" s="12"/>
      <c r="D87" s="12"/>
      <c r="E87" s="11" t="s">
        <v>121</v>
      </c>
      <c r="F87" s="21"/>
      <c r="G87" s="14">
        <v>0.4</v>
      </c>
      <c r="H87" s="36">
        <v>3.2</v>
      </c>
      <c r="I87" s="36">
        <f t="shared" si="105"/>
        <v>1.2800000000000002</v>
      </c>
      <c r="J87" s="22">
        <f t="shared" si="87"/>
        <v>1.2800000000000002</v>
      </c>
      <c r="K87" s="36">
        <f>ABS(F87-F88)</f>
        <v>0</v>
      </c>
      <c r="L87" s="36" t="str">
        <f t="shared" si="111"/>
        <v>否</v>
      </c>
      <c r="M87" s="36" t="str">
        <f>IF(OR(K87&gt;5,J87&gt;5,J878&gt;5),"是","否")</f>
        <v>否</v>
      </c>
      <c r="N87" s="26"/>
      <c r="O87" s="33"/>
    </row>
    <row r="88" spans="1:15" x14ac:dyDescent="0.3">
      <c r="A88" s="39" t="s">
        <v>111</v>
      </c>
      <c r="B88" s="11" t="s">
        <v>121</v>
      </c>
      <c r="C88" s="12"/>
      <c r="D88" s="12"/>
      <c r="E88" s="11" t="s">
        <v>120</v>
      </c>
      <c r="F88" s="21"/>
      <c r="G88" s="14">
        <v>0.4</v>
      </c>
      <c r="H88" s="37">
        <v>3.2</v>
      </c>
      <c r="I88" s="37">
        <f t="shared" si="105"/>
        <v>1.2800000000000002</v>
      </c>
      <c r="J88" s="22">
        <f t="shared" si="87"/>
        <v>1.2800000000000002</v>
      </c>
      <c r="K88" s="37"/>
      <c r="L88" s="37"/>
      <c r="M88" s="37"/>
      <c r="N88" s="26"/>
      <c r="O88" s="33"/>
    </row>
    <row r="89" spans="1:15" x14ac:dyDescent="0.3">
      <c r="A89" s="39" t="s">
        <v>111</v>
      </c>
      <c r="B89" s="11" t="s">
        <v>122</v>
      </c>
      <c r="C89" s="12"/>
      <c r="D89" s="12"/>
      <c r="E89" s="11" t="s">
        <v>123</v>
      </c>
      <c r="F89" s="21"/>
      <c r="G89" s="14">
        <v>0.4</v>
      </c>
      <c r="H89" s="25">
        <v>18</v>
      </c>
      <c r="I89" s="26">
        <f t="shared" si="105"/>
        <v>7.2</v>
      </c>
      <c r="J89" s="22">
        <f t="shared" si="87"/>
        <v>7.2</v>
      </c>
      <c r="K89" s="27">
        <f t="shared" ref="K89:K115" si="112">ABS(F89-F90)</f>
        <v>0</v>
      </c>
      <c r="L89" s="27" t="str">
        <f t="shared" ref="L89" si="113">IF(K89&gt;5,"是","否")</f>
        <v>否</v>
      </c>
      <c r="M89" s="27" t="str">
        <f t="shared" ref="M89" si="114">IF(OR(K89&gt;5,J89&gt;5,J90&gt;5),"是","否")</f>
        <v>是</v>
      </c>
      <c r="N89" s="26"/>
      <c r="O89" s="33"/>
    </row>
    <row r="90" spans="1:15" x14ac:dyDescent="0.3">
      <c r="A90" s="40" t="s">
        <v>111</v>
      </c>
      <c r="B90" s="11" t="s">
        <v>123</v>
      </c>
      <c r="C90" s="12"/>
      <c r="D90" s="12"/>
      <c r="E90" s="11" t="s">
        <v>122</v>
      </c>
      <c r="F90" s="21"/>
      <c r="G90" s="14">
        <v>0.4</v>
      </c>
      <c r="H90" s="25">
        <v>18</v>
      </c>
      <c r="I90" s="26">
        <f t="shared" si="105"/>
        <v>7.2</v>
      </c>
      <c r="J90" s="22">
        <f t="shared" si="87"/>
        <v>7.2</v>
      </c>
      <c r="K90" s="27"/>
      <c r="L90" s="27"/>
      <c r="M90" s="27"/>
      <c r="N90" s="26"/>
      <c r="O90" s="33"/>
    </row>
    <row r="91" spans="1:15" x14ac:dyDescent="0.3">
      <c r="A91" s="31" t="s">
        <v>124</v>
      </c>
      <c r="B91" s="11" t="s">
        <v>125</v>
      </c>
      <c r="C91" s="12"/>
      <c r="D91" s="12"/>
      <c r="E91" s="11" t="s">
        <v>126</v>
      </c>
      <c r="F91" s="21"/>
      <c r="G91" s="14">
        <v>0.4</v>
      </c>
      <c r="H91" s="25">
        <v>2.6</v>
      </c>
      <c r="I91" s="26">
        <f t="shared" si="105"/>
        <v>1.04</v>
      </c>
      <c r="J91" s="22">
        <f t="shared" si="87"/>
        <v>1.04</v>
      </c>
      <c r="K91" s="27">
        <f t="shared" si="112"/>
        <v>0</v>
      </c>
      <c r="L91" s="27" t="str">
        <f t="shared" ref="L91" si="115">IF(K91&gt;5,"是","否")</f>
        <v>否</v>
      </c>
      <c r="M91" s="27" t="str">
        <f t="shared" ref="M91" si="116">IF(OR(K91&gt;5,J91&gt;5,J92&gt;5),"是","否")</f>
        <v>否</v>
      </c>
      <c r="N91" s="26"/>
      <c r="O91" s="33"/>
    </row>
    <row r="92" spans="1:15" x14ac:dyDescent="0.3">
      <c r="A92" s="32" t="s">
        <v>124</v>
      </c>
      <c r="B92" s="11" t="s">
        <v>126</v>
      </c>
      <c r="C92" s="12"/>
      <c r="D92" s="12"/>
      <c r="E92" s="11" t="s">
        <v>127</v>
      </c>
      <c r="F92" s="21"/>
      <c r="G92" s="14">
        <v>0.4</v>
      </c>
      <c r="H92" s="25">
        <v>2.6</v>
      </c>
      <c r="I92" s="26">
        <f t="shared" si="105"/>
        <v>1.04</v>
      </c>
      <c r="J92" s="22">
        <f t="shared" si="87"/>
        <v>1.04</v>
      </c>
      <c r="K92" s="27"/>
      <c r="L92" s="27"/>
      <c r="M92" s="27"/>
      <c r="N92" s="26"/>
      <c r="O92" s="33"/>
    </row>
    <row r="93" spans="1:15" x14ac:dyDescent="0.3">
      <c r="A93" s="32" t="s">
        <v>124</v>
      </c>
      <c r="B93" s="11" t="s">
        <v>126</v>
      </c>
      <c r="C93" s="12"/>
      <c r="D93" s="12"/>
      <c r="E93" s="11" t="s">
        <v>128</v>
      </c>
      <c r="F93" s="21"/>
      <c r="G93" s="14">
        <v>0.4</v>
      </c>
      <c r="H93" s="25">
        <v>3.7</v>
      </c>
      <c r="I93" s="26">
        <f t="shared" si="105"/>
        <v>1.4800000000000002</v>
      </c>
      <c r="J93" s="22">
        <f t="shared" si="87"/>
        <v>1.4800000000000002</v>
      </c>
      <c r="K93" s="27">
        <f t="shared" si="112"/>
        <v>0</v>
      </c>
      <c r="L93" s="27" t="str">
        <f t="shared" ref="L93" si="117">IF(K93&gt;5,"是","否")</f>
        <v>否</v>
      </c>
      <c r="M93" s="27" t="str">
        <f t="shared" ref="M93" si="118">IF(OR(K93&gt;5,J93&gt;5,J94&gt;5),"是","否")</f>
        <v>否</v>
      </c>
      <c r="N93" s="26"/>
      <c r="O93" s="33"/>
    </row>
    <row r="94" spans="1:15" x14ac:dyDescent="0.3">
      <c r="A94" s="32" t="s">
        <v>124</v>
      </c>
      <c r="B94" s="11" t="s">
        <v>128</v>
      </c>
      <c r="C94" s="12"/>
      <c r="D94" s="12"/>
      <c r="E94" s="11" t="s">
        <v>126</v>
      </c>
      <c r="F94" s="21"/>
      <c r="G94" s="14">
        <v>0.4</v>
      </c>
      <c r="H94" s="25">
        <v>3.7</v>
      </c>
      <c r="I94" s="26">
        <f t="shared" si="105"/>
        <v>1.4800000000000002</v>
      </c>
      <c r="J94" s="22">
        <f t="shared" si="87"/>
        <v>1.4800000000000002</v>
      </c>
      <c r="K94" s="27"/>
      <c r="L94" s="27"/>
      <c r="M94" s="27"/>
      <c r="N94" s="26"/>
      <c r="O94" s="33"/>
    </row>
    <row r="95" spans="1:15" x14ac:dyDescent="0.3">
      <c r="A95" s="32" t="s">
        <v>124</v>
      </c>
      <c r="B95" s="11" t="s">
        <v>128</v>
      </c>
      <c r="C95" s="12"/>
      <c r="D95" s="12"/>
      <c r="E95" s="11" t="s">
        <v>129</v>
      </c>
      <c r="F95" s="21"/>
      <c r="G95" s="14">
        <v>0.4</v>
      </c>
      <c r="H95" s="25">
        <v>20.8</v>
      </c>
      <c r="I95" s="26">
        <f t="shared" si="105"/>
        <v>8.32</v>
      </c>
      <c r="J95" s="22">
        <f t="shared" si="87"/>
        <v>8.32</v>
      </c>
      <c r="K95" s="27">
        <f t="shared" si="112"/>
        <v>0</v>
      </c>
      <c r="L95" s="27" t="str">
        <f t="shared" ref="L95" si="119">IF(K95&gt;5,"是","否")</f>
        <v>否</v>
      </c>
      <c r="M95" s="27" t="str">
        <f t="shared" ref="M95" si="120">IF(OR(K95&gt;5,J95&gt;5,J96&gt;5),"是","否")</f>
        <v>是</v>
      </c>
      <c r="N95" s="26"/>
      <c r="O95" s="33"/>
    </row>
    <row r="96" spans="1:15" x14ac:dyDescent="0.3">
      <c r="A96" s="32" t="s">
        <v>124</v>
      </c>
      <c r="B96" s="11" t="s">
        <v>129</v>
      </c>
      <c r="C96" s="12"/>
      <c r="D96" s="12"/>
      <c r="E96" s="11" t="s">
        <v>128</v>
      </c>
      <c r="F96" s="21"/>
      <c r="G96" s="14">
        <v>0.4</v>
      </c>
      <c r="H96" s="25">
        <v>20.8</v>
      </c>
      <c r="I96" s="26">
        <f t="shared" si="105"/>
        <v>8.32</v>
      </c>
      <c r="J96" s="22">
        <f t="shared" si="87"/>
        <v>8.32</v>
      </c>
      <c r="K96" s="27"/>
      <c r="L96" s="27"/>
      <c r="M96" s="27"/>
      <c r="N96" s="26"/>
      <c r="O96" s="33"/>
    </row>
    <row r="97" spans="1:15" x14ac:dyDescent="0.3">
      <c r="A97" s="32" t="s">
        <v>124</v>
      </c>
      <c r="B97" s="11" t="s">
        <v>129</v>
      </c>
      <c r="C97" s="12"/>
      <c r="D97" s="12"/>
      <c r="E97" s="11" t="s">
        <v>130</v>
      </c>
      <c r="F97" s="21"/>
      <c r="G97" s="14">
        <v>0.4</v>
      </c>
      <c r="H97" s="25">
        <v>7.7</v>
      </c>
      <c r="I97" s="26">
        <f t="shared" si="105"/>
        <v>3.08</v>
      </c>
      <c r="J97" s="22">
        <f t="shared" si="87"/>
        <v>3.08</v>
      </c>
      <c r="K97" s="27">
        <f t="shared" si="112"/>
        <v>0</v>
      </c>
      <c r="L97" s="27" t="str">
        <f t="shared" ref="L97" si="121">IF(K97&gt;5,"是","否")</f>
        <v>否</v>
      </c>
      <c r="M97" s="27" t="str">
        <f t="shared" ref="M97" si="122">IF(OR(K97&gt;5,J97&gt;5,J98&gt;5),"是","否")</f>
        <v>否</v>
      </c>
      <c r="N97" s="26"/>
      <c r="O97" s="33"/>
    </row>
    <row r="98" spans="1:15" x14ac:dyDescent="0.3">
      <c r="A98" s="32" t="s">
        <v>124</v>
      </c>
      <c r="B98" s="11" t="s">
        <v>130</v>
      </c>
      <c r="C98" s="12"/>
      <c r="D98" s="12"/>
      <c r="E98" s="11" t="s">
        <v>129</v>
      </c>
      <c r="F98" s="21"/>
      <c r="G98" s="14">
        <v>0.4</v>
      </c>
      <c r="H98" s="25">
        <v>7.7</v>
      </c>
      <c r="I98" s="26">
        <f t="shared" si="105"/>
        <v>3.08</v>
      </c>
      <c r="J98" s="22">
        <f t="shared" si="87"/>
        <v>3.08</v>
      </c>
      <c r="K98" s="27"/>
      <c r="L98" s="27"/>
      <c r="M98" s="27"/>
      <c r="N98" s="26"/>
      <c r="O98" s="33"/>
    </row>
    <row r="99" spans="1:15" x14ac:dyDescent="0.3">
      <c r="A99" s="32" t="s">
        <v>124</v>
      </c>
      <c r="B99" s="11" t="s">
        <v>130</v>
      </c>
      <c r="C99" s="12"/>
      <c r="D99" s="12"/>
      <c r="E99" s="11" t="s">
        <v>127</v>
      </c>
      <c r="F99" s="21"/>
      <c r="G99" s="14">
        <v>0.4</v>
      </c>
      <c r="H99" s="25">
        <v>35.299999999999997</v>
      </c>
      <c r="I99" s="26">
        <f t="shared" si="105"/>
        <v>14.12</v>
      </c>
      <c r="J99" s="22">
        <f t="shared" si="87"/>
        <v>14.12</v>
      </c>
      <c r="K99" s="27">
        <f t="shared" si="112"/>
        <v>0</v>
      </c>
      <c r="L99" s="27" t="str">
        <f t="shared" ref="L99" si="123">IF(K99&gt;5,"是","否")</f>
        <v>否</v>
      </c>
      <c r="M99" s="27" t="str">
        <f t="shared" ref="M99" si="124">IF(OR(K99&gt;5,J99&gt;5,J100&gt;5),"是","否")</f>
        <v>是</v>
      </c>
      <c r="N99" s="26"/>
      <c r="O99" s="33"/>
    </row>
    <row r="100" spans="1:15" x14ac:dyDescent="0.3">
      <c r="A100" s="35" t="s">
        <v>124</v>
      </c>
      <c r="B100" s="11" t="s">
        <v>127</v>
      </c>
      <c r="C100" s="12"/>
      <c r="D100" s="12"/>
      <c r="E100" s="11" t="s">
        <v>130</v>
      </c>
      <c r="F100" s="21"/>
      <c r="G100" s="14">
        <v>0.4</v>
      </c>
      <c r="H100" s="25">
        <v>35.299999999999997</v>
      </c>
      <c r="I100" s="26">
        <f t="shared" si="105"/>
        <v>14.12</v>
      </c>
      <c r="J100" s="22">
        <f t="shared" si="87"/>
        <v>14.12</v>
      </c>
      <c r="K100" s="27"/>
      <c r="L100" s="27"/>
      <c r="M100" s="27"/>
      <c r="N100" s="26"/>
      <c r="O100" s="33"/>
    </row>
    <row r="101" spans="1:15" x14ac:dyDescent="0.3">
      <c r="A101" s="34" t="s">
        <v>131</v>
      </c>
      <c r="B101" s="11" t="s">
        <v>132</v>
      </c>
      <c r="C101" s="12"/>
      <c r="D101" s="12"/>
      <c r="E101" s="11" t="s">
        <v>133</v>
      </c>
      <c r="F101" s="21"/>
      <c r="G101" s="14">
        <v>0.4</v>
      </c>
      <c r="H101" s="25">
        <v>15.1</v>
      </c>
      <c r="I101" s="26">
        <f t="shared" si="105"/>
        <v>6.04</v>
      </c>
      <c r="J101" s="22">
        <f t="shared" si="87"/>
        <v>6.04</v>
      </c>
      <c r="K101" s="27">
        <f t="shared" si="112"/>
        <v>0</v>
      </c>
      <c r="L101" s="27" t="str">
        <f t="shared" ref="L101" si="125">IF(K101&gt;5,"是","否")</f>
        <v>否</v>
      </c>
      <c r="M101" s="27" t="str">
        <f t="shared" ref="M101" si="126">IF(OR(K101&gt;5,J101&gt;5,J102&gt;5),"是","否")</f>
        <v>是</v>
      </c>
      <c r="N101" s="26"/>
      <c r="O101" s="33"/>
    </row>
    <row r="102" spans="1:15" x14ac:dyDescent="0.3">
      <c r="A102" s="34" t="s">
        <v>134</v>
      </c>
      <c r="B102" s="11" t="s">
        <v>133</v>
      </c>
      <c r="C102" s="12"/>
      <c r="D102" s="12"/>
      <c r="E102" s="11" t="s">
        <v>132</v>
      </c>
      <c r="F102" s="21"/>
      <c r="G102" s="14">
        <v>0.4</v>
      </c>
      <c r="H102" s="25">
        <v>15.1</v>
      </c>
      <c r="I102" s="26">
        <f t="shared" si="105"/>
        <v>6.04</v>
      </c>
      <c r="J102" s="22">
        <f t="shared" si="87"/>
        <v>6.04</v>
      </c>
      <c r="K102" s="27"/>
      <c r="L102" s="27"/>
      <c r="M102" s="27"/>
      <c r="N102" s="26"/>
      <c r="O102" s="33"/>
    </row>
    <row r="103" spans="1:15" x14ac:dyDescent="0.3">
      <c r="A103" s="34" t="s">
        <v>134</v>
      </c>
      <c r="B103" s="11" t="s">
        <v>133</v>
      </c>
      <c r="C103" s="12"/>
      <c r="D103" s="12"/>
      <c r="E103" s="11" t="s">
        <v>135</v>
      </c>
      <c r="F103" s="21"/>
      <c r="G103" s="14">
        <v>0.4</v>
      </c>
      <c r="H103" s="25">
        <v>11.3</v>
      </c>
      <c r="I103" s="26">
        <f t="shared" si="105"/>
        <v>4.5200000000000005</v>
      </c>
      <c r="J103" s="22">
        <f t="shared" si="87"/>
        <v>4.5200000000000005</v>
      </c>
      <c r="K103" s="27">
        <f t="shared" si="112"/>
        <v>0</v>
      </c>
      <c r="L103" s="27" t="str">
        <f t="shared" ref="L103" si="127">IF(K103&gt;5,"是","否")</f>
        <v>否</v>
      </c>
      <c r="M103" s="27" t="str">
        <f t="shared" ref="M103" si="128">IF(OR(K103&gt;5,J103&gt;5,J104&gt;5),"是","否")</f>
        <v>否</v>
      </c>
      <c r="N103" s="26"/>
      <c r="O103" s="33"/>
    </row>
    <row r="104" spans="1:15" x14ac:dyDescent="0.3">
      <c r="A104" s="34" t="s">
        <v>134</v>
      </c>
      <c r="B104" s="11" t="s">
        <v>135</v>
      </c>
      <c r="C104" s="12"/>
      <c r="D104" s="12"/>
      <c r="E104" s="11" t="s">
        <v>133</v>
      </c>
      <c r="F104" s="21"/>
      <c r="G104" s="14">
        <v>0.4</v>
      </c>
      <c r="H104" s="25">
        <v>11.3</v>
      </c>
      <c r="I104" s="26">
        <f t="shared" si="105"/>
        <v>4.5200000000000005</v>
      </c>
      <c r="J104" s="22">
        <f t="shared" si="87"/>
        <v>4.5200000000000005</v>
      </c>
      <c r="K104" s="27"/>
      <c r="L104" s="27"/>
      <c r="M104" s="27"/>
      <c r="N104" s="26"/>
      <c r="O104" s="33"/>
    </row>
    <row r="105" spans="1:15" x14ac:dyDescent="0.3">
      <c r="A105" s="34" t="s">
        <v>134</v>
      </c>
      <c r="B105" s="11" t="s">
        <v>135</v>
      </c>
      <c r="C105" s="12"/>
      <c r="D105" s="12"/>
      <c r="E105" s="11" t="s">
        <v>136</v>
      </c>
      <c r="F105" s="21"/>
      <c r="G105" s="14">
        <v>0.4</v>
      </c>
      <c r="H105" s="25">
        <v>26.6</v>
      </c>
      <c r="I105" s="26">
        <f t="shared" si="105"/>
        <v>10.64</v>
      </c>
      <c r="J105" s="22">
        <f t="shared" si="87"/>
        <v>10.64</v>
      </c>
      <c r="K105" s="27">
        <f t="shared" si="112"/>
        <v>0</v>
      </c>
      <c r="L105" s="27" t="str">
        <f t="shared" ref="L105" si="129">IF(K105&gt;5,"是","否")</f>
        <v>否</v>
      </c>
      <c r="M105" s="27" t="str">
        <f t="shared" ref="M105" si="130">IF(OR(K105&gt;5,J105&gt;5,J106&gt;5),"是","否")</f>
        <v>是</v>
      </c>
      <c r="N105" s="26"/>
      <c r="O105" s="33"/>
    </row>
    <row r="106" spans="1:15" x14ac:dyDescent="0.3">
      <c r="A106" s="34" t="s">
        <v>134</v>
      </c>
      <c r="B106" s="11" t="s">
        <v>136</v>
      </c>
      <c r="C106" s="12"/>
      <c r="D106" s="12"/>
      <c r="E106" s="11" t="s">
        <v>135</v>
      </c>
      <c r="F106" s="21"/>
      <c r="G106" s="14">
        <v>0.4</v>
      </c>
      <c r="H106" s="25">
        <v>26.6</v>
      </c>
      <c r="I106" s="26">
        <f t="shared" si="105"/>
        <v>10.64</v>
      </c>
      <c r="J106" s="22">
        <f t="shared" si="87"/>
        <v>10.64</v>
      </c>
      <c r="K106" s="27"/>
      <c r="L106" s="27"/>
      <c r="M106" s="27"/>
      <c r="N106" s="26"/>
      <c r="O106" s="33"/>
    </row>
    <row r="107" spans="1:15" x14ac:dyDescent="0.3">
      <c r="A107" s="34" t="s">
        <v>134</v>
      </c>
      <c r="B107" s="11" t="s">
        <v>136</v>
      </c>
      <c r="C107" s="12"/>
      <c r="D107" s="12"/>
      <c r="E107" s="11" t="s">
        <v>137</v>
      </c>
      <c r="F107" s="21"/>
      <c r="G107" s="14">
        <v>0.4</v>
      </c>
      <c r="H107" s="25">
        <v>12.4</v>
      </c>
      <c r="I107" s="26">
        <f t="shared" si="105"/>
        <v>4.9600000000000009</v>
      </c>
      <c r="J107" s="22">
        <f t="shared" si="87"/>
        <v>4.9600000000000009</v>
      </c>
      <c r="K107" s="27">
        <f t="shared" si="112"/>
        <v>0</v>
      </c>
      <c r="L107" s="27" t="str">
        <f t="shared" ref="L107" si="131">IF(K107&gt;5,"是","否")</f>
        <v>否</v>
      </c>
      <c r="M107" s="27" t="str">
        <f t="shared" ref="M107" si="132">IF(OR(K107&gt;5,J107&gt;5,J108&gt;5),"是","否")</f>
        <v>否</v>
      </c>
      <c r="N107" s="26"/>
      <c r="O107" s="33"/>
    </row>
    <row r="108" spans="1:15" x14ac:dyDescent="0.3">
      <c r="A108" s="34" t="s">
        <v>134</v>
      </c>
      <c r="B108" s="11" t="s">
        <v>137</v>
      </c>
      <c r="C108" s="12"/>
      <c r="D108" s="12"/>
      <c r="E108" s="11" t="s">
        <v>136</v>
      </c>
      <c r="F108" s="21"/>
      <c r="G108" s="14">
        <v>0.4</v>
      </c>
      <c r="H108" s="25">
        <v>12.4</v>
      </c>
      <c r="I108" s="26">
        <f t="shared" si="105"/>
        <v>4.9600000000000009</v>
      </c>
      <c r="J108" s="22">
        <f t="shared" si="87"/>
        <v>4.9600000000000009</v>
      </c>
      <c r="K108" s="27"/>
      <c r="L108" s="27"/>
      <c r="M108" s="27"/>
      <c r="N108" s="26"/>
      <c r="O108" s="33"/>
    </row>
    <row r="109" spans="1:15" x14ac:dyDescent="0.3">
      <c r="A109" s="34" t="s">
        <v>134</v>
      </c>
      <c r="B109" s="11" t="s">
        <v>137</v>
      </c>
      <c r="C109" s="12"/>
      <c r="D109" s="12"/>
      <c r="E109" s="11" t="s">
        <v>138</v>
      </c>
      <c r="F109" s="21"/>
      <c r="G109" s="14">
        <v>0.4</v>
      </c>
      <c r="H109" s="25">
        <v>43.2</v>
      </c>
      <c r="I109" s="26">
        <f t="shared" si="105"/>
        <v>17.28</v>
      </c>
      <c r="J109" s="22">
        <f t="shared" si="87"/>
        <v>17.28</v>
      </c>
      <c r="K109" s="27">
        <f t="shared" si="112"/>
        <v>0</v>
      </c>
      <c r="L109" s="27" t="str">
        <f t="shared" ref="L109" si="133">IF(K109&gt;5,"是","否")</f>
        <v>否</v>
      </c>
      <c r="M109" s="27" t="str">
        <f t="shared" ref="M109" si="134">IF(OR(K109&gt;5,J109&gt;5,J110&gt;5),"是","否")</f>
        <v>是</v>
      </c>
      <c r="N109" s="26"/>
      <c r="O109" s="33"/>
    </row>
    <row r="110" spans="1:15" x14ac:dyDescent="0.3">
      <c r="A110" s="34" t="s">
        <v>134</v>
      </c>
      <c r="B110" s="11" t="s">
        <v>138</v>
      </c>
      <c r="C110" s="12"/>
      <c r="D110" s="12"/>
      <c r="E110" s="11" t="s">
        <v>137</v>
      </c>
      <c r="F110" s="21"/>
      <c r="G110" s="14">
        <v>0.4</v>
      </c>
      <c r="H110" s="25">
        <v>43.2</v>
      </c>
      <c r="I110" s="26">
        <f t="shared" si="105"/>
        <v>17.28</v>
      </c>
      <c r="J110" s="22">
        <f t="shared" si="87"/>
        <v>17.28</v>
      </c>
      <c r="K110" s="27"/>
      <c r="L110" s="27"/>
      <c r="M110" s="27"/>
      <c r="N110" s="26"/>
      <c r="O110" s="33"/>
    </row>
    <row r="111" spans="1:15" x14ac:dyDescent="0.3">
      <c r="A111" s="34" t="s">
        <v>134</v>
      </c>
      <c r="B111" s="11" t="s">
        <v>138</v>
      </c>
      <c r="C111" s="12"/>
      <c r="D111" s="12"/>
      <c r="E111" s="11" t="s">
        <v>139</v>
      </c>
      <c r="F111" s="21"/>
      <c r="G111" s="14">
        <v>0.4</v>
      </c>
      <c r="H111" s="25">
        <v>43.4</v>
      </c>
      <c r="I111" s="26">
        <f t="shared" si="105"/>
        <v>17.36</v>
      </c>
      <c r="J111" s="22">
        <f t="shared" si="87"/>
        <v>17.36</v>
      </c>
      <c r="K111" s="27">
        <f t="shared" si="112"/>
        <v>0</v>
      </c>
      <c r="L111" s="27" t="str">
        <f t="shared" ref="L111" si="135">IF(K111&gt;5,"是","否")</f>
        <v>否</v>
      </c>
      <c r="M111" s="27" t="str">
        <f t="shared" ref="M111" si="136">IF(OR(K111&gt;5,J111&gt;5,J112&gt;5),"是","否")</f>
        <v>是</v>
      </c>
      <c r="N111" s="26"/>
      <c r="O111" s="33"/>
    </row>
    <row r="112" spans="1:15" x14ac:dyDescent="0.3">
      <c r="A112" s="34" t="s">
        <v>134</v>
      </c>
      <c r="B112" s="11" t="s">
        <v>139</v>
      </c>
      <c r="C112" s="12"/>
      <c r="D112" s="12"/>
      <c r="E112" s="11" t="s">
        <v>138</v>
      </c>
      <c r="F112" s="21"/>
      <c r="G112" s="14">
        <v>0.4</v>
      </c>
      <c r="H112" s="25">
        <v>43.4</v>
      </c>
      <c r="I112" s="26">
        <f t="shared" si="105"/>
        <v>17.36</v>
      </c>
      <c r="J112" s="22">
        <f t="shared" si="87"/>
        <v>17.36</v>
      </c>
      <c r="K112" s="27"/>
      <c r="L112" s="27"/>
      <c r="M112" s="27"/>
      <c r="N112" s="26"/>
      <c r="O112" s="33"/>
    </row>
    <row r="113" spans="1:15" x14ac:dyDescent="0.3">
      <c r="A113" s="34" t="s">
        <v>134</v>
      </c>
      <c r="B113" s="11" t="s">
        <v>139</v>
      </c>
      <c r="C113" s="12"/>
      <c r="D113" s="12"/>
      <c r="E113" s="11" t="s">
        <v>132</v>
      </c>
      <c r="F113" s="21"/>
      <c r="G113" s="14">
        <v>0.4</v>
      </c>
      <c r="H113" s="25">
        <v>28.6</v>
      </c>
      <c r="I113" s="26">
        <f t="shared" si="105"/>
        <v>11.440000000000001</v>
      </c>
      <c r="J113" s="22">
        <f t="shared" si="87"/>
        <v>11.440000000000001</v>
      </c>
      <c r="K113" s="27">
        <f t="shared" si="112"/>
        <v>0</v>
      </c>
      <c r="L113" s="27" t="str">
        <f t="shared" ref="L113" si="137">IF(K113&gt;5,"是","否")</f>
        <v>否</v>
      </c>
      <c r="M113" s="27" t="str">
        <f t="shared" ref="M113" si="138">IF(OR(K113&gt;5,J113&gt;5,J114&gt;5),"是","否")</f>
        <v>是</v>
      </c>
      <c r="N113" s="26"/>
      <c r="O113" s="33"/>
    </row>
    <row r="114" spans="1:15" x14ac:dyDescent="0.3">
      <c r="A114" s="34" t="s">
        <v>134</v>
      </c>
      <c r="B114" s="11" t="s">
        <v>132</v>
      </c>
      <c r="C114" s="12"/>
      <c r="D114" s="12"/>
      <c r="E114" s="11" t="s">
        <v>139</v>
      </c>
      <c r="F114" s="21"/>
      <c r="G114" s="14">
        <v>0.4</v>
      </c>
      <c r="H114" s="25">
        <v>28.6</v>
      </c>
      <c r="I114" s="26">
        <f t="shared" si="105"/>
        <v>11.440000000000001</v>
      </c>
      <c r="J114" s="22">
        <f t="shared" si="87"/>
        <v>11.440000000000001</v>
      </c>
      <c r="K114" s="27"/>
      <c r="L114" s="27"/>
      <c r="M114" s="27"/>
      <c r="N114" s="26"/>
      <c r="O114" s="33"/>
    </row>
    <row r="115" spans="1:15" x14ac:dyDescent="0.3">
      <c r="A115" s="34" t="s">
        <v>140</v>
      </c>
      <c r="B115" s="11" t="s">
        <v>141</v>
      </c>
      <c r="C115" s="12"/>
      <c r="D115" s="12"/>
      <c r="E115" s="11" t="s">
        <v>142</v>
      </c>
      <c r="F115" s="21"/>
      <c r="G115" s="14">
        <v>0.4</v>
      </c>
      <c r="H115" s="25">
        <v>21.2</v>
      </c>
      <c r="I115" s="26">
        <f t="shared" si="105"/>
        <v>8.48</v>
      </c>
      <c r="J115" s="22">
        <f t="shared" si="87"/>
        <v>8.48</v>
      </c>
      <c r="K115" s="27">
        <f t="shared" si="112"/>
        <v>0</v>
      </c>
      <c r="L115" s="27" t="str">
        <f t="shared" ref="L115" si="139">IF(K115&gt;5,"是","否")</f>
        <v>否</v>
      </c>
      <c r="M115" s="27" t="str">
        <f t="shared" ref="M115" si="140">IF(OR(K115&gt;5,J115&gt;5,J116&gt;5),"是","否")</f>
        <v>是</v>
      </c>
      <c r="N115" s="26"/>
      <c r="O115" s="33"/>
    </row>
    <row r="116" spans="1:15" x14ac:dyDescent="0.3">
      <c r="A116" s="34" t="s">
        <v>143</v>
      </c>
      <c r="B116" s="11" t="s">
        <v>142</v>
      </c>
      <c r="C116" s="12"/>
      <c r="D116" s="12"/>
      <c r="E116" s="11" t="s">
        <v>141</v>
      </c>
      <c r="F116" s="21"/>
      <c r="G116" s="14">
        <v>0.4</v>
      </c>
      <c r="H116" s="25">
        <v>21.2</v>
      </c>
      <c r="I116" s="26">
        <f t="shared" si="105"/>
        <v>8.48</v>
      </c>
      <c r="J116" s="22">
        <f t="shared" si="87"/>
        <v>8.48</v>
      </c>
      <c r="K116" s="27"/>
      <c r="L116" s="27"/>
      <c r="M116" s="27"/>
      <c r="N116" s="26"/>
      <c r="O116" s="33"/>
    </row>
    <row r="117" spans="1:15" x14ac:dyDescent="0.3">
      <c r="A117" s="34" t="s">
        <v>143</v>
      </c>
      <c r="B117" s="11" t="s">
        <v>142</v>
      </c>
      <c r="C117" s="12"/>
      <c r="D117" s="12"/>
      <c r="E117" s="11" t="s">
        <v>144</v>
      </c>
      <c r="F117" s="21"/>
      <c r="G117" s="14">
        <v>0.4</v>
      </c>
      <c r="H117" s="25">
        <v>14.3</v>
      </c>
      <c r="I117" s="26">
        <f t="shared" si="105"/>
        <v>5.7200000000000006</v>
      </c>
      <c r="J117" s="22">
        <f t="shared" si="87"/>
        <v>5.7200000000000006</v>
      </c>
      <c r="K117" s="27">
        <f t="shared" ref="K117" si="141">ABS(F117-F118)</f>
        <v>0</v>
      </c>
      <c r="L117" s="27" t="str">
        <f t="shared" ref="L117" si="142">IF(K117&gt;5,"是","否")</f>
        <v>否</v>
      </c>
      <c r="M117" s="27" t="str">
        <f t="shared" ref="M117" si="143">IF(OR(K117&gt;5,J117&gt;5,J118&gt;5),"是","否")</f>
        <v>是</v>
      </c>
      <c r="N117" s="26"/>
      <c r="O117" s="33"/>
    </row>
    <row r="118" spans="1:15" x14ac:dyDescent="0.3">
      <c r="A118" s="34" t="s">
        <v>143</v>
      </c>
      <c r="B118" s="11" t="s">
        <v>144</v>
      </c>
      <c r="C118" s="12"/>
      <c r="D118" s="12"/>
      <c r="E118" s="11" t="s">
        <v>142</v>
      </c>
      <c r="F118" s="21"/>
      <c r="G118" s="14">
        <v>0.4</v>
      </c>
      <c r="H118" s="25">
        <v>14.3</v>
      </c>
      <c r="I118" s="26">
        <f t="shared" si="105"/>
        <v>5.7200000000000006</v>
      </c>
      <c r="J118" s="22">
        <f t="shared" si="87"/>
        <v>5.7200000000000006</v>
      </c>
      <c r="K118" s="27"/>
      <c r="L118" s="27"/>
      <c r="M118" s="27"/>
      <c r="N118" s="26"/>
      <c r="O118" s="33"/>
    </row>
    <row r="119" spans="1:15" x14ac:dyDescent="0.3">
      <c r="A119" s="34" t="s">
        <v>143</v>
      </c>
      <c r="B119" s="11" t="s">
        <v>144</v>
      </c>
      <c r="C119" s="12"/>
      <c r="D119" s="12"/>
      <c r="E119" s="11" t="s">
        <v>145</v>
      </c>
      <c r="F119" s="21"/>
      <c r="G119" s="14">
        <v>0.4</v>
      </c>
      <c r="H119" s="25">
        <v>25.9</v>
      </c>
      <c r="I119" s="26">
        <f>G119*H119</f>
        <v>10.36</v>
      </c>
      <c r="J119" s="22">
        <f t="shared" si="87"/>
        <v>10.36</v>
      </c>
      <c r="K119" s="27">
        <f t="shared" ref="K119" si="144">ABS(F119-F120)</f>
        <v>0</v>
      </c>
      <c r="L119" s="27" t="str">
        <f t="shared" ref="L119" si="145">IF(K119&gt;5,"是","否")</f>
        <v>否</v>
      </c>
      <c r="M119" s="27" t="str">
        <f t="shared" ref="M119" si="146">IF(OR(K119&gt;5,J119&gt;5,J120&gt;5),"是","否")</f>
        <v>是</v>
      </c>
      <c r="N119" s="26"/>
      <c r="O119" s="33"/>
    </row>
    <row r="120" spans="1:15" x14ac:dyDescent="0.3">
      <c r="A120" s="34" t="s">
        <v>143</v>
      </c>
      <c r="B120" s="11" t="s">
        <v>145</v>
      </c>
      <c r="C120" s="12"/>
      <c r="D120" s="12"/>
      <c r="E120" s="11" t="s">
        <v>144</v>
      </c>
      <c r="F120" s="21"/>
      <c r="G120" s="14">
        <v>0.4</v>
      </c>
      <c r="H120" s="25">
        <v>25.9</v>
      </c>
      <c r="I120" s="26">
        <f t="shared" si="105"/>
        <v>10.36</v>
      </c>
      <c r="J120" s="22">
        <f t="shared" si="87"/>
        <v>10.36</v>
      </c>
      <c r="K120" s="27"/>
      <c r="L120" s="27"/>
      <c r="M120" s="27"/>
      <c r="N120" s="26"/>
      <c r="O120" s="33"/>
    </row>
    <row r="121" spans="1:15" x14ac:dyDescent="0.3">
      <c r="A121" s="34" t="s">
        <v>143</v>
      </c>
      <c r="B121" s="11" t="s">
        <v>145</v>
      </c>
      <c r="C121" s="12"/>
      <c r="D121" s="12"/>
      <c r="E121" s="11" t="s">
        <v>146</v>
      </c>
      <c r="F121" s="21"/>
      <c r="G121" s="14">
        <v>0.4</v>
      </c>
      <c r="H121" s="25">
        <v>8.9</v>
      </c>
      <c r="I121" s="26">
        <f t="shared" si="105"/>
        <v>3.5600000000000005</v>
      </c>
      <c r="J121" s="22">
        <f t="shared" si="87"/>
        <v>3.5600000000000005</v>
      </c>
      <c r="K121" s="27">
        <f t="shared" ref="K121" si="147">ABS(F121-F122)</f>
        <v>0</v>
      </c>
      <c r="L121" s="27" t="str">
        <f t="shared" ref="L121" si="148">IF(K121&gt;5,"是","否")</f>
        <v>否</v>
      </c>
      <c r="M121" s="27" t="str">
        <f t="shared" ref="M121" si="149">IF(OR(K121&gt;5,J121&gt;5,J122&gt;5),"是","否")</f>
        <v>否</v>
      </c>
      <c r="N121" s="26"/>
      <c r="O121" s="33"/>
    </row>
    <row r="122" spans="1:15" x14ac:dyDescent="0.3">
      <c r="A122" s="34" t="s">
        <v>143</v>
      </c>
      <c r="B122" s="11" t="s">
        <v>146</v>
      </c>
      <c r="C122" s="12"/>
      <c r="D122" s="12"/>
      <c r="E122" s="11" t="s">
        <v>145</v>
      </c>
      <c r="F122" s="21"/>
      <c r="G122" s="14">
        <v>0.4</v>
      </c>
      <c r="H122" s="25">
        <v>8.9</v>
      </c>
      <c r="I122" s="26">
        <f t="shared" si="105"/>
        <v>3.5600000000000005</v>
      </c>
      <c r="J122" s="22">
        <f t="shared" si="87"/>
        <v>3.5600000000000005</v>
      </c>
      <c r="K122" s="27"/>
      <c r="L122" s="27"/>
      <c r="M122" s="27"/>
      <c r="N122" s="26"/>
      <c r="O122" s="33"/>
    </row>
    <row r="123" spans="1:15" x14ac:dyDescent="0.3">
      <c r="A123" s="31" t="s">
        <v>147</v>
      </c>
      <c r="B123" s="11" t="s">
        <v>243</v>
      </c>
      <c r="C123" s="12"/>
      <c r="D123" s="12"/>
      <c r="E123" s="11" t="s">
        <v>244</v>
      </c>
      <c r="F123" s="21"/>
      <c r="G123" s="14">
        <v>0.4</v>
      </c>
      <c r="H123" s="25">
        <v>3.8</v>
      </c>
      <c r="I123" s="28">
        <f t="shared" si="105"/>
        <v>1.52</v>
      </c>
      <c r="J123" s="22">
        <f t="shared" si="87"/>
        <v>1.52</v>
      </c>
      <c r="K123" s="27">
        <f t="shared" ref="K123" si="150">ABS(F123-F124)</f>
        <v>0</v>
      </c>
      <c r="L123" s="27" t="str">
        <f t="shared" ref="L123" si="151">IF(K123&gt;5,"是","否")</f>
        <v>否</v>
      </c>
      <c r="M123" s="27" t="str">
        <f t="shared" ref="M123" si="152">IF(OR(K123&gt;5,J123&gt;5,J124&gt;5),"是","否")</f>
        <v>否</v>
      </c>
      <c r="N123" s="26" t="s">
        <v>148</v>
      </c>
      <c r="O123" s="24"/>
    </row>
    <row r="124" spans="1:15" x14ac:dyDescent="0.3">
      <c r="A124" s="32"/>
      <c r="B124" s="11" t="s">
        <v>244</v>
      </c>
      <c r="C124" s="12"/>
      <c r="D124" s="12"/>
      <c r="E124" s="11" t="s">
        <v>251</v>
      </c>
      <c r="F124" s="21"/>
      <c r="G124" s="14">
        <v>0.4</v>
      </c>
      <c r="H124" s="25"/>
      <c r="I124" s="29"/>
      <c r="J124" s="22">
        <f t="shared" si="87"/>
        <v>0</v>
      </c>
      <c r="K124" s="27"/>
      <c r="L124" s="27"/>
      <c r="M124" s="27"/>
      <c r="N124" s="26"/>
      <c r="O124" s="24"/>
    </row>
    <row r="125" spans="1:15" x14ac:dyDescent="0.3">
      <c r="A125" s="32"/>
      <c r="B125" s="11" t="s">
        <v>245</v>
      </c>
      <c r="C125" s="12"/>
      <c r="D125" s="12"/>
      <c r="E125" s="11" t="s">
        <v>246</v>
      </c>
      <c r="F125" s="21"/>
      <c r="G125" s="14">
        <v>0.4</v>
      </c>
      <c r="H125" s="25">
        <v>8.6</v>
      </c>
      <c r="I125" s="28">
        <f t="shared" si="105"/>
        <v>3.44</v>
      </c>
      <c r="J125" s="22">
        <f t="shared" si="87"/>
        <v>3.44</v>
      </c>
      <c r="K125" s="27">
        <f t="shared" ref="K125" si="153">ABS(F125-F126)</f>
        <v>0</v>
      </c>
      <c r="L125" s="27" t="str">
        <f t="shared" ref="L125" si="154">IF(K125&gt;5,"是","否")</f>
        <v>否</v>
      </c>
      <c r="M125" s="27" t="str">
        <f t="shared" ref="M125" si="155">IF(OR(K125&gt;5,J125&gt;5,J126&gt;5),"是","否")</f>
        <v>否</v>
      </c>
      <c r="N125" s="26" t="s">
        <v>149</v>
      </c>
      <c r="O125" s="24"/>
    </row>
    <row r="126" spans="1:15" x14ac:dyDescent="0.3">
      <c r="A126" s="32"/>
      <c r="B126" s="11" t="s">
        <v>246</v>
      </c>
      <c r="C126" s="12"/>
      <c r="D126" s="12"/>
      <c r="E126" s="11" t="s">
        <v>245</v>
      </c>
      <c r="F126" s="21"/>
      <c r="G126" s="14">
        <v>0.4</v>
      </c>
      <c r="H126" s="25">
        <v>8.6</v>
      </c>
      <c r="I126" s="29"/>
      <c r="J126" s="22">
        <f t="shared" si="87"/>
        <v>0</v>
      </c>
      <c r="K126" s="27"/>
      <c r="L126" s="27"/>
      <c r="M126" s="27"/>
      <c r="N126" s="26"/>
      <c r="O126" s="24"/>
    </row>
    <row r="127" spans="1:15" x14ac:dyDescent="0.3">
      <c r="A127" s="32"/>
      <c r="B127" s="11" t="s">
        <v>247</v>
      </c>
      <c r="C127" s="12"/>
      <c r="D127" s="12"/>
      <c r="E127" s="11" t="s">
        <v>313</v>
      </c>
      <c r="F127" s="21"/>
      <c r="G127" s="14">
        <v>0.4</v>
      </c>
      <c r="H127" s="25">
        <v>3.6</v>
      </c>
      <c r="I127" s="28">
        <f>G127*H127</f>
        <v>1.4400000000000002</v>
      </c>
      <c r="J127" s="22">
        <f t="shared" ref="J127:J190" si="156">ABS(F127-I127)</f>
        <v>1.4400000000000002</v>
      </c>
      <c r="K127" s="27">
        <f t="shared" ref="K127" si="157">ABS(F127-F128)</f>
        <v>0</v>
      </c>
      <c r="L127" s="27" t="str">
        <f t="shared" ref="L127" si="158">IF(K127&gt;5,"是","否")</f>
        <v>否</v>
      </c>
      <c r="M127" s="27" t="str">
        <f t="shared" ref="M127" si="159">IF(OR(K127&gt;5,J127&gt;5,J128&gt;5),"是","否")</f>
        <v>否</v>
      </c>
      <c r="N127" s="26" t="s">
        <v>150</v>
      </c>
      <c r="O127" s="24"/>
    </row>
    <row r="128" spans="1:15" x14ac:dyDescent="0.3">
      <c r="A128" s="32"/>
      <c r="B128" s="11" t="s">
        <v>244</v>
      </c>
      <c r="C128" s="12"/>
      <c r="D128" s="12"/>
      <c r="E128" s="11" t="s">
        <v>247</v>
      </c>
      <c r="F128" s="21"/>
      <c r="G128" s="14">
        <v>0.4</v>
      </c>
      <c r="H128" s="25"/>
      <c r="I128" s="29"/>
      <c r="J128" s="22">
        <f t="shared" si="156"/>
        <v>0</v>
      </c>
      <c r="K128" s="27"/>
      <c r="L128" s="27"/>
      <c r="M128" s="27"/>
      <c r="N128" s="26"/>
      <c r="O128" s="24"/>
    </row>
    <row r="129" spans="1:15" x14ac:dyDescent="0.3">
      <c r="A129" s="32"/>
      <c r="B129" s="11" t="s">
        <v>248</v>
      </c>
      <c r="C129" s="12"/>
      <c r="D129" s="12"/>
      <c r="E129" s="11" t="s">
        <v>269</v>
      </c>
      <c r="F129" s="21"/>
      <c r="G129" s="14">
        <v>0.4</v>
      </c>
      <c r="H129" s="25">
        <v>40</v>
      </c>
      <c r="I129" s="28">
        <f t="shared" si="105"/>
        <v>16</v>
      </c>
      <c r="J129" s="22">
        <f t="shared" si="156"/>
        <v>16</v>
      </c>
      <c r="K129" s="27">
        <f t="shared" ref="K129" si="160">ABS(F129-F130)</f>
        <v>0</v>
      </c>
      <c r="L129" s="27" t="str">
        <f t="shared" ref="L129" si="161">IF(K129&gt;5,"是","否")</f>
        <v>否</v>
      </c>
      <c r="M129" s="27" t="str">
        <f t="shared" ref="M129" si="162">IF(OR(K129&gt;5,J129&gt;5,J130&gt;5),"是","否")</f>
        <v>是</v>
      </c>
      <c r="N129" s="26"/>
      <c r="O129" s="24"/>
    </row>
    <row r="130" spans="1:15" x14ac:dyDescent="0.3">
      <c r="A130" s="32"/>
      <c r="B130" s="11" t="s">
        <v>249</v>
      </c>
      <c r="C130" s="12"/>
      <c r="D130" s="12"/>
      <c r="E130" s="11" t="s">
        <v>248</v>
      </c>
      <c r="F130" s="21"/>
      <c r="G130" s="14">
        <v>0.4</v>
      </c>
      <c r="H130" s="25"/>
      <c r="I130" s="29"/>
      <c r="J130" s="22">
        <f t="shared" si="156"/>
        <v>0</v>
      </c>
      <c r="K130" s="27"/>
      <c r="L130" s="27"/>
      <c r="M130" s="27"/>
      <c r="N130" s="26"/>
      <c r="O130" s="24"/>
    </row>
    <row r="131" spans="1:15" x14ac:dyDescent="0.3">
      <c r="A131" s="32"/>
      <c r="B131" s="11" t="s">
        <v>248</v>
      </c>
      <c r="C131" s="12"/>
      <c r="D131" s="12"/>
      <c r="E131" s="11" t="s">
        <v>250</v>
      </c>
      <c r="F131" s="21"/>
      <c r="G131" s="14">
        <v>0.4</v>
      </c>
      <c r="H131" s="25">
        <v>23</v>
      </c>
      <c r="I131" s="28">
        <f t="shared" si="105"/>
        <v>9.2000000000000011</v>
      </c>
      <c r="J131" s="22">
        <f t="shared" si="156"/>
        <v>9.2000000000000011</v>
      </c>
      <c r="K131" s="27">
        <f t="shared" ref="K131" si="163">ABS(F131-F132)</f>
        <v>0</v>
      </c>
      <c r="L131" s="27" t="str">
        <f t="shared" ref="L131" si="164">IF(K131&gt;5,"是","否")</f>
        <v>否</v>
      </c>
      <c r="M131" s="27" t="str">
        <f t="shared" ref="M131" si="165">IF(OR(K131&gt;5,J131&gt;5,J132&gt;5),"是","否")</f>
        <v>是</v>
      </c>
      <c r="N131" s="26" t="s">
        <v>151</v>
      </c>
      <c r="O131" s="24"/>
    </row>
    <row r="132" spans="1:15" x14ac:dyDescent="0.3">
      <c r="A132" s="32"/>
      <c r="B132" s="11" t="s">
        <v>250</v>
      </c>
      <c r="C132" s="12"/>
      <c r="D132" s="12"/>
      <c r="E132" s="11" t="s">
        <v>248</v>
      </c>
      <c r="F132" s="21"/>
      <c r="G132" s="14">
        <v>0.4</v>
      </c>
      <c r="H132" s="25"/>
      <c r="I132" s="29"/>
      <c r="J132" s="22">
        <f t="shared" si="156"/>
        <v>0</v>
      </c>
      <c r="K132" s="27"/>
      <c r="L132" s="27"/>
      <c r="M132" s="27"/>
      <c r="N132" s="26"/>
      <c r="O132" s="24"/>
    </row>
    <row r="133" spans="1:15" x14ac:dyDescent="0.3">
      <c r="A133" s="32"/>
      <c r="B133" s="11" t="s">
        <v>248</v>
      </c>
      <c r="C133" s="12"/>
      <c r="D133" s="12"/>
      <c r="E133" s="11" t="s">
        <v>252</v>
      </c>
      <c r="F133" s="21"/>
      <c r="G133" s="14">
        <v>0.4</v>
      </c>
      <c r="H133" s="25">
        <v>48.4</v>
      </c>
      <c r="I133" s="28">
        <f t="shared" si="105"/>
        <v>19.36</v>
      </c>
      <c r="J133" s="22">
        <f t="shared" si="156"/>
        <v>19.36</v>
      </c>
      <c r="K133" s="27">
        <f t="shared" ref="K133" si="166">ABS(F133-F134)</f>
        <v>0</v>
      </c>
      <c r="L133" s="27" t="str">
        <f t="shared" ref="L133" si="167">IF(K133&gt;5,"是","否")</f>
        <v>否</v>
      </c>
      <c r="M133" s="27" t="str">
        <f t="shared" ref="M133" si="168">IF(OR(K133&gt;5,J133&gt;5,J134&gt;5),"是","否")</f>
        <v>是</v>
      </c>
      <c r="N133" s="26" t="s">
        <v>152</v>
      </c>
      <c r="O133" s="24"/>
    </row>
    <row r="134" spans="1:15" x14ac:dyDescent="0.3">
      <c r="A134" s="32"/>
      <c r="B134" s="11" t="s">
        <v>252</v>
      </c>
      <c r="C134" s="12"/>
      <c r="D134" s="12"/>
      <c r="E134" s="11" t="s">
        <v>248</v>
      </c>
      <c r="F134" s="21"/>
      <c r="G134" s="14">
        <v>0.4</v>
      </c>
      <c r="H134" s="25"/>
      <c r="I134" s="29"/>
      <c r="J134" s="22">
        <f t="shared" si="156"/>
        <v>0</v>
      </c>
      <c r="K134" s="27"/>
      <c r="L134" s="27"/>
      <c r="M134" s="27"/>
      <c r="N134" s="26"/>
      <c r="O134" s="24"/>
    </row>
    <row r="135" spans="1:15" x14ac:dyDescent="0.3">
      <c r="A135" s="32"/>
      <c r="B135" s="11" t="s">
        <v>248</v>
      </c>
      <c r="C135" s="12"/>
      <c r="D135" s="12"/>
      <c r="E135" s="11" t="s">
        <v>253</v>
      </c>
      <c r="F135" s="21"/>
      <c r="G135" s="14">
        <v>0.4</v>
      </c>
      <c r="H135" s="25">
        <v>0.2</v>
      </c>
      <c r="I135" s="28">
        <f t="shared" si="105"/>
        <v>8.0000000000000016E-2</v>
      </c>
      <c r="J135" s="22">
        <f t="shared" si="156"/>
        <v>8.0000000000000016E-2</v>
      </c>
      <c r="K135" s="27">
        <f t="shared" ref="K135" si="169">ABS(F135-F136)</f>
        <v>0</v>
      </c>
      <c r="L135" s="27" t="str">
        <f t="shared" ref="L135" si="170">IF(K135&gt;5,"是","否")</f>
        <v>否</v>
      </c>
      <c r="M135" s="27" t="str">
        <f t="shared" ref="M135" si="171">IF(OR(K135&gt;5,J135&gt;5,J136&gt;5),"是","否")</f>
        <v>否</v>
      </c>
      <c r="N135" s="26" t="s">
        <v>153</v>
      </c>
      <c r="O135" s="30" t="s">
        <v>154</v>
      </c>
    </row>
    <row r="136" spans="1:15" x14ac:dyDescent="0.3">
      <c r="A136" s="32"/>
      <c r="B136" s="11" t="s">
        <v>253</v>
      </c>
      <c r="C136" s="12"/>
      <c r="D136" s="12"/>
      <c r="E136" s="11" t="s">
        <v>248</v>
      </c>
      <c r="F136" s="21"/>
      <c r="G136" s="14">
        <v>0.4</v>
      </c>
      <c r="H136" s="25"/>
      <c r="I136" s="29"/>
      <c r="J136" s="22">
        <f t="shared" si="156"/>
        <v>0</v>
      </c>
      <c r="K136" s="27"/>
      <c r="L136" s="27"/>
      <c r="M136" s="27"/>
      <c r="N136" s="26"/>
      <c r="O136" s="30"/>
    </row>
    <row r="137" spans="1:15" x14ac:dyDescent="0.3">
      <c r="A137" s="32"/>
      <c r="B137" s="11" t="s">
        <v>248</v>
      </c>
      <c r="C137" s="12"/>
      <c r="D137" s="12"/>
      <c r="E137" s="11" t="s">
        <v>254</v>
      </c>
      <c r="F137" s="21"/>
      <c r="G137" s="14">
        <v>0.4</v>
      </c>
      <c r="H137" s="25">
        <v>19</v>
      </c>
      <c r="I137" s="28">
        <f t="shared" ref="I137:I145" si="172">G137*H137</f>
        <v>7.6000000000000005</v>
      </c>
      <c r="J137" s="22">
        <f t="shared" si="156"/>
        <v>7.6000000000000005</v>
      </c>
      <c r="K137" s="27">
        <f t="shared" ref="K137" si="173">ABS(F137-F138)</f>
        <v>0</v>
      </c>
      <c r="L137" s="27" t="str">
        <f t="shared" ref="L137" si="174">IF(K137&gt;5,"是","否")</f>
        <v>否</v>
      </c>
      <c r="M137" s="27" t="str">
        <f t="shared" ref="M137" si="175">IF(OR(K137&gt;5,J137&gt;5,J138&gt;5),"是","否")</f>
        <v>是</v>
      </c>
      <c r="N137" s="26" t="s">
        <v>155</v>
      </c>
      <c r="O137" s="24"/>
    </row>
    <row r="138" spans="1:15" x14ac:dyDescent="0.3">
      <c r="A138" s="32"/>
      <c r="B138" s="11" t="s">
        <v>254</v>
      </c>
      <c r="C138" s="12"/>
      <c r="D138" s="12"/>
      <c r="E138" s="11" t="s">
        <v>248</v>
      </c>
      <c r="F138" s="21"/>
      <c r="G138" s="14">
        <v>0.4</v>
      </c>
      <c r="H138" s="25"/>
      <c r="I138" s="29"/>
      <c r="J138" s="22">
        <f t="shared" si="156"/>
        <v>0</v>
      </c>
      <c r="K138" s="27"/>
      <c r="L138" s="27"/>
      <c r="M138" s="27"/>
      <c r="N138" s="26"/>
      <c r="O138" s="24"/>
    </row>
    <row r="139" spans="1:15" x14ac:dyDescent="0.3">
      <c r="A139" s="32"/>
      <c r="B139" s="11" t="s">
        <v>248</v>
      </c>
      <c r="C139" s="12"/>
      <c r="D139" s="12"/>
      <c r="E139" s="11" t="s">
        <v>255</v>
      </c>
      <c r="F139" s="21"/>
      <c r="G139" s="14">
        <v>0.4</v>
      </c>
      <c r="H139" s="25">
        <v>6.7</v>
      </c>
      <c r="I139" s="28">
        <f t="shared" si="172"/>
        <v>2.68</v>
      </c>
      <c r="J139" s="22">
        <f t="shared" si="156"/>
        <v>2.68</v>
      </c>
      <c r="K139" s="27">
        <f t="shared" ref="K139" si="176">ABS(F139-F140)</f>
        <v>0</v>
      </c>
      <c r="L139" s="27" t="str">
        <f t="shared" ref="L139" si="177">IF(K139&gt;5,"是","否")</f>
        <v>否</v>
      </c>
      <c r="M139" s="27" t="str">
        <f t="shared" ref="M139" si="178">IF(OR(K139&gt;5,J139&gt;5,J140&gt;5),"是","否")</f>
        <v>否</v>
      </c>
      <c r="N139" s="26" t="s">
        <v>156</v>
      </c>
      <c r="O139" s="24"/>
    </row>
    <row r="140" spans="1:15" x14ac:dyDescent="0.3">
      <c r="A140" s="32"/>
      <c r="B140" s="11" t="s">
        <v>255</v>
      </c>
      <c r="C140" s="12"/>
      <c r="D140" s="12"/>
      <c r="E140" s="11" t="s">
        <v>248</v>
      </c>
      <c r="F140" s="21"/>
      <c r="G140" s="14">
        <v>0.4</v>
      </c>
      <c r="H140" s="25"/>
      <c r="I140" s="29"/>
      <c r="J140" s="22">
        <f t="shared" si="156"/>
        <v>0</v>
      </c>
      <c r="K140" s="27"/>
      <c r="L140" s="27"/>
      <c r="M140" s="27"/>
      <c r="N140" s="26"/>
      <c r="O140" s="24"/>
    </row>
    <row r="141" spans="1:15" x14ac:dyDescent="0.3">
      <c r="A141" s="32"/>
      <c r="B141" s="11" t="s">
        <v>248</v>
      </c>
      <c r="C141" s="12"/>
      <c r="D141" s="12"/>
      <c r="E141" s="11" t="s">
        <v>256</v>
      </c>
      <c r="F141" s="21"/>
      <c r="G141" s="14">
        <v>0.4</v>
      </c>
      <c r="H141" s="25">
        <v>0.1</v>
      </c>
      <c r="I141" s="28">
        <f t="shared" si="172"/>
        <v>4.0000000000000008E-2</v>
      </c>
      <c r="J141" s="22">
        <f t="shared" si="156"/>
        <v>4.0000000000000008E-2</v>
      </c>
      <c r="K141" s="27">
        <f t="shared" ref="K141" si="179">ABS(F141-F142)</f>
        <v>0</v>
      </c>
      <c r="L141" s="27" t="str">
        <f t="shared" ref="L141" si="180">IF(K141&gt;5,"是","否")</f>
        <v>否</v>
      </c>
      <c r="M141" s="27" t="str">
        <f t="shared" ref="M141" si="181">IF(OR(K141&gt;5,J141&gt;5,J142&gt;5),"是","否")</f>
        <v>否</v>
      </c>
      <c r="N141" s="26" t="s">
        <v>157</v>
      </c>
      <c r="O141" s="24"/>
    </row>
    <row r="142" spans="1:15" x14ac:dyDescent="0.3">
      <c r="A142" s="32"/>
      <c r="B142" s="11" t="s">
        <v>256</v>
      </c>
      <c r="C142" s="12"/>
      <c r="D142" s="12"/>
      <c r="E142" s="11" t="s">
        <v>248</v>
      </c>
      <c r="F142" s="21"/>
      <c r="G142" s="14">
        <v>0.4</v>
      </c>
      <c r="H142" s="25"/>
      <c r="I142" s="29"/>
      <c r="J142" s="22">
        <f t="shared" si="156"/>
        <v>0</v>
      </c>
      <c r="K142" s="27"/>
      <c r="L142" s="27"/>
      <c r="M142" s="27"/>
      <c r="N142" s="26"/>
      <c r="O142" s="24"/>
    </row>
    <row r="143" spans="1:15" x14ac:dyDescent="0.3">
      <c r="A143" s="32"/>
      <c r="B143" s="11" t="s">
        <v>248</v>
      </c>
      <c r="C143" s="12"/>
      <c r="D143" s="12"/>
      <c r="E143" s="11" t="s">
        <v>314</v>
      </c>
      <c r="F143" s="21"/>
      <c r="G143" s="14">
        <v>0.4</v>
      </c>
      <c r="H143" s="25">
        <v>13.2</v>
      </c>
      <c r="I143" s="28">
        <f t="shared" si="172"/>
        <v>5.28</v>
      </c>
      <c r="J143" s="22">
        <f t="shared" si="156"/>
        <v>5.28</v>
      </c>
      <c r="K143" s="27">
        <f t="shared" ref="K143" si="182">ABS(F143-F144)</f>
        <v>0</v>
      </c>
      <c r="L143" s="27" t="str">
        <f t="shared" ref="L143" si="183">IF(K143&gt;5,"是","否")</f>
        <v>否</v>
      </c>
      <c r="M143" s="27" t="str">
        <f t="shared" ref="M143" si="184">IF(OR(K143&gt;5,J143&gt;5,J144&gt;5),"是","否")</f>
        <v>是</v>
      </c>
      <c r="N143" s="26" t="s">
        <v>158</v>
      </c>
      <c r="O143" s="24"/>
    </row>
    <row r="144" spans="1:15" x14ac:dyDescent="0.3">
      <c r="A144" s="32"/>
      <c r="B144" s="11" t="s">
        <v>257</v>
      </c>
      <c r="C144" s="12"/>
      <c r="D144" s="12"/>
      <c r="E144" s="11" t="s">
        <v>248</v>
      </c>
      <c r="F144" s="21"/>
      <c r="G144" s="14">
        <v>0.4</v>
      </c>
      <c r="H144" s="25"/>
      <c r="I144" s="29"/>
      <c r="J144" s="22">
        <f t="shared" si="156"/>
        <v>0</v>
      </c>
      <c r="K144" s="27"/>
      <c r="L144" s="27"/>
      <c r="M144" s="27"/>
      <c r="N144" s="26"/>
      <c r="O144" s="24"/>
    </row>
    <row r="145" spans="1:15" x14ac:dyDescent="0.3">
      <c r="A145" s="32"/>
      <c r="B145" s="11" t="s">
        <v>248</v>
      </c>
      <c r="C145" s="12"/>
      <c r="D145" s="12"/>
      <c r="E145" s="11" t="s">
        <v>258</v>
      </c>
      <c r="F145" s="21"/>
      <c r="G145" s="14">
        <v>0.4</v>
      </c>
      <c r="H145" s="25">
        <v>0</v>
      </c>
      <c r="I145" s="28">
        <f t="shared" si="172"/>
        <v>0</v>
      </c>
      <c r="J145" s="22">
        <f t="shared" si="156"/>
        <v>0</v>
      </c>
      <c r="K145" s="27">
        <f t="shared" ref="K145" si="185">ABS(F145-F146)</f>
        <v>0</v>
      </c>
      <c r="L145" s="27" t="str">
        <f t="shared" ref="L145" si="186">IF(K145&gt;5,"是","否")</f>
        <v>否</v>
      </c>
      <c r="M145" s="27" t="str">
        <f t="shared" ref="M145" si="187">IF(OR(K145&gt;5,J145&gt;5,J146&gt;5),"是","否")</f>
        <v>否</v>
      </c>
      <c r="N145" s="26" t="s">
        <v>159</v>
      </c>
      <c r="O145" s="24"/>
    </row>
    <row r="146" spans="1:15" x14ac:dyDescent="0.3">
      <c r="A146" s="32"/>
      <c r="B146" s="11" t="s">
        <v>258</v>
      </c>
      <c r="C146" s="12"/>
      <c r="D146" s="12"/>
      <c r="E146" s="11" t="s">
        <v>248</v>
      </c>
      <c r="F146" s="21"/>
      <c r="G146" s="14">
        <v>0.4</v>
      </c>
      <c r="H146" s="25"/>
      <c r="I146" s="29"/>
      <c r="J146" s="22">
        <f t="shared" si="156"/>
        <v>0</v>
      </c>
      <c r="K146" s="27"/>
      <c r="L146" s="27"/>
      <c r="M146" s="27"/>
      <c r="N146" s="26"/>
      <c r="O146" s="24"/>
    </row>
    <row r="147" spans="1:15" x14ac:dyDescent="0.3">
      <c r="A147" s="32"/>
      <c r="B147" s="11" t="s">
        <v>259</v>
      </c>
      <c r="C147" s="12"/>
      <c r="D147" s="12"/>
      <c r="E147" s="11" t="s">
        <v>260</v>
      </c>
      <c r="F147" s="21"/>
      <c r="G147" s="14">
        <v>0.4</v>
      </c>
      <c r="H147" s="25">
        <v>67.8</v>
      </c>
      <c r="I147" s="28">
        <f t="shared" ref="I147:I210" si="188">G147*H147</f>
        <v>27.12</v>
      </c>
      <c r="J147" s="22">
        <f t="shared" si="156"/>
        <v>27.12</v>
      </c>
      <c r="K147" s="27">
        <f t="shared" ref="K147" si="189">ABS(F147-F148)</f>
        <v>0</v>
      </c>
      <c r="L147" s="27" t="str">
        <f t="shared" ref="L147" si="190">IF(K147&gt;5,"是","否")</f>
        <v>否</v>
      </c>
      <c r="M147" s="27" t="str">
        <f t="shared" ref="M147" si="191">IF(OR(K147&gt;5,J147&gt;5,J148&gt;5),"是","否")</f>
        <v>是</v>
      </c>
      <c r="N147" s="26" t="s">
        <v>160</v>
      </c>
      <c r="O147" s="24"/>
    </row>
    <row r="148" spans="1:15" x14ac:dyDescent="0.3">
      <c r="A148" s="32"/>
      <c r="B148" s="11" t="s">
        <v>260</v>
      </c>
      <c r="C148" s="12"/>
      <c r="D148" s="12"/>
      <c r="E148" s="11" t="s">
        <v>259</v>
      </c>
      <c r="F148" s="21"/>
      <c r="G148" s="14">
        <v>0.4</v>
      </c>
      <c r="H148" s="25"/>
      <c r="I148" s="29"/>
      <c r="J148" s="22">
        <f t="shared" si="156"/>
        <v>0</v>
      </c>
      <c r="K148" s="27"/>
      <c r="L148" s="27"/>
      <c r="M148" s="27"/>
      <c r="N148" s="26"/>
      <c r="O148" s="24"/>
    </row>
    <row r="149" spans="1:15" x14ac:dyDescent="0.3">
      <c r="A149" s="32"/>
      <c r="B149" s="11" t="s">
        <v>259</v>
      </c>
      <c r="C149" s="12"/>
      <c r="D149" s="12"/>
      <c r="E149" s="11" t="s">
        <v>255</v>
      </c>
      <c r="F149" s="21"/>
      <c r="G149" s="14">
        <v>0.4</v>
      </c>
      <c r="H149" s="25">
        <v>8.6999999999999993</v>
      </c>
      <c r="I149" s="28">
        <f t="shared" si="188"/>
        <v>3.48</v>
      </c>
      <c r="J149" s="22">
        <f t="shared" si="156"/>
        <v>3.48</v>
      </c>
      <c r="K149" s="27">
        <f t="shared" ref="K149" si="192">ABS(F149-F150)</f>
        <v>0</v>
      </c>
      <c r="L149" s="27" t="str">
        <f t="shared" ref="L149" si="193">IF(K149&gt;5,"是","否")</f>
        <v>否</v>
      </c>
      <c r="M149" s="27" t="str">
        <f t="shared" ref="M149" si="194">IF(OR(K149&gt;5,J149&gt;5,J150&gt;5),"是","否")</f>
        <v>否</v>
      </c>
      <c r="N149" s="26" t="s">
        <v>161</v>
      </c>
      <c r="O149" s="24"/>
    </row>
    <row r="150" spans="1:15" x14ac:dyDescent="0.3">
      <c r="A150" s="32"/>
      <c r="B150" s="11" t="s">
        <v>255</v>
      </c>
      <c r="C150" s="12"/>
      <c r="D150" s="12"/>
      <c r="E150" s="11" t="s">
        <v>259</v>
      </c>
      <c r="F150" s="21"/>
      <c r="G150" s="14">
        <v>0.4</v>
      </c>
      <c r="H150" s="25"/>
      <c r="I150" s="29"/>
      <c r="J150" s="22">
        <f t="shared" si="156"/>
        <v>0</v>
      </c>
      <c r="K150" s="27"/>
      <c r="L150" s="27"/>
      <c r="M150" s="27"/>
      <c r="N150" s="26"/>
      <c r="O150" s="24"/>
    </row>
    <row r="151" spans="1:15" x14ac:dyDescent="0.3">
      <c r="A151" s="32"/>
      <c r="B151" s="11" t="s">
        <v>259</v>
      </c>
      <c r="C151" s="12"/>
      <c r="D151" s="12"/>
      <c r="E151" s="11" t="s">
        <v>261</v>
      </c>
      <c r="F151" s="21"/>
      <c r="G151" s="14">
        <v>0.4</v>
      </c>
      <c r="H151" s="25">
        <v>3.7</v>
      </c>
      <c r="I151" s="28">
        <f t="shared" si="188"/>
        <v>1.4800000000000002</v>
      </c>
      <c r="J151" s="22">
        <f t="shared" si="156"/>
        <v>1.4800000000000002</v>
      </c>
      <c r="K151" s="27">
        <f t="shared" ref="K151" si="195">ABS(F151-F152)</f>
        <v>0</v>
      </c>
      <c r="L151" s="27" t="str">
        <f t="shared" ref="L151" si="196">IF(K151&gt;5,"是","否")</f>
        <v>否</v>
      </c>
      <c r="M151" s="27" t="str">
        <f t="shared" ref="M151" si="197">IF(OR(K151&gt;5,J151&gt;5,J152&gt;5),"是","否")</f>
        <v>否</v>
      </c>
      <c r="N151" s="26"/>
      <c r="O151" s="24"/>
    </row>
    <row r="152" spans="1:15" x14ac:dyDescent="0.3">
      <c r="A152" s="32"/>
      <c r="B152" s="11" t="s">
        <v>261</v>
      </c>
      <c r="C152" s="12"/>
      <c r="D152" s="12"/>
      <c r="E152" s="11" t="s">
        <v>259</v>
      </c>
      <c r="F152" s="21"/>
      <c r="G152" s="14">
        <v>0.4</v>
      </c>
      <c r="H152" s="25"/>
      <c r="I152" s="29"/>
      <c r="J152" s="22">
        <f t="shared" si="156"/>
        <v>0</v>
      </c>
      <c r="K152" s="27"/>
      <c r="L152" s="27"/>
      <c r="M152" s="27"/>
      <c r="N152" s="26"/>
      <c r="O152" s="24"/>
    </row>
    <row r="153" spans="1:15" x14ac:dyDescent="0.3">
      <c r="A153" s="32"/>
      <c r="B153" s="11" t="s">
        <v>259</v>
      </c>
      <c r="C153" s="12"/>
      <c r="D153" s="12"/>
      <c r="E153" s="11" t="s">
        <v>262</v>
      </c>
      <c r="F153" s="21"/>
      <c r="G153" s="14">
        <v>0.4</v>
      </c>
      <c r="H153" s="25">
        <v>20.399999999999999</v>
      </c>
      <c r="I153" s="28">
        <f t="shared" si="188"/>
        <v>8.16</v>
      </c>
      <c r="J153" s="22">
        <f t="shared" si="156"/>
        <v>8.16</v>
      </c>
      <c r="K153" s="27">
        <f t="shared" ref="K153" si="198">ABS(F153-F154)</f>
        <v>0</v>
      </c>
      <c r="L153" s="27" t="str">
        <f t="shared" ref="L153" si="199">IF(K153&gt;5,"是","否")</f>
        <v>否</v>
      </c>
      <c r="M153" s="27" t="str">
        <f t="shared" ref="M153" si="200">IF(OR(K153&gt;5,J153&gt;5,J154&gt;5),"是","否")</f>
        <v>是</v>
      </c>
      <c r="N153" s="26" t="s">
        <v>162</v>
      </c>
      <c r="O153" s="24"/>
    </row>
    <row r="154" spans="1:15" x14ac:dyDescent="0.3">
      <c r="A154" s="32"/>
      <c r="B154" s="11" t="s">
        <v>262</v>
      </c>
      <c r="C154" s="12"/>
      <c r="D154" s="12"/>
      <c r="E154" s="11" t="s">
        <v>259</v>
      </c>
      <c r="F154" s="21"/>
      <c r="G154" s="14">
        <v>0.4</v>
      </c>
      <c r="H154" s="25"/>
      <c r="I154" s="29"/>
      <c r="J154" s="22">
        <f t="shared" si="156"/>
        <v>0</v>
      </c>
      <c r="K154" s="27"/>
      <c r="L154" s="27"/>
      <c r="M154" s="27"/>
      <c r="N154" s="26"/>
      <c r="O154" s="24"/>
    </row>
    <row r="155" spans="1:15" x14ac:dyDescent="0.3">
      <c r="A155" s="32"/>
      <c r="B155" s="11" t="s">
        <v>263</v>
      </c>
      <c r="C155" s="12"/>
      <c r="D155" s="12"/>
      <c r="E155" s="11" t="s">
        <v>264</v>
      </c>
      <c r="F155" s="21"/>
      <c r="G155" s="14">
        <v>0.4</v>
      </c>
      <c r="H155" s="25">
        <v>3</v>
      </c>
      <c r="I155" s="28">
        <f t="shared" si="188"/>
        <v>1.2000000000000002</v>
      </c>
      <c r="J155" s="22">
        <f t="shared" si="156"/>
        <v>1.2000000000000002</v>
      </c>
      <c r="K155" s="27">
        <f t="shared" ref="K155" si="201">ABS(F155-F156)</f>
        <v>0</v>
      </c>
      <c r="L155" s="27" t="str">
        <f t="shared" ref="L155" si="202">IF(K155&gt;5,"是","否")</f>
        <v>否</v>
      </c>
      <c r="M155" s="27" t="str">
        <f t="shared" ref="M155" si="203">IF(OR(K155&gt;5,J155&gt;5,J156&gt;5),"是","否")</f>
        <v>否</v>
      </c>
      <c r="N155" s="26" t="s">
        <v>163</v>
      </c>
      <c r="O155" s="24"/>
    </row>
    <row r="156" spans="1:15" x14ac:dyDescent="0.3">
      <c r="A156" s="32"/>
      <c r="B156" s="11" t="s">
        <v>264</v>
      </c>
      <c r="C156" s="12"/>
      <c r="D156" s="12"/>
      <c r="E156" s="11" t="s">
        <v>263</v>
      </c>
      <c r="F156" s="21"/>
      <c r="G156" s="14">
        <v>0.4</v>
      </c>
      <c r="H156" s="25"/>
      <c r="I156" s="29"/>
      <c r="J156" s="22">
        <f t="shared" si="156"/>
        <v>0</v>
      </c>
      <c r="K156" s="27"/>
      <c r="L156" s="27"/>
      <c r="M156" s="27"/>
      <c r="N156" s="26"/>
      <c r="O156" s="24"/>
    </row>
    <row r="157" spans="1:15" x14ac:dyDescent="0.3">
      <c r="A157" s="32"/>
      <c r="B157" s="11" t="s">
        <v>265</v>
      </c>
      <c r="C157" s="12"/>
      <c r="D157" s="12"/>
      <c r="E157" s="11" t="s">
        <v>266</v>
      </c>
      <c r="F157" s="21"/>
      <c r="G157" s="14">
        <v>0.4</v>
      </c>
      <c r="H157" s="25">
        <v>2.7</v>
      </c>
      <c r="I157" s="28">
        <f t="shared" si="188"/>
        <v>1.08</v>
      </c>
      <c r="J157" s="22">
        <f t="shared" si="156"/>
        <v>1.08</v>
      </c>
      <c r="K157" s="27">
        <f t="shared" ref="K157" si="204">ABS(F157-F158)</f>
        <v>0</v>
      </c>
      <c r="L157" s="27" t="str">
        <f t="shared" ref="L157" si="205">IF(K157&gt;5,"是","否")</f>
        <v>否</v>
      </c>
      <c r="M157" s="27" t="str">
        <f t="shared" ref="M157" si="206">IF(OR(K157&gt;5,J157&gt;5,J158&gt;5),"是","否")</f>
        <v>否</v>
      </c>
      <c r="N157" s="28" t="s">
        <v>164</v>
      </c>
      <c r="O157" s="24"/>
    </row>
    <row r="158" spans="1:15" x14ac:dyDescent="0.3">
      <c r="A158" s="32"/>
      <c r="B158" s="11" t="s">
        <v>266</v>
      </c>
      <c r="C158" s="12"/>
      <c r="D158" s="12"/>
      <c r="E158" s="11" t="s">
        <v>265</v>
      </c>
      <c r="F158" s="21"/>
      <c r="G158" s="14">
        <v>0.4</v>
      </c>
      <c r="H158" s="25"/>
      <c r="I158" s="29"/>
      <c r="J158" s="22">
        <f t="shared" si="156"/>
        <v>0</v>
      </c>
      <c r="K158" s="27"/>
      <c r="L158" s="27"/>
      <c r="M158" s="27"/>
      <c r="N158" s="29"/>
      <c r="O158" s="24"/>
    </row>
    <row r="159" spans="1:15" x14ac:dyDescent="0.3">
      <c r="A159" s="32"/>
      <c r="B159" s="11" t="s">
        <v>250</v>
      </c>
      <c r="C159" s="12"/>
      <c r="D159" s="12"/>
      <c r="E159" s="11" t="s">
        <v>267</v>
      </c>
      <c r="F159" s="21"/>
      <c r="G159" s="14">
        <v>0.4</v>
      </c>
      <c r="H159" s="25">
        <v>49</v>
      </c>
      <c r="I159" s="28">
        <f t="shared" si="188"/>
        <v>19.600000000000001</v>
      </c>
      <c r="J159" s="22">
        <f t="shared" si="156"/>
        <v>19.600000000000001</v>
      </c>
      <c r="K159" s="27">
        <f t="shared" ref="K159" si="207">ABS(F159-F160)</f>
        <v>0</v>
      </c>
      <c r="L159" s="27" t="str">
        <f t="shared" ref="L159" si="208">IF(K159&gt;5,"是","否")</f>
        <v>否</v>
      </c>
      <c r="M159" s="27" t="str">
        <f t="shared" ref="M159" si="209">IF(OR(K159&gt;5,J159&gt;5,J160&gt;5),"是","否")</f>
        <v>是</v>
      </c>
      <c r="N159" s="26" t="s">
        <v>165</v>
      </c>
      <c r="O159" s="24"/>
    </row>
    <row r="160" spans="1:15" x14ac:dyDescent="0.3">
      <c r="A160" s="32"/>
      <c r="B160" s="11" t="s">
        <v>267</v>
      </c>
      <c r="C160" s="12"/>
      <c r="D160" s="12"/>
      <c r="E160" s="11" t="s">
        <v>250</v>
      </c>
      <c r="F160" s="21"/>
      <c r="G160" s="14">
        <v>0.4</v>
      </c>
      <c r="H160" s="25"/>
      <c r="I160" s="29"/>
      <c r="J160" s="22">
        <f t="shared" si="156"/>
        <v>0</v>
      </c>
      <c r="K160" s="27"/>
      <c r="L160" s="27"/>
      <c r="M160" s="27"/>
      <c r="N160" s="26"/>
      <c r="O160" s="24"/>
    </row>
    <row r="161" spans="1:15" x14ac:dyDescent="0.3">
      <c r="A161" s="32"/>
      <c r="B161" s="11" t="s">
        <v>268</v>
      </c>
      <c r="C161" s="12"/>
      <c r="D161" s="12"/>
      <c r="E161" s="11" t="s">
        <v>269</v>
      </c>
      <c r="F161" s="21"/>
      <c r="G161" s="14">
        <v>0.4</v>
      </c>
      <c r="H161" s="25">
        <v>30.8</v>
      </c>
      <c r="I161" s="28">
        <f t="shared" si="188"/>
        <v>12.32</v>
      </c>
      <c r="J161" s="22">
        <f t="shared" si="156"/>
        <v>12.32</v>
      </c>
      <c r="K161" s="27">
        <f t="shared" ref="K161" si="210">ABS(F161-F162)</f>
        <v>0</v>
      </c>
      <c r="L161" s="27" t="str">
        <f t="shared" ref="L161" si="211">IF(K161&gt;5,"是","否")</f>
        <v>否</v>
      </c>
      <c r="M161" s="27" t="str">
        <f t="shared" ref="M161" si="212">IF(OR(K161&gt;5,J161&gt;5,J162&gt;5),"是","否")</f>
        <v>是</v>
      </c>
      <c r="N161" s="26" t="s">
        <v>166</v>
      </c>
      <c r="O161" s="24"/>
    </row>
    <row r="162" spans="1:15" x14ac:dyDescent="0.3">
      <c r="A162" s="32"/>
      <c r="B162" s="11" t="s">
        <v>269</v>
      </c>
      <c r="C162" s="12"/>
      <c r="D162" s="12"/>
      <c r="E162" s="11" t="s">
        <v>268</v>
      </c>
      <c r="F162" s="21"/>
      <c r="G162" s="14">
        <v>0.4</v>
      </c>
      <c r="H162" s="25"/>
      <c r="I162" s="29"/>
      <c r="J162" s="22">
        <f t="shared" si="156"/>
        <v>0</v>
      </c>
      <c r="K162" s="27"/>
      <c r="L162" s="27"/>
      <c r="M162" s="27"/>
      <c r="N162" s="26"/>
      <c r="O162" s="24"/>
    </row>
    <row r="163" spans="1:15" x14ac:dyDescent="0.3">
      <c r="A163" s="32"/>
      <c r="B163" s="11" t="s">
        <v>270</v>
      </c>
      <c r="C163" s="12"/>
      <c r="D163" s="12"/>
      <c r="E163" s="11" t="s">
        <v>250</v>
      </c>
      <c r="F163" s="21"/>
      <c r="G163" s="14">
        <v>0.4</v>
      </c>
      <c r="H163" s="25">
        <v>20.2</v>
      </c>
      <c r="I163" s="28">
        <f t="shared" si="188"/>
        <v>8.08</v>
      </c>
      <c r="J163" s="22">
        <f t="shared" si="156"/>
        <v>8.08</v>
      </c>
      <c r="K163" s="27">
        <f t="shared" ref="K163" si="213">ABS(F163-F164)</f>
        <v>0</v>
      </c>
      <c r="L163" s="27" t="str">
        <f t="shared" ref="L163" si="214">IF(K163&gt;5,"是","否")</f>
        <v>否</v>
      </c>
      <c r="M163" s="27" t="str">
        <f t="shared" ref="M163" si="215">IF(OR(K163&gt;5,J163&gt;5,J164&gt;5),"是","否")</f>
        <v>是</v>
      </c>
      <c r="N163" s="26" t="s">
        <v>167</v>
      </c>
      <c r="O163" s="24"/>
    </row>
    <row r="164" spans="1:15" x14ac:dyDescent="0.3">
      <c r="A164" s="32"/>
      <c r="B164" s="11" t="s">
        <v>250</v>
      </c>
      <c r="C164" s="12"/>
      <c r="D164" s="12"/>
      <c r="E164" s="11" t="s">
        <v>270</v>
      </c>
      <c r="F164" s="21"/>
      <c r="G164" s="14">
        <v>0.4</v>
      </c>
      <c r="H164" s="25"/>
      <c r="I164" s="29"/>
      <c r="J164" s="22">
        <f t="shared" si="156"/>
        <v>0</v>
      </c>
      <c r="K164" s="27"/>
      <c r="L164" s="27"/>
      <c r="M164" s="27"/>
      <c r="N164" s="26"/>
      <c r="O164" s="24"/>
    </row>
    <row r="165" spans="1:15" x14ac:dyDescent="0.3">
      <c r="A165" s="32"/>
      <c r="B165" s="11" t="s">
        <v>250</v>
      </c>
      <c r="C165" s="12"/>
      <c r="D165" s="12"/>
      <c r="E165" s="11" t="s">
        <v>271</v>
      </c>
      <c r="F165" s="21"/>
      <c r="G165" s="14">
        <v>0.4</v>
      </c>
      <c r="H165" s="25">
        <v>21.6</v>
      </c>
      <c r="I165" s="28">
        <f t="shared" si="188"/>
        <v>8.64</v>
      </c>
      <c r="J165" s="22">
        <f t="shared" si="156"/>
        <v>8.64</v>
      </c>
      <c r="K165" s="27">
        <f t="shared" ref="K165" si="216">ABS(F165-F166)</f>
        <v>0</v>
      </c>
      <c r="L165" s="27" t="str">
        <f t="shared" ref="L165" si="217">IF(K165&gt;5,"是","否")</f>
        <v>否</v>
      </c>
      <c r="M165" s="27" t="str">
        <f t="shared" ref="M165" si="218">IF(OR(K165&gt;5,J165&gt;5,J166&gt;5),"是","否")</f>
        <v>是</v>
      </c>
      <c r="N165" s="26" t="s">
        <v>168</v>
      </c>
      <c r="O165" s="24"/>
    </row>
    <row r="166" spans="1:15" x14ac:dyDescent="0.3">
      <c r="A166" s="32"/>
      <c r="B166" s="11" t="s">
        <v>271</v>
      </c>
      <c r="C166" s="12"/>
      <c r="D166" s="12"/>
      <c r="E166" s="11" t="s">
        <v>250</v>
      </c>
      <c r="F166" s="21"/>
      <c r="G166" s="14">
        <v>0.4</v>
      </c>
      <c r="H166" s="25"/>
      <c r="I166" s="29"/>
      <c r="J166" s="22">
        <f t="shared" si="156"/>
        <v>0</v>
      </c>
      <c r="K166" s="27"/>
      <c r="L166" s="27"/>
      <c r="M166" s="27"/>
      <c r="N166" s="26"/>
      <c r="O166" s="24"/>
    </row>
    <row r="167" spans="1:15" x14ac:dyDescent="0.3">
      <c r="A167" s="32"/>
      <c r="B167" s="11" t="s">
        <v>267</v>
      </c>
      <c r="C167" s="12"/>
      <c r="D167" s="12"/>
      <c r="E167" s="11" t="s">
        <v>260</v>
      </c>
      <c r="F167" s="21"/>
      <c r="G167" s="14">
        <v>0.4</v>
      </c>
      <c r="H167" s="25">
        <v>22</v>
      </c>
      <c r="I167" s="28">
        <f t="shared" si="188"/>
        <v>8.8000000000000007</v>
      </c>
      <c r="J167" s="22">
        <f t="shared" si="156"/>
        <v>8.8000000000000007</v>
      </c>
      <c r="K167" s="27">
        <f t="shared" ref="K167" si="219">ABS(F167-F168)</f>
        <v>0</v>
      </c>
      <c r="L167" s="27" t="str">
        <f t="shared" ref="L167" si="220">IF(K167&gt;5,"是","否")</f>
        <v>否</v>
      </c>
      <c r="M167" s="27" t="str">
        <f t="shared" ref="M167" si="221">IF(OR(K167&gt;5,J167&gt;5,J168&gt;5),"是","否")</f>
        <v>是</v>
      </c>
      <c r="N167" s="26" t="s">
        <v>169</v>
      </c>
      <c r="O167" s="24"/>
    </row>
    <row r="168" spans="1:15" x14ac:dyDescent="0.3">
      <c r="A168" s="32"/>
      <c r="B168" s="11" t="s">
        <v>260</v>
      </c>
      <c r="C168" s="12"/>
      <c r="D168" s="12"/>
      <c r="E168" s="11" t="s">
        <v>267</v>
      </c>
      <c r="F168" s="21"/>
      <c r="G168" s="14">
        <v>0.4</v>
      </c>
      <c r="H168" s="25"/>
      <c r="I168" s="29"/>
      <c r="J168" s="22">
        <f t="shared" si="156"/>
        <v>0</v>
      </c>
      <c r="K168" s="27"/>
      <c r="L168" s="27"/>
      <c r="M168" s="27"/>
      <c r="N168" s="26"/>
      <c r="O168" s="24"/>
    </row>
    <row r="169" spans="1:15" x14ac:dyDescent="0.3">
      <c r="A169" s="32"/>
      <c r="B169" s="11" t="s">
        <v>260</v>
      </c>
      <c r="C169" s="12"/>
      <c r="D169" s="12"/>
      <c r="E169" s="11" t="s">
        <v>272</v>
      </c>
      <c r="F169" s="21"/>
      <c r="G169" s="14">
        <v>0.4</v>
      </c>
      <c r="H169" s="25">
        <v>34.700000000000003</v>
      </c>
      <c r="I169" s="28">
        <f t="shared" si="188"/>
        <v>13.880000000000003</v>
      </c>
      <c r="J169" s="22">
        <f t="shared" si="156"/>
        <v>13.880000000000003</v>
      </c>
      <c r="K169" s="27">
        <f t="shared" ref="K169" si="222">ABS(F169-F170)</f>
        <v>0</v>
      </c>
      <c r="L169" s="27" t="str">
        <f t="shared" ref="L169" si="223">IF(K169&gt;5,"是","否")</f>
        <v>否</v>
      </c>
      <c r="M169" s="27" t="str">
        <f t="shared" ref="M169" si="224">IF(OR(K169&gt;5,J169&gt;5,J170&gt;5),"是","否")</f>
        <v>是</v>
      </c>
      <c r="N169" s="26" t="s">
        <v>170</v>
      </c>
      <c r="O169" s="24"/>
    </row>
    <row r="170" spans="1:15" x14ac:dyDescent="0.3">
      <c r="A170" s="32"/>
      <c r="B170" s="11" t="s">
        <v>272</v>
      </c>
      <c r="C170" s="12"/>
      <c r="D170" s="12"/>
      <c r="E170" s="11" t="s">
        <v>260</v>
      </c>
      <c r="F170" s="21"/>
      <c r="G170" s="14">
        <v>0.4</v>
      </c>
      <c r="H170" s="25"/>
      <c r="I170" s="29"/>
      <c r="J170" s="22">
        <f t="shared" si="156"/>
        <v>0</v>
      </c>
      <c r="K170" s="27"/>
      <c r="L170" s="27"/>
      <c r="M170" s="27"/>
      <c r="N170" s="26"/>
      <c r="O170" s="24"/>
    </row>
    <row r="171" spans="1:15" x14ac:dyDescent="0.3">
      <c r="A171" s="32"/>
      <c r="B171" s="11" t="s">
        <v>260</v>
      </c>
      <c r="C171" s="12"/>
      <c r="D171" s="12"/>
      <c r="E171" s="11" t="s">
        <v>273</v>
      </c>
      <c r="F171" s="21"/>
      <c r="G171" s="14">
        <v>0.4</v>
      </c>
      <c r="H171" s="25">
        <v>37.5</v>
      </c>
      <c r="I171" s="28">
        <f t="shared" si="188"/>
        <v>15</v>
      </c>
      <c r="J171" s="22">
        <f t="shared" si="156"/>
        <v>15</v>
      </c>
      <c r="K171" s="27">
        <f t="shared" ref="K171" si="225">ABS(F171-F172)</f>
        <v>0</v>
      </c>
      <c r="L171" s="27" t="str">
        <f t="shared" ref="L171" si="226">IF(K171&gt;5,"是","否")</f>
        <v>否</v>
      </c>
      <c r="M171" s="27" t="str">
        <f t="shared" ref="M171" si="227">IF(OR(K171&gt;5,J171&gt;5,J172&gt;5),"是","否")</f>
        <v>是</v>
      </c>
      <c r="N171" s="26" t="s">
        <v>171</v>
      </c>
      <c r="O171" s="24"/>
    </row>
    <row r="172" spans="1:15" x14ac:dyDescent="0.3">
      <c r="A172" s="32"/>
      <c r="B172" s="11" t="s">
        <v>273</v>
      </c>
      <c r="C172" s="12"/>
      <c r="D172" s="12"/>
      <c r="E172" s="11" t="s">
        <v>260</v>
      </c>
      <c r="F172" s="21"/>
      <c r="G172" s="14">
        <v>0.4</v>
      </c>
      <c r="H172" s="25"/>
      <c r="I172" s="29"/>
      <c r="J172" s="22">
        <f t="shared" si="156"/>
        <v>0</v>
      </c>
      <c r="K172" s="27"/>
      <c r="L172" s="27"/>
      <c r="M172" s="27"/>
      <c r="N172" s="26"/>
      <c r="O172" s="24"/>
    </row>
    <row r="173" spans="1:15" x14ac:dyDescent="0.3">
      <c r="A173" s="32"/>
      <c r="B173" s="11" t="s">
        <v>260</v>
      </c>
      <c r="C173" s="12"/>
      <c r="D173" s="12"/>
      <c r="E173" s="11" t="s">
        <v>274</v>
      </c>
      <c r="F173" s="21"/>
      <c r="G173" s="14">
        <v>0.4</v>
      </c>
      <c r="H173" s="25">
        <v>29.5</v>
      </c>
      <c r="I173" s="28">
        <f t="shared" si="188"/>
        <v>11.8</v>
      </c>
      <c r="J173" s="22">
        <f t="shared" si="156"/>
        <v>11.8</v>
      </c>
      <c r="K173" s="27">
        <f t="shared" ref="K173" si="228">ABS(F173-F174)</f>
        <v>0</v>
      </c>
      <c r="L173" s="27" t="str">
        <f t="shared" ref="L173" si="229">IF(K173&gt;5,"是","否")</f>
        <v>否</v>
      </c>
      <c r="M173" s="27" t="str">
        <f t="shared" ref="M173" si="230">IF(OR(K173&gt;5,J173&gt;5,J174&gt;5),"是","否")</f>
        <v>是</v>
      </c>
      <c r="N173" s="26" t="s">
        <v>172</v>
      </c>
      <c r="O173" s="24"/>
    </row>
    <row r="174" spans="1:15" x14ac:dyDescent="0.3">
      <c r="A174" s="32"/>
      <c r="B174" s="11" t="s">
        <v>274</v>
      </c>
      <c r="C174" s="12"/>
      <c r="D174" s="12"/>
      <c r="E174" s="11" t="s">
        <v>260</v>
      </c>
      <c r="F174" s="21"/>
      <c r="G174" s="14">
        <v>0.4</v>
      </c>
      <c r="H174" s="25"/>
      <c r="I174" s="29"/>
      <c r="J174" s="22">
        <f t="shared" si="156"/>
        <v>0</v>
      </c>
      <c r="K174" s="27"/>
      <c r="L174" s="27"/>
      <c r="M174" s="27"/>
      <c r="N174" s="26"/>
      <c r="O174" s="24"/>
    </row>
    <row r="175" spans="1:15" x14ac:dyDescent="0.3">
      <c r="A175" s="32"/>
      <c r="B175" s="11" t="s">
        <v>275</v>
      </c>
      <c r="C175" s="12"/>
      <c r="D175" s="12"/>
      <c r="E175" s="11" t="s">
        <v>273</v>
      </c>
      <c r="F175" s="21"/>
      <c r="G175" s="14">
        <v>0.4</v>
      </c>
      <c r="H175" s="25">
        <v>15.4</v>
      </c>
      <c r="I175" s="28">
        <f t="shared" si="188"/>
        <v>6.16</v>
      </c>
      <c r="J175" s="22">
        <f t="shared" si="156"/>
        <v>6.16</v>
      </c>
      <c r="K175" s="27">
        <f t="shared" ref="K175" si="231">ABS(F175-F176)</f>
        <v>0</v>
      </c>
      <c r="L175" s="27" t="str">
        <f t="shared" ref="L175" si="232">IF(K175&gt;5,"是","否")</f>
        <v>否</v>
      </c>
      <c r="M175" s="27" t="str">
        <f t="shared" ref="M175" si="233">IF(OR(K175&gt;5,J175&gt;5,J176&gt;5),"是","否")</f>
        <v>是</v>
      </c>
      <c r="N175" s="26" t="s">
        <v>173</v>
      </c>
      <c r="O175" s="24"/>
    </row>
    <row r="176" spans="1:15" x14ac:dyDescent="0.3">
      <c r="A176" s="32"/>
      <c r="B176" s="11" t="s">
        <v>273</v>
      </c>
      <c r="C176" s="12"/>
      <c r="D176" s="12"/>
      <c r="E176" s="11" t="s">
        <v>275</v>
      </c>
      <c r="F176" s="21"/>
      <c r="G176" s="14">
        <v>0.4</v>
      </c>
      <c r="H176" s="25"/>
      <c r="I176" s="29"/>
      <c r="J176" s="22">
        <f t="shared" si="156"/>
        <v>0</v>
      </c>
      <c r="K176" s="27"/>
      <c r="L176" s="27"/>
      <c r="M176" s="27"/>
      <c r="N176" s="26"/>
      <c r="O176" s="24"/>
    </row>
    <row r="177" spans="1:15" x14ac:dyDescent="0.3">
      <c r="A177" s="32"/>
      <c r="B177" s="11" t="s">
        <v>275</v>
      </c>
      <c r="C177" s="12"/>
      <c r="D177" s="12"/>
      <c r="E177" s="11" t="s">
        <v>276</v>
      </c>
      <c r="F177" s="21"/>
      <c r="G177" s="14">
        <v>0.4</v>
      </c>
      <c r="H177" s="25">
        <v>29.1</v>
      </c>
      <c r="I177" s="28">
        <f t="shared" si="188"/>
        <v>11.64</v>
      </c>
      <c r="J177" s="22">
        <f t="shared" si="156"/>
        <v>11.64</v>
      </c>
      <c r="K177" s="27">
        <f t="shared" ref="K177" si="234">ABS(F177-F178)</f>
        <v>0</v>
      </c>
      <c r="L177" s="27" t="str">
        <f t="shared" ref="L177" si="235">IF(K177&gt;5,"是","否")</f>
        <v>否</v>
      </c>
      <c r="M177" s="27" t="str">
        <f t="shared" ref="M177" si="236">IF(OR(K177&gt;5,J177&gt;5,J178&gt;5),"是","否")</f>
        <v>是</v>
      </c>
      <c r="N177" s="26" t="s">
        <v>174</v>
      </c>
      <c r="O177" s="24"/>
    </row>
    <row r="178" spans="1:15" x14ac:dyDescent="0.3">
      <c r="A178" s="32"/>
      <c r="B178" s="11" t="s">
        <v>276</v>
      </c>
      <c r="C178" s="12"/>
      <c r="D178" s="12"/>
      <c r="E178" s="11" t="s">
        <v>275</v>
      </c>
      <c r="F178" s="21"/>
      <c r="G178" s="14">
        <v>0.4</v>
      </c>
      <c r="H178" s="25"/>
      <c r="I178" s="29"/>
      <c r="J178" s="22">
        <f t="shared" si="156"/>
        <v>0</v>
      </c>
      <c r="K178" s="27"/>
      <c r="L178" s="27"/>
      <c r="M178" s="27"/>
      <c r="N178" s="26"/>
      <c r="O178" s="24"/>
    </row>
    <row r="179" spans="1:15" x14ac:dyDescent="0.3">
      <c r="A179" s="32"/>
      <c r="B179" s="11" t="s">
        <v>277</v>
      </c>
      <c r="C179" s="12"/>
      <c r="D179" s="12"/>
      <c r="E179" s="11" t="s">
        <v>276</v>
      </c>
      <c r="F179" s="21"/>
      <c r="G179" s="14">
        <v>0.4</v>
      </c>
      <c r="H179" s="25">
        <v>22.3</v>
      </c>
      <c r="I179" s="28">
        <f t="shared" si="188"/>
        <v>8.92</v>
      </c>
      <c r="J179" s="22">
        <f t="shared" si="156"/>
        <v>8.92</v>
      </c>
      <c r="K179" s="27">
        <f t="shared" ref="K179" si="237">ABS(F179-F180)</f>
        <v>0</v>
      </c>
      <c r="L179" s="27" t="str">
        <f t="shared" ref="L179" si="238">IF(K179&gt;5,"是","否")</f>
        <v>否</v>
      </c>
      <c r="M179" s="27" t="str">
        <f t="shared" ref="M179" si="239">IF(OR(K179&gt;5,J179&gt;5,J180&gt;5),"是","否")</f>
        <v>是</v>
      </c>
      <c r="N179" s="26" t="s">
        <v>175</v>
      </c>
      <c r="O179" s="24"/>
    </row>
    <row r="180" spans="1:15" x14ac:dyDescent="0.3">
      <c r="A180" s="32"/>
      <c r="B180" s="11" t="s">
        <v>276</v>
      </c>
      <c r="C180" s="12"/>
      <c r="D180" s="12"/>
      <c r="E180" s="11" t="s">
        <v>277</v>
      </c>
      <c r="F180" s="21"/>
      <c r="G180" s="14">
        <v>0.4</v>
      </c>
      <c r="H180" s="25"/>
      <c r="I180" s="29"/>
      <c r="J180" s="22">
        <f t="shared" si="156"/>
        <v>0</v>
      </c>
      <c r="K180" s="27"/>
      <c r="L180" s="27"/>
      <c r="M180" s="27"/>
      <c r="N180" s="26"/>
      <c r="O180" s="24"/>
    </row>
    <row r="181" spans="1:15" x14ac:dyDescent="0.3">
      <c r="A181" s="32"/>
      <c r="B181" s="11" t="s">
        <v>277</v>
      </c>
      <c r="C181" s="12"/>
      <c r="D181" s="12"/>
      <c r="E181" s="11" t="s">
        <v>278</v>
      </c>
      <c r="F181" s="21"/>
      <c r="G181" s="14">
        <v>0.4</v>
      </c>
      <c r="H181" s="25">
        <v>25.2</v>
      </c>
      <c r="I181" s="28">
        <f t="shared" si="188"/>
        <v>10.08</v>
      </c>
      <c r="J181" s="22">
        <f t="shared" si="156"/>
        <v>10.08</v>
      </c>
      <c r="K181" s="27">
        <f t="shared" ref="K181" si="240">ABS(F181-F182)</f>
        <v>0</v>
      </c>
      <c r="L181" s="27" t="str">
        <f t="shared" ref="L181" si="241">IF(K181&gt;5,"是","否")</f>
        <v>否</v>
      </c>
      <c r="M181" s="27" t="str">
        <f t="shared" ref="M181" si="242">IF(OR(K181&gt;5,J181&gt;5,J182&gt;5),"是","否")</f>
        <v>是</v>
      </c>
      <c r="N181" s="26" t="s">
        <v>176</v>
      </c>
      <c r="O181" s="24"/>
    </row>
    <row r="182" spans="1:15" x14ac:dyDescent="0.3">
      <c r="A182" s="32"/>
      <c r="B182" s="11" t="s">
        <v>278</v>
      </c>
      <c r="C182" s="12"/>
      <c r="D182" s="12"/>
      <c r="E182" s="11" t="s">
        <v>277</v>
      </c>
      <c r="F182" s="21"/>
      <c r="G182" s="14">
        <v>0.4</v>
      </c>
      <c r="H182" s="25"/>
      <c r="I182" s="29"/>
      <c r="J182" s="22">
        <f t="shared" si="156"/>
        <v>0</v>
      </c>
      <c r="K182" s="27"/>
      <c r="L182" s="27"/>
      <c r="M182" s="27"/>
      <c r="N182" s="26"/>
      <c r="O182" s="24"/>
    </row>
    <row r="183" spans="1:15" x14ac:dyDescent="0.3">
      <c r="A183" s="32"/>
      <c r="B183" s="11" t="s">
        <v>279</v>
      </c>
      <c r="C183" s="12"/>
      <c r="D183" s="12"/>
      <c r="E183" s="11" t="s">
        <v>277</v>
      </c>
      <c r="F183" s="21"/>
      <c r="G183" s="14">
        <v>0.4</v>
      </c>
      <c r="H183" s="25">
        <v>19.7</v>
      </c>
      <c r="I183" s="28">
        <f t="shared" si="188"/>
        <v>7.88</v>
      </c>
      <c r="J183" s="22">
        <f t="shared" si="156"/>
        <v>7.88</v>
      </c>
      <c r="K183" s="27">
        <f t="shared" ref="K183" si="243">ABS(F183-F184)</f>
        <v>0</v>
      </c>
      <c r="L183" s="27" t="str">
        <f t="shared" ref="L183" si="244">IF(K183&gt;5,"是","否")</f>
        <v>否</v>
      </c>
      <c r="M183" s="27" t="str">
        <f t="shared" ref="M183" si="245">IF(OR(K183&gt;5,J183&gt;5,J184&gt;5),"是","否")</f>
        <v>是</v>
      </c>
      <c r="N183" s="26" t="s">
        <v>177</v>
      </c>
      <c r="O183" s="24"/>
    </row>
    <row r="184" spans="1:15" x14ac:dyDescent="0.3">
      <c r="A184" s="32"/>
      <c r="B184" s="11" t="s">
        <v>277</v>
      </c>
      <c r="C184" s="12"/>
      <c r="D184" s="12"/>
      <c r="E184" s="11" t="s">
        <v>279</v>
      </c>
      <c r="F184" s="21"/>
      <c r="G184" s="14">
        <v>0.4</v>
      </c>
      <c r="H184" s="25"/>
      <c r="I184" s="29"/>
      <c r="J184" s="22">
        <f t="shared" si="156"/>
        <v>0</v>
      </c>
      <c r="K184" s="27"/>
      <c r="L184" s="27"/>
      <c r="M184" s="27"/>
      <c r="N184" s="26"/>
      <c r="O184" s="24"/>
    </row>
    <row r="185" spans="1:15" x14ac:dyDescent="0.3">
      <c r="A185" s="32"/>
      <c r="B185" s="11" t="s">
        <v>279</v>
      </c>
      <c r="C185" s="12"/>
      <c r="D185" s="12"/>
      <c r="E185" s="11" t="s">
        <v>280</v>
      </c>
      <c r="F185" s="21"/>
      <c r="G185" s="14">
        <v>0.4</v>
      </c>
      <c r="H185" s="25">
        <v>34.700000000000003</v>
      </c>
      <c r="I185" s="28">
        <f t="shared" si="188"/>
        <v>13.880000000000003</v>
      </c>
      <c r="J185" s="22">
        <f t="shared" si="156"/>
        <v>13.880000000000003</v>
      </c>
      <c r="K185" s="27">
        <f t="shared" ref="K185" si="246">ABS(F185-F186)</f>
        <v>0</v>
      </c>
      <c r="L185" s="27" t="str">
        <f t="shared" ref="L185" si="247">IF(K185&gt;5,"是","否")</f>
        <v>否</v>
      </c>
      <c r="M185" s="27" t="str">
        <f t="shared" ref="M185" si="248">IF(OR(K185&gt;5,J185&gt;5,J186&gt;5),"是","否")</f>
        <v>是</v>
      </c>
      <c r="N185" s="26" t="s">
        <v>178</v>
      </c>
      <c r="O185" s="24"/>
    </row>
    <row r="186" spans="1:15" x14ac:dyDescent="0.3">
      <c r="A186" s="32"/>
      <c r="B186" s="11" t="s">
        <v>280</v>
      </c>
      <c r="C186" s="12"/>
      <c r="D186" s="12"/>
      <c r="E186" s="11" t="s">
        <v>279</v>
      </c>
      <c r="F186" s="21"/>
      <c r="G186" s="14">
        <v>0.4</v>
      </c>
      <c r="H186" s="25"/>
      <c r="I186" s="29"/>
      <c r="J186" s="22">
        <f t="shared" si="156"/>
        <v>0</v>
      </c>
      <c r="K186" s="27"/>
      <c r="L186" s="27"/>
      <c r="M186" s="27"/>
      <c r="N186" s="26"/>
      <c r="O186" s="24"/>
    </row>
    <row r="187" spans="1:15" x14ac:dyDescent="0.3">
      <c r="A187" s="32"/>
      <c r="B187" s="11" t="s">
        <v>280</v>
      </c>
      <c r="C187" s="12"/>
      <c r="D187" s="12"/>
      <c r="E187" s="11" t="s">
        <v>270</v>
      </c>
      <c r="F187" s="21"/>
      <c r="G187" s="14">
        <v>0.4</v>
      </c>
      <c r="H187" s="25">
        <v>14.7</v>
      </c>
      <c r="I187" s="28">
        <f t="shared" si="188"/>
        <v>5.88</v>
      </c>
      <c r="J187" s="22">
        <f t="shared" si="156"/>
        <v>5.88</v>
      </c>
      <c r="K187" s="27">
        <f t="shared" ref="K187" si="249">ABS(F187-F188)</f>
        <v>0</v>
      </c>
      <c r="L187" s="27" t="str">
        <f t="shared" ref="L187" si="250">IF(K187&gt;5,"是","否")</f>
        <v>否</v>
      </c>
      <c r="M187" s="27" t="str">
        <f t="shared" ref="M187" si="251">IF(OR(K187&gt;5,J187&gt;5,J188&gt;5),"是","否")</f>
        <v>是</v>
      </c>
      <c r="N187" s="26" t="s">
        <v>179</v>
      </c>
      <c r="O187" s="24"/>
    </row>
    <row r="188" spans="1:15" x14ac:dyDescent="0.3">
      <c r="A188" s="32"/>
      <c r="B188" s="11" t="s">
        <v>270</v>
      </c>
      <c r="C188" s="12"/>
      <c r="D188" s="12"/>
      <c r="E188" s="11" t="s">
        <v>280</v>
      </c>
      <c r="F188" s="21"/>
      <c r="G188" s="14">
        <v>0.4</v>
      </c>
      <c r="H188" s="25"/>
      <c r="I188" s="29"/>
      <c r="J188" s="22">
        <f t="shared" si="156"/>
        <v>0</v>
      </c>
      <c r="K188" s="27"/>
      <c r="L188" s="27"/>
      <c r="M188" s="27"/>
      <c r="N188" s="26"/>
      <c r="O188" s="24"/>
    </row>
    <row r="189" spans="1:15" x14ac:dyDescent="0.3">
      <c r="A189" s="32"/>
      <c r="B189" s="11" t="s">
        <v>272</v>
      </c>
      <c r="C189" s="12"/>
      <c r="D189" s="12"/>
      <c r="E189" s="11" t="s">
        <v>270</v>
      </c>
      <c r="F189" s="21"/>
      <c r="G189" s="14">
        <v>0.4</v>
      </c>
      <c r="H189" s="25">
        <v>26.7</v>
      </c>
      <c r="I189" s="28">
        <f t="shared" si="188"/>
        <v>10.68</v>
      </c>
      <c r="J189" s="22">
        <f t="shared" si="156"/>
        <v>10.68</v>
      </c>
      <c r="K189" s="27">
        <f t="shared" ref="K189" si="252">ABS(F189-F190)</f>
        <v>0</v>
      </c>
      <c r="L189" s="27" t="str">
        <f t="shared" ref="L189" si="253">IF(K189&gt;5,"是","否")</f>
        <v>否</v>
      </c>
      <c r="M189" s="27" t="str">
        <f t="shared" ref="M189" si="254">IF(OR(K189&gt;5,J189&gt;5,J190&gt;5),"是","否")</f>
        <v>是</v>
      </c>
      <c r="N189" s="26" t="s">
        <v>180</v>
      </c>
      <c r="O189" s="24"/>
    </row>
    <row r="190" spans="1:15" x14ac:dyDescent="0.3">
      <c r="A190" s="32"/>
      <c r="B190" s="11" t="s">
        <v>270</v>
      </c>
      <c r="C190" s="12"/>
      <c r="D190" s="12"/>
      <c r="E190" s="11" t="s">
        <v>272</v>
      </c>
      <c r="F190" s="21"/>
      <c r="G190" s="14">
        <v>0.4</v>
      </c>
      <c r="H190" s="25"/>
      <c r="I190" s="29"/>
      <c r="J190" s="22">
        <f t="shared" si="156"/>
        <v>0</v>
      </c>
      <c r="K190" s="27"/>
      <c r="L190" s="27"/>
      <c r="M190" s="27"/>
      <c r="N190" s="26"/>
      <c r="O190" s="24"/>
    </row>
    <row r="191" spans="1:15" x14ac:dyDescent="0.3">
      <c r="A191" s="32"/>
      <c r="B191" s="11" t="s">
        <v>281</v>
      </c>
      <c r="C191" s="12"/>
      <c r="D191" s="12"/>
      <c r="E191" s="11" t="s">
        <v>270</v>
      </c>
      <c r="F191" s="21"/>
      <c r="G191" s="14">
        <v>0.4</v>
      </c>
      <c r="H191" s="25">
        <v>11.8</v>
      </c>
      <c r="I191" s="28">
        <f t="shared" si="188"/>
        <v>4.7200000000000006</v>
      </c>
      <c r="J191" s="22">
        <f t="shared" ref="J191:J254" si="255">ABS(F191-I191)</f>
        <v>4.7200000000000006</v>
      </c>
      <c r="K191" s="27">
        <f t="shared" ref="K191" si="256">ABS(F191-F192)</f>
        <v>0</v>
      </c>
      <c r="L191" s="27" t="str">
        <f t="shared" ref="L191" si="257">IF(K191&gt;5,"是","否")</f>
        <v>否</v>
      </c>
      <c r="M191" s="27" t="str">
        <f t="shared" ref="M191" si="258">IF(OR(K191&gt;5,J191&gt;5,J192&gt;5),"是","否")</f>
        <v>否</v>
      </c>
      <c r="N191" s="26" t="s">
        <v>181</v>
      </c>
      <c r="O191" s="24"/>
    </row>
    <row r="192" spans="1:15" x14ac:dyDescent="0.3">
      <c r="A192" s="32"/>
      <c r="B192" s="11" t="s">
        <v>270</v>
      </c>
      <c r="C192" s="12"/>
      <c r="D192" s="12"/>
      <c r="E192" s="11" t="s">
        <v>281</v>
      </c>
      <c r="F192" s="21"/>
      <c r="G192" s="14">
        <v>0.4</v>
      </c>
      <c r="H192" s="25"/>
      <c r="I192" s="29"/>
      <c r="J192" s="22">
        <f t="shared" si="255"/>
        <v>0</v>
      </c>
      <c r="K192" s="27"/>
      <c r="L192" s="27"/>
      <c r="M192" s="27"/>
      <c r="N192" s="26"/>
      <c r="O192" s="24"/>
    </row>
    <row r="193" spans="1:15" x14ac:dyDescent="0.3">
      <c r="A193" s="32"/>
      <c r="B193" s="11" t="s">
        <v>281</v>
      </c>
      <c r="C193" s="12"/>
      <c r="D193" s="12"/>
      <c r="E193" s="11" t="s">
        <v>282</v>
      </c>
      <c r="F193" s="21"/>
      <c r="G193" s="14">
        <v>0.4</v>
      </c>
      <c r="H193" s="25">
        <v>29.5</v>
      </c>
      <c r="I193" s="26">
        <f t="shared" si="188"/>
        <v>11.8</v>
      </c>
      <c r="J193" s="22">
        <f t="shared" si="255"/>
        <v>11.8</v>
      </c>
      <c r="K193" s="27">
        <f t="shared" ref="K193" si="259">ABS(F193-F194)</f>
        <v>0</v>
      </c>
      <c r="L193" s="27" t="str">
        <f t="shared" ref="L193" si="260">IF(K193&gt;5,"是","否")</f>
        <v>否</v>
      </c>
      <c r="M193" s="27" t="str">
        <f t="shared" ref="M193" si="261">IF(OR(K193&gt;5,J193&gt;5,J194&gt;5),"是","否")</f>
        <v>是</v>
      </c>
      <c r="N193" s="26" t="s">
        <v>182</v>
      </c>
      <c r="O193" s="24"/>
    </row>
    <row r="194" spans="1:15" x14ac:dyDescent="0.3">
      <c r="A194" s="32"/>
      <c r="B194" s="11" t="s">
        <v>282</v>
      </c>
      <c r="C194" s="12"/>
      <c r="D194" s="12"/>
      <c r="E194" s="11" t="s">
        <v>281</v>
      </c>
      <c r="F194" s="21"/>
      <c r="G194" s="14">
        <v>0.4</v>
      </c>
      <c r="H194" s="25"/>
      <c r="I194" s="26"/>
      <c r="J194" s="22">
        <f t="shared" si="255"/>
        <v>0</v>
      </c>
      <c r="K194" s="27"/>
      <c r="L194" s="27"/>
      <c r="M194" s="27"/>
      <c r="N194" s="26"/>
      <c r="O194" s="24"/>
    </row>
    <row r="195" spans="1:15" x14ac:dyDescent="0.3">
      <c r="A195" s="32"/>
      <c r="B195" s="11" t="s">
        <v>268</v>
      </c>
      <c r="C195" s="12"/>
      <c r="D195" s="12"/>
      <c r="E195" s="11" t="s">
        <v>282</v>
      </c>
      <c r="F195" s="21"/>
      <c r="G195" s="14">
        <v>0.4</v>
      </c>
      <c r="H195" s="25">
        <v>0</v>
      </c>
      <c r="I195" s="26">
        <f t="shared" si="188"/>
        <v>0</v>
      </c>
      <c r="J195" s="22">
        <f t="shared" si="255"/>
        <v>0</v>
      </c>
      <c r="K195" s="27">
        <f t="shared" ref="K195" si="262">ABS(F195-F196)</f>
        <v>0</v>
      </c>
      <c r="L195" s="27" t="str">
        <f t="shared" ref="L195" si="263">IF(K195&gt;5,"是","否")</f>
        <v>否</v>
      </c>
      <c r="M195" s="27" t="str">
        <f t="shared" ref="M195" si="264">IF(OR(K195&gt;5,J195&gt;5,J196&gt;5),"是","否")</f>
        <v>否</v>
      </c>
      <c r="N195" s="26" t="s">
        <v>183</v>
      </c>
      <c r="O195" s="24"/>
    </row>
    <row r="196" spans="1:15" x14ac:dyDescent="0.3">
      <c r="A196" s="32"/>
      <c r="B196" s="11" t="s">
        <v>282</v>
      </c>
      <c r="C196" s="12"/>
      <c r="D196" s="12"/>
      <c r="E196" s="11" t="s">
        <v>268</v>
      </c>
      <c r="F196" s="21"/>
      <c r="G196" s="14">
        <v>0.4</v>
      </c>
      <c r="H196" s="25"/>
      <c r="I196" s="26">
        <f t="shared" si="188"/>
        <v>0</v>
      </c>
      <c r="J196" s="22">
        <f t="shared" si="255"/>
        <v>0</v>
      </c>
      <c r="K196" s="27"/>
      <c r="L196" s="27"/>
      <c r="M196" s="27"/>
      <c r="N196" s="26"/>
      <c r="O196" s="24"/>
    </row>
    <row r="197" spans="1:15" x14ac:dyDescent="0.3">
      <c r="A197" s="32"/>
      <c r="B197" s="11" t="s">
        <v>268</v>
      </c>
      <c r="C197" s="12"/>
      <c r="D197" s="12"/>
      <c r="E197" s="11" t="s">
        <v>281</v>
      </c>
      <c r="F197" s="21"/>
      <c r="G197" s="14">
        <v>0.4</v>
      </c>
      <c r="H197" s="25">
        <v>9.5</v>
      </c>
      <c r="I197" s="26">
        <f t="shared" si="188"/>
        <v>3.8000000000000003</v>
      </c>
      <c r="J197" s="22">
        <f t="shared" si="255"/>
        <v>3.8000000000000003</v>
      </c>
      <c r="K197" s="27">
        <f t="shared" ref="K197" si="265">ABS(F197-F198)</f>
        <v>0</v>
      </c>
      <c r="L197" s="27" t="str">
        <f t="shared" ref="L197" si="266">IF(K197&gt;5,"是","否")</f>
        <v>否</v>
      </c>
      <c r="M197" s="27" t="str">
        <f t="shared" ref="M197" si="267">IF(OR(K197&gt;5,J197&gt;5,J198&gt;5),"是","否")</f>
        <v>否</v>
      </c>
      <c r="N197" s="26" t="s">
        <v>184</v>
      </c>
      <c r="O197" s="24"/>
    </row>
    <row r="198" spans="1:15" x14ac:dyDescent="0.3">
      <c r="A198" s="32"/>
      <c r="B198" s="11" t="s">
        <v>281</v>
      </c>
      <c r="C198" s="12"/>
      <c r="D198" s="12"/>
      <c r="E198" s="11" t="s">
        <v>268</v>
      </c>
      <c r="F198" s="21"/>
      <c r="G198" s="14">
        <v>0.4</v>
      </c>
      <c r="H198" s="25"/>
      <c r="I198" s="26">
        <f t="shared" si="188"/>
        <v>0</v>
      </c>
      <c r="J198" s="22">
        <f t="shared" si="255"/>
        <v>0</v>
      </c>
      <c r="K198" s="27"/>
      <c r="L198" s="27"/>
      <c r="M198" s="27"/>
      <c r="N198" s="26"/>
      <c r="O198" s="24"/>
    </row>
    <row r="199" spans="1:15" x14ac:dyDescent="0.3">
      <c r="A199" s="32"/>
      <c r="B199" s="11" t="s">
        <v>262</v>
      </c>
      <c r="C199" s="12"/>
      <c r="D199" s="12"/>
      <c r="E199" s="11" t="s">
        <v>271</v>
      </c>
      <c r="F199" s="21"/>
      <c r="G199" s="14">
        <v>0.4</v>
      </c>
      <c r="H199" s="25">
        <v>0</v>
      </c>
      <c r="I199" s="26">
        <f t="shared" si="188"/>
        <v>0</v>
      </c>
      <c r="J199" s="22">
        <f t="shared" si="255"/>
        <v>0</v>
      </c>
      <c r="K199" s="27">
        <f t="shared" ref="K199" si="268">ABS(F199-F200)</f>
        <v>0</v>
      </c>
      <c r="L199" s="27" t="str">
        <f t="shared" ref="L199" si="269">IF(K199&gt;5,"是","否")</f>
        <v>否</v>
      </c>
      <c r="M199" s="27" t="str">
        <f t="shared" ref="M199" si="270">IF(OR(K199&gt;5,J199&gt;5,J200&gt;5),"是","否")</f>
        <v>否</v>
      </c>
      <c r="N199" s="26" t="s">
        <v>185</v>
      </c>
      <c r="O199" s="24"/>
    </row>
    <row r="200" spans="1:15" x14ac:dyDescent="0.3">
      <c r="A200" s="32"/>
      <c r="B200" s="11" t="s">
        <v>271</v>
      </c>
      <c r="C200" s="12"/>
      <c r="D200" s="12"/>
      <c r="E200" s="11" t="s">
        <v>262</v>
      </c>
      <c r="F200" s="21"/>
      <c r="G200" s="14">
        <v>0.4</v>
      </c>
      <c r="H200" s="25"/>
      <c r="I200" s="26">
        <f t="shared" si="188"/>
        <v>0</v>
      </c>
      <c r="J200" s="22">
        <f t="shared" si="255"/>
        <v>0</v>
      </c>
      <c r="K200" s="27"/>
      <c r="L200" s="27"/>
      <c r="M200" s="27"/>
      <c r="N200" s="26"/>
      <c r="O200" s="24"/>
    </row>
    <row r="201" spans="1:15" x14ac:dyDescent="0.3">
      <c r="A201" s="32"/>
      <c r="B201" s="11" t="s">
        <v>253</v>
      </c>
      <c r="C201" s="12"/>
      <c r="D201" s="12"/>
      <c r="E201" s="11" t="s">
        <v>283</v>
      </c>
      <c r="F201" s="21"/>
      <c r="G201" s="14">
        <v>0.4</v>
      </c>
      <c r="H201" s="25">
        <v>19.399999999999999</v>
      </c>
      <c r="I201" s="26">
        <f t="shared" si="188"/>
        <v>7.76</v>
      </c>
      <c r="J201" s="22">
        <f t="shared" si="255"/>
        <v>7.76</v>
      </c>
      <c r="K201" s="27">
        <f t="shared" ref="K201" si="271">ABS(F201-F202)</f>
        <v>0</v>
      </c>
      <c r="L201" s="27" t="str">
        <f t="shared" ref="L201" si="272">IF(K201&gt;5,"是","否")</f>
        <v>否</v>
      </c>
      <c r="M201" s="27" t="str">
        <f t="shared" ref="M201" si="273">IF(OR(K201&gt;5,J201&gt;5,J202&gt;5),"是","否")</f>
        <v>是</v>
      </c>
      <c r="N201" s="26" t="s">
        <v>186</v>
      </c>
      <c r="O201" s="24"/>
    </row>
    <row r="202" spans="1:15" x14ac:dyDescent="0.3">
      <c r="A202" s="32"/>
      <c r="B202" s="11" t="s">
        <v>283</v>
      </c>
      <c r="C202" s="12"/>
      <c r="D202" s="12"/>
      <c r="E202" s="11" t="s">
        <v>253</v>
      </c>
      <c r="F202" s="21"/>
      <c r="G202" s="14">
        <v>0.4</v>
      </c>
      <c r="H202" s="25"/>
      <c r="I202" s="26">
        <f t="shared" si="188"/>
        <v>0</v>
      </c>
      <c r="J202" s="22">
        <f t="shared" si="255"/>
        <v>0</v>
      </c>
      <c r="K202" s="27"/>
      <c r="L202" s="27"/>
      <c r="M202" s="27"/>
      <c r="N202" s="26"/>
      <c r="O202" s="24"/>
    </row>
    <row r="203" spans="1:15" x14ac:dyDescent="0.3">
      <c r="A203" s="32"/>
      <c r="B203" s="11" t="s">
        <v>253</v>
      </c>
      <c r="C203" s="12"/>
      <c r="D203" s="12"/>
      <c r="E203" s="11" t="s">
        <v>254</v>
      </c>
      <c r="F203" s="21"/>
      <c r="G203" s="14">
        <v>0.4</v>
      </c>
      <c r="H203" s="25">
        <v>8.8000000000000007</v>
      </c>
      <c r="I203" s="26">
        <f t="shared" si="188"/>
        <v>3.5200000000000005</v>
      </c>
      <c r="J203" s="22">
        <f t="shared" si="255"/>
        <v>3.5200000000000005</v>
      </c>
      <c r="K203" s="27">
        <f t="shared" ref="K203" si="274">ABS(F203-F204)</f>
        <v>0</v>
      </c>
      <c r="L203" s="27" t="str">
        <f t="shared" ref="L203" si="275">IF(K203&gt;5,"是","否")</f>
        <v>否</v>
      </c>
      <c r="M203" s="27" t="str">
        <f t="shared" ref="M203" si="276">IF(OR(K203&gt;5,J203&gt;5,J204&gt;5),"是","否")</f>
        <v>否</v>
      </c>
      <c r="N203" s="26" t="s">
        <v>187</v>
      </c>
      <c r="O203" s="24"/>
    </row>
    <row r="204" spans="1:15" x14ac:dyDescent="0.3">
      <c r="A204" s="32"/>
      <c r="B204" s="11" t="s">
        <v>254</v>
      </c>
      <c r="C204" s="12"/>
      <c r="D204" s="12"/>
      <c r="E204" s="11" t="s">
        <v>253</v>
      </c>
      <c r="F204" s="21"/>
      <c r="G204" s="14">
        <v>0.4</v>
      </c>
      <c r="H204" s="25"/>
      <c r="I204" s="26">
        <f t="shared" si="188"/>
        <v>0</v>
      </c>
      <c r="J204" s="22">
        <f t="shared" si="255"/>
        <v>0</v>
      </c>
      <c r="K204" s="27"/>
      <c r="L204" s="27"/>
      <c r="M204" s="27"/>
      <c r="N204" s="26"/>
      <c r="O204" s="24"/>
    </row>
    <row r="205" spans="1:15" x14ac:dyDescent="0.3">
      <c r="A205" s="32"/>
      <c r="B205" s="11" t="s">
        <v>253</v>
      </c>
      <c r="C205" s="12"/>
      <c r="D205" s="12"/>
      <c r="E205" s="11" t="s">
        <v>284</v>
      </c>
      <c r="F205" s="21"/>
      <c r="G205" s="14">
        <v>0.4</v>
      </c>
      <c r="H205" s="25">
        <v>27</v>
      </c>
      <c r="I205" s="26">
        <f t="shared" si="188"/>
        <v>10.8</v>
      </c>
      <c r="J205" s="22">
        <f t="shared" si="255"/>
        <v>10.8</v>
      </c>
      <c r="K205" s="27">
        <f t="shared" ref="K205" si="277">ABS(F205-F206)</f>
        <v>0</v>
      </c>
      <c r="L205" s="27" t="str">
        <f t="shared" ref="L205" si="278">IF(K205&gt;5,"是","否")</f>
        <v>否</v>
      </c>
      <c r="M205" s="27" t="str">
        <f t="shared" ref="M205" si="279">IF(OR(K205&gt;5,J205&gt;5,J206&gt;5),"是","否")</f>
        <v>是</v>
      </c>
      <c r="N205" s="26" t="s">
        <v>188</v>
      </c>
      <c r="O205" s="24"/>
    </row>
    <row r="206" spans="1:15" x14ac:dyDescent="0.3">
      <c r="A206" s="32"/>
      <c r="B206" s="11" t="s">
        <v>284</v>
      </c>
      <c r="C206" s="12"/>
      <c r="D206" s="12"/>
      <c r="E206" s="11" t="s">
        <v>253</v>
      </c>
      <c r="F206" s="21"/>
      <c r="G206" s="14">
        <v>0.4</v>
      </c>
      <c r="H206" s="25"/>
      <c r="I206" s="26">
        <f t="shared" si="188"/>
        <v>0</v>
      </c>
      <c r="J206" s="22">
        <f t="shared" si="255"/>
        <v>0</v>
      </c>
      <c r="K206" s="27"/>
      <c r="L206" s="27"/>
      <c r="M206" s="27"/>
      <c r="N206" s="26"/>
      <c r="O206" s="24"/>
    </row>
    <row r="207" spans="1:15" x14ac:dyDescent="0.3">
      <c r="A207" s="32"/>
      <c r="B207" s="11" t="s">
        <v>285</v>
      </c>
      <c r="C207" s="12"/>
      <c r="D207" s="12"/>
      <c r="E207" s="11" t="s">
        <v>283</v>
      </c>
      <c r="F207" s="21"/>
      <c r="G207" s="14">
        <v>0.4</v>
      </c>
      <c r="H207" s="25">
        <v>21.4</v>
      </c>
      <c r="I207" s="26">
        <f t="shared" si="188"/>
        <v>8.56</v>
      </c>
      <c r="J207" s="22">
        <f t="shared" si="255"/>
        <v>8.56</v>
      </c>
      <c r="K207" s="27">
        <f t="shared" ref="K207" si="280">ABS(F207-F208)</f>
        <v>0</v>
      </c>
      <c r="L207" s="27" t="str">
        <f t="shared" ref="L207" si="281">IF(K207&gt;5,"是","否")</f>
        <v>否</v>
      </c>
      <c r="M207" s="27" t="str">
        <f t="shared" ref="M207" si="282">IF(OR(K207&gt;5,J207&gt;5,J208&gt;5),"是","否")</f>
        <v>是</v>
      </c>
      <c r="N207" s="26" t="s">
        <v>189</v>
      </c>
      <c r="O207" s="24"/>
    </row>
    <row r="208" spans="1:15" x14ac:dyDescent="0.3">
      <c r="A208" s="32"/>
      <c r="B208" s="11" t="s">
        <v>283</v>
      </c>
      <c r="C208" s="12"/>
      <c r="D208" s="12"/>
      <c r="E208" s="11" t="s">
        <v>285</v>
      </c>
      <c r="F208" s="21"/>
      <c r="G208" s="14">
        <v>0.4</v>
      </c>
      <c r="H208" s="25"/>
      <c r="I208" s="26">
        <f t="shared" si="188"/>
        <v>0</v>
      </c>
      <c r="J208" s="22">
        <f t="shared" si="255"/>
        <v>0</v>
      </c>
      <c r="K208" s="27"/>
      <c r="L208" s="27"/>
      <c r="M208" s="27"/>
      <c r="N208" s="26"/>
      <c r="O208" s="24"/>
    </row>
    <row r="209" spans="1:15" x14ac:dyDescent="0.3">
      <c r="A209" s="32"/>
      <c r="B209" s="11" t="s">
        <v>255</v>
      </c>
      <c r="C209" s="12"/>
      <c r="D209" s="12"/>
      <c r="E209" s="11" t="s">
        <v>254</v>
      </c>
      <c r="F209" s="21"/>
      <c r="G209" s="14">
        <v>0.4</v>
      </c>
      <c r="H209" s="25">
        <v>6.1</v>
      </c>
      <c r="I209" s="26">
        <f t="shared" si="188"/>
        <v>2.44</v>
      </c>
      <c r="J209" s="22">
        <f t="shared" si="255"/>
        <v>2.44</v>
      </c>
      <c r="K209" s="27">
        <f t="shared" ref="K209" si="283">ABS(F209-F210)</f>
        <v>0</v>
      </c>
      <c r="L209" s="27" t="str">
        <f t="shared" ref="L209" si="284">IF(K209&gt;5,"是","否")</f>
        <v>否</v>
      </c>
      <c r="M209" s="27" t="str">
        <f t="shared" ref="M209" si="285">IF(OR(K209&gt;5,J209&gt;5,J210&gt;5),"是","否")</f>
        <v>否</v>
      </c>
      <c r="N209" s="26" t="s">
        <v>190</v>
      </c>
      <c r="O209" s="24"/>
    </row>
    <row r="210" spans="1:15" x14ac:dyDescent="0.3">
      <c r="A210" s="32"/>
      <c r="B210" s="11" t="s">
        <v>254</v>
      </c>
      <c r="C210" s="12"/>
      <c r="D210" s="12"/>
      <c r="E210" s="11" t="s">
        <v>255</v>
      </c>
      <c r="F210" s="21"/>
      <c r="G210" s="14">
        <v>0.4</v>
      </c>
      <c r="H210" s="25"/>
      <c r="I210" s="26">
        <f t="shared" si="188"/>
        <v>0</v>
      </c>
      <c r="J210" s="22">
        <f t="shared" si="255"/>
        <v>0</v>
      </c>
      <c r="K210" s="27"/>
      <c r="L210" s="27"/>
      <c r="M210" s="27"/>
      <c r="N210" s="26"/>
      <c r="O210" s="24"/>
    </row>
    <row r="211" spans="1:15" x14ac:dyDescent="0.3">
      <c r="A211" s="32"/>
      <c r="B211" s="11" t="s">
        <v>255</v>
      </c>
      <c r="C211" s="12"/>
      <c r="D211" s="12"/>
      <c r="E211" s="11" t="s">
        <v>286</v>
      </c>
      <c r="F211" s="21"/>
      <c r="G211" s="14">
        <v>0.4</v>
      </c>
      <c r="H211" s="25">
        <v>7.3</v>
      </c>
      <c r="I211" s="26">
        <f t="shared" ref="I211:I274" si="286">G211*H211</f>
        <v>2.92</v>
      </c>
      <c r="J211" s="22">
        <f t="shared" si="255"/>
        <v>2.92</v>
      </c>
      <c r="K211" s="27">
        <f t="shared" ref="K211" si="287">ABS(F211-F212)</f>
        <v>0</v>
      </c>
      <c r="L211" s="27" t="str">
        <f t="shared" ref="L211" si="288">IF(K211&gt;5,"是","否")</f>
        <v>否</v>
      </c>
      <c r="M211" s="27" t="str">
        <f t="shared" ref="M211" si="289">IF(OR(K211&gt;5,J211&gt;5,J212&gt;5),"是","否")</f>
        <v>否</v>
      </c>
      <c r="N211" s="26" t="s">
        <v>191</v>
      </c>
      <c r="O211" s="24"/>
    </row>
    <row r="212" spans="1:15" x14ac:dyDescent="0.3">
      <c r="A212" s="32"/>
      <c r="B212" s="11" t="s">
        <v>286</v>
      </c>
      <c r="C212" s="12"/>
      <c r="D212" s="12"/>
      <c r="E212" s="11" t="s">
        <v>255</v>
      </c>
      <c r="F212" s="21"/>
      <c r="G212" s="14">
        <v>0.4</v>
      </c>
      <c r="H212" s="25"/>
      <c r="I212" s="26">
        <f t="shared" si="286"/>
        <v>0</v>
      </c>
      <c r="J212" s="22">
        <f t="shared" si="255"/>
        <v>0</v>
      </c>
      <c r="K212" s="27"/>
      <c r="L212" s="27"/>
      <c r="M212" s="27"/>
      <c r="N212" s="26"/>
      <c r="O212" s="24"/>
    </row>
    <row r="213" spans="1:15" x14ac:dyDescent="0.3">
      <c r="A213" s="32"/>
      <c r="B213" s="11" t="s">
        <v>255</v>
      </c>
      <c r="C213" s="12"/>
      <c r="D213" s="12"/>
      <c r="E213" s="11" t="s">
        <v>284</v>
      </c>
      <c r="F213" s="21"/>
      <c r="G213" s="14">
        <v>0.4</v>
      </c>
      <c r="H213" s="25">
        <v>13</v>
      </c>
      <c r="I213" s="26">
        <f t="shared" si="286"/>
        <v>5.2</v>
      </c>
      <c r="J213" s="22">
        <f t="shared" si="255"/>
        <v>5.2</v>
      </c>
      <c r="K213" s="27">
        <f t="shared" ref="K213" si="290">ABS(F213-F214)</f>
        <v>0</v>
      </c>
      <c r="L213" s="27" t="str">
        <f t="shared" ref="L213" si="291">IF(K213&gt;5,"是","否")</f>
        <v>否</v>
      </c>
      <c r="M213" s="27" t="str">
        <f t="shared" ref="M213" si="292">IF(OR(K213&gt;5,J213&gt;5,J214&gt;5),"是","否")</f>
        <v>是</v>
      </c>
      <c r="N213" s="26" t="s">
        <v>192</v>
      </c>
      <c r="O213" s="24"/>
    </row>
    <row r="214" spans="1:15" x14ac:dyDescent="0.3">
      <c r="A214" s="32"/>
      <c r="B214" s="11" t="s">
        <v>284</v>
      </c>
      <c r="C214" s="12"/>
      <c r="D214" s="12"/>
      <c r="E214" s="11" t="s">
        <v>255</v>
      </c>
      <c r="F214" s="21"/>
      <c r="G214" s="14">
        <v>0.4</v>
      </c>
      <c r="H214" s="25"/>
      <c r="I214" s="26">
        <f t="shared" si="286"/>
        <v>0</v>
      </c>
      <c r="J214" s="22">
        <f t="shared" si="255"/>
        <v>0</v>
      </c>
      <c r="K214" s="27"/>
      <c r="L214" s="27"/>
      <c r="M214" s="27"/>
      <c r="N214" s="26"/>
      <c r="O214" s="24"/>
    </row>
    <row r="215" spans="1:15" x14ac:dyDescent="0.3">
      <c r="A215" s="32"/>
      <c r="B215" s="11" t="s">
        <v>257</v>
      </c>
      <c r="C215" s="12"/>
      <c r="D215" s="12"/>
      <c r="E215" s="11" t="s">
        <v>286</v>
      </c>
      <c r="F215" s="21"/>
      <c r="G215" s="14">
        <v>0.4</v>
      </c>
      <c r="H215" s="25">
        <v>7.9</v>
      </c>
      <c r="I215" s="26">
        <f t="shared" si="286"/>
        <v>3.16</v>
      </c>
      <c r="J215" s="22">
        <f t="shared" si="255"/>
        <v>3.16</v>
      </c>
      <c r="K215" s="27">
        <f t="shared" ref="K215" si="293">ABS(F215-F216)</f>
        <v>0</v>
      </c>
      <c r="L215" s="27" t="str">
        <f t="shared" ref="L215" si="294">IF(K215&gt;5,"是","否")</f>
        <v>否</v>
      </c>
      <c r="M215" s="27" t="str">
        <f t="shared" ref="M215" si="295">IF(OR(K215&gt;5,J215&gt;5,J216&gt;5),"是","否")</f>
        <v>否</v>
      </c>
      <c r="N215" s="26" t="s">
        <v>193</v>
      </c>
      <c r="O215" s="24"/>
    </row>
    <row r="216" spans="1:15" x14ac:dyDescent="0.3">
      <c r="A216" s="32"/>
      <c r="B216" s="11" t="s">
        <v>286</v>
      </c>
      <c r="C216" s="12"/>
      <c r="D216" s="12"/>
      <c r="E216" s="11" t="s">
        <v>257</v>
      </c>
      <c r="F216" s="21"/>
      <c r="G216" s="14">
        <v>0.4</v>
      </c>
      <c r="H216" s="25"/>
      <c r="I216" s="26">
        <f t="shared" si="286"/>
        <v>0</v>
      </c>
      <c r="J216" s="22">
        <f t="shared" si="255"/>
        <v>0</v>
      </c>
      <c r="K216" s="27"/>
      <c r="L216" s="27"/>
      <c r="M216" s="27"/>
      <c r="N216" s="26"/>
      <c r="O216" s="24"/>
    </row>
    <row r="217" spans="1:15" x14ac:dyDescent="0.3">
      <c r="A217" s="32"/>
      <c r="B217" s="11" t="s">
        <v>287</v>
      </c>
      <c r="C217" s="12"/>
      <c r="D217" s="12"/>
      <c r="E217" s="11" t="s">
        <v>261</v>
      </c>
      <c r="F217" s="21"/>
      <c r="G217" s="14">
        <v>0.4</v>
      </c>
      <c r="H217" s="25">
        <v>7.7</v>
      </c>
      <c r="I217" s="26">
        <f t="shared" si="286"/>
        <v>3.08</v>
      </c>
      <c r="J217" s="22">
        <f t="shared" si="255"/>
        <v>3.08</v>
      </c>
      <c r="K217" s="27">
        <f t="shared" ref="K217" si="296">ABS(F217-F218)</f>
        <v>0</v>
      </c>
      <c r="L217" s="27" t="str">
        <f t="shared" ref="L217" si="297">IF(K217&gt;5,"是","否")</f>
        <v>否</v>
      </c>
      <c r="M217" s="27" t="str">
        <f t="shared" ref="M217" si="298">IF(OR(K217&gt;5,J217&gt;5,J218&gt;5),"是","否")</f>
        <v>否</v>
      </c>
      <c r="N217" s="26" t="s">
        <v>194</v>
      </c>
      <c r="O217" s="24"/>
    </row>
    <row r="218" spans="1:15" x14ac:dyDescent="0.3">
      <c r="A218" s="32"/>
      <c r="B218" s="11" t="s">
        <v>261</v>
      </c>
      <c r="C218" s="12"/>
      <c r="D218" s="12"/>
      <c r="E218" s="11" t="s">
        <v>287</v>
      </c>
      <c r="F218" s="21"/>
      <c r="G218" s="14">
        <v>0.4</v>
      </c>
      <c r="H218" s="25"/>
      <c r="I218" s="26">
        <f t="shared" si="286"/>
        <v>0</v>
      </c>
      <c r="J218" s="22">
        <f t="shared" si="255"/>
        <v>0</v>
      </c>
      <c r="K218" s="27"/>
      <c r="L218" s="27"/>
      <c r="M218" s="27"/>
      <c r="N218" s="26"/>
      <c r="O218" s="24"/>
    </row>
    <row r="219" spans="1:15" x14ac:dyDescent="0.3">
      <c r="A219" s="32"/>
      <c r="B219" s="11" t="s">
        <v>257</v>
      </c>
      <c r="C219" s="12"/>
      <c r="D219" s="12"/>
      <c r="E219" s="11" t="s">
        <v>229</v>
      </c>
      <c r="F219" s="21"/>
      <c r="G219" s="14">
        <v>0.4</v>
      </c>
      <c r="H219" s="25">
        <v>17.600000000000001</v>
      </c>
      <c r="I219" s="26">
        <f t="shared" si="286"/>
        <v>7.0400000000000009</v>
      </c>
      <c r="J219" s="22">
        <f t="shared" si="255"/>
        <v>7.0400000000000009</v>
      </c>
      <c r="K219" s="27">
        <f t="shared" ref="K219" si="299">ABS(F219-F220)</f>
        <v>0</v>
      </c>
      <c r="L219" s="27" t="str">
        <f t="shared" ref="L219" si="300">IF(K219&gt;5,"是","否")</f>
        <v>否</v>
      </c>
      <c r="M219" s="27" t="str">
        <f t="shared" ref="M219" si="301">IF(OR(K219&gt;5,J219&gt;5,J220&gt;5),"是","否")</f>
        <v>是</v>
      </c>
      <c r="N219" s="26" t="s">
        <v>195</v>
      </c>
      <c r="O219" s="24"/>
    </row>
    <row r="220" spans="1:15" x14ac:dyDescent="0.3">
      <c r="A220" s="32"/>
      <c r="B220" s="11" t="s">
        <v>229</v>
      </c>
      <c r="C220" s="12"/>
      <c r="D220" s="12"/>
      <c r="E220" s="11" t="s">
        <v>257</v>
      </c>
      <c r="F220" s="21"/>
      <c r="G220" s="14">
        <v>0.4</v>
      </c>
      <c r="H220" s="25"/>
      <c r="I220" s="26">
        <f t="shared" si="286"/>
        <v>0</v>
      </c>
      <c r="J220" s="22">
        <f t="shared" si="255"/>
        <v>0</v>
      </c>
      <c r="K220" s="27"/>
      <c r="L220" s="27"/>
      <c r="M220" s="27"/>
      <c r="N220" s="26"/>
      <c r="O220" s="24"/>
    </row>
    <row r="221" spans="1:15" x14ac:dyDescent="0.3">
      <c r="A221" s="32"/>
      <c r="B221" s="11" t="s">
        <v>284</v>
      </c>
      <c r="C221" s="12"/>
      <c r="D221" s="12"/>
      <c r="E221" s="11" t="s">
        <v>229</v>
      </c>
      <c r="F221" s="21"/>
      <c r="G221" s="14">
        <v>0.4</v>
      </c>
      <c r="H221" s="25">
        <v>8.1999999999999993</v>
      </c>
      <c r="I221" s="26">
        <f t="shared" si="286"/>
        <v>3.28</v>
      </c>
      <c r="J221" s="22">
        <f t="shared" si="255"/>
        <v>3.28</v>
      </c>
      <c r="K221" s="27">
        <f t="shared" ref="K221" si="302">ABS(F221-F222)</f>
        <v>0</v>
      </c>
      <c r="L221" s="27" t="str">
        <f t="shared" ref="L221" si="303">IF(K221&gt;5,"是","否")</f>
        <v>否</v>
      </c>
      <c r="M221" s="27" t="str">
        <f t="shared" ref="M221" si="304">IF(OR(K221&gt;5,J221&gt;5,J222&gt;5),"是","否")</f>
        <v>否</v>
      </c>
      <c r="N221" s="26" t="s">
        <v>196</v>
      </c>
      <c r="O221" s="24"/>
    </row>
    <row r="222" spans="1:15" x14ac:dyDescent="0.3">
      <c r="A222" s="32"/>
      <c r="B222" s="11" t="s">
        <v>229</v>
      </c>
      <c r="C222" s="12"/>
      <c r="D222" s="12"/>
      <c r="E222" s="11" t="s">
        <v>284</v>
      </c>
      <c r="F222" s="21"/>
      <c r="G222" s="14">
        <v>0.4</v>
      </c>
      <c r="H222" s="25"/>
      <c r="I222" s="26">
        <f t="shared" si="286"/>
        <v>0</v>
      </c>
      <c r="J222" s="22">
        <f t="shared" si="255"/>
        <v>0</v>
      </c>
      <c r="K222" s="27"/>
      <c r="L222" s="27"/>
      <c r="M222" s="27"/>
      <c r="N222" s="26"/>
      <c r="O222" s="24"/>
    </row>
    <row r="223" spans="1:15" x14ac:dyDescent="0.3">
      <c r="A223" s="32"/>
      <c r="B223" s="11" t="s">
        <v>284</v>
      </c>
      <c r="C223" s="12"/>
      <c r="D223" s="12"/>
      <c r="E223" s="11" t="s">
        <v>288</v>
      </c>
      <c r="F223" s="21"/>
      <c r="G223" s="14">
        <v>0.4</v>
      </c>
      <c r="H223" s="25">
        <v>10</v>
      </c>
      <c r="I223" s="26">
        <f t="shared" si="286"/>
        <v>4</v>
      </c>
      <c r="J223" s="22">
        <f t="shared" si="255"/>
        <v>4</v>
      </c>
      <c r="K223" s="27">
        <f t="shared" ref="K223" si="305">ABS(F223-F224)</f>
        <v>0</v>
      </c>
      <c r="L223" s="27" t="str">
        <f t="shared" ref="L223" si="306">IF(K223&gt;5,"是","否")</f>
        <v>否</v>
      </c>
      <c r="M223" s="27" t="str">
        <f t="shared" ref="M223" si="307">IF(OR(K223&gt;5,J223&gt;5,J224&gt;5),"是","否")</f>
        <v>否</v>
      </c>
      <c r="N223" s="26" t="s">
        <v>197</v>
      </c>
      <c r="O223" s="24"/>
    </row>
    <row r="224" spans="1:15" x14ac:dyDescent="0.3">
      <c r="A224" s="32"/>
      <c r="B224" s="11" t="s">
        <v>288</v>
      </c>
      <c r="C224" s="12"/>
      <c r="D224" s="12"/>
      <c r="E224" s="11" t="s">
        <v>284</v>
      </c>
      <c r="F224" s="21"/>
      <c r="G224" s="14">
        <v>0.4</v>
      </c>
      <c r="H224" s="25"/>
      <c r="I224" s="26">
        <f t="shared" si="286"/>
        <v>0</v>
      </c>
      <c r="J224" s="22">
        <f t="shared" si="255"/>
        <v>0</v>
      </c>
      <c r="K224" s="27"/>
      <c r="L224" s="27"/>
      <c r="M224" s="27"/>
      <c r="N224" s="26"/>
      <c r="O224" s="24"/>
    </row>
    <row r="225" spans="1:15" x14ac:dyDescent="0.3">
      <c r="A225" s="32"/>
      <c r="B225" s="11" t="s">
        <v>262</v>
      </c>
      <c r="C225" s="12"/>
      <c r="D225" s="12"/>
      <c r="E225" s="11" t="s">
        <v>287</v>
      </c>
      <c r="F225" s="21"/>
      <c r="G225" s="14">
        <v>0.4</v>
      </c>
      <c r="H225" s="25">
        <v>7.7</v>
      </c>
      <c r="I225" s="26">
        <f t="shared" si="286"/>
        <v>3.08</v>
      </c>
      <c r="J225" s="22">
        <f t="shared" si="255"/>
        <v>3.08</v>
      </c>
      <c r="K225" s="27">
        <f t="shared" ref="K225" si="308">ABS(F225-F226)</f>
        <v>0</v>
      </c>
      <c r="L225" s="27" t="str">
        <f t="shared" ref="L225" si="309">IF(K225&gt;5,"是","否")</f>
        <v>否</v>
      </c>
      <c r="M225" s="27" t="str">
        <f t="shared" ref="M225" si="310">IF(OR(K225&gt;5,J225&gt;5,J226&gt;5),"是","否")</f>
        <v>否</v>
      </c>
      <c r="N225" s="26" t="s">
        <v>198</v>
      </c>
      <c r="O225" s="24"/>
    </row>
    <row r="226" spans="1:15" x14ac:dyDescent="0.3">
      <c r="A226" s="32"/>
      <c r="B226" s="11" t="s">
        <v>287</v>
      </c>
      <c r="C226" s="12"/>
      <c r="D226" s="12"/>
      <c r="E226" s="11" t="s">
        <v>262</v>
      </c>
      <c r="F226" s="21"/>
      <c r="G226" s="14">
        <v>0.4</v>
      </c>
      <c r="H226" s="25"/>
      <c r="I226" s="26">
        <f t="shared" si="286"/>
        <v>0</v>
      </c>
      <c r="J226" s="22">
        <f t="shared" si="255"/>
        <v>0</v>
      </c>
      <c r="K226" s="27"/>
      <c r="L226" s="27"/>
      <c r="M226" s="27"/>
      <c r="N226" s="26"/>
      <c r="O226" s="24"/>
    </row>
    <row r="227" spans="1:15" x14ac:dyDescent="0.3">
      <c r="A227" s="32"/>
      <c r="B227" s="11" t="s">
        <v>262</v>
      </c>
      <c r="C227" s="12"/>
      <c r="D227" s="12"/>
      <c r="E227" s="11" t="s">
        <v>289</v>
      </c>
      <c r="F227" s="21"/>
      <c r="G227" s="14">
        <v>0.4</v>
      </c>
      <c r="H227" s="25">
        <v>17.899999999999999</v>
      </c>
      <c r="I227" s="26">
        <f t="shared" si="286"/>
        <v>7.16</v>
      </c>
      <c r="J227" s="22">
        <f t="shared" si="255"/>
        <v>7.16</v>
      </c>
      <c r="K227" s="27">
        <f t="shared" ref="K227" si="311">ABS(F227-F228)</f>
        <v>0</v>
      </c>
      <c r="L227" s="27" t="str">
        <f t="shared" ref="L227" si="312">IF(K227&gt;5,"是","否")</f>
        <v>否</v>
      </c>
      <c r="M227" s="27" t="str">
        <f t="shared" ref="M227" si="313">IF(OR(K227&gt;5,J227&gt;5,J228&gt;5),"是","否")</f>
        <v>是</v>
      </c>
      <c r="N227" s="26" t="s">
        <v>199</v>
      </c>
      <c r="O227" s="24"/>
    </row>
    <row r="228" spans="1:15" x14ac:dyDescent="0.3">
      <c r="A228" s="32"/>
      <c r="B228" s="11" t="s">
        <v>289</v>
      </c>
      <c r="C228" s="12"/>
      <c r="D228" s="12"/>
      <c r="E228" s="11" t="s">
        <v>262</v>
      </c>
      <c r="F228" s="21"/>
      <c r="G228" s="14">
        <v>0.4</v>
      </c>
      <c r="H228" s="25"/>
      <c r="I228" s="26">
        <f t="shared" si="286"/>
        <v>0</v>
      </c>
      <c r="J228" s="22">
        <f t="shared" si="255"/>
        <v>0</v>
      </c>
      <c r="K228" s="27"/>
      <c r="L228" s="27"/>
      <c r="M228" s="27"/>
      <c r="N228" s="26"/>
      <c r="O228" s="24"/>
    </row>
    <row r="229" spans="1:15" x14ac:dyDescent="0.3">
      <c r="A229" s="32"/>
      <c r="B229" s="11" t="s">
        <v>290</v>
      </c>
      <c r="C229" s="12"/>
      <c r="D229" s="12"/>
      <c r="E229" s="11" t="s">
        <v>291</v>
      </c>
      <c r="F229" s="21"/>
      <c r="G229" s="14">
        <v>0.4</v>
      </c>
      <c r="H229" s="25">
        <v>12.7</v>
      </c>
      <c r="I229" s="26">
        <f t="shared" si="286"/>
        <v>5.08</v>
      </c>
      <c r="J229" s="22">
        <f t="shared" si="255"/>
        <v>5.08</v>
      </c>
      <c r="K229" s="27">
        <f t="shared" ref="K229" si="314">ABS(F229-F230)</f>
        <v>0</v>
      </c>
      <c r="L229" s="27" t="str">
        <f t="shared" ref="L229" si="315">IF(K229&gt;5,"是","否")</f>
        <v>否</v>
      </c>
      <c r="M229" s="27" t="str">
        <f t="shared" ref="M229" si="316">IF(OR(K229&gt;5,J229&gt;5,J230&gt;5),"是","否")</f>
        <v>是</v>
      </c>
      <c r="N229" s="26" t="s">
        <v>200</v>
      </c>
      <c r="O229" s="24"/>
    </row>
    <row r="230" spans="1:15" x14ac:dyDescent="0.3">
      <c r="A230" s="32"/>
      <c r="B230" s="11" t="s">
        <v>291</v>
      </c>
      <c r="C230" s="12"/>
      <c r="D230" s="12"/>
      <c r="E230" s="11" t="s">
        <v>290</v>
      </c>
      <c r="F230" s="21"/>
      <c r="G230" s="14">
        <v>0.4</v>
      </c>
      <c r="H230" s="25"/>
      <c r="I230" s="26">
        <f t="shared" si="286"/>
        <v>0</v>
      </c>
      <c r="J230" s="22">
        <f t="shared" si="255"/>
        <v>0</v>
      </c>
      <c r="K230" s="27"/>
      <c r="L230" s="27"/>
      <c r="M230" s="27"/>
      <c r="N230" s="26"/>
      <c r="O230" s="24"/>
    </row>
    <row r="231" spans="1:15" x14ac:dyDescent="0.3">
      <c r="A231" s="32"/>
      <c r="B231" s="11" t="s">
        <v>290</v>
      </c>
      <c r="C231" s="12"/>
      <c r="D231" s="12"/>
      <c r="E231" s="11" t="s">
        <v>292</v>
      </c>
      <c r="F231" s="21"/>
      <c r="G231" s="14">
        <v>0.4</v>
      </c>
      <c r="H231" s="25">
        <v>12.7</v>
      </c>
      <c r="I231" s="26">
        <f t="shared" si="286"/>
        <v>5.08</v>
      </c>
      <c r="J231" s="22">
        <f t="shared" si="255"/>
        <v>5.08</v>
      </c>
      <c r="K231" s="27">
        <f t="shared" ref="K231" si="317">ABS(F231-F232)</f>
        <v>0</v>
      </c>
      <c r="L231" s="27" t="str">
        <f t="shared" ref="L231" si="318">IF(K231&gt;5,"是","否")</f>
        <v>否</v>
      </c>
      <c r="M231" s="27" t="str">
        <f t="shared" ref="M231" si="319">IF(OR(K231&gt;5,J231&gt;5,J232&gt;5),"是","否")</f>
        <v>是</v>
      </c>
      <c r="N231" s="28" t="s">
        <v>201</v>
      </c>
      <c r="O231" s="24"/>
    </row>
    <row r="232" spans="1:15" x14ac:dyDescent="0.3">
      <c r="A232" s="32"/>
      <c r="B232" s="11" t="s">
        <v>292</v>
      </c>
      <c r="C232" s="12"/>
      <c r="D232" s="12"/>
      <c r="E232" s="11" t="s">
        <v>290</v>
      </c>
      <c r="F232" s="21"/>
      <c r="G232" s="14">
        <v>0.4</v>
      </c>
      <c r="H232" s="25"/>
      <c r="I232" s="26">
        <f t="shared" si="286"/>
        <v>0</v>
      </c>
      <c r="J232" s="22">
        <f t="shared" si="255"/>
        <v>0</v>
      </c>
      <c r="K232" s="27"/>
      <c r="L232" s="27"/>
      <c r="M232" s="27"/>
      <c r="N232" s="29"/>
      <c r="O232" s="24"/>
    </row>
    <row r="233" spans="1:15" x14ac:dyDescent="0.3">
      <c r="A233" s="32"/>
      <c r="B233" s="11" t="s">
        <v>229</v>
      </c>
      <c r="C233" s="12"/>
      <c r="D233" s="12"/>
      <c r="E233" s="11" t="s">
        <v>258</v>
      </c>
      <c r="F233" s="21"/>
      <c r="G233" s="14">
        <v>0.4</v>
      </c>
      <c r="H233" s="25">
        <v>16.899999999999999</v>
      </c>
      <c r="I233" s="26">
        <f t="shared" si="286"/>
        <v>6.76</v>
      </c>
      <c r="J233" s="22">
        <f t="shared" si="255"/>
        <v>6.76</v>
      </c>
      <c r="K233" s="27">
        <f t="shared" ref="K233" si="320">ABS(F233-F234)</f>
        <v>0</v>
      </c>
      <c r="L233" s="27" t="str">
        <f t="shared" ref="L233" si="321">IF(K233&gt;5,"是","否")</f>
        <v>否</v>
      </c>
      <c r="M233" s="27" t="str">
        <f t="shared" ref="M233" si="322">IF(OR(K233&gt;5,J233&gt;5,J234&gt;5),"是","否")</f>
        <v>是</v>
      </c>
      <c r="N233" s="26" t="s">
        <v>202</v>
      </c>
      <c r="O233" s="24"/>
    </row>
    <row r="234" spans="1:15" x14ac:dyDescent="0.3">
      <c r="A234" s="32"/>
      <c r="B234" s="11" t="s">
        <v>258</v>
      </c>
      <c r="C234" s="12"/>
      <c r="D234" s="12"/>
      <c r="E234" s="11" t="s">
        <v>229</v>
      </c>
      <c r="F234" s="21"/>
      <c r="G234" s="14">
        <v>0.4</v>
      </c>
      <c r="H234" s="25"/>
      <c r="I234" s="26">
        <f t="shared" si="286"/>
        <v>0</v>
      </c>
      <c r="J234" s="22">
        <f t="shared" si="255"/>
        <v>0</v>
      </c>
      <c r="K234" s="27"/>
      <c r="L234" s="27"/>
      <c r="M234" s="27"/>
      <c r="N234" s="26"/>
      <c r="O234" s="24"/>
    </row>
    <row r="235" spans="1:15" x14ac:dyDescent="0.3">
      <c r="A235" s="32"/>
      <c r="B235" s="11" t="s">
        <v>229</v>
      </c>
      <c r="C235" s="12"/>
      <c r="D235" s="12"/>
      <c r="E235" s="11" t="s">
        <v>288</v>
      </c>
      <c r="F235" s="21"/>
      <c r="G235" s="14">
        <v>0.4</v>
      </c>
      <c r="H235" s="25">
        <v>21</v>
      </c>
      <c r="I235" s="26">
        <f t="shared" si="286"/>
        <v>8.4</v>
      </c>
      <c r="J235" s="22">
        <f t="shared" si="255"/>
        <v>8.4</v>
      </c>
      <c r="K235" s="27">
        <f t="shared" ref="K235" si="323">ABS(F235-F236)</f>
        <v>0</v>
      </c>
      <c r="L235" s="27" t="str">
        <f t="shared" ref="L235" si="324">IF(K235&gt;5,"是","否")</f>
        <v>否</v>
      </c>
      <c r="M235" s="27" t="str">
        <f t="shared" ref="M235" si="325">IF(OR(K235&gt;5,J235&gt;5,J236&gt;5),"是","否")</f>
        <v>是</v>
      </c>
      <c r="N235" s="26" t="s">
        <v>203</v>
      </c>
      <c r="O235" s="24"/>
    </row>
    <row r="236" spans="1:15" x14ac:dyDescent="0.3">
      <c r="A236" s="32"/>
      <c r="B236" s="11" t="s">
        <v>288</v>
      </c>
      <c r="C236" s="12"/>
      <c r="D236" s="12"/>
      <c r="E236" s="11" t="s">
        <v>229</v>
      </c>
      <c r="F236" s="21"/>
      <c r="G236" s="14">
        <v>0.4</v>
      </c>
      <c r="H236" s="25"/>
      <c r="I236" s="26">
        <f t="shared" si="286"/>
        <v>0</v>
      </c>
      <c r="J236" s="22">
        <f t="shared" si="255"/>
        <v>0</v>
      </c>
      <c r="K236" s="27"/>
      <c r="L236" s="27"/>
      <c r="M236" s="27"/>
      <c r="N236" s="26"/>
      <c r="O236" s="24"/>
    </row>
    <row r="237" spans="1:15" x14ac:dyDescent="0.3">
      <c r="A237" s="32"/>
      <c r="B237" s="11" t="s">
        <v>285</v>
      </c>
      <c r="C237" s="12"/>
      <c r="D237" s="12"/>
      <c r="E237" s="11" t="s">
        <v>288</v>
      </c>
      <c r="F237" s="21"/>
      <c r="G237" s="14">
        <v>0.4</v>
      </c>
      <c r="H237" s="25">
        <v>12</v>
      </c>
      <c r="I237" s="26">
        <f t="shared" si="286"/>
        <v>4.8000000000000007</v>
      </c>
      <c r="J237" s="22">
        <f t="shared" si="255"/>
        <v>4.8000000000000007</v>
      </c>
      <c r="K237" s="27">
        <f t="shared" ref="K237" si="326">ABS(F237-F238)</f>
        <v>0</v>
      </c>
      <c r="L237" s="27" t="str">
        <f t="shared" ref="L237" si="327">IF(K237&gt;5,"是","否")</f>
        <v>否</v>
      </c>
      <c r="M237" s="27" t="str">
        <f t="shared" ref="M237" si="328">IF(OR(K237&gt;5,J237&gt;5,J238&gt;5),"是","否")</f>
        <v>否</v>
      </c>
      <c r="N237" s="26" t="s">
        <v>204</v>
      </c>
      <c r="O237" s="24"/>
    </row>
    <row r="238" spans="1:15" x14ac:dyDescent="0.3">
      <c r="A238" s="32"/>
      <c r="B238" s="11" t="s">
        <v>288</v>
      </c>
      <c r="C238" s="12"/>
      <c r="D238" s="12"/>
      <c r="E238" s="11" t="s">
        <v>285</v>
      </c>
      <c r="F238" s="21"/>
      <c r="G238" s="14">
        <v>0.4</v>
      </c>
      <c r="H238" s="25"/>
      <c r="I238" s="26">
        <f t="shared" si="286"/>
        <v>0</v>
      </c>
      <c r="J238" s="22">
        <f t="shared" si="255"/>
        <v>0</v>
      </c>
      <c r="K238" s="27"/>
      <c r="L238" s="27"/>
      <c r="M238" s="27"/>
      <c r="N238" s="26"/>
      <c r="O238" s="24"/>
    </row>
    <row r="239" spans="1:15" x14ac:dyDescent="0.3">
      <c r="A239" s="32"/>
      <c r="B239" s="11" t="s">
        <v>285</v>
      </c>
      <c r="C239" s="12"/>
      <c r="D239" s="12"/>
      <c r="E239" s="11" t="s">
        <v>256</v>
      </c>
      <c r="F239" s="21"/>
      <c r="G239" s="14">
        <v>0.4</v>
      </c>
      <c r="H239" s="25">
        <v>2.2999999999999998</v>
      </c>
      <c r="I239" s="26">
        <f t="shared" si="286"/>
        <v>0.91999999999999993</v>
      </c>
      <c r="J239" s="22">
        <f t="shared" si="255"/>
        <v>0.91999999999999993</v>
      </c>
      <c r="K239" s="27">
        <f t="shared" ref="K239" si="329">ABS(F239-F240)</f>
        <v>0</v>
      </c>
      <c r="L239" s="27" t="str">
        <f t="shared" ref="L239" si="330">IF(K239&gt;5,"是","否")</f>
        <v>否</v>
      </c>
      <c r="M239" s="27" t="str">
        <f t="shared" ref="M239" si="331">IF(OR(K239&gt;5,J239&gt;5,J240&gt;5),"是","否")</f>
        <v>否</v>
      </c>
      <c r="N239" s="26" t="s">
        <v>205</v>
      </c>
      <c r="O239" s="24"/>
    </row>
    <row r="240" spans="1:15" x14ac:dyDescent="0.3">
      <c r="A240" s="32"/>
      <c r="B240" s="11" t="s">
        <v>256</v>
      </c>
      <c r="C240" s="12"/>
      <c r="D240" s="12"/>
      <c r="E240" s="11" t="s">
        <v>285</v>
      </c>
      <c r="F240" s="21"/>
      <c r="G240" s="14">
        <v>0.4</v>
      </c>
      <c r="H240" s="25"/>
      <c r="I240" s="26">
        <f t="shared" si="286"/>
        <v>0</v>
      </c>
      <c r="J240" s="22">
        <f t="shared" si="255"/>
        <v>0</v>
      </c>
      <c r="K240" s="27"/>
      <c r="L240" s="27"/>
      <c r="M240" s="27"/>
      <c r="N240" s="26"/>
      <c r="O240" s="24"/>
    </row>
    <row r="241" spans="1:15" x14ac:dyDescent="0.3">
      <c r="A241" s="32"/>
      <c r="B241" s="11" t="s">
        <v>285</v>
      </c>
      <c r="C241" s="12"/>
      <c r="D241" s="12"/>
      <c r="E241" s="11" t="s">
        <v>293</v>
      </c>
      <c r="F241" s="21"/>
      <c r="G241" s="14">
        <v>0.4</v>
      </c>
      <c r="H241" s="25">
        <v>16.8</v>
      </c>
      <c r="I241" s="26">
        <f t="shared" si="286"/>
        <v>6.7200000000000006</v>
      </c>
      <c r="J241" s="22">
        <f t="shared" si="255"/>
        <v>6.7200000000000006</v>
      </c>
      <c r="K241" s="27">
        <f t="shared" ref="K241" si="332">ABS(F241-F242)</f>
        <v>0</v>
      </c>
      <c r="L241" s="27" t="str">
        <f t="shared" ref="L241" si="333">IF(K241&gt;5,"是","否")</f>
        <v>否</v>
      </c>
      <c r="M241" s="27" t="str">
        <f t="shared" ref="M241" si="334">IF(OR(K241&gt;5,J241&gt;5,J242&gt;5),"是","否")</f>
        <v>是</v>
      </c>
      <c r="N241" s="26" t="s">
        <v>206</v>
      </c>
      <c r="O241" s="24"/>
    </row>
    <row r="242" spans="1:15" x14ac:dyDescent="0.3">
      <c r="A242" s="32"/>
      <c r="B242" s="11" t="s">
        <v>293</v>
      </c>
      <c r="C242" s="12"/>
      <c r="D242" s="12"/>
      <c r="E242" s="11" t="s">
        <v>285</v>
      </c>
      <c r="F242" s="21"/>
      <c r="G242" s="14">
        <v>0.4</v>
      </c>
      <c r="H242" s="25"/>
      <c r="I242" s="26">
        <f t="shared" si="286"/>
        <v>0</v>
      </c>
      <c r="J242" s="22">
        <f t="shared" si="255"/>
        <v>0</v>
      </c>
      <c r="K242" s="27"/>
      <c r="L242" s="27"/>
      <c r="M242" s="27"/>
      <c r="N242" s="26"/>
      <c r="O242" s="24"/>
    </row>
    <row r="243" spans="1:15" x14ac:dyDescent="0.3">
      <c r="A243" s="32"/>
      <c r="B243" s="11" t="s">
        <v>294</v>
      </c>
      <c r="C243" s="12"/>
      <c r="D243" s="12"/>
      <c r="E243" s="11" t="s">
        <v>256</v>
      </c>
      <c r="F243" s="21"/>
      <c r="G243" s="14">
        <v>0.4</v>
      </c>
      <c r="H243" s="25">
        <v>22</v>
      </c>
      <c r="I243" s="26">
        <f t="shared" si="286"/>
        <v>8.8000000000000007</v>
      </c>
      <c r="J243" s="22">
        <f t="shared" si="255"/>
        <v>8.8000000000000007</v>
      </c>
      <c r="K243" s="27">
        <f t="shared" ref="K243" si="335">ABS(F243-F244)</f>
        <v>0</v>
      </c>
      <c r="L243" s="27" t="str">
        <f t="shared" ref="L243" si="336">IF(K243&gt;5,"是","否")</f>
        <v>否</v>
      </c>
      <c r="M243" s="27" t="str">
        <f t="shared" ref="M243" si="337">IF(OR(K243&gt;5,J243&gt;5,J244&gt;5),"是","否")</f>
        <v>是</v>
      </c>
      <c r="N243" s="26" t="s">
        <v>207</v>
      </c>
      <c r="O243" s="24"/>
    </row>
    <row r="244" spans="1:15" x14ac:dyDescent="0.3">
      <c r="A244" s="32"/>
      <c r="B244" s="11" t="s">
        <v>256</v>
      </c>
      <c r="C244" s="12"/>
      <c r="D244" s="12"/>
      <c r="E244" s="11" t="s">
        <v>294</v>
      </c>
      <c r="F244" s="21"/>
      <c r="G244" s="14">
        <v>0.4</v>
      </c>
      <c r="H244" s="25"/>
      <c r="I244" s="26">
        <f t="shared" si="286"/>
        <v>0</v>
      </c>
      <c r="J244" s="22">
        <f t="shared" si="255"/>
        <v>0</v>
      </c>
      <c r="K244" s="27"/>
      <c r="L244" s="27"/>
      <c r="M244" s="27"/>
      <c r="N244" s="26"/>
      <c r="O244" s="24"/>
    </row>
    <row r="245" spans="1:15" x14ac:dyDescent="0.3">
      <c r="A245" s="32"/>
      <c r="B245" s="11" t="s">
        <v>256</v>
      </c>
      <c r="C245" s="12"/>
      <c r="D245" s="12"/>
      <c r="E245" s="11" t="s">
        <v>295</v>
      </c>
      <c r="F245" s="21"/>
      <c r="G245" s="14">
        <v>0.4</v>
      </c>
      <c r="H245" s="25">
        <v>2</v>
      </c>
      <c r="I245" s="26">
        <f t="shared" si="286"/>
        <v>0.8</v>
      </c>
      <c r="J245" s="22">
        <f t="shared" si="255"/>
        <v>0.8</v>
      </c>
      <c r="K245" s="27">
        <f t="shared" ref="K245" si="338">ABS(F245-F246)</f>
        <v>0</v>
      </c>
      <c r="L245" s="27" t="str">
        <f t="shared" ref="L245" si="339">IF(K245&gt;5,"是","否")</f>
        <v>否</v>
      </c>
      <c r="M245" s="27" t="str">
        <f t="shared" ref="M245" si="340">IF(OR(K245&gt;5,J245&gt;5,J246&gt;5),"是","否")</f>
        <v>否</v>
      </c>
      <c r="N245" s="26" t="s">
        <v>208</v>
      </c>
      <c r="O245" s="24"/>
    </row>
    <row r="246" spans="1:15" x14ac:dyDescent="0.3">
      <c r="A246" s="32"/>
      <c r="B246" s="11" t="s">
        <v>295</v>
      </c>
      <c r="C246" s="12"/>
      <c r="D246" s="12"/>
      <c r="E246" s="11" t="s">
        <v>256</v>
      </c>
      <c r="F246" s="21"/>
      <c r="G246" s="14">
        <v>0.4</v>
      </c>
      <c r="H246" s="25"/>
      <c r="I246" s="26">
        <f t="shared" si="286"/>
        <v>0</v>
      </c>
      <c r="J246" s="22">
        <f t="shared" si="255"/>
        <v>0</v>
      </c>
      <c r="K246" s="27"/>
      <c r="L246" s="27"/>
      <c r="M246" s="27"/>
      <c r="N246" s="26"/>
      <c r="O246" s="24"/>
    </row>
    <row r="247" spans="1:15" x14ac:dyDescent="0.3">
      <c r="A247" s="32"/>
      <c r="B247" s="11" t="s">
        <v>296</v>
      </c>
      <c r="C247" s="12"/>
      <c r="D247" s="12"/>
      <c r="E247" s="11" t="s">
        <v>258</v>
      </c>
      <c r="F247" s="21"/>
      <c r="G247" s="14">
        <v>0.4</v>
      </c>
      <c r="H247" s="25">
        <v>11.1</v>
      </c>
      <c r="I247" s="26">
        <f t="shared" si="286"/>
        <v>4.4400000000000004</v>
      </c>
      <c r="J247" s="22">
        <f t="shared" si="255"/>
        <v>4.4400000000000004</v>
      </c>
      <c r="K247" s="27">
        <f t="shared" ref="K247" si="341">ABS(F247-F248)</f>
        <v>0</v>
      </c>
      <c r="L247" s="27" t="str">
        <f t="shared" ref="L247" si="342">IF(K247&gt;5,"是","否")</f>
        <v>否</v>
      </c>
      <c r="M247" s="27" t="str">
        <f t="shared" ref="M247" si="343">IF(OR(K247&gt;5,J247&gt;5,J248&gt;5),"是","否")</f>
        <v>否</v>
      </c>
      <c r="N247" s="26" t="s">
        <v>209</v>
      </c>
      <c r="O247" s="24"/>
    </row>
    <row r="248" spans="1:15" x14ac:dyDescent="0.3">
      <c r="A248" s="32"/>
      <c r="B248" s="11" t="s">
        <v>258</v>
      </c>
      <c r="C248" s="12"/>
      <c r="D248" s="12"/>
      <c r="E248" s="11" t="s">
        <v>296</v>
      </c>
      <c r="F248" s="21"/>
      <c r="G248" s="14">
        <v>0.4</v>
      </c>
      <c r="H248" s="25"/>
      <c r="I248" s="26">
        <f t="shared" si="286"/>
        <v>0</v>
      </c>
      <c r="J248" s="22">
        <f t="shared" si="255"/>
        <v>0</v>
      </c>
      <c r="K248" s="27"/>
      <c r="L248" s="27"/>
      <c r="M248" s="27"/>
      <c r="N248" s="26"/>
      <c r="O248" s="24"/>
    </row>
    <row r="249" spans="1:15" x14ac:dyDescent="0.3">
      <c r="A249" s="32"/>
      <c r="B249" s="11" t="s">
        <v>296</v>
      </c>
      <c r="C249" s="12"/>
      <c r="D249" s="12"/>
      <c r="E249" s="11" t="s">
        <v>297</v>
      </c>
      <c r="F249" s="21"/>
      <c r="G249" s="14">
        <v>0.4</v>
      </c>
      <c r="H249" s="25">
        <v>6.7</v>
      </c>
      <c r="I249" s="26">
        <f t="shared" si="286"/>
        <v>2.68</v>
      </c>
      <c r="J249" s="22">
        <f t="shared" si="255"/>
        <v>2.68</v>
      </c>
      <c r="K249" s="27">
        <f t="shared" ref="K249" si="344">ABS(F249-F250)</f>
        <v>0</v>
      </c>
      <c r="L249" s="27" t="str">
        <f t="shared" ref="L249" si="345">IF(K249&gt;5,"是","否")</f>
        <v>否</v>
      </c>
      <c r="M249" s="27" t="str">
        <f t="shared" ref="M249" si="346">IF(OR(K249&gt;5,J249&gt;5,J250&gt;5),"是","否")</f>
        <v>否</v>
      </c>
      <c r="N249" s="26" t="s">
        <v>210</v>
      </c>
      <c r="O249" s="24"/>
    </row>
    <row r="250" spans="1:15" x14ac:dyDescent="0.3">
      <c r="A250" s="32"/>
      <c r="B250" s="11" t="s">
        <v>297</v>
      </c>
      <c r="C250" s="12"/>
      <c r="D250" s="12"/>
      <c r="E250" s="11" t="s">
        <v>296</v>
      </c>
      <c r="F250" s="21"/>
      <c r="G250" s="14">
        <v>0.4</v>
      </c>
      <c r="H250" s="25"/>
      <c r="I250" s="26">
        <f t="shared" si="286"/>
        <v>0</v>
      </c>
      <c r="J250" s="22">
        <f t="shared" si="255"/>
        <v>0</v>
      </c>
      <c r="K250" s="27"/>
      <c r="L250" s="27"/>
      <c r="M250" s="27"/>
      <c r="N250" s="26"/>
      <c r="O250" s="24"/>
    </row>
    <row r="251" spans="1:15" x14ac:dyDescent="0.3">
      <c r="A251" s="32"/>
      <c r="B251" s="11" t="s">
        <v>297</v>
      </c>
      <c r="C251" s="12"/>
      <c r="D251" s="12"/>
      <c r="E251" s="11" t="s">
        <v>258</v>
      </c>
      <c r="F251" s="21"/>
      <c r="G251" s="14">
        <v>0.4</v>
      </c>
      <c r="H251" s="25">
        <v>6.4</v>
      </c>
      <c r="I251" s="26">
        <f t="shared" si="286"/>
        <v>2.5600000000000005</v>
      </c>
      <c r="J251" s="22">
        <f t="shared" si="255"/>
        <v>2.5600000000000005</v>
      </c>
      <c r="K251" s="27">
        <f t="shared" ref="K251" si="347">ABS(F251-F252)</f>
        <v>0</v>
      </c>
      <c r="L251" s="27" t="str">
        <f t="shared" ref="L251" si="348">IF(K251&gt;5,"是","否")</f>
        <v>否</v>
      </c>
      <c r="M251" s="27" t="str">
        <f t="shared" ref="M251" si="349">IF(OR(K251&gt;5,J251&gt;5,J252&gt;5),"是","否")</f>
        <v>否</v>
      </c>
      <c r="N251" s="26" t="s">
        <v>211</v>
      </c>
      <c r="O251" s="24"/>
    </row>
    <row r="252" spans="1:15" x14ac:dyDescent="0.3">
      <c r="A252" s="32"/>
      <c r="B252" s="11" t="s">
        <v>258</v>
      </c>
      <c r="C252" s="12"/>
      <c r="D252" s="12"/>
      <c r="E252" s="11" t="s">
        <v>297</v>
      </c>
      <c r="F252" s="21"/>
      <c r="G252" s="14">
        <v>0.4</v>
      </c>
      <c r="H252" s="25"/>
      <c r="I252" s="26">
        <f t="shared" si="286"/>
        <v>0</v>
      </c>
      <c r="J252" s="22">
        <f t="shared" si="255"/>
        <v>0</v>
      </c>
      <c r="K252" s="27"/>
      <c r="L252" s="27"/>
      <c r="M252" s="27"/>
      <c r="N252" s="26"/>
      <c r="O252" s="24"/>
    </row>
    <row r="253" spans="1:15" x14ac:dyDescent="0.3">
      <c r="A253" s="32"/>
      <c r="B253" s="11" t="s">
        <v>293</v>
      </c>
      <c r="C253" s="12"/>
      <c r="D253" s="12"/>
      <c r="E253" s="11" t="s">
        <v>258</v>
      </c>
      <c r="F253" s="21"/>
      <c r="G253" s="14">
        <v>0.4</v>
      </c>
      <c r="H253" s="25">
        <v>20</v>
      </c>
      <c r="I253" s="26">
        <f t="shared" si="286"/>
        <v>8</v>
      </c>
      <c r="J253" s="22">
        <f t="shared" si="255"/>
        <v>8</v>
      </c>
      <c r="K253" s="27">
        <f t="shared" ref="K253" si="350">ABS(F253-F254)</f>
        <v>0</v>
      </c>
      <c r="L253" s="27" t="str">
        <f t="shared" ref="L253" si="351">IF(K253&gt;5,"是","否")</f>
        <v>否</v>
      </c>
      <c r="M253" s="27" t="str">
        <f t="shared" ref="M253" si="352">IF(OR(K253&gt;5,J253&gt;5,J254&gt;5),"是","否")</f>
        <v>是</v>
      </c>
      <c r="N253" s="26" t="s">
        <v>212</v>
      </c>
      <c r="O253" s="24"/>
    </row>
    <row r="254" spans="1:15" x14ac:dyDescent="0.3">
      <c r="A254" s="32"/>
      <c r="B254" s="11" t="s">
        <v>258</v>
      </c>
      <c r="C254" s="12"/>
      <c r="D254" s="12"/>
      <c r="E254" s="11" t="s">
        <v>293</v>
      </c>
      <c r="F254" s="21"/>
      <c r="G254" s="14">
        <v>0.4</v>
      </c>
      <c r="H254" s="25"/>
      <c r="I254" s="26">
        <f t="shared" si="286"/>
        <v>0</v>
      </c>
      <c r="J254" s="22">
        <f t="shared" si="255"/>
        <v>0</v>
      </c>
      <c r="K254" s="27"/>
      <c r="L254" s="27"/>
      <c r="M254" s="27"/>
      <c r="N254" s="26"/>
      <c r="O254" s="24"/>
    </row>
    <row r="255" spans="1:15" x14ac:dyDescent="0.3">
      <c r="A255" s="32"/>
      <c r="B255" s="11" t="s">
        <v>298</v>
      </c>
      <c r="C255" s="12"/>
      <c r="D255" s="12"/>
      <c r="E255" s="11" t="s">
        <v>299</v>
      </c>
      <c r="F255" s="21"/>
      <c r="G255" s="14">
        <v>0.4</v>
      </c>
      <c r="H255" s="25">
        <v>17</v>
      </c>
      <c r="I255" s="26">
        <f t="shared" si="286"/>
        <v>6.8000000000000007</v>
      </c>
      <c r="J255" s="22">
        <f t="shared" ref="J255:J282" si="353">ABS(F255-I255)</f>
        <v>6.8000000000000007</v>
      </c>
      <c r="K255" s="27">
        <f t="shared" ref="K255" si="354">ABS(F255-F256)</f>
        <v>0</v>
      </c>
      <c r="L255" s="27" t="str">
        <f t="shared" ref="L255" si="355">IF(K255&gt;5,"是","否")</f>
        <v>否</v>
      </c>
      <c r="M255" s="27" t="str">
        <f t="shared" ref="M255" si="356">IF(OR(K255&gt;5,J255&gt;5,J256&gt;5),"是","否")</f>
        <v>是</v>
      </c>
      <c r="N255" s="26" t="s">
        <v>213</v>
      </c>
      <c r="O255" s="24"/>
    </row>
    <row r="256" spans="1:15" x14ac:dyDescent="0.3">
      <c r="A256" s="32"/>
      <c r="B256" s="11" t="s">
        <v>299</v>
      </c>
      <c r="C256" s="12"/>
      <c r="D256" s="12"/>
      <c r="E256" s="11" t="s">
        <v>298</v>
      </c>
      <c r="F256" s="21"/>
      <c r="G256" s="14">
        <v>0.4</v>
      </c>
      <c r="H256" s="25"/>
      <c r="I256" s="26">
        <f t="shared" si="286"/>
        <v>0</v>
      </c>
      <c r="J256" s="22">
        <f t="shared" si="353"/>
        <v>0</v>
      </c>
      <c r="K256" s="27"/>
      <c r="L256" s="27"/>
      <c r="M256" s="27"/>
      <c r="N256" s="26"/>
      <c r="O256" s="24"/>
    </row>
    <row r="257" spans="1:15" x14ac:dyDescent="0.3">
      <c r="A257" s="32"/>
      <c r="B257" s="11" t="s">
        <v>294</v>
      </c>
      <c r="C257" s="12"/>
      <c r="D257" s="12"/>
      <c r="E257" s="11" t="s">
        <v>299</v>
      </c>
      <c r="F257" s="21"/>
      <c r="G257" s="14">
        <v>0.4</v>
      </c>
      <c r="H257" s="25">
        <v>3</v>
      </c>
      <c r="I257" s="26">
        <f t="shared" si="286"/>
        <v>1.2000000000000002</v>
      </c>
      <c r="J257" s="22">
        <f t="shared" si="353"/>
        <v>1.2000000000000002</v>
      </c>
      <c r="K257" s="27">
        <f t="shared" ref="K257" si="357">ABS(F257-F258)</f>
        <v>0</v>
      </c>
      <c r="L257" s="27" t="str">
        <f t="shared" ref="L257" si="358">IF(K257&gt;5,"是","否")</f>
        <v>否</v>
      </c>
      <c r="M257" s="27" t="str">
        <f t="shared" ref="M257" si="359">IF(OR(K257&gt;5,J257&gt;5,J258&gt;5),"是","否")</f>
        <v>否</v>
      </c>
      <c r="N257" s="26" t="s">
        <v>214</v>
      </c>
      <c r="O257" s="24"/>
    </row>
    <row r="258" spans="1:15" x14ac:dyDescent="0.3">
      <c r="A258" s="32"/>
      <c r="B258" s="11" t="s">
        <v>299</v>
      </c>
      <c r="C258" s="12"/>
      <c r="D258" s="12"/>
      <c r="E258" s="11" t="s">
        <v>294</v>
      </c>
      <c r="F258" s="21"/>
      <c r="G258" s="14">
        <v>0.4</v>
      </c>
      <c r="H258" s="25"/>
      <c r="I258" s="26">
        <f t="shared" si="286"/>
        <v>0</v>
      </c>
      <c r="J258" s="22">
        <f t="shared" si="353"/>
        <v>0</v>
      </c>
      <c r="K258" s="27"/>
      <c r="L258" s="27"/>
      <c r="M258" s="27"/>
      <c r="N258" s="26"/>
      <c r="O258" s="24"/>
    </row>
    <row r="259" spans="1:15" x14ac:dyDescent="0.3">
      <c r="A259" s="32"/>
      <c r="B259" s="11" t="s">
        <v>294</v>
      </c>
      <c r="C259" s="12"/>
      <c r="D259" s="12"/>
      <c r="E259" s="11" t="s">
        <v>295</v>
      </c>
      <c r="F259" s="21"/>
      <c r="G259" s="14">
        <v>0.4</v>
      </c>
      <c r="H259" s="25">
        <v>10</v>
      </c>
      <c r="I259" s="26">
        <f t="shared" si="286"/>
        <v>4</v>
      </c>
      <c r="J259" s="22">
        <f t="shared" si="353"/>
        <v>4</v>
      </c>
      <c r="K259" s="27">
        <f t="shared" ref="K259" si="360">ABS(F259-F260)</f>
        <v>0</v>
      </c>
      <c r="L259" s="27" t="str">
        <f t="shared" ref="L259" si="361">IF(K259&gt;5,"是","否")</f>
        <v>否</v>
      </c>
      <c r="M259" s="27" t="str">
        <f t="shared" ref="M259" si="362">IF(OR(K259&gt;5,J259&gt;5,J260&gt;5),"是","否")</f>
        <v>否</v>
      </c>
      <c r="N259" s="26" t="s">
        <v>215</v>
      </c>
      <c r="O259" s="24"/>
    </row>
    <row r="260" spans="1:15" x14ac:dyDescent="0.3">
      <c r="A260" s="32"/>
      <c r="B260" s="11" t="s">
        <v>295</v>
      </c>
      <c r="C260" s="12"/>
      <c r="D260" s="12"/>
      <c r="E260" s="11" t="s">
        <v>294</v>
      </c>
      <c r="F260" s="21"/>
      <c r="G260" s="14">
        <v>0.4</v>
      </c>
      <c r="H260" s="25"/>
      <c r="I260" s="26">
        <f t="shared" si="286"/>
        <v>0</v>
      </c>
      <c r="J260" s="22">
        <f t="shared" si="353"/>
        <v>0</v>
      </c>
      <c r="K260" s="27"/>
      <c r="L260" s="27"/>
      <c r="M260" s="27"/>
      <c r="N260" s="26"/>
      <c r="O260" s="24"/>
    </row>
    <row r="261" spans="1:15" x14ac:dyDescent="0.3">
      <c r="A261" s="32"/>
      <c r="B261" s="11" t="s">
        <v>294</v>
      </c>
      <c r="C261" s="12"/>
      <c r="D261" s="12"/>
      <c r="E261" s="11" t="s">
        <v>300</v>
      </c>
      <c r="F261" s="21"/>
      <c r="G261" s="14">
        <v>0.4</v>
      </c>
      <c r="H261" s="25">
        <v>47</v>
      </c>
      <c r="I261" s="26">
        <f t="shared" si="286"/>
        <v>18.8</v>
      </c>
      <c r="J261" s="22">
        <f t="shared" si="353"/>
        <v>18.8</v>
      </c>
      <c r="K261" s="27">
        <f t="shared" ref="K261" si="363">ABS(F261-F262)</f>
        <v>0</v>
      </c>
      <c r="L261" s="27" t="str">
        <f t="shared" ref="L261" si="364">IF(K261&gt;5,"是","否")</f>
        <v>否</v>
      </c>
      <c r="M261" s="27" t="str">
        <f t="shared" ref="M261" si="365">IF(OR(K261&gt;5,J261&gt;5,J262&gt;5),"是","否")</f>
        <v>是</v>
      </c>
      <c r="N261" s="26" t="s">
        <v>216</v>
      </c>
      <c r="O261" s="24"/>
    </row>
    <row r="262" spans="1:15" x14ac:dyDescent="0.3">
      <c r="A262" s="32"/>
      <c r="B262" s="11" t="s">
        <v>300</v>
      </c>
      <c r="C262" s="12"/>
      <c r="D262" s="12"/>
      <c r="E262" s="11" t="s">
        <v>294</v>
      </c>
      <c r="F262" s="21"/>
      <c r="G262" s="14">
        <v>0.4</v>
      </c>
      <c r="H262" s="25"/>
      <c r="I262" s="26">
        <f t="shared" si="286"/>
        <v>0</v>
      </c>
      <c r="J262" s="22">
        <f t="shared" si="353"/>
        <v>0</v>
      </c>
      <c r="K262" s="27"/>
      <c r="L262" s="27"/>
      <c r="M262" s="27"/>
      <c r="N262" s="26"/>
      <c r="O262" s="24"/>
    </row>
    <row r="263" spans="1:15" x14ac:dyDescent="0.3">
      <c r="A263" s="32"/>
      <c r="B263" s="11" t="s">
        <v>294</v>
      </c>
      <c r="C263" s="12"/>
      <c r="D263" s="12"/>
      <c r="E263" s="11" t="s">
        <v>301</v>
      </c>
      <c r="F263" s="21"/>
      <c r="G263" s="14">
        <v>0.4</v>
      </c>
      <c r="H263" s="25">
        <v>2.7</v>
      </c>
      <c r="I263" s="26">
        <f t="shared" si="286"/>
        <v>1.08</v>
      </c>
      <c r="J263" s="22">
        <f t="shared" si="353"/>
        <v>1.08</v>
      </c>
      <c r="K263" s="27">
        <f t="shared" ref="K263" si="366">ABS(F263-F264)</f>
        <v>0</v>
      </c>
      <c r="L263" s="27" t="str">
        <f t="shared" ref="L263" si="367">IF(K263&gt;5,"是","否")</f>
        <v>否</v>
      </c>
      <c r="M263" s="27" t="str">
        <f t="shared" ref="M263" si="368">IF(OR(K263&gt;5,J263&gt;5,J264&gt;5),"是","否")</f>
        <v>否</v>
      </c>
      <c r="N263" s="26" t="s">
        <v>217</v>
      </c>
      <c r="O263" s="24"/>
    </row>
    <row r="264" spans="1:15" x14ac:dyDescent="0.3">
      <c r="A264" s="32"/>
      <c r="B264" s="11" t="s">
        <v>301</v>
      </c>
      <c r="C264" s="12"/>
      <c r="D264" s="12"/>
      <c r="E264" s="11" t="s">
        <v>294</v>
      </c>
      <c r="F264" s="21"/>
      <c r="G264" s="14">
        <v>0.4</v>
      </c>
      <c r="H264" s="25"/>
      <c r="I264" s="26">
        <f t="shared" si="286"/>
        <v>0</v>
      </c>
      <c r="J264" s="22">
        <f t="shared" si="353"/>
        <v>0</v>
      </c>
      <c r="K264" s="27"/>
      <c r="L264" s="27"/>
      <c r="M264" s="27"/>
      <c r="N264" s="26"/>
      <c r="O264" s="24"/>
    </row>
    <row r="265" spans="1:15" x14ac:dyDescent="0.3">
      <c r="A265" s="32"/>
      <c r="B265" s="11" t="s">
        <v>294</v>
      </c>
      <c r="C265" s="12"/>
      <c r="D265" s="12"/>
      <c r="E265" s="11" t="s">
        <v>302</v>
      </c>
      <c r="F265" s="21"/>
      <c r="G265" s="14">
        <v>0.4</v>
      </c>
      <c r="H265" s="25">
        <v>15</v>
      </c>
      <c r="I265" s="26">
        <f t="shared" si="286"/>
        <v>6</v>
      </c>
      <c r="J265" s="22">
        <f t="shared" si="353"/>
        <v>6</v>
      </c>
      <c r="K265" s="27">
        <f t="shared" ref="K265" si="369">ABS(F265-F266)</f>
        <v>0</v>
      </c>
      <c r="L265" s="27" t="str">
        <f t="shared" ref="L265" si="370">IF(K265&gt;5,"是","否")</f>
        <v>否</v>
      </c>
      <c r="M265" s="27" t="str">
        <f t="shared" ref="M265" si="371">IF(OR(K265&gt;5,J265&gt;5,J266&gt;5),"是","否")</f>
        <v>是</v>
      </c>
      <c r="N265" s="26" t="s">
        <v>218</v>
      </c>
      <c r="O265" s="24"/>
    </row>
    <row r="266" spans="1:15" x14ac:dyDescent="0.3">
      <c r="A266" s="32"/>
      <c r="B266" s="11" t="s">
        <v>302</v>
      </c>
      <c r="C266" s="12"/>
      <c r="D266" s="12"/>
      <c r="E266" s="11" t="s">
        <v>294</v>
      </c>
      <c r="F266" s="21"/>
      <c r="G266" s="14">
        <v>0.4</v>
      </c>
      <c r="H266" s="25"/>
      <c r="I266" s="26">
        <f t="shared" si="286"/>
        <v>0</v>
      </c>
      <c r="J266" s="22">
        <f t="shared" si="353"/>
        <v>0</v>
      </c>
      <c r="K266" s="27"/>
      <c r="L266" s="27"/>
      <c r="M266" s="27"/>
      <c r="N266" s="26"/>
      <c r="O266" s="24"/>
    </row>
    <row r="267" spans="1:15" x14ac:dyDescent="0.3">
      <c r="A267" s="32"/>
      <c r="B267" s="11" t="s">
        <v>300</v>
      </c>
      <c r="C267" s="12"/>
      <c r="D267" s="12"/>
      <c r="E267" s="11" t="s">
        <v>303</v>
      </c>
      <c r="F267" s="21"/>
      <c r="G267" s="14">
        <v>0.4</v>
      </c>
      <c r="H267" s="25">
        <v>28</v>
      </c>
      <c r="I267" s="26">
        <f t="shared" si="286"/>
        <v>11.200000000000001</v>
      </c>
      <c r="J267" s="22">
        <f t="shared" si="353"/>
        <v>11.200000000000001</v>
      </c>
      <c r="K267" s="27">
        <f t="shared" ref="K267" si="372">ABS(F267-F268)</f>
        <v>0</v>
      </c>
      <c r="L267" s="27" t="str">
        <f t="shared" ref="L267" si="373">IF(K267&gt;5,"是","否")</f>
        <v>否</v>
      </c>
      <c r="M267" s="27" t="str">
        <f t="shared" ref="M267" si="374">IF(OR(K267&gt;5,J267&gt;5,J268&gt;5),"是","否")</f>
        <v>是</v>
      </c>
      <c r="N267" s="26" t="s">
        <v>219</v>
      </c>
      <c r="O267" s="24"/>
    </row>
    <row r="268" spans="1:15" x14ac:dyDescent="0.3">
      <c r="A268" s="32"/>
      <c r="B268" s="11" t="s">
        <v>303</v>
      </c>
      <c r="C268" s="12"/>
      <c r="D268" s="12"/>
      <c r="E268" s="11" t="s">
        <v>300</v>
      </c>
      <c r="F268" s="21"/>
      <c r="G268" s="14">
        <v>0.4</v>
      </c>
      <c r="H268" s="25"/>
      <c r="I268" s="26">
        <f t="shared" si="286"/>
        <v>0</v>
      </c>
      <c r="J268" s="22">
        <f t="shared" si="353"/>
        <v>0</v>
      </c>
      <c r="K268" s="27"/>
      <c r="L268" s="27"/>
      <c r="M268" s="27"/>
      <c r="N268" s="26"/>
      <c r="O268" s="24"/>
    </row>
    <row r="269" spans="1:15" x14ac:dyDescent="0.3">
      <c r="A269" s="32"/>
      <c r="B269" s="11" t="s">
        <v>303</v>
      </c>
      <c r="C269" s="12"/>
      <c r="D269" s="12"/>
      <c r="E269" s="11" t="s">
        <v>302</v>
      </c>
      <c r="F269" s="21"/>
      <c r="G269" s="14">
        <v>0.4</v>
      </c>
      <c r="H269" s="25">
        <v>17</v>
      </c>
      <c r="I269" s="26">
        <f t="shared" si="286"/>
        <v>6.8000000000000007</v>
      </c>
      <c r="J269" s="22">
        <f t="shared" si="353"/>
        <v>6.8000000000000007</v>
      </c>
      <c r="K269" s="27">
        <f t="shared" ref="K269" si="375">ABS(F269-F270)</f>
        <v>0</v>
      </c>
      <c r="L269" s="27" t="str">
        <f t="shared" ref="L269" si="376">IF(K269&gt;5,"是","否")</f>
        <v>否</v>
      </c>
      <c r="M269" s="27" t="str">
        <f t="shared" ref="M269" si="377">IF(OR(K269&gt;5,J269&gt;5,J270&gt;5),"是","否")</f>
        <v>是</v>
      </c>
      <c r="N269" s="26" t="s">
        <v>220</v>
      </c>
      <c r="O269" s="24"/>
    </row>
    <row r="270" spans="1:15" x14ac:dyDescent="0.3">
      <c r="A270" s="32"/>
      <c r="B270" s="11" t="s">
        <v>302</v>
      </c>
      <c r="C270" s="12"/>
      <c r="D270" s="12"/>
      <c r="E270" s="11" t="s">
        <v>303</v>
      </c>
      <c r="F270" s="21"/>
      <c r="G270" s="14">
        <v>0.4</v>
      </c>
      <c r="H270" s="25"/>
      <c r="I270" s="26">
        <f t="shared" si="286"/>
        <v>0</v>
      </c>
      <c r="J270" s="22">
        <f t="shared" si="353"/>
        <v>0</v>
      </c>
      <c r="K270" s="27"/>
      <c r="L270" s="27"/>
      <c r="M270" s="27"/>
      <c r="N270" s="26"/>
      <c r="O270" s="24"/>
    </row>
    <row r="271" spans="1:15" x14ac:dyDescent="0.3">
      <c r="A271" s="32"/>
      <c r="B271" s="11" t="s">
        <v>304</v>
      </c>
      <c r="C271" s="12"/>
      <c r="D271" s="12"/>
      <c r="E271" s="11" t="s">
        <v>302</v>
      </c>
      <c r="F271" s="21"/>
      <c r="G271" s="14">
        <v>0.4</v>
      </c>
      <c r="H271" s="25">
        <v>30</v>
      </c>
      <c r="I271" s="26">
        <f t="shared" si="286"/>
        <v>12</v>
      </c>
      <c r="J271" s="22">
        <f t="shared" si="353"/>
        <v>12</v>
      </c>
      <c r="K271" s="27">
        <f t="shared" ref="K271" si="378">ABS(F271-F272)</f>
        <v>0</v>
      </c>
      <c r="L271" s="27" t="str">
        <f t="shared" ref="L271" si="379">IF(K271&gt;5,"是","否")</f>
        <v>否</v>
      </c>
      <c r="M271" s="27" t="str">
        <f t="shared" ref="M271" si="380">IF(OR(K271&gt;5,J271&gt;5,J272&gt;5),"是","否")</f>
        <v>是</v>
      </c>
      <c r="N271" s="26" t="s">
        <v>221</v>
      </c>
      <c r="O271" s="24"/>
    </row>
    <row r="272" spans="1:15" x14ac:dyDescent="0.3">
      <c r="A272" s="32"/>
      <c r="B272" s="11" t="s">
        <v>302</v>
      </c>
      <c r="C272" s="12"/>
      <c r="D272" s="12"/>
      <c r="E272" s="11" t="s">
        <v>304</v>
      </c>
      <c r="F272" s="21"/>
      <c r="G272" s="14">
        <v>0.4</v>
      </c>
      <c r="H272" s="25"/>
      <c r="I272" s="26">
        <f t="shared" si="286"/>
        <v>0</v>
      </c>
      <c r="J272" s="22">
        <f t="shared" si="353"/>
        <v>0</v>
      </c>
      <c r="K272" s="27"/>
      <c r="L272" s="27"/>
      <c r="M272" s="27"/>
      <c r="N272" s="26"/>
      <c r="O272" s="24"/>
    </row>
    <row r="273" spans="1:15" x14ac:dyDescent="0.3">
      <c r="A273" s="32"/>
      <c r="B273" s="11" t="s">
        <v>301</v>
      </c>
      <c r="C273" s="12"/>
      <c r="D273" s="12"/>
      <c r="E273" s="11" t="s">
        <v>304</v>
      </c>
      <c r="F273" s="21"/>
      <c r="G273" s="14">
        <v>0.4</v>
      </c>
      <c r="H273" s="25">
        <v>7</v>
      </c>
      <c r="I273" s="26">
        <f t="shared" si="286"/>
        <v>2.8000000000000003</v>
      </c>
      <c r="J273" s="22">
        <f t="shared" si="353"/>
        <v>2.8000000000000003</v>
      </c>
      <c r="K273" s="27">
        <f t="shared" ref="K273" si="381">ABS(F273-F274)</f>
        <v>0</v>
      </c>
      <c r="L273" s="27" t="str">
        <f t="shared" ref="L273" si="382">IF(K273&gt;5,"是","否")</f>
        <v>否</v>
      </c>
      <c r="M273" s="27" t="str">
        <f t="shared" ref="M273" si="383">IF(OR(K273&gt;5,J273&gt;5,J274&gt;5),"是","否")</f>
        <v>否</v>
      </c>
      <c r="N273" s="26" t="s">
        <v>222</v>
      </c>
      <c r="O273" s="24"/>
    </row>
    <row r="274" spans="1:15" x14ac:dyDescent="0.3">
      <c r="A274" s="32"/>
      <c r="B274" s="11" t="s">
        <v>304</v>
      </c>
      <c r="C274" s="12"/>
      <c r="D274" s="12"/>
      <c r="E274" s="11" t="s">
        <v>301</v>
      </c>
      <c r="F274" s="21"/>
      <c r="G274" s="14">
        <v>0.4</v>
      </c>
      <c r="H274" s="25"/>
      <c r="I274" s="26">
        <f t="shared" si="286"/>
        <v>0</v>
      </c>
      <c r="J274" s="22">
        <f t="shared" si="353"/>
        <v>0</v>
      </c>
      <c r="K274" s="27"/>
      <c r="L274" s="27"/>
      <c r="M274" s="27"/>
      <c r="N274" s="26"/>
      <c r="O274" s="24"/>
    </row>
    <row r="275" spans="1:15" x14ac:dyDescent="0.3">
      <c r="A275" s="32"/>
      <c r="B275" s="11" t="s">
        <v>305</v>
      </c>
      <c r="C275" s="12"/>
      <c r="D275" s="12"/>
      <c r="E275" s="11" t="s">
        <v>306</v>
      </c>
      <c r="F275" s="21"/>
      <c r="G275" s="14">
        <v>0.4</v>
      </c>
      <c r="H275" s="25">
        <v>6.3</v>
      </c>
      <c r="I275" s="26">
        <f t="shared" ref="I275:I282" si="384">G275*H275</f>
        <v>2.52</v>
      </c>
      <c r="J275" s="22">
        <f t="shared" si="353"/>
        <v>2.52</v>
      </c>
      <c r="K275" s="27">
        <f t="shared" ref="K275" si="385">ABS(F275-F276)</f>
        <v>0</v>
      </c>
      <c r="L275" s="27" t="str">
        <f t="shared" ref="L275" si="386">IF(K275&gt;5,"是","否")</f>
        <v>否</v>
      </c>
      <c r="M275" s="27" t="str">
        <f t="shared" ref="M275" si="387">IF(OR(K275&gt;5,J275&gt;5,J276&gt;5),"是","否")</f>
        <v>否</v>
      </c>
      <c r="N275" s="26" t="s">
        <v>223</v>
      </c>
      <c r="O275" s="24"/>
    </row>
    <row r="276" spans="1:15" x14ac:dyDescent="0.3">
      <c r="A276" s="32"/>
      <c r="B276" s="11" t="s">
        <v>306</v>
      </c>
      <c r="C276" s="12"/>
      <c r="D276" s="12"/>
      <c r="E276" s="11" t="s">
        <v>305</v>
      </c>
      <c r="F276" s="21"/>
      <c r="G276" s="14">
        <v>0.4</v>
      </c>
      <c r="H276" s="25"/>
      <c r="I276" s="26">
        <f t="shared" si="384"/>
        <v>0</v>
      </c>
      <c r="J276" s="22">
        <f t="shared" si="353"/>
        <v>0</v>
      </c>
      <c r="K276" s="27"/>
      <c r="L276" s="27"/>
      <c r="M276" s="27"/>
      <c r="N276" s="26"/>
      <c r="O276" s="24"/>
    </row>
    <row r="277" spans="1:15" x14ac:dyDescent="0.3">
      <c r="A277" s="32"/>
      <c r="B277" s="11" t="s">
        <v>307</v>
      </c>
      <c r="C277" s="12"/>
      <c r="D277" s="12"/>
      <c r="E277" s="11" t="s">
        <v>308</v>
      </c>
      <c r="F277" s="21"/>
      <c r="G277" s="14">
        <v>0.4</v>
      </c>
      <c r="H277" s="25">
        <v>3.7</v>
      </c>
      <c r="I277" s="26">
        <f t="shared" si="384"/>
        <v>1.4800000000000002</v>
      </c>
      <c r="J277" s="22">
        <f t="shared" si="353"/>
        <v>1.4800000000000002</v>
      </c>
      <c r="K277" s="27">
        <f t="shared" ref="K277" si="388">ABS(F277-F278)</f>
        <v>0</v>
      </c>
      <c r="L277" s="27" t="str">
        <f t="shared" ref="L277" si="389">IF(K277&gt;5,"是","否")</f>
        <v>否</v>
      </c>
      <c r="M277" s="27" t="str">
        <f t="shared" ref="M277" si="390">IF(OR(K277&gt;5,J277&gt;5,J278&gt;5),"是","否")</f>
        <v>否</v>
      </c>
      <c r="N277" s="26" t="s">
        <v>224</v>
      </c>
      <c r="O277" s="24"/>
    </row>
    <row r="278" spans="1:15" x14ac:dyDescent="0.3">
      <c r="A278" s="32"/>
      <c r="B278" s="11" t="s">
        <v>308</v>
      </c>
      <c r="C278" s="12"/>
      <c r="D278" s="12"/>
      <c r="E278" s="11" t="s">
        <v>307</v>
      </c>
      <c r="F278" s="21"/>
      <c r="G278" s="14">
        <v>0.4</v>
      </c>
      <c r="H278" s="25"/>
      <c r="I278" s="26"/>
      <c r="J278" s="22">
        <f t="shared" si="353"/>
        <v>0</v>
      </c>
      <c r="K278" s="27"/>
      <c r="L278" s="27"/>
      <c r="M278" s="27"/>
      <c r="N278" s="26"/>
      <c r="O278" s="24"/>
    </row>
    <row r="279" spans="1:15" x14ac:dyDescent="0.3">
      <c r="A279" s="32"/>
      <c r="B279" s="11" t="s">
        <v>309</v>
      </c>
      <c r="C279" s="12"/>
      <c r="D279" s="12"/>
      <c r="E279" s="11" t="s">
        <v>310</v>
      </c>
      <c r="F279" s="21"/>
      <c r="G279" s="14">
        <v>0.4</v>
      </c>
      <c r="H279" s="25">
        <v>26</v>
      </c>
      <c r="I279" s="26">
        <f t="shared" si="384"/>
        <v>10.4</v>
      </c>
      <c r="J279" s="22">
        <f t="shared" si="353"/>
        <v>10.4</v>
      </c>
      <c r="K279" s="27">
        <f t="shared" ref="K279" si="391">ABS(F279-F280)</f>
        <v>0</v>
      </c>
      <c r="L279" s="27" t="str">
        <f t="shared" ref="L279" si="392">IF(K279&gt;5,"是","否")</f>
        <v>否</v>
      </c>
      <c r="M279" s="27" t="str">
        <f t="shared" ref="M279" si="393">IF(OR(K279&gt;5,J279&gt;5,J280&gt;5),"是","否")</f>
        <v>是</v>
      </c>
      <c r="N279" s="26" t="s">
        <v>225</v>
      </c>
      <c r="O279" s="24"/>
    </row>
    <row r="280" spans="1:15" x14ac:dyDescent="0.3">
      <c r="A280" s="32"/>
      <c r="B280" s="11" t="s">
        <v>310</v>
      </c>
      <c r="C280" s="12"/>
      <c r="D280" s="12"/>
      <c r="E280" s="11" t="s">
        <v>309</v>
      </c>
      <c r="F280" s="21"/>
      <c r="G280" s="14">
        <v>0.4</v>
      </c>
      <c r="H280" s="25"/>
      <c r="I280" s="26"/>
      <c r="J280" s="22">
        <f t="shared" si="353"/>
        <v>0</v>
      </c>
      <c r="K280" s="27"/>
      <c r="L280" s="27"/>
      <c r="M280" s="27"/>
      <c r="N280" s="26"/>
      <c r="O280" s="24"/>
    </row>
    <row r="281" spans="1:15" x14ac:dyDescent="0.3">
      <c r="A281" s="32"/>
      <c r="B281" s="11" t="s">
        <v>311</v>
      </c>
      <c r="C281" s="12"/>
      <c r="D281" s="12"/>
      <c r="E281" s="11" t="s">
        <v>312</v>
      </c>
      <c r="F281" s="21"/>
      <c r="G281" s="14">
        <v>0.4</v>
      </c>
      <c r="H281" s="25">
        <v>5.7</v>
      </c>
      <c r="I281" s="26">
        <f t="shared" si="384"/>
        <v>2.2800000000000002</v>
      </c>
      <c r="J281" s="22">
        <f t="shared" si="353"/>
        <v>2.2800000000000002</v>
      </c>
      <c r="K281" s="27">
        <f t="shared" ref="K281" si="394">ABS(F281-F282)</f>
        <v>0</v>
      </c>
      <c r="L281" s="27" t="str">
        <f t="shared" ref="L281" si="395">IF(K281&gt;5,"是","否")</f>
        <v>否</v>
      </c>
      <c r="M281" s="27" t="str">
        <f t="shared" ref="M281" si="396">IF(OR(K281&gt;5,J281&gt;5,J282&gt;5),"是","否")</f>
        <v>否</v>
      </c>
      <c r="N281" s="26" t="s">
        <v>226</v>
      </c>
      <c r="O281" s="24"/>
    </row>
    <row r="282" spans="1:15" x14ac:dyDescent="0.3">
      <c r="A282" s="32"/>
      <c r="B282" s="11" t="s">
        <v>312</v>
      </c>
      <c r="C282" s="12"/>
      <c r="D282" s="12"/>
      <c r="E282" s="11" t="s">
        <v>311</v>
      </c>
      <c r="F282" s="21"/>
      <c r="G282" s="14">
        <v>0.4</v>
      </c>
      <c r="H282" s="25"/>
      <c r="I282" s="26">
        <f t="shared" si="384"/>
        <v>0</v>
      </c>
      <c r="J282" s="22">
        <f t="shared" si="353"/>
        <v>0</v>
      </c>
      <c r="K282" s="27"/>
      <c r="L282" s="27"/>
      <c r="M282" s="27"/>
      <c r="N282" s="26"/>
      <c r="O282" s="24"/>
    </row>
  </sheetData>
  <mergeCells count="906">
    <mergeCell ref="A1:B3"/>
    <mergeCell ref="C1:E1"/>
    <mergeCell ref="D2:E2"/>
    <mergeCell ref="D3:E3"/>
    <mergeCell ref="F3:G3"/>
    <mergeCell ref="A5:A20"/>
    <mergeCell ref="H5:H6"/>
    <mergeCell ref="I5:I6"/>
    <mergeCell ref="K5:K6"/>
    <mergeCell ref="H11:H12"/>
    <mergeCell ref="I11:I12"/>
    <mergeCell ref="K11:K12"/>
    <mergeCell ref="L5:L6"/>
    <mergeCell ref="M5:M6"/>
    <mergeCell ref="H9:H10"/>
    <mergeCell ref="I9:I10"/>
    <mergeCell ref="K9:K10"/>
    <mergeCell ref="L9:L10"/>
    <mergeCell ref="N5:N6"/>
    <mergeCell ref="O5:O6"/>
    <mergeCell ref="H7:H8"/>
    <mergeCell ref="I7:I8"/>
    <mergeCell ref="K7:K8"/>
    <mergeCell ref="L7:L8"/>
    <mergeCell ref="M7:M8"/>
    <mergeCell ref="N7:N8"/>
    <mergeCell ref="O7:O8"/>
    <mergeCell ref="M9:M10"/>
    <mergeCell ref="N9:N10"/>
    <mergeCell ref="O9:O10"/>
    <mergeCell ref="L11:L12"/>
    <mergeCell ref="M11:M12"/>
    <mergeCell ref="N11:N12"/>
    <mergeCell ref="O11:O12"/>
    <mergeCell ref="O13:O14"/>
    <mergeCell ref="H15:H16"/>
    <mergeCell ref="I15:I16"/>
    <mergeCell ref="K15:K16"/>
    <mergeCell ref="L15:L16"/>
    <mergeCell ref="M15:M16"/>
    <mergeCell ref="N15:N16"/>
    <mergeCell ref="O15:O16"/>
    <mergeCell ref="H13:H14"/>
    <mergeCell ref="I13:I14"/>
    <mergeCell ref="K13:K14"/>
    <mergeCell ref="L13:L14"/>
    <mergeCell ref="M13:M14"/>
    <mergeCell ref="N13:N14"/>
    <mergeCell ref="O17:O18"/>
    <mergeCell ref="H19:H20"/>
    <mergeCell ref="I19:I20"/>
    <mergeCell ref="K19:K20"/>
    <mergeCell ref="L19:L20"/>
    <mergeCell ref="M19:M20"/>
    <mergeCell ref="N19:N20"/>
    <mergeCell ref="O19:O20"/>
    <mergeCell ref="H17:H18"/>
    <mergeCell ref="I17:I18"/>
    <mergeCell ref="K17:K18"/>
    <mergeCell ref="L17:L18"/>
    <mergeCell ref="M17:M18"/>
    <mergeCell ref="N17:N18"/>
    <mergeCell ref="N21:N22"/>
    <mergeCell ref="O21:O22"/>
    <mergeCell ref="H23:H24"/>
    <mergeCell ref="I23:I24"/>
    <mergeCell ref="K23:K24"/>
    <mergeCell ref="L23:L24"/>
    <mergeCell ref="M23:M24"/>
    <mergeCell ref="N23:N24"/>
    <mergeCell ref="O23:O24"/>
    <mergeCell ref="H21:H22"/>
    <mergeCell ref="I21:I22"/>
    <mergeCell ref="K21:K22"/>
    <mergeCell ref="L21:L22"/>
    <mergeCell ref="M21:M22"/>
    <mergeCell ref="M25:M26"/>
    <mergeCell ref="N25:N26"/>
    <mergeCell ref="O25:O26"/>
    <mergeCell ref="H27:H28"/>
    <mergeCell ref="I27:I28"/>
    <mergeCell ref="K27:K28"/>
    <mergeCell ref="L27:L28"/>
    <mergeCell ref="M27:M28"/>
    <mergeCell ref="N27:N28"/>
    <mergeCell ref="O27:O28"/>
    <mergeCell ref="H25:H26"/>
    <mergeCell ref="I25:I26"/>
    <mergeCell ref="K25:K26"/>
    <mergeCell ref="L25:L26"/>
    <mergeCell ref="O29:O30"/>
    <mergeCell ref="H31:H32"/>
    <mergeCell ref="I31:I32"/>
    <mergeCell ref="K31:K32"/>
    <mergeCell ref="L31:L32"/>
    <mergeCell ref="M31:M32"/>
    <mergeCell ref="N31:N32"/>
    <mergeCell ref="O31:O32"/>
    <mergeCell ref="H29:H30"/>
    <mergeCell ref="I29:I30"/>
    <mergeCell ref="K29:K30"/>
    <mergeCell ref="L29:L30"/>
    <mergeCell ref="M29:M30"/>
    <mergeCell ref="N29:N30"/>
    <mergeCell ref="I37:I38"/>
    <mergeCell ref="K37:K38"/>
    <mergeCell ref="L37:L38"/>
    <mergeCell ref="M37:M38"/>
    <mergeCell ref="N37:N38"/>
    <mergeCell ref="O37:O38"/>
    <mergeCell ref="O33:O34"/>
    <mergeCell ref="A35:A50"/>
    <mergeCell ref="H35:H36"/>
    <mergeCell ref="I35:I36"/>
    <mergeCell ref="K35:K36"/>
    <mergeCell ref="L35:L36"/>
    <mergeCell ref="M35:M36"/>
    <mergeCell ref="N35:N36"/>
    <mergeCell ref="O35:O36"/>
    <mergeCell ref="H37:H38"/>
    <mergeCell ref="H33:H34"/>
    <mergeCell ref="I33:I34"/>
    <mergeCell ref="K33:K34"/>
    <mergeCell ref="L33:L34"/>
    <mergeCell ref="M33:M34"/>
    <mergeCell ref="N33:N34"/>
    <mergeCell ref="A21:A34"/>
    <mergeCell ref="O39:O40"/>
    <mergeCell ref="H41:H42"/>
    <mergeCell ref="I41:I42"/>
    <mergeCell ref="K41:K42"/>
    <mergeCell ref="L41:L42"/>
    <mergeCell ref="M41:M42"/>
    <mergeCell ref="N41:N42"/>
    <mergeCell ref="O41:O42"/>
    <mergeCell ref="H39:H40"/>
    <mergeCell ref="I39:I40"/>
    <mergeCell ref="K39:K40"/>
    <mergeCell ref="L39:L40"/>
    <mergeCell ref="M39:M40"/>
    <mergeCell ref="N39:N40"/>
    <mergeCell ref="O43:O44"/>
    <mergeCell ref="H45:H46"/>
    <mergeCell ref="I45:I46"/>
    <mergeCell ref="K45:K46"/>
    <mergeCell ref="L45:L46"/>
    <mergeCell ref="M45:M46"/>
    <mergeCell ref="N45:N46"/>
    <mergeCell ref="O45:O46"/>
    <mergeCell ref="H43:H44"/>
    <mergeCell ref="I43:I44"/>
    <mergeCell ref="K43:K44"/>
    <mergeCell ref="L43:L44"/>
    <mergeCell ref="M43:M44"/>
    <mergeCell ref="N43:N44"/>
    <mergeCell ref="O47:O48"/>
    <mergeCell ref="H49:H50"/>
    <mergeCell ref="I49:I50"/>
    <mergeCell ref="K49:K50"/>
    <mergeCell ref="L49:L50"/>
    <mergeCell ref="M49:M50"/>
    <mergeCell ref="N49:N50"/>
    <mergeCell ref="O49:O50"/>
    <mergeCell ref="H47:H48"/>
    <mergeCell ref="I47:I48"/>
    <mergeCell ref="K47:K48"/>
    <mergeCell ref="L47:L48"/>
    <mergeCell ref="M47:M48"/>
    <mergeCell ref="N47:N48"/>
    <mergeCell ref="N51:N52"/>
    <mergeCell ref="O51:O52"/>
    <mergeCell ref="H53:H54"/>
    <mergeCell ref="I53:I54"/>
    <mergeCell ref="K53:K54"/>
    <mergeCell ref="L53:L54"/>
    <mergeCell ref="M53:M54"/>
    <mergeCell ref="N53:N54"/>
    <mergeCell ref="O53:O54"/>
    <mergeCell ref="H51:H52"/>
    <mergeCell ref="I51:I52"/>
    <mergeCell ref="K51:K52"/>
    <mergeCell ref="L51:L52"/>
    <mergeCell ref="M51:M52"/>
    <mergeCell ref="M55:M56"/>
    <mergeCell ref="N55:N56"/>
    <mergeCell ref="O55:O56"/>
    <mergeCell ref="H57:H58"/>
    <mergeCell ref="I57:I58"/>
    <mergeCell ref="K57:K58"/>
    <mergeCell ref="L57:L58"/>
    <mergeCell ref="M57:M58"/>
    <mergeCell ref="N57:N58"/>
    <mergeCell ref="O57:O58"/>
    <mergeCell ref="H55:H56"/>
    <mergeCell ref="I55:I56"/>
    <mergeCell ref="K55:K56"/>
    <mergeCell ref="L55:L56"/>
    <mergeCell ref="O59:O60"/>
    <mergeCell ref="H61:H62"/>
    <mergeCell ref="I61:I62"/>
    <mergeCell ref="K61:K62"/>
    <mergeCell ref="L61:L62"/>
    <mergeCell ref="M61:M62"/>
    <mergeCell ref="N61:N62"/>
    <mergeCell ref="H59:H60"/>
    <mergeCell ref="I59:I60"/>
    <mergeCell ref="K59:K60"/>
    <mergeCell ref="L59:L60"/>
    <mergeCell ref="M59:M60"/>
    <mergeCell ref="N59:N60"/>
    <mergeCell ref="O63:O64"/>
    <mergeCell ref="H65:H66"/>
    <mergeCell ref="I65:I66"/>
    <mergeCell ref="K65:K66"/>
    <mergeCell ref="L65:L66"/>
    <mergeCell ref="M65:M66"/>
    <mergeCell ref="N65:N66"/>
    <mergeCell ref="O65:O66"/>
    <mergeCell ref="H63:H64"/>
    <mergeCell ref="I63:I64"/>
    <mergeCell ref="K63:K64"/>
    <mergeCell ref="L63:L64"/>
    <mergeCell ref="M63:M64"/>
    <mergeCell ref="N63:N64"/>
    <mergeCell ref="I71:I72"/>
    <mergeCell ref="K71:K72"/>
    <mergeCell ref="L71:L72"/>
    <mergeCell ref="M71:M72"/>
    <mergeCell ref="N71:N72"/>
    <mergeCell ref="O71:O72"/>
    <mergeCell ref="O67:O68"/>
    <mergeCell ref="A69:A78"/>
    <mergeCell ref="H69:H70"/>
    <mergeCell ref="I69:I70"/>
    <mergeCell ref="K69:K70"/>
    <mergeCell ref="L69:L70"/>
    <mergeCell ref="M69:M70"/>
    <mergeCell ref="N69:N70"/>
    <mergeCell ref="O69:O70"/>
    <mergeCell ref="H71:H72"/>
    <mergeCell ref="H67:H68"/>
    <mergeCell ref="I67:I68"/>
    <mergeCell ref="K67:K68"/>
    <mergeCell ref="L67:L68"/>
    <mergeCell ref="M67:M68"/>
    <mergeCell ref="N67:N68"/>
    <mergeCell ref="A51:A68"/>
    <mergeCell ref="O73:O74"/>
    <mergeCell ref="H75:H76"/>
    <mergeCell ref="I75:I76"/>
    <mergeCell ref="K75:K76"/>
    <mergeCell ref="L75:L76"/>
    <mergeCell ref="M75:M76"/>
    <mergeCell ref="N75:N76"/>
    <mergeCell ref="O75:O76"/>
    <mergeCell ref="H73:H74"/>
    <mergeCell ref="I73:I74"/>
    <mergeCell ref="K73:K74"/>
    <mergeCell ref="L73:L74"/>
    <mergeCell ref="M73:M74"/>
    <mergeCell ref="N73:N74"/>
    <mergeCell ref="I81:I82"/>
    <mergeCell ref="K81:K82"/>
    <mergeCell ref="L81:L82"/>
    <mergeCell ref="M81:M82"/>
    <mergeCell ref="N81:N82"/>
    <mergeCell ref="O81:O82"/>
    <mergeCell ref="O77:O78"/>
    <mergeCell ref="A79:A90"/>
    <mergeCell ref="H79:H80"/>
    <mergeCell ref="I79:I80"/>
    <mergeCell ref="K79:K80"/>
    <mergeCell ref="L79:L80"/>
    <mergeCell ref="M79:M80"/>
    <mergeCell ref="N79:N80"/>
    <mergeCell ref="O79:O80"/>
    <mergeCell ref="H81:H82"/>
    <mergeCell ref="H77:H78"/>
    <mergeCell ref="I77:I78"/>
    <mergeCell ref="K77:K78"/>
    <mergeCell ref="L77:L78"/>
    <mergeCell ref="M77:M78"/>
    <mergeCell ref="N77:N78"/>
    <mergeCell ref="K87:K88"/>
    <mergeCell ref="L87:L88"/>
    <mergeCell ref="M87:M88"/>
    <mergeCell ref="H89:H90"/>
    <mergeCell ref="I89:I90"/>
    <mergeCell ref="K89:K90"/>
    <mergeCell ref="L89:L90"/>
    <mergeCell ref="M89:M90"/>
    <mergeCell ref="O83:O84"/>
    <mergeCell ref="H85:H86"/>
    <mergeCell ref="I85:I86"/>
    <mergeCell ref="K85:K86"/>
    <mergeCell ref="L85:L86"/>
    <mergeCell ref="M85:M86"/>
    <mergeCell ref="N85:N88"/>
    <mergeCell ref="O85:O88"/>
    <mergeCell ref="H87:H88"/>
    <mergeCell ref="I87:I88"/>
    <mergeCell ref="H83:H84"/>
    <mergeCell ref="I83:I84"/>
    <mergeCell ref="K83:K84"/>
    <mergeCell ref="L83:L84"/>
    <mergeCell ref="M83:M84"/>
    <mergeCell ref="N83:N84"/>
    <mergeCell ref="N89:N90"/>
    <mergeCell ref="O89:O90"/>
    <mergeCell ref="I93:I94"/>
    <mergeCell ref="K93:K94"/>
    <mergeCell ref="L93:L94"/>
    <mergeCell ref="M93:M94"/>
    <mergeCell ref="N93:N94"/>
    <mergeCell ref="O93:O94"/>
    <mergeCell ref="A91:A100"/>
    <mergeCell ref="H91:H92"/>
    <mergeCell ref="I91:I92"/>
    <mergeCell ref="K91:K92"/>
    <mergeCell ref="L91:L92"/>
    <mergeCell ref="M91:M92"/>
    <mergeCell ref="N91:N92"/>
    <mergeCell ref="O91:O92"/>
    <mergeCell ref="H93:H94"/>
    <mergeCell ref="O95:O96"/>
    <mergeCell ref="H97:H98"/>
    <mergeCell ref="I97:I98"/>
    <mergeCell ref="K97:K98"/>
    <mergeCell ref="L97:L98"/>
    <mergeCell ref="M97:M98"/>
    <mergeCell ref="N97:N98"/>
    <mergeCell ref="O97:O98"/>
    <mergeCell ref="H95:H96"/>
    <mergeCell ref="I95:I96"/>
    <mergeCell ref="K95:K96"/>
    <mergeCell ref="L95:L96"/>
    <mergeCell ref="M95:M96"/>
    <mergeCell ref="N95:N96"/>
    <mergeCell ref="I103:I104"/>
    <mergeCell ref="K103:K104"/>
    <mergeCell ref="L103:L104"/>
    <mergeCell ref="M103:M104"/>
    <mergeCell ref="N103:N104"/>
    <mergeCell ref="O103:O104"/>
    <mergeCell ref="O99:O100"/>
    <mergeCell ref="A101:A114"/>
    <mergeCell ref="H101:H102"/>
    <mergeCell ref="I101:I102"/>
    <mergeCell ref="K101:K102"/>
    <mergeCell ref="L101:L102"/>
    <mergeCell ref="M101:M102"/>
    <mergeCell ref="N101:N102"/>
    <mergeCell ref="O101:O102"/>
    <mergeCell ref="H103:H104"/>
    <mergeCell ref="H99:H100"/>
    <mergeCell ref="I99:I100"/>
    <mergeCell ref="K99:K100"/>
    <mergeCell ref="L99:L100"/>
    <mergeCell ref="M99:M100"/>
    <mergeCell ref="N99:N100"/>
    <mergeCell ref="O105:O106"/>
    <mergeCell ref="H107:H108"/>
    <mergeCell ref="I107:I108"/>
    <mergeCell ref="K107:K108"/>
    <mergeCell ref="L107:L108"/>
    <mergeCell ref="M107:M108"/>
    <mergeCell ref="N107:N108"/>
    <mergeCell ref="O107:O108"/>
    <mergeCell ref="H105:H106"/>
    <mergeCell ref="I105:I106"/>
    <mergeCell ref="K105:K106"/>
    <mergeCell ref="L105:L106"/>
    <mergeCell ref="M105:M106"/>
    <mergeCell ref="N105:N106"/>
    <mergeCell ref="O109:O110"/>
    <mergeCell ref="H111:H112"/>
    <mergeCell ref="I111:I112"/>
    <mergeCell ref="K111:K112"/>
    <mergeCell ref="L111:L112"/>
    <mergeCell ref="M111:M112"/>
    <mergeCell ref="N111:N112"/>
    <mergeCell ref="O111:O112"/>
    <mergeCell ref="H109:H110"/>
    <mergeCell ref="I109:I110"/>
    <mergeCell ref="K109:K110"/>
    <mergeCell ref="L109:L110"/>
    <mergeCell ref="M109:M110"/>
    <mergeCell ref="N109:N110"/>
    <mergeCell ref="I117:I118"/>
    <mergeCell ref="K117:K118"/>
    <mergeCell ref="L117:L118"/>
    <mergeCell ref="M117:M118"/>
    <mergeCell ref="N117:N118"/>
    <mergeCell ref="O117:O118"/>
    <mergeCell ref="O113:O114"/>
    <mergeCell ref="A115:A122"/>
    <mergeCell ref="H115:H116"/>
    <mergeCell ref="I115:I116"/>
    <mergeCell ref="K115:K116"/>
    <mergeCell ref="L115:L116"/>
    <mergeCell ref="M115:M116"/>
    <mergeCell ref="N115:N116"/>
    <mergeCell ref="O115:O116"/>
    <mergeCell ref="H117:H118"/>
    <mergeCell ref="H113:H114"/>
    <mergeCell ref="I113:I114"/>
    <mergeCell ref="K113:K114"/>
    <mergeCell ref="L113:L114"/>
    <mergeCell ref="M113:M114"/>
    <mergeCell ref="N113:N114"/>
    <mergeCell ref="O119:O120"/>
    <mergeCell ref="H121:H122"/>
    <mergeCell ref="I121:I122"/>
    <mergeCell ref="K121:K122"/>
    <mergeCell ref="L121:L122"/>
    <mergeCell ref="M121:M122"/>
    <mergeCell ref="N121:N122"/>
    <mergeCell ref="O121:O122"/>
    <mergeCell ref="H119:H120"/>
    <mergeCell ref="I119:I120"/>
    <mergeCell ref="K119:K120"/>
    <mergeCell ref="L119:L120"/>
    <mergeCell ref="M119:M120"/>
    <mergeCell ref="N119:N120"/>
    <mergeCell ref="A123:A282"/>
    <mergeCell ref="H123:H124"/>
    <mergeCell ref="I123:I124"/>
    <mergeCell ref="K123:K124"/>
    <mergeCell ref="L123:L124"/>
    <mergeCell ref="M123:M124"/>
    <mergeCell ref="H127:H128"/>
    <mergeCell ref="I127:I128"/>
    <mergeCell ref="K127:K128"/>
    <mergeCell ref="L127:L128"/>
    <mergeCell ref="M127:M128"/>
    <mergeCell ref="H133:H134"/>
    <mergeCell ref="I133:I134"/>
    <mergeCell ref="K133:K134"/>
    <mergeCell ref="L133:L134"/>
    <mergeCell ref="M133:M134"/>
    <mergeCell ref="H143:H144"/>
    <mergeCell ref="I143:I144"/>
    <mergeCell ref="K143:K144"/>
    <mergeCell ref="L143:L144"/>
    <mergeCell ref="M143:M144"/>
    <mergeCell ref="H149:H150"/>
    <mergeCell ref="K149:K150"/>
    <mergeCell ref="L149:L150"/>
    <mergeCell ref="N127:N128"/>
    <mergeCell ref="H129:H130"/>
    <mergeCell ref="I129:I130"/>
    <mergeCell ref="K129:K130"/>
    <mergeCell ref="L129:L130"/>
    <mergeCell ref="M129:M130"/>
    <mergeCell ref="N129:N130"/>
    <mergeCell ref="N123:N124"/>
    <mergeCell ref="H125:H126"/>
    <mergeCell ref="I125:I126"/>
    <mergeCell ref="K125:K126"/>
    <mergeCell ref="L125:L126"/>
    <mergeCell ref="M125:M126"/>
    <mergeCell ref="N125:N126"/>
    <mergeCell ref="N133:N134"/>
    <mergeCell ref="H131:H132"/>
    <mergeCell ref="I131:I132"/>
    <mergeCell ref="K131:K132"/>
    <mergeCell ref="L131:L132"/>
    <mergeCell ref="M131:M132"/>
    <mergeCell ref="N131:N132"/>
    <mergeCell ref="H139:H140"/>
    <mergeCell ref="I139:I140"/>
    <mergeCell ref="K139:K140"/>
    <mergeCell ref="L139:L140"/>
    <mergeCell ref="M139:M140"/>
    <mergeCell ref="N139:N140"/>
    <mergeCell ref="O135:O136"/>
    <mergeCell ref="H137:H138"/>
    <mergeCell ref="I137:I138"/>
    <mergeCell ref="K137:K138"/>
    <mergeCell ref="L137:L138"/>
    <mergeCell ref="M137:M138"/>
    <mergeCell ref="N137:N138"/>
    <mergeCell ref="H135:H136"/>
    <mergeCell ref="I135:I136"/>
    <mergeCell ref="K135:K136"/>
    <mergeCell ref="L135:L136"/>
    <mergeCell ref="M135:M136"/>
    <mergeCell ref="N135:N136"/>
    <mergeCell ref="N143:N144"/>
    <mergeCell ref="H141:H142"/>
    <mergeCell ref="I141:I142"/>
    <mergeCell ref="K141:K142"/>
    <mergeCell ref="L141:L142"/>
    <mergeCell ref="M141:M142"/>
    <mergeCell ref="N141:N142"/>
    <mergeCell ref="H147:H148"/>
    <mergeCell ref="I147:I148"/>
    <mergeCell ref="K147:K148"/>
    <mergeCell ref="L147:L148"/>
    <mergeCell ref="M147:M148"/>
    <mergeCell ref="N147:N148"/>
    <mergeCell ref="H145:H146"/>
    <mergeCell ref="I145:I146"/>
    <mergeCell ref="K145:K146"/>
    <mergeCell ref="L145:L146"/>
    <mergeCell ref="M145:M146"/>
    <mergeCell ref="N145:N146"/>
    <mergeCell ref="M149:M150"/>
    <mergeCell ref="N149:N150"/>
    <mergeCell ref="H151:H152"/>
    <mergeCell ref="K151:K152"/>
    <mergeCell ref="L151:L152"/>
    <mergeCell ref="M151:M152"/>
    <mergeCell ref="N151:N152"/>
    <mergeCell ref="H153:H154"/>
    <mergeCell ref="K153:K154"/>
    <mergeCell ref="L153:L154"/>
    <mergeCell ref="M153:M154"/>
    <mergeCell ref="N153:N154"/>
    <mergeCell ref="I149:I150"/>
    <mergeCell ref="I151:I152"/>
    <mergeCell ref="I153:I154"/>
    <mergeCell ref="H155:H156"/>
    <mergeCell ref="K155:K156"/>
    <mergeCell ref="L155:L156"/>
    <mergeCell ref="M155:M156"/>
    <mergeCell ref="N155:N156"/>
    <mergeCell ref="H157:H158"/>
    <mergeCell ref="K157:K158"/>
    <mergeCell ref="L157:L158"/>
    <mergeCell ref="M157:M158"/>
    <mergeCell ref="N157:N158"/>
    <mergeCell ref="I155:I156"/>
    <mergeCell ref="I157:I158"/>
    <mergeCell ref="H159:H160"/>
    <mergeCell ref="K159:K160"/>
    <mergeCell ref="L159:L160"/>
    <mergeCell ref="M159:M160"/>
    <mergeCell ref="N159:N160"/>
    <mergeCell ref="H161:H162"/>
    <mergeCell ref="K161:K162"/>
    <mergeCell ref="L161:L162"/>
    <mergeCell ref="M161:M162"/>
    <mergeCell ref="N161:N162"/>
    <mergeCell ref="I159:I160"/>
    <mergeCell ref="I161:I162"/>
    <mergeCell ref="H163:H164"/>
    <mergeCell ref="K163:K164"/>
    <mergeCell ref="L163:L164"/>
    <mergeCell ref="M163:M164"/>
    <mergeCell ref="N163:N164"/>
    <mergeCell ref="H165:H166"/>
    <mergeCell ref="K165:K166"/>
    <mergeCell ref="L165:L166"/>
    <mergeCell ref="M165:M166"/>
    <mergeCell ref="N165:N166"/>
    <mergeCell ref="I163:I164"/>
    <mergeCell ref="I165:I166"/>
    <mergeCell ref="H167:H168"/>
    <mergeCell ref="K167:K168"/>
    <mergeCell ref="L167:L168"/>
    <mergeCell ref="M167:M168"/>
    <mergeCell ref="N167:N168"/>
    <mergeCell ref="H169:H170"/>
    <mergeCell ref="K169:K170"/>
    <mergeCell ref="L169:L170"/>
    <mergeCell ref="M169:M170"/>
    <mergeCell ref="N169:N170"/>
    <mergeCell ref="I167:I168"/>
    <mergeCell ref="I169:I170"/>
    <mergeCell ref="H171:H172"/>
    <mergeCell ref="K171:K172"/>
    <mergeCell ref="L171:L172"/>
    <mergeCell ref="M171:M172"/>
    <mergeCell ref="N171:N172"/>
    <mergeCell ref="H173:H174"/>
    <mergeCell ref="K173:K174"/>
    <mergeCell ref="L173:L174"/>
    <mergeCell ref="M173:M174"/>
    <mergeCell ref="N173:N174"/>
    <mergeCell ref="I171:I172"/>
    <mergeCell ref="I173:I174"/>
    <mergeCell ref="H175:H176"/>
    <mergeCell ref="K175:K176"/>
    <mergeCell ref="L175:L176"/>
    <mergeCell ref="M175:M176"/>
    <mergeCell ref="N175:N176"/>
    <mergeCell ref="H181:H182"/>
    <mergeCell ref="I181:I182"/>
    <mergeCell ref="K181:K182"/>
    <mergeCell ref="L181:L182"/>
    <mergeCell ref="M181:M182"/>
    <mergeCell ref="N181:N182"/>
    <mergeCell ref="H177:H178"/>
    <mergeCell ref="K177:K178"/>
    <mergeCell ref="L177:L178"/>
    <mergeCell ref="M177:M178"/>
    <mergeCell ref="N177:N178"/>
    <mergeCell ref="H179:H180"/>
    <mergeCell ref="K179:K180"/>
    <mergeCell ref="L179:L180"/>
    <mergeCell ref="M179:M180"/>
    <mergeCell ref="N179:N180"/>
    <mergeCell ref="I175:I176"/>
    <mergeCell ref="I177:I178"/>
    <mergeCell ref="I179:I180"/>
    <mergeCell ref="H185:H186"/>
    <mergeCell ref="I185:I186"/>
    <mergeCell ref="K185:K186"/>
    <mergeCell ref="L185:L186"/>
    <mergeCell ref="M185:M186"/>
    <mergeCell ref="N185:N186"/>
    <mergeCell ref="H183:H184"/>
    <mergeCell ref="I183:I184"/>
    <mergeCell ref="K183:K184"/>
    <mergeCell ref="L183:L184"/>
    <mergeCell ref="M183:M184"/>
    <mergeCell ref="N183:N184"/>
    <mergeCell ref="H189:H190"/>
    <mergeCell ref="I189:I190"/>
    <mergeCell ref="K189:K190"/>
    <mergeCell ref="L189:L190"/>
    <mergeCell ref="M189:M190"/>
    <mergeCell ref="N189:N190"/>
    <mergeCell ref="H187:H188"/>
    <mergeCell ref="I187:I188"/>
    <mergeCell ref="K187:K188"/>
    <mergeCell ref="L187:L188"/>
    <mergeCell ref="M187:M188"/>
    <mergeCell ref="N187:N188"/>
    <mergeCell ref="H193:H194"/>
    <mergeCell ref="I193:I194"/>
    <mergeCell ref="K193:K194"/>
    <mergeCell ref="L193:L194"/>
    <mergeCell ref="M193:M194"/>
    <mergeCell ref="N193:N194"/>
    <mergeCell ref="H191:H192"/>
    <mergeCell ref="I191:I192"/>
    <mergeCell ref="K191:K192"/>
    <mergeCell ref="L191:L192"/>
    <mergeCell ref="M191:M192"/>
    <mergeCell ref="N191:N192"/>
    <mergeCell ref="H197:H198"/>
    <mergeCell ref="I197:I198"/>
    <mergeCell ref="K197:K198"/>
    <mergeCell ref="L197:L198"/>
    <mergeCell ref="M197:M198"/>
    <mergeCell ref="N197:N198"/>
    <mergeCell ref="H195:H196"/>
    <mergeCell ref="I195:I196"/>
    <mergeCell ref="K195:K196"/>
    <mergeCell ref="L195:L196"/>
    <mergeCell ref="M195:M196"/>
    <mergeCell ref="N195:N196"/>
    <mergeCell ref="H201:H202"/>
    <mergeCell ref="I201:I202"/>
    <mergeCell ref="K201:K202"/>
    <mergeCell ref="L201:L202"/>
    <mergeCell ref="M201:M202"/>
    <mergeCell ref="N201:N202"/>
    <mergeCell ref="H199:H200"/>
    <mergeCell ref="I199:I200"/>
    <mergeCell ref="K199:K200"/>
    <mergeCell ref="L199:L200"/>
    <mergeCell ref="M199:M200"/>
    <mergeCell ref="N199:N200"/>
    <mergeCell ref="H205:H206"/>
    <mergeCell ref="I205:I206"/>
    <mergeCell ref="K205:K206"/>
    <mergeCell ref="L205:L206"/>
    <mergeCell ref="M205:M206"/>
    <mergeCell ref="N205:N206"/>
    <mergeCell ref="H203:H204"/>
    <mergeCell ref="I203:I204"/>
    <mergeCell ref="K203:K204"/>
    <mergeCell ref="L203:L204"/>
    <mergeCell ref="M203:M204"/>
    <mergeCell ref="N203:N204"/>
    <mergeCell ref="H209:H210"/>
    <mergeCell ref="I209:I210"/>
    <mergeCell ref="K209:K210"/>
    <mergeCell ref="L209:L210"/>
    <mergeCell ref="M209:M210"/>
    <mergeCell ref="N209:N210"/>
    <mergeCell ref="H207:H208"/>
    <mergeCell ref="I207:I208"/>
    <mergeCell ref="K207:K208"/>
    <mergeCell ref="L207:L208"/>
    <mergeCell ref="M207:M208"/>
    <mergeCell ref="N207:N208"/>
    <mergeCell ref="H213:H214"/>
    <mergeCell ref="I213:I214"/>
    <mergeCell ref="K213:K214"/>
    <mergeCell ref="L213:L214"/>
    <mergeCell ref="M213:M214"/>
    <mergeCell ref="N213:N214"/>
    <mergeCell ref="H211:H212"/>
    <mergeCell ref="I211:I212"/>
    <mergeCell ref="K211:K212"/>
    <mergeCell ref="L211:L212"/>
    <mergeCell ref="M211:M212"/>
    <mergeCell ref="N211:N212"/>
    <mergeCell ref="H217:H218"/>
    <mergeCell ref="I217:I218"/>
    <mergeCell ref="K217:K218"/>
    <mergeCell ref="L217:L218"/>
    <mergeCell ref="M217:M218"/>
    <mergeCell ref="N217:N218"/>
    <mergeCell ref="H215:H216"/>
    <mergeCell ref="I215:I216"/>
    <mergeCell ref="K215:K216"/>
    <mergeCell ref="L215:L216"/>
    <mergeCell ref="M215:M216"/>
    <mergeCell ref="N215:N216"/>
    <mergeCell ref="H221:H222"/>
    <mergeCell ref="I221:I222"/>
    <mergeCell ref="K221:K222"/>
    <mergeCell ref="L221:L222"/>
    <mergeCell ref="M221:M222"/>
    <mergeCell ref="N221:N222"/>
    <mergeCell ref="H219:H220"/>
    <mergeCell ref="I219:I220"/>
    <mergeCell ref="K219:K220"/>
    <mergeCell ref="L219:L220"/>
    <mergeCell ref="M219:M220"/>
    <mergeCell ref="N219:N220"/>
    <mergeCell ref="H225:H226"/>
    <mergeCell ref="I225:I226"/>
    <mergeCell ref="K225:K226"/>
    <mergeCell ref="L225:L226"/>
    <mergeCell ref="M225:M226"/>
    <mergeCell ref="N225:N226"/>
    <mergeCell ref="H223:H224"/>
    <mergeCell ref="I223:I224"/>
    <mergeCell ref="K223:K224"/>
    <mergeCell ref="L223:L224"/>
    <mergeCell ref="M223:M224"/>
    <mergeCell ref="N223:N224"/>
    <mergeCell ref="H229:H230"/>
    <mergeCell ref="I229:I230"/>
    <mergeCell ref="K229:K230"/>
    <mergeCell ref="L229:L230"/>
    <mergeCell ref="M229:M230"/>
    <mergeCell ref="N229:N230"/>
    <mergeCell ref="H227:H228"/>
    <mergeCell ref="I227:I228"/>
    <mergeCell ref="K227:K228"/>
    <mergeCell ref="L227:L228"/>
    <mergeCell ref="M227:M228"/>
    <mergeCell ref="N227:N228"/>
    <mergeCell ref="H233:H234"/>
    <mergeCell ref="I233:I234"/>
    <mergeCell ref="K233:K234"/>
    <mergeCell ref="L233:L234"/>
    <mergeCell ref="M233:M234"/>
    <mergeCell ref="N233:N234"/>
    <mergeCell ref="H231:H232"/>
    <mergeCell ref="I231:I232"/>
    <mergeCell ref="K231:K232"/>
    <mergeCell ref="L231:L232"/>
    <mergeCell ref="M231:M232"/>
    <mergeCell ref="N231:N232"/>
    <mergeCell ref="H237:H238"/>
    <mergeCell ref="I237:I238"/>
    <mergeCell ref="K237:K238"/>
    <mergeCell ref="L237:L238"/>
    <mergeCell ref="M237:M238"/>
    <mergeCell ref="N237:N238"/>
    <mergeCell ref="H235:H236"/>
    <mergeCell ref="I235:I236"/>
    <mergeCell ref="K235:K236"/>
    <mergeCell ref="L235:L236"/>
    <mergeCell ref="M235:M236"/>
    <mergeCell ref="N235:N236"/>
    <mergeCell ref="H241:H242"/>
    <mergeCell ref="I241:I242"/>
    <mergeCell ref="K241:K242"/>
    <mergeCell ref="L241:L242"/>
    <mergeCell ref="M241:M242"/>
    <mergeCell ref="N241:N242"/>
    <mergeCell ref="H239:H240"/>
    <mergeCell ref="I239:I240"/>
    <mergeCell ref="K239:K240"/>
    <mergeCell ref="L239:L240"/>
    <mergeCell ref="M239:M240"/>
    <mergeCell ref="N239:N240"/>
    <mergeCell ref="H245:H246"/>
    <mergeCell ref="I245:I246"/>
    <mergeCell ref="K245:K246"/>
    <mergeCell ref="L245:L246"/>
    <mergeCell ref="M245:M246"/>
    <mergeCell ref="N245:N246"/>
    <mergeCell ref="H243:H244"/>
    <mergeCell ref="I243:I244"/>
    <mergeCell ref="K243:K244"/>
    <mergeCell ref="L243:L244"/>
    <mergeCell ref="M243:M244"/>
    <mergeCell ref="N243:N244"/>
    <mergeCell ref="H249:H250"/>
    <mergeCell ref="I249:I250"/>
    <mergeCell ref="K249:K250"/>
    <mergeCell ref="L249:L250"/>
    <mergeCell ref="M249:M250"/>
    <mergeCell ref="N249:N250"/>
    <mergeCell ref="H247:H248"/>
    <mergeCell ref="I247:I248"/>
    <mergeCell ref="K247:K248"/>
    <mergeCell ref="L247:L248"/>
    <mergeCell ref="M247:M248"/>
    <mergeCell ref="N247:N248"/>
    <mergeCell ref="H253:H254"/>
    <mergeCell ref="I253:I254"/>
    <mergeCell ref="K253:K254"/>
    <mergeCell ref="L253:L254"/>
    <mergeCell ref="M253:M254"/>
    <mergeCell ref="N253:N254"/>
    <mergeCell ref="H251:H252"/>
    <mergeCell ref="I251:I252"/>
    <mergeCell ref="K251:K252"/>
    <mergeCell ref="L251:L252"/>
    <mergeCell ref="M251:M252"/>
    <mergeCell ref="N251:N252"/>
    <mergeCell ref="H257:H258"/>
    <mergeCell ref="I257:I258"/>
    <mergeCell ref="K257:K258"/>
    <mergeCell ref="L257:L258"/>
    <mergeCell ref="M257:M258"/>
    <mergeCell ref="N257:N258"/>
    <mergeCell ref="H255:H256"/>
    <mergeCell ref="I255:I256"/>
    <mergeCell ref="K255:K256"/>
    <mergeCell ref="L255:L256"/>
    <mergeCell ref="M255:M256"/>
    <mergeCell ref="N255:N256"/>
    <mergeCell ref="H261:H262"/>
    <mergeCell ref="I261:I262"/>
    <mergeCell ref="K261:K262"/>
    <mergeCell ref="L261:L262"/>
    <mergeCell ref="M261:M262"/>
    <mergeCell ref="N261:N262"/>
    <mergeCell ref="H259:H260"/>
    <mergeCell ref="I259:I260"/>
    <mergeCell ref="K259:K260"/>
    <mergeCell ref="L259:L260"/>
    <mergeCell ref="M259:M260"/>
    <mergeCell ref="N259:N260"/>
    <mergeCell ref="H265:H266"/>
    <mergeCell ref="I265:I266"/>
    <mergeCell ref="K265:K266"/>
    <mergeCell ref="L265:L266"/>
    <mergeCell ref="M265:M266"/>
    <mergeCell ref="N265:N266"/>
    <mergeCell ref="H263:H264"/>
    <mergeCell ref="I263:I264"/>
    <mergeCell ref="K263:K264"/>
    <mergeCell ref="L263:L264"/>
    <mergeCell ref="M263:M264"/>
    <mergeCell ref="N263:N264"/>
    <mergeCell ref="H269:H270"/>
    <mergeCell ref="I269:I270"/>
    <mergeCell ref="K269:K270"/>
    <mergeCell ref="L269:L270"/>
    <mergeCell ref="M269:M270"/>
    <mergeCell ref="N269:N270"/>
    <mergeCell ref="H267:H268"/>
    <mergeCell ref="I267:I268"/>
    <mergeCell ref="K267:K268"/>
    <mergeCell ref="L267:L268"/>
    <mergeCell ref="M267:M268"/>
    <mergeCell ref="N267:N268"/>
    <mergeCell ref="H273:H274"/>
    <mergeCell ref="I273:I274"/>
    <mergeCell ref="K273:K274"/>
    <mergeCell ref="L273:L274"/>
    <mergeCell ref="M273:M274"/>
    <mergeCell ref="N273:N274"/>
    <mergeCell ref="H271:H272"/>
    <mergeCell ref="I271:I272"/>
    <mergeCell ref="K271:K272"/>
    <mergeCell ref="L271:L272"/>
    <mergeCell ref="M271:M272"/>
    <mergeCell ref="N271:N272"/>
    <mergeCell ref="H277:H278"/>
    <mergeCell ref="I277:I278"/>
    <mergeCell ref="K277:K278"/>
    <mergeCell ref="L277:L278"/>
    <mergeCell ref="M277:M278"/>
    <mergeCell ref="N277:N278"/>
    <mergeCell ref="H275:H276"/>
    <mergeCell ref="I275:I276"/>
    <mergeCell ref="K275:K276"/>
    <mergeCell ref="L275:L276"/>
    <mergeCell ref="M275:M276"/>
    <mergeCell ref="N275:N276"/>
    <mergeCell ref="H281:H282"/>
    <mergeCell ref="I281:I282"/>
    <mergeCell ref="K281:K282"/>
    <mergeCell ref="L281:L282"/>
    <mergeCell ref="M281:M282"/>
    <mergeCell ref="N281:N282"/>
    <mergeCell ref="H279:H280"/>
    <mergeCell ref="I279:I280"/>
    <mergeCell ref="K279:K280"/>
    <mergeCell ref="L279:L280"/>
    <mergeCell ref="M279:M280"/>
    <mergeCell ref="N279:N2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Cheung</dc:creator>
  <cp:lastModifiedBy>Marco</cp:lastModifiedBy>
  <dcterms:created xsi:type="dcterms:W3CDTF">2015-06-05T18:19:34Z</dcterms:created>
  <dcterms:modified xsi:type="dcterms:W3CDTF">2021-08-05T01:53:55Z</dcterms:modified>
</cp:coreProperties>
</file>