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iedo\Dropbox\DeSoftware\Looper\"/>
    </mc:Choice>
  </mc:AlternateContent>
  <xr:revisionPtr revIDLastSave="0" documentId="13_ncr:1_{8BA9355D-5E91-4A89-9A2E-57EC8506A077}" xr6:coauthVersionLast="41" xr6:coauthVersionMax="41" xr10:uidLastSave="{00000000-0000-0000-0000-000000000000}"/>
  <bookViews>
    <workbookView xWindow="-98" yWindow="503" windowWidth="20715" windowHeight="13274" xr2:uid="{CDEE736C-999B-44DE-ADAA-9A9E09EE173B}"/>
  </bookViews>
  <sheets>
    <sheet name="ORIGINAL" sheetId="1" r:id="rId1"/>
    <sheet name="MI G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4" i="2"/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4" i="2"/>
  <c r="M4" i="2"/>
  <c r="O4" i="2" s="1"/>
  <c r="L5" i="2" s="1"/>
  <c r="M5" i="2" s="1"/>
  <c r="O5" i="2" s="1"/>
  <c r="L6" i="2" s="1"/>
  <c r="M6" i="2" s="1"/>
  <c r="O6" i="2" s="1"/>
  <c r="L7" i="2" s="1"/>
  <c r="M7" i="2" s="1"/>
  <c r="O7" i="2" s="1"/>
  <c r="L8" i="2" s="1"/>
  <c r="M8" i="2" s="1"/>
  <c r="O8" i="2" s="1"/>
  <c r="L9" i="2" s="1"/>
  <c r="M9" i="2" s="1"/>
  <c r="O9" i="2" s="1"/>
  <c r="L10" i="2" s="1"/>
  <c r="M10" i="2" s="1"/>
  <c r="O10" i="2" s="1"/>
  <c r="L11" i="2" s="1"/>
  <c r="M11" i="2" s="1"/>
  <c r="O11" i="2" s="1"/>
  <c r="L12" i="2" s="1"/>
  <c r="M12" i="2" s="1"/>
  <c r="O12" i="2" s="1"/>
  <c r="L13" i="2" s="1"/>
  <c r="M13" i="2" s="1"/>
  <c r="O13" i="2" s="1"/>
  <c r="L14" i="2" s="1"/>
  <c r="M14" i="2" s="1"/>
  <c r="O14" i="2" s="1"/>
  <c r="L15" i="2" s="1"/>
  <c r="M15" i="2" s="1"/>
  <c r="O15" i="2" s="1"/>
  <c r="L16" i="2" s="1"/>
  <c r="M16" i="2" s="1"/>
  <c r="O16" i="2" s="1"/>
  <c r="L17" i="2" s="1"/>
  <c r="M17" i="2" s="1"/>
  <c r="O17" i="2" s="1"/>
  <c r="L18" i="2" s="1"/>
  <c r="M18" i="2" s="1"/>
  <c r="O18" i="2" s="1"/>
  <c r="L19" i="2" s="1"/>
  <c r="M19" i="2" s="1"/>
  <c r="O19" i="2" s="1"/>
  <c r="L20" i="2" s="1"/>
  <c r="M20" i="2" s="1"/>
  <c r="O20" i="2" s="1"/>
  <c r="L21" i="2" s="1"/>
  <c r="M21" i="2" s="1"/>
  <c r="O21" i="2" s="1"/>
  <c r="L22" i="2" s="1"/>
  <c r="M22" i="2" s="1"/>
  <c r="O22" i="2" s="1"/>
  <c r="L23" i="2" s="1"/>
  <c r="M23" i="2" s="1"/>
  <c r="O23" i="2" s="1"/>
  <c r="L24" i="2" s="1"/>
  <c r="M24" i="2" s="1"/>
  <c r="O24" i="2" s="1"/>
  <c r="L25" i="2" s="1"/>
  <c r="M25" i="2" s="1"/>
  <c r="O25" i="2" s="1"/>
  <c r="L26" i="2" s="1"/>
  <c r="M26" i="2" s="1"/>
  <c r="O26" i="2" s="1"/>
  <c r="L27" i="2" s="1"/>
  <c r="M27" i="2" s="1"/>
  <c r="O27" i="2" s="1"/>
  <c r="L28" i="2" s="1"/>
  <c r="M28" i="2" s="1"/>
  <c r="O28" i="2" s="1"/>
  <c r="L29" i="2" s="1"/>
  <c r="M29" i="2" s="1"/>
  <c r="O29" i="2" s="1"/>
  <c r="L30" i="2" s="1"/>
  <c r="M30" i="2" s="1"/>
  <c r="O30" i="2" s="1"/>
  <c r="L31" i="2" s="1"/>
  <c r="M31" i="2" s="1"/>
  <c r="O31" i="2" s="1"/>
  <c r="L32" i="2" s="1"/>
  <c r="M32" i="2" s="1"/>
  <c r="O32" i="2" s="1"/>
  <c r="L33" i="2" s="1"/>
  <c r="M33" i="2" s="1"/>
  <c r="O33" i="2" s="1"/>
  <c r="L34" i="2" s="1"/>
  <c r="M34" i="2" s="1"/>
  <c r="O34" i="2" s="1"/>
  <c r="L35" i="2" s="1"/>
  <c r="M35" i="2" s="1"/>
  <c r="O35" i="2" s="1"/>
  <c r="L36" i="2" s="1"/>
  <c r="M36" i="2" s="1"/>
  <c r="O36" i="2" s="1"/>
  <c r="L37" i="2" s="1"/>
  <c r="M37" i="2" s="1"/>
  <c r="O37" i="2" s="1"/>
  <c r="L38" i="2" s="1"/>
  <c r="M38" i="2" s="1"/>
  <c r="O38" i="2" s="1"/>
  <c r="L39" i="2" s="1"/>
  <c r="M39" i="2" s="1"/>
  <c r="O39" i="2" s="1"/>
  <c r="L40" i="2" s="1"/>
  <c r="M40" i="2" s="1"/>
  <c r="O40" i="2" s="1"/>
  <c r="L41" i="2" s="1"/>
  <c r="M41" i="2" s="1"/>
  <c r="O41" i="2" s="1"/>
  <c r="L42" i="2" s="1"/>
  <c r="M42" i="2" s="1"/>
  <c r="O42" i="2" s="1"/>
  <c r="L43" i="2" s="1"/>
  <c r="M43" i="2" s="1"/>
  <c r="O43" i="2" s="1"/>
  <c r="L44" i="2" s="1"/>
  <c r="M44" i="2" s="1"/>
  <c r="O44" i="2" s="1"/>
  <c r="L45" i="2" s="1"/>
  <c r="M45" i="2" s="1"/>
  <c r="O45" i="2" s="1"/>
  <c r="L46" i="2" s="1"/>
  <c r="M46" i="2" s="1"/>
  <c r="O46" i="2" s="1"/>
  <c r="L47" i="2" s="1"/>
  <c r="M47" i="2" s="1"/>
  <c r="O47" i="2" s="1"/>
  <c r="L48" i="2" s="1"/>
  <c r="M48" i="2" s="1"/>
  <c r="O48" i="2" s="1"/>
  <c r="L49" i="2" s="1"/>
  <c r="M49" i="2" s="1"/>
  <c r="O49" i="2" s="1"/>
  <c r="L50" i="2" s="1"/>
  <c r="M50" i="2" s="1"/>
  <c r="O50" i="2" s="1"/>
  <c r="L51" i="2" s="1"/>
  <c r="M51" i="2" s="1"/>
  <c r="O51" i="2" s="1"/>
  <c r="L52" i="2" s="1"/>
  <c r="M52" i="2" s="1"/>
  <c r="O52" i="2" s="1"/>
  <c r="L53" i="2" s="1"/>
  <c r="M53" i="2" s="1"/>
  <c r="O53" i="2" s="1"/>
  <c r="L54" i="2" s="1"/>
  <c r="M54" i="2" s="1"/>
  <c r="O54" i="2" s="1"/>
  <c r="L55" i="2" s="1"/>
  <c r="M55" i="2" s="1"/>
  <c r="O55" i="2" s="1"/>
  <c r="L56" i="2" s="1"/>
  <c r="M56" i="2" s="1"/>
  <c r="O56" i="2" s="1"/>
  <c r="L57" i="2" s="1"/>
  <c r="M57" i="2" s="1"/>
  <c r="O57" i="2" s="1"/>
  <c r="F4" i="1"/>
  <c r="G4" i="1" s="1"/>
  <c r="D5" i="1" s="1"/>
  <c r="N4" i="2" l="1"/>
  <c r="K5" i="2" s="1"/>
  <c r="N5" i="2" s="1"/>
  <c r="K6" i="2" s="1"/>
  <c r="N6" i="2" s="1"/>
  <c r="K7" i="2" s="1"/>
  <c r="N7" i="2" s="1"/>
  <c r="K8" i="2" s="1"/>
  <c r="N8" i="2" s="1"/>
  <c r="K9" i="2" s="1"/>
  <c r="N9" i="2" s="1"/>
  <c r="K10" i="2" s="1"/>
  <c r="N10" i="2" s="1"/>
  <c r="K11" i="2" s="1"/>
  <c r="N11" i="2" s="1"/>
  <c r="K12" i="2" s="1"/>
  <c r="N12" i="2" s="1"/>
  <c r="K13" i="2" s="1"/>
  <c r="N13" i="2" s="1"/>
  <c r="K14" i="2" s="1"/>
  <c r="N14" i="2" s="1"/>
  <c r="K15" i="2" s="1"/>
  <c r="N15" i="2" s="1"/>
  <c r="K16" i="2" s="1"/>
  <c r="N16" i="2" s="1"/>
  <c r="K17" i="2" s="1"/>
  <c r="N17" i="2" s="1"/>
  <c r="K18" i="2" s="1"/>
  <c r="N18" i="2" s="1"/>
  <c r="K19" i="2" s="1"/>
  <c r="N19" i="2" s="1"/>
  <c r="K20" i="2" s="1"/>
  <c r="N20" i="2" s="1"/>
  <c r="K21" i="2" s="1"/>
  <c r="N21" i="2" s="1"/>
  <c r="K22" i="2" s="1"/>
  <c r="N22" i="2" s="1"/>
  <c r="K23" i="2" s="1"/>
  <c r="N23" i="2" s="1"/>
  <c r="K24" i="2" s="1"/>
  <c r="N24" i="2" s="1"/>
  <c r="K25" i="2" s="1"/>
  <c r="N25" i="2" s="1"/>
  <c r="K26" i="2" s="1"/>
  <c r="N26" i="2" s="1"/>
  <c r="K27" i="2" s="1"/>
  <c r="N27" i="2" s="1"/>
  <c r="K28" i="2" s="1"/>
  <c r="N28" i="2" s="1"/>
  <c r="K29" i="2" s="1"/>
  <c r="N29" i="2" s="1"/>
  <c r="K30" i="2" s="1"/>
  <c r="N30" i="2" s="1"/>
  <c r="K31" i="2" s="1"/>
  <c r="N31" i="2" s="1"/>
  <c r="K32" i="2" s="1"/>
  <c r="N32" i="2" s="1"/>
  <c r="K33" i="2" s="1"/>
  <c r="N33" i="2" s="1"/>
  <c r="K34" i="2" s="1"/>
  <c r="N34" i="2" s="1"/>
  <c r="K35" i="2" s="1"/>
  <c r="N35" i="2" s="1"/>
  <c r="K36" i="2" s="1"/>
  <c r="N36" i="2" s="1"/>
  <c r="K37" i="2" s="1"/>
  <c r="N37" i="2" s="1"/>
  <c r="K38" i="2" s="1"/>
  <c r="N38" i="2" s="1"/>
  <c r="K39" i="2" s="1"/>
  <c r="N39" i="2" s="1"/>
  <c r="K40" i="2" s="1"/>
  <c r="N40" i="2" s="1"/>
  <c r="K41" i="2" s="1"/>
  <c r="N41" i="2" s="1"/>
  <c r="K42" i="2" s="1"/>
  <c r="N42" i="2" s="1"/>
  <c r="K43" i="2" s="1"/>
  <c r="N43" i="2" s="1"/>
  <c r="K44" i="2" s="1"/>
  <c r="N44" i="2" s="1"/>
  <c r="K45" i="2" s="1"/>
  <c r="N45" i="2" s="1"/>
  <c r="K46" i="2" s="1"/>
  <c r="N46" i="2" s="1"/>
  <c r="K47" i="2" s="1"/>
  <c r="N47" i="2" s="1"/>
  <c r="K48" i="2" s="1"/>
  <c r="N48" i="2" s="1"/>
  <c r="K49" i="2" s="1"/>
  <c r="N49" i="2" s="1"/>
  <c r="K50" i="2" s="1"/>
  <c r="N50" i="2" s="1"/>
  <c r="K51" i="2" s="1"/>
  <c r="N51" i="2" s="1"/>
  <c r="K52" i="2" s="1"/>
  <c r="N52" i="2" s="1"/>
  <c r="K53" i="2" s="1"/>
  <c r="N53" i="2" s="1"/>
  <c r="K54" i="2" s="1"/>
  <c r="N54" i="2" s="1"/>
  <c r="K55" i="2" s="1"/>
  <c r="N55" i="2" s="1"/>
  <c r="K56" i="2" s="1"/>
  <c r="N56" i="2" s="1"/>
  <c r="K57" i="2" s="1"/>
  <c r="N57" i="2" s="1"/>
  <c r="H4" i="1"/>
  <c r="E5" i="1" s="1"/>
  <c r="F5" i="1" s="1"/>
  <c r="G5" i="1" s="1"/>
  <c r="D6" i="1" s="1"/>
  <c r="H5" i="1" l="1"/>
  <c r="E6" i="1" s="1"/>
  <c r="F6" i="1" s="1"/>
  <c r="H6" i="1" s="1"/>
  <c r="E7" i="1" s="1"/>
  <c r="F7" i="1" s="1"/>
  <c r="H7" i="1" s="1"/>
  <c r="E8" i="1" s="1"/>
  <c r="F8" i="1" s="1"/>
  <c r="H8" i="1" s="1"/>
  <c r="E9" i="1" s="1"/>
  <c r="F9" i="1" s="1"/>
  <c r="H9" i="1" s="1"/>
  <c r="E10" i="1" s="1"/>
  <c r="F10" i="1" s="1"/>
  <c r="H10" i="1" s="1"/>
  <c r="E11" i="1" s="1"/>
  <c r="F11" i="1" s="1"/>
  <c r="H11" i="1" s="1"/>
  <c r="E12" i="1" s="1"/>
  <c r="F12" i="1" s="1"/>
  <c r="H12" i="1" s="1"/>
  <c r="E13" i="1" s="1"/>
  <c r="F13" i="1" s="1"/>
  <c r="H13" i="1" s="1"/>
  <c r="G6" i="1" l="1"/>
  <c r="D7" i="1" s="1"/>
  <c r="G7" i="1" s="1"/>
  <c r="D8" i="1" s="1"/>
  <c r="G8" i="1" s="1"/>
  <c r="D9" i="1" s="1"/>
  <c r="G9" i="1" s="1"/>
  <c r="D10" i="1" s="1"/>
  <c r="G10" i="1" s="1"/>
  <c r="D11" i="1" s="1"/>
  <c r="G11" i="1" s="1"/>
  <c r="D12" i="1" s="1"/>
  <c r="G12" i="1" s="1"/>
  <c r="D13" i="1" s="1"/>
  <c r="G13" i="1" s="1"/>
</calcChain>
</file>

<file path=xl/sharedStrings.xml><?xml version="1.0" encoding="utf-8"?>
<sst xmlns="http://schemas.openxmlformats.org/spreadsheetml/2006/main" count="24" uniqueCount="16">
  <si>
    <t>Time MS</t>
  </si>
  <si>
    <t>Value VS</t>
  </si>
  <si>
    <t>PK</t>
  </si>
  <si>
    <t>X k-1</t>
  </si>
  <si>
    <t>Kk</t>
  </si>
  <si>
    <t>Pk New</t>
  </si>
  <si>
    <t>Xk New</t>
  </si>
  <si>
    <t>RUIDO R=</t>
  </si>
  <si>
    <t>TIEMPO</t>
  </si>
  <si>
    <t>LAT</t>
  </si>
  <si>
    <t>LONG</t>
  </si>
  <si>
    <t>DIFF SEGUNDOS</t>
  </si>
  <si>
    <t>DIFF MTS</t>
  </si>
  <si>
    <t>MTS/SEGS</t>
  </si>
  <si>
    <t>ES EL VALOR FILTRADO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</si>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</sst>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19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ORIGINAL!$C$3</c:f>
              <c:strCache>
                <c:ptCount val="1"/>
                <c:pt idx="0">
                  <c:v>Value VS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ORIGINAL!$C$4:$C$13</c:f>
              <c:numCache>
                <c:formatCode>General</c:formatCode>
                <c:ptCount val="10"/>
                <c:pt idx="0">
                  <c:v>0.39</c:v>
                </c:pt>
                <c:pt idx="1">
                  <c:v>0.5</c:v>
                </c:pt>
                <c:pt idx="2">
                  <c:v>0.48</c:v>
                </c:pt>
                <c:pt idx="3">
                  <c:v>0.28999999999999998</c:v>
                </c:pt>
                <c:pt idx="4">
                  <c:v>0.25</c:v>
                </c:pt>
                <c:pt idx="5">
                  <c:v>0.32</c:v>
                </c:pt>
                <c:pt idx="6">
                  <c:v>0.34</c:v>
                </c:pt>
                <c:pt idx="7">
                  <c:v>0.48</c:v>
                </c:pt>
                <c:pt idx="8">
                  <c:v>0.41</c:v>
                </c:pt>
                <c:pt idx="9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BF-4DC8-8F05-822A7FE0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72153103"/>
        <c:axId val="1707782079"/>
      </c:barChart>
      <c:lineChart>
        <c:grouping val="standard"/>
        <c:varyColors val="0"/>
        <c:ser>
          <c:idx val="0"/>
          <c:order val="1"/>
          <c:tx>
            <c:strRef>
              <c:f>ORIGINAL!$G$3</c:f>
              <c:strCache>
                <c:ptCount val="1"/>
                <c:pt idx="0">
                  <c:v>Xk New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ORIGINAL!$G$4:$G$13</c:f>
              <c:numCache>
                <c:formatCode>General</c:formatCode>
                <c:ptCount val="10"/>
                <c:pt idx="0">
                  <c:v>0.35454545454545455</c:v>
                </c:pt>
                <c:pt idx="1">
                  <c:v>0.42380952380952386</c:v>
                </c:pt>
                <c:pt idx="2">
                  <c:v>0.44193548387096776</c:v>
                </c:pt>
                <c:pt idx="3">
                  <c:v>0.40487804878048783</c:v>
                </c:pt>
                <c:pt idx="4">
                  <c:v>0.37450980392156863</c:v>
                </c:pt>
                <c:pt idx="5">
                  <c:v>0.36557377049180328</c:v>
                </c:pt>
                <c:pt idx="6">
                  <c:v>0.36197183098591551</c:v>
                </c:pt>
                <c:pt idx="7">
                  <c:v>0.37654320987654322</c:v>
                </c:pt>
                <c:pt idx="8">
                  <c:v>0.3802197802197802</c:v>
                </c:pt>
                <c:pt idx="9">
                  <c:v>0.38712871287128714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BF-4DC8-8F05-822A7FE0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4105263"/>
        <c:axId val="1713665487"/>
      </c:lineChart>
      <c:catAx>
        <c:axId val="187215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07782079"/>
        <c:crosses val="autoZero"/>
        <c:auto val="1"/>
        <c:lblAlgn val="ctr"/>
        <c:lblOffset val="100"/>
        <c:noMultiLvlLbl val="0"/>
      </c:catAx>
      <c:valAx>
        <c:axId val="17077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72153103"/>
        <c:crosses val="autoZero"/>
        <c:crossBetween val="between"/>
      </c:valAx>
      <c:valAx>
        <c:axId val="171366548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24105263"/>
        <c:crosses val="max"/>
        <c:crossBetween val="between"/>
      </c:valAx>
      <c:catAx>
        <c:axId val="1724105263"/>
        <c:scaling>
          <c:orientation val="minMax"/>
        </c:scaling>
        <c:delete val="1"/>
        <c:axPos val="b"/>
        <c:majorTickMark val="out"/>
        <c:minorTickMark val="none"/>
        <c:tickLblPos val="nextTo"/>
        <c:crossAx val="17136654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588168</xdr:colOff>
      <xdr:row>1</xdr:row>
      <xdr:rowOff>102393</xdr:rowOff>
    </xdr:from>
    <xdr:to>
      <xdr:col>14</xdr:col>
      <xdr:colOff>588168</xdr:colOff>
      <xdr:row>16</xdr:row>
      <xdr:rowOff>130968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9558F28-3157-4879-A8F8-D3536682E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8A80-FDFF-4B73-B1C9-E1E9674D4685}">
  <dimension ref="B1:H13"/>
  <sheetViews>
    <sheetView tabSelected="1" workbookViewId="0">
      <selection activeCell="E13" sqref="E13"/>
    </sheetView>
  </sheetViews>
  <sheetFormatPr baseColWidth="10" defaultRowHeight="14.25" x14ac:dyDescent="0.45"/>
  <sheetData>
    <row r="1" spans="2:8" x14ac:dyDescent="0.45">
      <c r="B1" s="1" t="s">
        <v>7</v>
      </c>
      <c r="C1" s="2">
        <v>0.1</v>
      </c>
    </row>
    <row r="2" spans="2:8" x14ac:dyDescent="0.45">
      <c r="B2" s="1"/>
    </row>
    <row r="3" spans="2:8" x14ac:dyDescent="0.45">
      <c r="B3" t="s">
        <v>0</v>
      </c>
      <c r="C3" t="s">
        <v>1</v>
      </c>
      <c r="D3" t="s">
        <v>3</v>
      </c>
      <c r="E3" t="s">
        <v>2</v>
      </c>
      <c r="F3" t="s">
        <v>4</v>
      </c>
      <c r="G3" s="3" t="s">
        <v>6</v>
      </c>
      <c r="H3" t="s">
        <v>5</v>
      </c>
    </row>
    <row r="4" spans="2:8" x14ac:dyDescent="0.45">
      <c r="B4">
        <v>1</v>
      </c>
      <c r="C4">
        <v>0.39</v>
      </c>
      <c r="D4">
        <v>0</v>
      </c>
      <c r="E4">
        <v>1</v>
      </c>
      <c r="F4">
        <f>E4/(E4+C$1)</f>
        <v>0.90909090909090906</v>
      </c>
      <c r="G4">
        <f>D4 + F4*(C4-D4)</f>
        <v>0.35454545454545455</v>
      </c>
      <c r="H4">
        <f>(1-F4)*E4</f>
        <v>9.0909090909090939E-2</v>
      </c>
    </row>
    <row r="5" spans="2:8" x14ac:dyDescent="0.45">
      <c r="B5">
        <v>2</v>
      </c>
      <c r="C5">
        <v>0.5</v>
      </c>
      <c r="D5">
        <f>G4</f>
        <v>0.35454545454545455</v>
      </c>
      <c r="E5">
        <f>H4</f>
        <v>9.0909090909090939E-2</v>
      </c>
      <c r="F5">
        <f>E5/(E5+C$1)</f>
        <v>0.47619047619047628</v>
      </c>
      <c r="G5">
        <f>D5 + F5*(C5-D5)</f>
        <v>0.42380952380952386</v>
      </c>
      <c r="H5">
        <f>(1-F5)*E5</f>
        <v>4.761904761904763E-2</v>
      </c>
    </row>
    <row r="6" spans="2:8" x14ac:dyDescent="0.45">
      <c r="B6">
        <v>3</v>
      </c>
      <c r="C6">
        <v>0.48</v>
      </c>
      <c r="D6">
        <f t="shared" ref="D6:D13" si="0">G5</f>
        <v>0.42380952380952386</v>
      </c>
      <c r="E6">
        <f t="shared" ref="E6:E13" si="1">H5</f>
        <v>4.761904761904763E-2</v>
      </c>
      <c r="F6">
        <f t="shared" ref="F6:F13" si="2">E6/(E6+C$1)</f>
        <v>0.32258064516129031</v>
      </c>
      <c r="G6">
        <f t="shared" ref="G6:G13" si="3">D6 + F6*(C6-D6)</f>
        <v>0.44193548387096776</v>
      </c>
      <c r="H6">
        <f t="shared" ref="H6:H13" si="4">(1-F6)*E6</f>
        <v>3.2258064516129045E-2</v>
      </c>
    </row>
    <row r="7" spans="2:8" x14ac:dyDescent="0.45">
      <c r="B7">
        <v>4</v>
      </c>
      <c r="C7">
        <v>0.28999999999999998</v>
      </c>
      <c r="D7">
        <f t="shared" si="0"/>
        <v>0.44193548387096776</v>
      </c>
      <c r="E7">
        <f t="shared" si="1"/>
        <v>3.2258064516129045E-2</v>
      </c>
      <c r="F7">
        <f t="shared" si="2"/>
        <v>0.24390243902439032</v>
      </c>
      <c r="G7">
        <f t="shared" si="3"/>
        <v>0.40487804878048783</v>
      </c>
      <c r="H7">
        <f t="shared" si="4"/>
        <v>2.4390243902439032E-2</v>
      </c>
    </row>
    <row r="8" spans="2:8" x14ac:dyDescent="0.45">
      <c r="B8">
        <v>5</v>
      </c>
      <c r="C8">
        <v>0.25</v>
      </c>
      <c r="D8">
        <f t="shared" si="0"/>
        <v>0.40487804878048783</v>
      </c>
      <c r="E8">
        <f t="shared" si="1"/>
        <v>2.4390243902439032E-2</v>
      </c>
      <c r="F8">
        <f t="shared" si="2"/>
        <v>0.19607843137254907</v>
      </c>
      <c r="G8">
        <f t="shared" si="3"/>
        <v>0.37450980392156863</v>
      </c>
      <c r="H8">
        <f t="shared" si="4"/>
        <v>1.9607843137254905E-2</v>
      </c>
    </row>
    <row r="9" spans="2:8" x14ac:dyDescent="0.45">
      <c r="B9">
        <v>6</v>
      </c>
      <c r="C9">
        <v>0.32</v>
      </c>
      <c r="D9">
        <f t="shared" si="0"/>
        <v>0.37450980392156863</v>
      </c>
      <c r="E9">
        <f t="shared" si="1"/>
        <v>1.9607843137254905E-2</v>
      </c>
      <c r="F9">
        <f t="shared" si="2"/>
        <v>0.16393442622950821</v>
      </c>
      <c r="G9">
        <f t="shared" si="3"/>
        <v>0.36557377049180328</v>
      </c>
      <c r="H9">
        <f t="shared" si="4"/>
        <v>1.6393442622950824E-2</v>
      </c>
    </row>
    <row r="10" spans="2:8" x14ac:dyDescent="0.45">
      <c r="B10">
        <v>7</v>
      </c>
      <c r="C10">
        <v>0.34</v>
      </c>
      <c r="D10">
        <f t="shared" si="0"/>
        <v>0.36557377049180328</v>
      </c>
      <c r="E10">
        <f t="shared" si="1"/>
        <v>1.6393442622950824E-2</v>
      </c>
      <c r="F10">
        <f t="shared" si="2"/>
        <v>0.14084507042253525</v>
      </c>
      <c r="G10">
        <f t="shared" si="3"/>
        <v>0.36197183098591551</v>
      </c>
      <c r="H10">
        <f t="shared" si="4"/>
        <v>1.4084507042253525E-2</v>
      </c>
    </row>
    <row r="11" spans="2:8" x14ac:dyDescent="0.45">
      <c r="B11">
        <v>8</v>
      </c>
      <c r="C11">
        <v>0.48</v>
      </c>
      <c r="D11">
        <f t="shared" si="0"/>
        <v>0.36197183098591551</v>
      </c>
      <c r="E11">
        <f t="shared" si="1"/>
        <v>1.4084507042253525E-2</v>
      </c>
      <c r="F11">
        <f t="shared" si="2"/>
        <v>0.12345679012345681</v>
      </c>
      <c r="G11">
        <f t="shared" si="3"/>
        <v>0.37654320987654322</v>
      </c>
      <c r="H11">
        <f t="shared" si="4"/>
        <v>1.2345679012345682E-2</v>
      </c>
    </row>
    <row r="12" spans="2:8" x14ac:dyDescent="0.45">
      <c r="B12">
        <v>9</v>
      </c>
      <c r="C12">
        <v>0.41</v>
      </c>
      <c r="D12">
        <f t="shared" si="0"/>
        <v>0.37654320987654322</v>
      </c>
      <c r="E12">
        <f t="shared" si="1"/>
        <v>1.2345679012345682E-2</v>
      </c>
      <c r="F12">
        <f t="shared" si="2"/>
        <v>0.10989010989010992</v>
      </c>
      <c r="G12">
        <f t="shared" si="3"/>
        <v>0.3802197802197802</v>
      </c>
      <c r="H12">
        <f t="shared" si="4"/>
        <v>1.0989010989010992E-2</v>
      </c>
    </row>
    <row r="13" spans="2:8" x14ac:dyDescent="0.45">
      <c r="B13">
        <v>10</v>
      </c>
      <c r="C13">
        <v>0.45</v>
      </c>
      <c r="D13">
        <f t="shared" si="0"/>
        <v>0.3802197802197802</v>
      </c>
      <c r="E13">
        <f t="shared" si="1"/>
        <v>1.0989010989010992E-2</v>
      </c>
      <c r="F13">
        <f t="shared" si="2"/>
        <v>9.9009900990099028E-2</v>
      </c>
      <c r="G13">
        <f t="shared" si="3"/>
        <v>0.38712871287128714</v>
      </c>
      <c r="H13">
        <f t="shared" si="4"/>
        <v>9.9009900990099028E-3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D1D2-87AC-4EC5-B456-DF41F3AE8C86}">
  <dimension ref="A1:O57"/>
  <sheetViews>
    <sheetView workbookViewId="0">
      <selection activeCell="N7" sqref="N7"/>
    </sheetView>
  </sheetViews>
  <sheetFormatPr baseColWidth="10" defaultRowHeight="14.25" x14ac:dyDescent="0.45"/>
  <cols>
    <col min="1" max="1" width="12.1328125" bestFit="1" customWidth="1"/>
    <col min="5" max="5" width="12.1328125" bestFit="1" customWidth="1"/>
    <col min="14" max="14" width="18.796875" bestFit="1" customWidth="1"/>
  </cols>
  <sheetData>
    <row r="1" spans="1:15" x14ac:dyDescent="0.45">
      <c r="I1" s="1" t="s">
        <v>7</v>
      </c>
      <c r="J1" s="2">
        <v>0.5</v>
      </c>
    </row>
    <row r="2" spans="1:15" x14ac:dyDescent="0.45">
      <c r="I2" s="1"/>
      <c r="N2" s="7" t="s">
        <v>14</v>
      </c>
    </row>
    <row r="3" spans="1:15" x14ac:dyDescent="0.45">
      <c r="A3" t="s">
        <v>8</v>
      </c>
      <c r="B3" t="s">
        <v>9</v>
      </c>
      <c r="C3" t="s">
        <v>10</v>
      </c>
      <c r="D3" t="s">
        <v>15</v>
      </c>
      <c r="E3" t="s">
        <v>11</v>
      </c>
      <c r="F3" t="s">
        <v>12</v>
      </c>
      <c r="G3" t="s">
        <v>13</v>
      </c>
      <c r="I3" t="s">
        <v>0</v>
      </c>
      <c r="J3" s="7" t="s">
        <v>1</v>
      </c>
      <c r="K3" t="s">
        <v>3</v>
      </c>
      <c r="L3" t="s">
        <v>2</v>
      </c>
      <c r="M3" t="s">
        <v>4</v>
      </c>
      <c r="N3" s="6" t="s">
        <v>6</v>
      </c>
      <c r="O3" t="s">
        <v>5</v>
      </c>
    </row>
    <row r="4" spans="1:15" x14ac:dyDescent="0.45">
      <c r="A4" s="4">
        <v>1.5277777777777779E-3</v>
      </c>
      <c r="B4">
        <v>19.281476999999999</v>
      </c>
      <c r="C4">
        <v>-103.72687500000001</v>
      </c>
      <c r="D4">
        <v>8.9559990000000003</v>
      </c>
      <c r="E4" s="5">
        <f>(A5-A4)*86400</f>
        <v>35.999999999999972</v>
      </c>
      <c r="F4">
        <v>0</v>
      </c>
      <c r="G4">
        <f>F4/E4</f>
        <v>0</v>
      </c>
      <c r="I4" s="5">
        <f>E4</f>
        <v>35.999999999999972</v>
      </c>
      <c r="J4">
        <f>B4</f>
        <v>19.281476999999999</v>
      </c>
      <c r="K4">
        <v>0</v>
      </c>
      <c r="L4">
        <v>1</v>
      </c>
      <c r="M4">
        <f>L4/(L4+J$1)</f>
        <v>0.66666666666666663</v>
      </c>
      <c r="N4">
        <f>K4 + M4*(J4-K4)</f>
        <v>12.854317999999999</v>
      </c>
      <c r="O4">
        <f>(1-M4)*L4</f>
        <v>0.33333333333333337</v>
      </c>
    </row>
    <row r="5" spans="1:15" x14ac:dyDescent="0.45">
      <c r="A5" s="4">
        <v>1.9444444444444442E-3</v>
      </c>
      <c r="B5">
        <v>19.281379999999999</v>
      </c>
      <c r="C5">
        <v>-103.72698200000001</v>
      </c>
      <c r="D5">
        <v>2.5920000000000001</v>
      </c>
      <c r="E5" s="5">
        <f>(A6-A5)*1440</f>
        <v>0.99999999999999989</v>
      </c>
      <c r="F5">
        <v>1.5570376250516001E-2</v>
      </c>
      <c r="G5">
        <f t="shared" ref="G5:G57" si="0">F5/E5</f>
        <v>1.5570376250516002E-2</v>
      </c>
      <c r="I5" s="5">
        <f t="shared" ref="I5:I56" si="1">E5</f>
        <v>0.99999999999999989</v>
      </c>
      <c r="J5">
        <f t="shared" ref="J5:J57" si="2">B5</f>
        <v>19.281379999999999</v>
      </c>
      <c r="K5">
        <f>N4</f>
        <v>12.854317999999999</v>
      </c>
      <c r="L5">
        <f>O4</f>
        <v>0.33333333333333337</v>
      </c>
      <c r="M5">
        <f>L5/(L5+J$1)</f>
        <v>0.4</v>
      </c>
      <c r="N5">
        <f>K5 + M5*(J5-K5)</f>
        <v>15.4251428</v>
      </c>
      <c r="O5">
        <f>(1-M5)*L5</f>
        <v>0.2</v>
      </c>
    </row>
    <row r="6" spans="1:15" x14ac:dyDescent="0.45">
      <c r="A6" s="4">
        <v>2.6388888888888885E-3</v>
      </c>
      <c r="B6">
        <v>19.281504000000002</v>
      </c>
      <c r="C6">
        <v>-103.726868</v>
      </c>
      <c r="D6">
        <v>2.5920000000000001</v>
      </c>
      <c r="E6" s="5">
        <f t="shared" ref="E6:E56" si="3">(A7-A6)*1440</f>
        <v>0.35000000000000037</v>
      </c>
      <c r="F6">
        <v>1.8255107903288E-2</v>
      </c>
      <c r="G6">
        <f t="shared" si="0"/>
        <v>5.2157451152251372E-2</v>
      </c>
      <c r="I6" s="5">
        <f t="shared" si="1"/>
        <v>0.35000000000000037</v>
      </c>
      <c r="J6">
        <f t="shared" si="2"/>
        <v>19.281504000000002</v>
      </c>
      <c r="K6">
        <f t="shared" ref="K6:K57" si="4">N5</f>
        <v>15.4251428</v>
      </c>
      <c r="L6">
        <f t="shared" ref="L6:L57" si="5">O5</f>
        <v>0.2</v>
      </c>
      <c r="M6">
        <f t="shared" ref="M6:M57" si="6">L6/(L6+J$1)</f>
        <v>0.28571428571428575</v>
      </c>
      <c r="N6">
        <f t="shared" ref="N6:N57" si="7">K6 + M6*(J6-K6)</f>
        <v>16.526960285714285</v>
      </c>
      <c r="O6">
        <f t="shared" ref="O6:O57" si="8">(1-M6)*L6</f>
        <v>0.14285714285714285</v>
      </c>
    </row>
    <row r="7" spans="1:15" x14ac:dyDescent="0.45">
      <c r="A7" s="4">
        <v>2.8819444444444444E-3</v>
      </c>
      <c r="B7">
        <v>19.281424999999999</v>
      </c>
      <c r="C7">
        <v>-103.72692600000001</v>
      </c>
      <c r="D7">
        <v>2.4119999999999999</v>
      </c>
      <c r="E7" s="5">
        <f t="shared" si="3"/>
        <v>0.26666666666666694</v>
      </c>
      <c r="F7">
        <v>1.0687193542388999E-2</v>
      </c>
      <c r="G7">
        <f t="shared" si="0"/>
        <v>4.0076975783958704E-2</v>
      </c>
      <c r="I7" s="5">
        <f t="shared" si="1"/>
        <v>0.26666666666666694</v>
      </c>
      <c r="J7">
        <f t="shared" si="2"/>
        <v>19.281424999999999</v>
      </c>
      <c r="K7">
        <f t="shared" si="4"/>
        <v>16.526960285714285</v>
      </c>
      <c r="L7">
        <f t="shared" si="5"/>
        <v>0.14285714285714285</v>
      </c>
      <c r="M7">
        <f t="shared" si="6"/>
        <v>0.22222222222222224</v>
      </c>
      <c r="N7">
        <f t="shared" si="7"/>
        <v>17.139063555555555</v>
      </c>
      <c r="O7">
        <f t="shared" si="8"/>
        <v>0.1111111111111111</v>
      </c>
    </row>
    <row r="8" spans="1:15" x14ac:dyDescent="0.45">
      <c r="A8" s="4">
        <v>3.0671296296296297E-3</v>
      </c>
      <c r="B8">
        <v>19.281410000000001</v>
      </c>
      <c r="C8">
        <v>-103.72693599999999</v>
      </c>
      <c r="D8">
        <v>2.25</v>
      </c>
      <c r="E8" s="5">
        <f t="shared" si="3"/>
        <v>0.6333333333333333</v>
      </c>
      <c r="F8">
        <v>1.9685255266021998E-3</v>
      </c>
      <c r="G8">
        <f t="shared" si="0"/>
        <v>3.1081981998982103E-3</v>
      </c>
      <c r="I8" s="5">
        <f t="shared" si="1"/>
        <v>0.6333333333333333</v>
      </c>
      <c r="J8">
        <f t="shared" si="2"/>
        <v>19.281410000000001</v>
      </c>
      <c r="K8">
        <f t="shared" si="4"/>
        <v>17.139063555555555</v>
      </c>
      <c r="L8">
        <f t="shared" si="5"/>
        <v>0.1111111111111111</v>
      </c>
      <c r="M8">
        <f t="shared" si="6"/>
        <v>0.1818181818181818</v>
      </c>
      <c r="N8">
        <f t="shared" si="7"/>
        <v>17.528581090909093</v>
      </c>
      <c r="O8">
        <f t="shared" si="8"/>
        <v>9.0909090909090912E-2</v>
      </c>
    </row>
    <row r="9" spans="1:15" x14ac:dyDescent="0.45">
      <c r="A9" s="4">
        <v>3.5069444444444445E-3</v>
      </c>
      <c r="B9">
        <v>19.281410000000001</v>
      </c>
      <c r="C9">
        <v>-103.72693599999999</v>
      </c>
      <c r="D9">
        <v>1.9079999999999999</v>
      </c>
      <c r="E9" s="5">
        <f t="shared" si="3"/>
        <v>0.58333333333333293</v>
      </c>
      <c r="F9">
        <v>0</v>
      </c>
      <c r="G9">
        <f t="shared" si="0"/>
        <v>0</v>
      </c>
      <c r="I9" s="5">
        <f t="shared" si="1"/>
        <v>0.58333333333333293</v>
      </c>
      <c r="J9">
        <f t="shared" si="2"/>
        <v>19.281410000000001</v>
      </c>
      <c r="K9">
        <f t="shared" si="4"/>
        <v>17.528581090909093</v>
      </c>
      <c r="L9">
        <f t="shared" si="5"/>
        <v>9.0909090909090912E-2</v>
      </c>
      <c r="M9">
        <f t="shared" si="6"/>
        <v>0.15384615384615385</v>
      </c>
      <c r="N9">
        <f t="shared" si="7"/>
        <v>17.798247076923079</v>
      </c>
      <c r="O9">
        <f t="shared" si="8"/>
        <v>7.6923076923076927E-2</v>
      </c>
    </row>
    <row r="10" spans="1:15" x14ac:dyDescent="0.45">
      <c r="A10" s="4">
        <v>3.9120370370370368E-3</v>
      </c>
      <c r="B10">
        <v>19.281400999999999</v>
      </c>
      <c r="C10">
        <v>-103.726974</v>
      </c>
      <c r="D10">
        <v>1.9079999999999999</v>
      </c>
      <c r="E10" s="5">
        <f t="shared" si="3"/>
        <v>0.6333333333333333</v>
      </c>
      <c r="F10">
        <v>4.1117172321864003E-3</v>
      </c>
      <c r="G10">
        <f t="shared" si="0"/>
        <v>6.4921851034522114E-3</v>
      </c>
      <c r="I10" s="5">
        <f t="shared" si="1"/>
        <v>0.6333333333333333</v>
      </c>
      <c r="J10">
        <f t="shared" si="2"/>
        <v>19.281400999999999</v>
      </c>
      <c r="K10">
        <f t="shared" si="4"/>
        <v>17.798247076923079</v>
      </c>
      <c r="L10">
        <f t="shared" si="5"/>
        <v>7.6923076923076927E-2</v>
      </c>
      <c r="M10">
        <f t="shared" si="6"/>
        <v>0.13333333333333336</v>
      </c>
      <c r="N10">
        <f t="shared" si="7"/>
        <v>17.996000933333335</v>
      </c>
      <c r="O10">
        <f t="shared" si="8"/>
        <v>6.6666666666666666E-2</v>
      </c>
    </row>
    <row r="11" spans="1:15" x14ac:dyDescent="0.45">
      <c r="A11" s="4">
        <v>4.3518518518518515E-3</v>
      </c>
      <c r="B11">
        <v>19.281386999999999</v>
      </c>
      <c r="C11">
        <v>-103.72698200000001</v>
      </c>
      <c r="D11">
        <v>1.9079999999999999</v>
      </c>
      <c r="E11" s="5">
        <f t="shared" si="3"/>
        <v>0.31666666666666665</v>
      </c>
      <c r="F11">
        <v>1.768363574018E-3</v>
      </c>
      <c r="G11">
        <f t="shared" si="0"/>
        <v>5.5843060232147372E-3</v>
      </c>
      <c r="I11" s="5">
        <f t="shared" si="1"/>
        <v>0.31666666666666665</v>
      </c>
      <c r="J11">
        <f t="shared" si="2"/>
        <v>19.281386999999999</v>
      </c>
      <c r="K11">
        <f t="shared" si="4"/>
        <v>17.996000933333335</v>
      </c>
      <c r="L11">
        <f t="shared" si="5"/>
        <v>6.6666666666666666E-2</v>
      </c>
      <c r="M11">
        <f t="shared" si="6"/>
        <v>0.11764705882352941</v>
      </c>
      <c r="N11">
        <f t="shared" si="7"/>
        <v>18.147222823529411</v>
      </c>
      <c r="O11">
        <f t="shared" si="8"/>
        <v>5.8823529411764705E-2</v>
      </c>
    </row>
    <row r="12" spans="1:15" x14ac:dyDescent="0.45">
      <c r="A12" s="4">
        <v>4.5717592592592589E-3</v>
      </c>
      <c r="B12">
        <v>19.281386999999999</v>
      </c>
      <c r="C12">
        <v>-103.726985</v>
      </c>
      <c r="D12">
        <v>1.9079999999999999</v>
      </c>
      <c r="E12" s="5">
        <f t="shared" si="3"/>
        <v>0.29999999999999943</v>
      </c>
      <c r="F12">
        <v>3.2884969701168002E-4</v>
      </c>
      <c r="G12">
        <f t="shared" si="0"/>
        <v>1.0961656567056021E-3</v>
      </c>
      <c r="I12" s="5">
        <f t="shared" si="1"/>
        <v>0.29999999999999943</v>
      </c>
      <c r="J12">
        <f t="shared" si="2"/>
        <v>19.281386999999999</v>
      </c>
      <c r="K12">
        <f t="shared" si="4"/>
        <v>18.147222823529411</v>
      </c>
      <c r="L12">
        <f t="shared" si="5"/>
        <v>5.8823529411764705E-2</v>
      </c>
      <c r="M12">
        <f t="shared" si="6"/>
        <v>0.10526315789473684</v>
      </c>
      <c r="N12">
        <f t="shared" si="7"/>
        <v>18.266608526315789</v>
      </c>
      <c r="O12">
        <f t="shared" si="8"/>
        <v>5.2631578947368418E-2</v>
      </c>
    </row>
    <row r="13" spans="1:15" x14ac:dyDescent="0.45">
      <c r="A13" s="4">
        <v>4.7800925925925919E-3</v>
      </c>
      <c r="B13">
        <v>19.281390999999999</v>
      </c>
      <c r="C13">
        <v>-103.72699</v>
      </c>
      <c r="D13">
        <v>2.3119999999999998</v>
      </c>
      <c r="E13" s="5">
        <f t="shared" si="3"/>
        <v>0.65000000000000169</v>
      </c>
      <c r="F13">
        <v>6.9110615024682999E-4</v>
      </c>
      <c r="G13">
        <f t="shared" si="0"/>
        <v>1.0632402311489665E-3</v>
      </c>
      <c r="I13" s="5">
        <f t="shared" si="1"/>
        <v>0.65000000000000169</v>
      </c>
      <c r="J13">
        <f t="shared" si="2"/>
        <v>19.281390999999999</v>
      </c>
      <c r="K13">
        <f t="shared" si="4"/>
        <v>18.266608526315789</v>
      </c>
      <c r="L13">
        <f t="shared" si="5"/>
        <v>5.2631578947368418E-2</v>
      </c>
      <c r="M13">
        <f t="shared" si="6"/>
        <v>9.5238095238095247E-2</v>
      </c>
      <c r="N13">
        <f t="shared" si="7"/>
        <v>18.363254476190477</v>
      </c>
      <c r="O13">
        <f t="shared" si="8"/>
        <v>4.7619047619047616E-2</v>
      </c>
    </row>
    <row r="14" spans="1:15" x14ac:dyDescent="0.45">
      <c r="A14" s="4">
        <v>5.2314814814814819E-3</v>
      </c>
      <c r="B14">
        <v>19.281390999999999</v>
      </c>
      <c r="C14">
        <v>-103.726997</v>
      </c>
      <c r="D14">
        <v>1.71</v>
      </c>
      <c r="E14" s="5">
        <f t="shared" si="3"/>
        <v>0.16666666666666566</v>
      </c>
      <c r="F14">
        <v>7.4143270748291002E-4</v>
      </c>
      <c r="G14">
        <f t="shared" si="0"/>
        <v>4.4485962448974868E-3</v>
      </c>
      <c r="I14" s="5">
        <f t="shared" si="1"/>
        <v>0.16666666666666566</v>
      </c>
      <c r="J14">
        <f t="shared" si="2"/>
        <v>19.281390999999999</v>
      </c>
      <c r="K14">
        <f t="shared" si="4"/>
        <v>18.363254476190477</v>
      </c>
      <c r="L14">
        <f t="shared" si="5"/>
        <v>4.7619047619047616E-2</v>
      </c>
      <c r="M14">
        <f t="shared" si="6"/>
        <v>8.6956521739130418E-2</v>
      </c>
      <c r="N14">
        <f t="shared" si="7"/>
        <v>18.44309243478261</v>
      </c>
      <c r="O14">
        <f t="shared" si="8"/>
        <v>4.3478260869565216E-2</v>
      </c>
    </row>
    <row r="15" spans="1:15" x14ac:dyDescent="0.45">
      <c r="A15" s="4">
        <v>5.347222222222222E-3</v>
      </c>
      <c r="B15">
        <v>19.281392</v>
      </c>
      <c r="C15">
        <v>-103.72701000000001</v>
      </c>
      <c r="D15">
        <v>1.71</v>
      </c>
      <c r="E15" s="5">
        <f t="shared" si="3"/>
        <v>0.43333333333333324</v>
      </c>
      <c r="F15">
        <v>1.3723976511310001E-3</v>
      </c>
      <c r="G15">
        <f t="shared" si="0"/>
        <v>3.167071502610001E-3</v>
      </c>
      <c r="I15" s="5">
        <f t="shared" si="1"/>
        <v>0.43333333333333324</v>
      </c>
      <c r="J15">
        <f t="shared" si="2"/>
        <v>19.281392</v>
      </c>
      <c r="K15">
        <f t="shared" si="4"/>
        <v>18.44309243478261</v>
      </c>
      <c r="L15">
        <f t="shared" si="5"/>
        <v>4.3478260869565216E-2</v>
      </c>
      <c r="M15">
        <f t="shared" si="6"/>
        <v>0.08</v>
      </c>
      <c r="N15">
        <f t="shared" si="7"/>
        <v>18.5101564</v>
      </c>
      <c r="O15">
        <f t="shared" si="8"/>
        <v>0.04</v>
      </c>
    </row>
    <row r="16" spans="1:15" x14ac:dyDescent="0.45">
      <c r="A16" s="4">
        <v>5.6481481481481478E-3</v>
      </c>
      <c r="B16">
        <v>19.281389000000001</v>
      </c>
      <c r="C16">
        <v>-103.726997</v>
      </c>
      <c r="D16">
        <v>1.964</v>
      </c>
      <c r="E16" s="5">
        <f t="shared" si="3"/>
        <v>0.61666666666666736</v>
      </c>
      <c r="F16">
        <v>1.4080502805128999E-3</v>
      </c>
      <c r="G16">
        <f t="shared" si="0"/>
        <v>2.2833247792101055E-3</v>
      </c>
      <c r="I16" s="5">
        <f t="shared" si="1"/>
        <v>0.61666666666666736</v>
      </c>
      <c r="J16">
        <f t="shared" si="2"/>
        <v>19.281389000000001</v>
      </c>
      <c r="K16">
        <f t="shared" si="4"/>
        <v>18.5101564</v>
      </c>
      <c r="L16">
        <f t="shared" si="5"/>
        <v>0.04</v>
      </c>
      <c r="M16">
        <f t="shared" si="6"/>
        <v>7.407407407407407E-2</v>
      </c>
      <c r="N16">
        <f t="shared" si="7"/>
        <v>18.567284740740739</v>
      </c>
      <c r="O16">
        <f t="shared" si="8"/>
        <v>3.7037037037037035E-2</v>
      </c>
    </row>
    <row r="17" spans="1:15" x14ac:dyDescent="0.45">
      <c r="A17" s="4">
        <v>6.076388888888889E-3</v>
      </c>
      <c r="B17">
        <v>19.281385</v>
      </c>
      <c r="C17">
        <v>-103.72699</v>
      </c>
      <c r="D17">
        <v>1.6020000000000001</v>
      </c>
      <c r="E17" s="5">
        <f t="shared" si="3"/>
        <v>0.6333333333333333</v>
      </c>
      <c r="F17">
        <v>8.5963432654160004E-4</v>
      </c>
      <c r="G17">
        <f t="shared" si="0"/>
        <v>1.3573173576972633E-3</v>
      </c>
      <c r="I17" s="5">
        <f t="shared" si="1"/>
        <v>0.6333333333333333</v>
      </c>
      <c r="J17">
        <f t="shared" si="2"/>
        <v>19.281385</v>
      </c>
      <c r="K17">
        <f t="shared" si="4"/>
        <v>18.567284740740739</v>
      </c>
      <c r="L17">
        <f t="shared" si="5"/>
        <v>3.7037037037037035E-2</v>
      </c>
      <c r="M17">
        <f t="shared" si="6"/>
        <v>6.8965517241379309E-2</v>
      </c>
      <c r="N17">
        <f t="shared" si="7"/>
        <v>18.616533034482757</v>
      </c>
      <c r="O17">
        <f t="shared" si="8"/>
        <v>3.4482758620689655E-2</v>
      </c>
    </row>
    <row r="18" spans="1:15" x14ac:dyDescent="0.45">
      <c r="A18" s="4">
        <v>6.5162037037037037E-3</v>
      </c>
      <c r="B18">
        <v>19.281385</v>
      </c>
      <c r="C18">
        <v>-103.72695899999999</v>
      </c>
      <c r="D18">
        <v>1.6020000000000001</v>
      </c>
      <c r="E18" s="5">
        <f t="shared" si="3"/>
        <v>0.59999999999999887</v>
      </c>
      <c r="F18">
        <v>3.2526764961819002E-3</v>
      </c>
      <c r="G18">
        <f t="shared" si="0"/>
        <v>5.4211274936365106E-3</v>
      </c>
      <c r="I18" s="5">
        <f t="shared" si="1"/>
        <v>0.59999999999999887</v>
      </c>
      <c r="J18">
        <f t="shared" si="2"/>
        <v>19.281385</v>
      </c>
      <c r="K18">
        <f t="shared" si="4"/>
        <v>18.616533034482757</v>
      </c>
      <c r="L18">
        <f t="shared" si="5"/>
        <v>3.4482758620689655E-2</v>
      </c>
      <c r="M18">
        <f t="shared" si="6"/>
        <v>6.4516129032258063E-2</v>
      </c>
      <c r="N18">
        <f t="shared" si="7"/>
        <v>18.659426709677419</v>
      </c>
      <c r="O18">
        <f t="shared" si="8"/>
        <v>3.2258064516129031E-2</v>
      </c>
    </row>
    <row r="19" spans="1:15" x14ac:dyDescent="0.45">
      <c r="A19" s="4">
        <v>6.9328703703703696E-3</v>
      </c>
      <c r="B19">
        <v>19.281396999999998</v>
      </c>
      <c r="C19">
        <v>-103.72698200000001</v>
      </c>
      <c r="D19">
        <v>1.61</v>
      </c>
      <c r="E19" s="5">
        <f t="shared" si="3"/>
        <v>0.61666666666666736</v>
      </c>
      <c r="F19">
        <v>2.7595303665185001E-3</v>
      </c>
      <c r="G19">
        <f t="shared" si="0"/>
        <v>4.4749141078678327E-3</v>
      </c>
      <c r="I19" s="5">
        <f t="shared" si="1"/>
        <v>0.61666666666666736</v>
      </c>
      <c r="J19">
        <f t="shared" si="2"/>
        <v>19.281396999999998</v>
      </c>
      <c r="K19">
        <f t="shared" si="4"/>
        <v>18.659426709677419</v>
      </c>
      <c r="L19">
        <f t="shared" si="5"/>
        <v>3.2258064516129031E-2</v>
      </c>
      <c r="M19">
        <f t="shared" si="6"/>
        <v>6.0606060606060608E-2</v>
      </c>
      <c r="N19">
        <f t="shared" si="7"/>
        <v>18.697121878787879</v>
      </c>
      <c r="O19">
        <f t="shared" si="8"/>
        <v>3.0303030303030304E-2</v>
      </c>
    </row>
    <row r="20" spans="1:15" x14ac:dyDescent="0.45">
      <c r="A20" s="4">
        <v>7.3611111111111108E-3</v>
      </c>
      <c r="B20">
        <v>19.281399</v>
      </c>
      <c r="C20">
        <v>-103.726997</v>
      </c>
      <c r="D20">
        <v>1.65</v>
      </c>
      <c r="E20" s="5">
        <f t="shared" si="3"/>
        <v>0.61666666666666736</v>
      </c>
      <c r="F20">
        <v>1.5913290207175E-3</v>
      </c>
      <c r="G20">
        <f t="shared" si="0"/>
        <v>2.5805335471094566E-3</v>
      </c>
      <c r="I20" s="5">
        <f t="shared" si="1"/>
        <v>0.61666666666666736</v>
      </c>
      <c r="J20">
        <f t="shared" si="2"/>
        <v>19.281399</v>
      </c>
      <c r="K20">
        <f t="shared" si="4"/>
        <v>18.697121878787879</v>
      </c>
      <c r="L20">
        <f t="shared" si="5"/>
        <v>3.0303030303030304E-2</v>
      </c>
      <c r="M20">
        <f t="shared" si="6"/>
        <v>5.7142857142857148E-2</v>
      </c>
      <c r="N20">
        <f t="shared" si="7"/>
        <v>18.730509142857144</v>
      </c>
      <c r="O20">
        <f t="shared" si="8"/>
        <v>2.8571428571428571E-2</v>
      </c>
    </row>
    <row r="21" spans="1:15" x14ac:dyDescent="0.45">
      <c r="A21" s="4">
        <v>7.789351851851852E-3</v>
      </c>
      <c r="B21">
        <v>19.281407999999999</v>
      </c>
      <c r="C21">
        <v>-103.726997</v>
      </c>
      <c r="D21">
        <v>1.53</v>
      </c>
      <c r="E21" s="5">
        <f t="shared" si="3"/>
        <v>0.63333333333333197</v>
      </c>
      <c r="F21">
        <v>1.0001573075412999E-3</v>
      </c>
      <c r="G21">
        <f t="shared" si="0"/>
        <v>1.5791957487494243E-3</v>
      </c>
      <c r="I21" s="5">
        <f t="shared" si="1"/>
        <v>0.63333333333333197</v>
      </c>
      <c r="J21">
        <f t="shared" si="2"/>
        <v>19.281407999999999</v>
      </c>
      <c r="K21">
        <f t="shared" si="4"/>
        <v>18.730509142857144</v>
      </c>
      <c r="L21">
        <f t="shared" si="5"/>
        <v>2.8571428571428571E-2</v>
      </c>
      <c r="M21">
        <f t="shared" si="6"/>
        <v>5.405405405405405E-2</v>
      </c>
      <c r="N21">
        <f t="shared" si="7"/>
        <v>18.760287459459462</v>
      </c>
      <c r="O21">
        <f t="shared" si="8"/>
        <v>2.7027027027027025E-2</v>
      </c>
    </row>
    <row r="22" spans="1:15" x14ac:dyDescent="0.45">
      <c r="A22" s="4">
        <v>8.2291666666666659E-3</v>
      </c>
      <c r="B22">
        <v>19.281399</v>
      </c>
      <c r="C22">
        <v>-103.72699</v>
      </c>
      <c r="D22">
        <v>2.0179999999999998</v>
      </c>
      <c r="E22" s="5">
        <f t="shared" si="3"/>
        <v>0.60000000000000142</v>
      </c>
      <c r="F22">
        <v>1.2413803832635999E-3</v>
      </c>
      <c r="G22">
        <f t="shared" si="0"/>
        <v>2.0689673054393285E-3</v>
      </c>
      <c r="I22" s="5">
        <f t="shared" si="1"/>
        <v>0.60000000000000142</v>
      </c>
      <c r="J22">
        <f t="shared" si="2"/>
        <v>19.281399</v>
      </c>
      <c r="K22">
        <f t="shared" si="4"/>
        <v>18.760287459459462</v>
      </c>
      <c r="L22">
        <f t="shared" si="5"/>
        <v>2.7027027027027025E-2</v>
      </c>
      <c r="M22">
        <f t="shared" si="6"/>
        <v>5.128205128205128E-2</v>
      </c>
      <c r="N22">
        <f t="shared" si="7"/>
        <v>18.78701112820513</v>
      </c>
      <c r="O22">
        <f t="shared" si="8"/>
        <v>2.5641025641025637E-2</v>
      </c>
    </row>
    <row r="23" spans="1:15" x14ac:dyDescent="0.45">
      <c r="A23" s="4">
        <v>8.6458333333333335E-3</v>
      </c>
      <c r="B23">
        <v>19.281395</v>
      </c>
      <c r="C23">
        <v>-103.72699</v>
      </c>
      <c r="D23">
        <v>1.774</v>
      </c>
      <c r="E23" s="5">
        <f t="shared" si="3"/>
        <v>51.000000000000007</v>
      </c>
      <c r="F23">
        <v>4.4526459464597001E-4</v>
      </c>
      <c r="G23">
        <f t="shared" si="0"/>
        <v>8.7306783263915669E-6</v>
      </c>
      <c r="I23" s="5">
        <f t="shared" si="1"/>
        <v>51.000000000000007</v>
      </c>
      <c r="J23">
        <f t="shared" si="2"/>
        <v>19.281395</v>
      </c>
      <c r="K23">
        <f t="shared" si="4"/>
        <v>18.78701112820513</v>
      </c>
      <c r="L23">
        <f t="shared" si="5"/>
        <v>2.5641025641025637E-2</v>
      </c>
      <c r="M23">
        <f t="shared" si="6"/>
        <v>4.8780487804878037E-2</v>
      </c>
      <c r="N23">
        <f t="shared" si="7"/>
        <v>18.811127414634147</v>
      </c>
      <c r="O23">
        <f t="shared" si="8"/>
        <v>2.4390243902439018E-2</v>
      </c>
    </row>
    <row r="24" spans="1:15" x14ac:dyDescent="0.45">
      <c r="A24" s="4">
        <v>4.4062500000000004E-2</v>
      </c>
      <c r="B24">
        <v>19.281497999999999</v>
      </c>
      <c r="C24">
        <v>-103.72711200000001</v>
      </c>
      <c r="D24">
        <v>3.0259999999999998</v>
      </c>
      <c r="E24" s="5">
        <f t="shared" si="3"/>
        <v>0.21666666666665724</v>
      </c>
      <c r="F24">
        <v>1.7179052775992E-2</v>
      </c>
      <c r="G24">
        <f t="shared" si="0"/>
        <v>7.9287935889197303E-2</v>
      </c>
      <c r="I24" s="5">
        <f t="shared" si="1"/>
        <v>0.21666666666665724</v>
      </c>
      <c r="J24">
        <f t="shared" si="2"/>
        <v>19.281497999999999</v>
      </c>
      <c r="K24">
        <f t="shared" si="4"/>
        <v>18.811127414634147</v>
      </c>
      <c r="L24">
        <f t="shared" si="5"/>
        <v>2.4390243902439018E-2</v>
      </c>
      <c r="M24">
        <f t="shared" si="6"/>
        <v>4.651162790697673E-2</v>
      </c>
      <c r="N24">
        <f t="shared" si="7"/>
        <v>18.833005116279068</v>
      </c>
      <c r="O24">
        <f t="shared" si="8"/>
        <v>2.3255813953488368E-2</v>
      </c>
    </row>
    <row r="25" spans="1:15" x14ac:dyDescent="0.45">
      <c r="A25" s="4">
        <v>4.4212962962962961E-2</v>
      </c>
      <c r="B25">
        <v>19.281497999999999</v>
      </c>
      <c r="C25">
        <v>-103.72711200000001</v>
      </c>
      <c r="D25">
        <v>3.0259999999999998</v>
      </c>
      <c r="E25" s="5">
        <f t="shared" si="3"/>
        <v>0.43333333333333446</v>
      </c>
      <c r="F25">
        <v>0</v>
      </c>
      <c r="G25">
        <f t="shared" si="0"/>
        <v>0</v>
      </c>
      <c r="I25" s="5">
        <f t="shared" si="1"/>
        <v>0.43333333333333446</v>
      </c>
      <c r="J25">
        <f t="shared" si="2"/>
        <v>19.281497999999999</v>
      </c>
      <c r="K25">
        <f t="shared" si="4"/>
        <v>18.833005116279068</v>
      </c>
      <c r="L25">
        <f t="shared" si="5"/>
        <v>2.3255813953488368E-2</v>
      </c>
      <c r="M25">
        <f t="shared" si="6"/>
        <v>4.4444444444444432E-2</v>
      </c>
      <c r="N25">
        <f t="shared" si="7"/>
        <v>18.852938133333332</v>
      </c>
      <c r="O25">
        <f t="shared" si="8"/>
        <v>2.222222222222222E-2</v>
      </c>
    </row>
    <row r="26" spans="1:15" x14ac:dyDescent="0.45">
      <c r="A26" s="4">
        <v>4.4513888888888888E-2</v>
      </c>
      <c r="B26">
        <v>19.281396999999998</v>
      </c>
      <c r="C26">
        <v>-103.72711200000001</v>
      </c>
      <c r="D26">
        <v>1.9259999999999999</v>
      </c>
      <c r="E26" s="5">
        <f t="shared" si="3"/>
        <v>0.60000000000000386</v>
      </c>
      <c r="F26">
        <v>1.1230349558710001E-2</v>
      </c>
      <c r="G26">
        <f t="shared" si="0"/>
        <v>1.8717249264516546E-2</v>
      </c>
      <c r="I26" s="5">
        <f t="shared" si="1"/>
        <v>0.60000000000000386</v>
      </c>
      <c r="J26">
        <f t="shared" si="2"/>
        <v>19.281396999999998</v>
      </c>
      <c r="K26">
        <f t="shared" si="4"/>
        <v>18.852938133333332</v>
      </c>
      <c r="L26">
        <f t="shared" si="5"/>
        <v>2.222222222222222E-2</v>
      </c>
      <c r="M26">
        <f t="shared" si="6"/>
        <v>4.2553191489361694E-2</v>
      </c>
      <c r="N26">
        <f t="shared" si="7"/>
        <v>18.871170425531915</v>
      </c>
      <c r="O26">
        <f t="shared" si="8"/>
        <v>2.1276595744680851E-2</v>
      </c>
    </row>
    <row r="27" spans="1:15" x14ac:dyDescent="0.45">
      <c r="A27" s="4">
        <v>4.4930555555555557E-2</v>
      </c>
      <c r="B27">
        <v>19.281416</v>
      </c>
      <c r="C27">
        <v>-103.727119</v>
      </c>
      <c r="D27">
        <v>2.0099999999999998</v>
      </c>
      <c r="E27" s="5">
        <f t="shared" si="3"/>
        <v>0.63333333333332575</v>
      </c>
      <c r="F27">
        <v>2.2364197278555002E-3</v>
      </c>
      <c r="G27">
        <f t="shared" si="0"/>
        <v>3.5311890439824111E-3</v>
      </c>
      <c r="I27" s="5">
        <f t="shared" si="1"/>
        <v>0.63333333333332575</v>
      </c>
      <c r="J27">
        <f t="shared" si="2"/>
        <v>19.281416</v>
      </c>
      <c r="K27">
        <f t="shared" si="4"/>
        <v>18.871170425531915</v>
      </c>
      <c r="L27">
        <f t="shared" si="5"/>
        <v>2.1276595744680851E-2</v>
      </c>
      <c r="M27">
        <f t="shared" si="6"/>
        <v>4.0816326530612242E-2</v>
      </c>
      <c r="N27">
        <f t="shared" si="7"/>
        <v>18.887915142857143</v>
      </c>
      <c r="O27">
        <f t="shared" si="8"/>
        <v>2.0408163265306121E-2</v>
      </c>
    </row>
    <row r="28" spans="1:15" x14ac:dyDescent="0.45">
      <c r="A28" s="4">
        <v>4.5370370370370366E-2</v>
      </c>
      <c r="B28">
        <v>19.281385</v>
      </c>
      <c r="C28">
        <v>-103.727119</v>
      </c>
      <c r="D28">
        <v>1.9379999999999999</v>
      </c>
      <c r="E28" s="5">
        <f t="shared" si="3"/>
        <v>0.6166666666666698</v>
      </c>
      <c r="F28">
        <v>3.4463908465974E-3</v>
      </c>
      <c r="G28">
        <f t="shared" si="0"/>
        <v>5.5887419134011606E-3</v>
      </c>
      <c r="I28" s="5">
        <f t="shared" si="1"/>
        <v>0.6166666666666698</v>
      </c>
      <c r="J28">
        <f t="shared" si="2"/>
        <v>19.281385</v>
      </c>
      <c r="K28">
        <f t="shared" si="4"/>
        <v>18.887915142857143</v>
      </c>
      <c r="L28">
        <f t="shared" si="5"/>
        <v>2.0408163265306121E-2</v>
      </c>
      <c r="M28">
        <f t="shared" si="6"/>
        <v>3.9215686274509796E-2</v>
      </c>
      <c r="N28">
        <f t="shared" si="7"/>
        <v>18.903345333333334</v>
      </c>
      <c r="O28">
        <f t="shared" si="8"/>
        <v>1.9607843137254902E-2</v>
      </c>
    </row>
    <row r="29" spans="1:15" x14ac:dyDescent="0.45">
      <c r="A29" s="4">
        <v>4.5798611111111109E-2</v>
      </c>
      <c r="B29">
        <v>19.281416</v>
      </c>
      <c r="C29">
        <v>-103.727058</v>
      </c>
      <c r="D29">
        <v>2.016</v>
      </c>
      <c r="E29" s="5">
        <f t="shared" si="3"/>
        <v>0.58333333333332793</v>
      </c>
      <c r="F29">
        <v>7.2707272380188002E-3</v>
      </c>
      <c r="G29">
        <f t="shared" si="0"/>
        <v>1.2464103836603773E-2</v>
      </c>
      <c r="I29" s="5">
        <f t="shared" si="1"/>
        <v>0.58333333333332793</v>
      </c>
      <c r="J29">
        <f t="shared" si="2"/>
        <v>19.281416</v>
      </c>
      <c r="K29">
        <f t="shared" si="4"/>
        <v>18.903345333333334</v>
      </c>
      <c r="L29">
        <f t="shared" si="5"/>
        <v>1.9607843137254902E-2</v>
      </c>
      <c r="M29">
        <f t="shared" si="6"/>
        <v>3.7735849056603772E-2</v>
      </c>
      <c r="N29">
        <f t="shared" si="7"/>
        <v>18.917612150943398</v>
      </c>
      <c r="O29">
        <f t="shared" si="8"/>
        <v>1.8867924528301886E-2</v>
      </c>
    </row>
    <row r="30" spans="1:15" x14ac:dyDescent="0.45">
      <c r="A30" s="4">
        <v>4.6203703703703698E-2</v>
      </c>
      <c r="B30">
        <v>19.282624999999999</v>
      </c>
      <c r="C30">
        <v>-103.72757</v>
      </c>
      <c r="D30">
        <v>1.776</v>
      </c>
      <c r="E30" s="5">
        <f t="shared" si="3"/>
        <v>0.5333333333333401</v>
      </c>
      <c r="F30">
        <v>0.14477039120197999</v>
      </c>
      <c r="G30">
        <f t="shared" si="0"/>
        <v>0.27144448350370903</v>
      </c>
      <c r="I30" s="5">
        <f t="shared" si="1"/>
        <v>0.5333333333333401</v>
      </c>
      <c r="J30">
        <f t="shared" si="2"/>
        <v>19.282624999999999</v>
      </c>
      <c r="K30">
        <f t="shared" si="4"/>
        <v>18.917612150943398</v>
      </c>
      <c r="L30">
        <f t="shared" si="5"/>
        <v>1.8867924528301886E-2</v>
      </c>
      <c r="M30">
        <f t="shared" si="6"/>
        <v>3.6363636363636362E-2</v>
      </c>
      <c r="N30">
        <f t="shared" si="7"/>
        <v>18.930885345454548</v>
      </c>
      <c r="O30">
        <f t="shared" si="8"/>
        <v>1.8181818181818181E-2</v>
      </c>
    </row>
    <row r="31" spans="1:15" x14ac:dyDescent="0.45">
      <c r="A31" s="4">
        <v>4.6574074074074073E-2</v>
      </c>
      <c r="B31">
        <v>19.282624999999999</v>
      </c>
      <c r="C31">
        <v>-103.72757</v>
      </c>
      <c r="D31">
        <v>1.776</v>
      </c>
      <c r="E31" s="5">
        <f t="shared" si="3"/>
        <v>1.6666666666665941E-2</v>
      </c>
      <c r="F31">
        <v>0</v>
      </c>
      <c r="G31">
        <f t="shared" si="0"/>
        <v>0</v>
      </c>
      <c r="I31" s="5">
        <f t="shared" si="1"/>
        <v>1.6666666666665941E-2</v>
      </c>
      <c r="J31">
        <f t="shared" si="2"/>
        <v>19.282624999999999</v>
      </c>
      <c r="K31">
        <f t="shared" si="4"/>
        <v>18.930885345454548</v>
      </c>
      <c r="L31">
        <f t="shared" si="5"/>
        <v>1.8181818181818181E-2</v>
      </c>
      <c r="M31">
        <f t="shared" si="6"/>
        <v>3.5087719298245612E-2</v>
      </c>
      <c r="N31">
        <f t="shared" si="7"/>
        <v>18.943227087719301</v>
      </c>
      <c r="O31">
        <f t="shared" si="8"/>
        <v>1.7543859649122806E-2</v>
      </c>
    </row>
    <row r="32" spans="1:15" x14ac:dyDescent="0.45">
      <c r="A32" s="4">
        <v>4.6585648148148147E-2</v>
      </c>
      <c r="B32">
        <v>19.282624999999999</v>
      </c>
      <c r="C32">
        <v>-103.72757</v>
      </c>
      <c r="D32">
        <v>1.776</v>
      </c>
      <c r="E32" s="5">
        <f t="shared" si="3"/>
        <v>4.9999999999997824E-2</v>
      </c>
      <c r="F32">
        <v>0</v>
      </c>
      <c r="G32">
        <f t="shared" si="0"/>
        <v>0</v>
      </c>
      <c r="I32" s="5">
        <f t="shared" si="1"/>
        <v>4.9999999999997824E-2</v>
      </c>
      <c r="J32">
        <f t="shared" si="2"/>
        <v>19.282624999999999</v>
      </c>
      <c r="K32">
        <f t="shared" si="4"/>
        <v>18.943227087719301</v>
      </c>
      <c r="L32">
        <f t="shared" si="5"/>
        <v>1.7543859649122806E-2</v>
      </c>
      <c r="M32">
        <f t="shared" si="6"/>
        <v>3.3898305084745756E-2</v>
      </c>
      <c r="N32">
        <f t="shared" si="7"/>
        <v>18.954732101694919</v>
      </c>
      <c r="O32">
        <f t="shared" si="8"/>
        <v>1.6949152542372881E-2</v>
      </c>
    </row>
    <row r="33" spans="1:15" x14ac:dyDescent="0.45">
      <c r="A33" s="4">
        <v>4.6620370370370368E-2</v>
      </c>
      <c r="B33">
        <v>19.283054</v>
      </c>
      <c r="C33">
        <v>-103.727844</v>
      </c>
      <c r="D33">
        <v>1.6739999999999999</v>
      </c>
      <c r="E33" s="5">
        <f t="shared" si="3"/>
        <v>8.3333333333329707E-2</v>
      </c>
      <c r="F33">
        <v>5.5698133728247001E-2</v>
      </c>
      <c r="G33">
        <f t="shared" si="0"/>
        <v>0.6683776047389931</v>
      </c>
      <c r="I33" s="5">
        <f t="shared" si="1"/>
        <v>8.3333333333329707E-2</v>
      </c>
      <c r="J33">
        <f t="shared" si="2"/>
        <v>19.283054</v>
      </c>
      <c r="K33">
        <f t="shared" si="4"/>
        <v>18.954732101694919</v>
      </c>
      <c r="L33">
        <f t="shared" si="5"/>
        <v>1.6949152542372881E-2</v>
      </c>
      <c r="M33">
        <f t="shared" si="6"/>
        <v>3.2786885245901641E-2</v>
      </c>
      <c r="N33">
        <f t="shared" si="7"/>
        <v>18.965496754098364</v>
      </c>
      <c r="O33">
        <f t="shared" si="8"/>
        <v>1.6393442622950821E-2</v>
      </c>
    </row>
    <row r="34" spans="1:15" x14ac:dyDescent="0.45">
      <c r="A34" s="4">
        <v>4.6678240740740735E-2</v>
      </c>
      <c r="B34">
        <v>19.283054</v>
      </c>
      <c r="C34">
        <v>-103.727844</v>
      </c>
      <c r="D34">
        <v>1.6739999999999999</v>
      </c>
      <c r="E34" s="5">
        <f t="shared" si="3"/>
        <v>5.0000000000007816E-2</v>
      </c>
      <c r="F34">
        <v>0</v>
      </c>
      <c r="G34">
        <f t="shared" si="0"/>
        <v>0</v>
      </c>
      <c r="I34" s="5">
        <f t="shared" si="1"/>
        <v>5.0000000000007816E-2</v>
      </c>
      <c r="J34">
        <f t="shared" si="2"/>
        <v>19.283054</v>
      </c>
      <c r="K34">
        <f t="shared" si="4"/>
        <v>18.965496754098364</v>
      </c>
      <c r="L34">
        <f t="shared" si="5"/>
        <v>1.6393442622950821E-2</v>
      </c>
      <c r="M34">
        <f t="shared" si="6"/>
        <v>3.1746031746031744E-2</v>
      </c>
      <c r="N34">
        <f t="shared" si="7"/>
        <v>18.975577936507939</v>
      </c>
      <c r="O34">
        <f t="shared" si="8"/>
        <v>1.5873015873015876E-2</v>
      </c>
    </row>
    <row r="35" spans="1:15" x14ac:dyDescent="0.45">
      <c r="A35" s="4">
        <v>4.6712962962962963E-2</v>
      </c>
      <c r="B35">
        <v>19.283054</v>
      </c>
      <c r="C35">
        <v>-103.727844</v>
      </c>
      <c r="D35">
        <v>1.6739999999999999</v>
      </c>
      <c r="E35" s="5">
        <f t="shared" si="3"/>
        <v>1.8000000000000016</v>
      </c>
      <c r="F35">
        <v>0</v>
      </c>
      <c r="G35">
        <f t="shared" si="0"/>
        <v>0</v>
      </c>
      <c r="I35" s="5">
        <f t="shared" si="1"/>
        <v>1.8000000000000016</v>
      </c>
      <c r="J35">
        <f t="shared" si="2"/>
        <v>19.283054</v>
      </c>
      <c r="K35">
        <f t="shared" si="4"/>
        <v>18.975577936507939</v>
      </c>
      <c r="L35">
        <f t="shared" si="5"/>
        <v>1.5873015873015876E-2</v>
      </c>
      <c r="M35">
        <f t="shared" si="6"/>
        <v>3.0769230769230771E-2</v>
      </c>
      <c r="N35">
        <f t="shared" si="7"/>
        <v>18.98503873846154</v>
      </c>
      <c r="O35">
        <f t="shared" si="8"/>
        <v>1.5384615384615387E-2</v>
      </c>
    </row>
    <row r="36" spans="1:15" x14ac:dyDescent="0.45">
      <c r="A36" s="4">
        <v>4.7962962962962964E-2</v>
      </c>
      <c r="B36">
        <v>19.283007000000001</v>
      </c>
      <c r="C36">
        <v>-103.727844</v>
      </c>
      <c r="D36">
        <v>1.6020000000000001</v>
      </c>
      <c r="E36" s="5">
        <f t="shared" si="3"/>
        <v>0.61666666666665981</v>
      </c>
      <c r="F36">
        <v>5.2263656548154E-3</v>
      </c>
      <c r="G36">
        <f t="shared" si="0"/>
        <v>8.4751875483493923E-3</v>
      </c>
      <c r="I36" s="5">
        <f t="shared" si="1"/>
        <v>0.61666666666665981</v>
      </c>
      <c r="J36">
        <f t="shared" si="2"/>
        <v>19.283007000000001</v>
      </c>
      <c r="K36">
        <f t="shared" si="4"/>
        <v>18.98503873846154</v>
      </c>
      <c r="L36">
        <f t="shared" si="5"/>
        <v>1.5384615384615387E-2</v>
      </c>
      <c r="M36">
        <f t="shared" si="6"/>
        <v>2.9850746268656719E-2</v>
      </c>
      <c r="N36">
        <f t="shared" si="7"/>
        <v>18.993933313432837</v>
      </c>
      <c r="O36">
        <f t="shared" si="8"/>
        <v>1.4925373134328361E-2</v>
      </c>
    </row>
    <row r="37" spans="1:15" x14ac:dyDescent="0.45">
      <c r="A37" s="4">
        <v>4.83912037037037E-2</v>
      </c>
      <c r="B37">
        <v>19.28302</v>
      </c>
      <c r="C37">
        <v>-103.727844</v>
      </c>
      <c r="D37">
        <v>1.5660000000000001</v>
      </c>
      <c r="E37" s="5">
        <f t="shared" si="3"/>
        <v>0.60000000000000386</v>
      </c>
      <c r="F37">
        <v>1.4459418092292E-3</v>
      </c>
      <c r="G37">
        <f t="shared" si="0"/>
        <v>2.4099030153819844E-3</v>
      </c>
      <c r="I37" s="5">
        <f t="shared" si="1"/>
        <v>0.60000000000000386</v>
      </c>
      <c r="J37">
        <f t="shared" si="2"/>
        <v>19.28302</v>
      </c>
      <c r="K37">
        <f t="shared" si="4"/>
        <v>18.993933313432837</v>
      </c>
      <c r="L37">
        <f t="shared" si="5"/>
        <v>1.4925373134328361E-2</v>
      </c>
      <c r="M37">
        <f t="shared" si="6"/>
        <v>2.8985507246376815E-2</v>
      </c>
      <c r="N37">
        <f t="shared" si="7"/>
        <v>19.002312637681161</v>
      </c>
      <c r="O37">
        <f t="shared" si="8"/>
        <v>1.4492753623188409E-2</v>
      </c>
    </row>
    <row r="38" spans="1:15" x14ac:dyDescent="0.45">
      <c r="A38" s="4">
        <v>4.880787037037037E-2</v>
      </c>
      <c r="B38">
        <v>19.283047</v>
      </c>
      <c r="C38">
        <v>-103.727852</v>
      </c>
      <c r="D38">
        <v>1.758</v>
      </c>
      <c r="E38" s="5">
        <f t="shared" si="3"/>
        <v>0.6166666666666698</v>
      </c>
      <c r="F38">
        <v>3.1168521625218001E-3</v>
      </c>
      <c r="G38">
        <f t="shared" si="0"/>
        <v>5.0543548581434335E-3</v>
      </c>
      <c r="I38" s="5">
        <f t="shared" si="1"/>
        <v>0.6166666666666698</v>
      </c>
      <c r="J38">
        <f t="shared" si="2"/>
        <v>19.283047</v>
      </c>
      <c r="K38">
        <f t="shared" si="4"/>
        <v>19.002312637681161</v>
      </c>
      <c r="L38">
        <f t="shared" si="5"/>
        <v>1.4492753623188409E-2</v>
      </c>
      <c r="M38">
        <f t="shared" si="6"/>
        <v>2.8169014084507053E-2</v>
      </c>
      <c r="N38">
        <f t="shared" si="7"/>
        <v>19.010220647887326</v>
      </c>
      <c r="O38">
        <f t="shared" si="8"/>
        <v>1.4084507042253525E-2</v>
      </c>
    </row>
    <row r="39" spans="1:15" x14ac:dyDescent="0.45">
      <c r="A39" s="4">
        <v>4.9236111111111112E-2</v>
      </c>
      <c r="B39">
        <v>19.283026</v>
      </c>
      <c r="C39">
        <v>-103.727852</v>
      </c>
      <c r="D39">
        <v>1.63</v>
      </c>
      <c r="E39" s="5">
        <f t="shared" si="3"/>
        <v>0.6166666666666698</v>
      </c>
      <c r="F39">
        <v>2.334987233208E-3</v>
      </c>
      <c r="G39">
        <f t="shared" si="0"/>
        <v>3.7864657835805214E-3</v>
      </c>
      <c r="I39" s="5">
        <f t="shared" si="1"/>
        <v>0.6166666666666698</v>
      </c>
      <c r="J39">
        <f t="shared" si="2"/>
        <v>19.283026</v>
      </c>
      <c r="K39">
        <f t="shared" si="4"/>
        <v>19.010220647887326</v>
      </c>
      <c r="L39">
        <f t="shared" si="5"/>
        <v>1.4084507042253525E-2</v>
      </c>
      <c r="M39">
        <f t="shared" si="6"/>
        <v>2.7397260273972612E-2</v>
      </c>
      <c r="N39">
        <f t="shared" si="7"/>
        <v>19.017694767123292</v>
      </c>
      <c r="O39">
        <f t="shared" si="8"/>
        <v>1.3698630136986306E-2</v>
      </c>
    </row>
    <row r="40" spans="1:15" x14ac:dyDescent="0.45">
      <c r="A40" s="4">
        <v>4.9664351851851855E-2</v>
      </c>
      <c r="B40">
        <v>19.283028000000002</v>
      </c>
      <c r="C40">
        <v>-103.727859</v>
      </c>
      <c r="D40">
        <v>1.548</v>
      </c>
      <c r="E40" s="5">
        <f t="shared" si="3"/>
        <v>0.63333333333333575</v>
      </c>
      <c r="F40">
        <v>7.6535601789863995E-4</v>
      </c>
      <c r="G40">
        <f t="shared" si="0"/>
        <v>1.208456870366269E-3</v>
      </c>
      <c r="I40" s="5">
        <f t="shared" si="1"/>
        <v>0.63333333333333575</v>
      </c>
      <c r="J40">
        <f t="shared" si="2"/>
        <v>19.283028000000002</v>
      </c>
      <c r="K40">
        <f t="shared" si="4"/>
        <v>19.017694767123292</v>
      </c>
      <c r="L40">
        <f t="shared" si="5"/>
        <v>1.3698630136986306E-2</v>
      </c>
      <c r="M40">
        <f t="shared" si="6"/>
        <v>2.6666666666666672E-2</v>
      </c>
      <c r="N40">
        <f t="shared" si="7"/>
        <v>19.024770320000005</v>
      </c>
      <c r="O40">
        <f t="shared" si="8"/>
        <v>1.3333333333333338E-2</v>
      </c>
    </row>
    <row r="41" spans="1:15" x14ac:dyDescent="0.45">
      <c r="A41" s="4">
        <v>5.0104166666666672E-2</v>
      </c>
      <c r="B41">
        <v>19.283033</v>
      </c>
      <c r="C41">
        <v>-103.727859</v>
      </c>
      <c r="D41">
        <v>1.5660000000000001</v>
      </c>
      <c r="E41" s="5">
        <f t="shared" si="3"/>
        <v>0.59999999999998388</v>
      </c>
      <c r="F41">
        <v>5.6161777577990997E-4</v>
      </c>
      <c r="G41">
        <f t="shared" si="0"/>
        <v>9.3602962629987514E-4</v>
      </c>
      <c r="I41" s="5">
        <f t="shared" si="1"/>
        <v>0.59999999999998388</v>
      </c>
      <c r="J41">
        <f t="shared" si="2"/>
        <v>19.283033</v>
      </c>
      <c r="K41">
        <f t="shared" si="4"/>
        <v>19.024770320000005</v>
      </c>
      <c r="L41">
        <f t="shared" si="5"/>
        <v>1.3333333333333338E-2</v>
      </c>
      <c r="M41">
        <f t="shared" si="6"/>
        <v>2.5974025974025983E-2</v>
      </c>
      <c r="N41">
        <f t="shared" si="7"/>
        <v>19.031478441558448</v>
      </c>
      <c r="O41">
        <f t="shared" si="8"/>
        <v>1.2987012987012991E-2</v>
      </c>
    </row>
    <row r="42" spans="1:15" x14ac:dyDescent="0.45">
      <c r="A42" s="4">
        <v>5.0520833333333327E-2</v>
      </c>
      <c r="B42">
        <v>19.283033</v>
      </c>
      <c r="C42">
        <v>-103.727852</v>
      </c>
      <c r="D42">
        <v>1.8360000000000001</v>
      </c>
      <c r="E42" s="5">
        <f t="shared" si="3"/>
        <v>0.63333333333334574</v>
      </c>
      <c r="F42">
        <v>7.3533027689834005E-4</v>
      </c>
      <c r="G42">
        <f t="shared" si="0"/>
        <v>1.1610478056289352E-3</v>
      </c>
      <c r="I42" s="5">
        <f t="shared" si="1"/>
        <v>0.63333333333334574</v>
      </c>
      <c r="J42">
        <f t="shared" si="2"/>
        <v>19.283033</v>
      </c>
      <c r="K42">
        <f t="shared" si="4"/>
        <v>19.031478441558448</v>
      </c>
      <c r="L42">
        <f t="shared" si="5"/>
        <v>1.2987012987012991E-2</v>
      </c>
      <c r="M42">
        <f t="shared" si="6"/>
        <v>2.5316455696202538E-2</v>
      </c>
      <c r="N42">
        <f t="shared" si="7"/>
        <v>19.03784691139241</v>
      </c>
      <c r="O42">
        <f t="shared" si="8"/>
        <v>1.2658227848101269E-2</v>
      </c>
    </row>
    <row r="43" spans="1:15" x14ac:dyDescent="0.45">
      <c r="A43" s="4">
        <v>5.0960648148148151E-2</v>
      </c>
      <c r="B43">
        <v>19.283042999999999</v>
      </c>
      <c r="C43">
        <v>-103.727852</v>
      </c>
      <c r="D43">
        <v>1.548</v>
      </c>
      <c r="E43" s="5">
        <f t="shared" si="3"/>
        <v>0.59999999999999387</v>
      </c>
      <c r="F43">
        <v>1.11113571335E-3</v>
      </c>
      <c r="G43">
        <f t="shared" si="0"/>
        <v>1.8518928555833524E-3</v>
      </c>
      <c r="I43" s="5">
        <f t="shared" si="1"/>
        <v>0.59999999999999387</v>
      </c>
      <c r="J43">
        <f t="shared" si="2"/>
        <v>19.283042999999999</v>
      </c>
      <c r="K43">
        <f t="shared" si="4"/>
        <v>19.03784691139241</v>
      </c>
      <c r="L43">
        <f t="shared" si="5"/>
        <v>1.2658227848101269E-2</v>
      </c>
      <c r="M43">
        <f t="shared" si="6"/>
        <v>2.4691358024691367E-2</v>
      </c>
      <c r="N43">
        <f t="shared" si="7"/>
        <v>19.043901135802475</v>
      </c>
      <c r="O43">
        <f t="shared" si="8"/>
        <v>1.2345679012345682E-2</v>
      </c>
    </row>
    <row r="44" spans="1:15" x14ac:dyDescent="0.45">
      <c r="A44" s="4">
        <v>5.1377314814814813E-2</v>
      </c>
      <c r="B44">
        <v>19.283033</v>
      </c>
      <c r="C44">
        <v>-103.727852</v>
      </c>
      <c r="D44">
        <v>1.44</v>
      </c>
      <c r="E44" s="5">
        <f t="shared" si="3"/>
        <v>0.6166666666666698</v>
      </c>
      <c r="F44">
        <v>1.11113571335E-3</v>
      </c>
      <c r="G44">
        <f t="shared" si="0"/>
        <v>1.8018416973243153E-3</v>
      </c>
      <c r="I44" s="5">
        <f t="shared" si="1"/>
        <v>0.6166666666666698</v>
      </c>
      <c r="J44">
        <f t="shared" si="2"/>
        <v>19.283033</v>
      </c>
      <c r="K44">
        <f t="shared" si="4"/>
        <v>19.043901135802475</v>
      </c>
      <c r="L44">
        <f t="shared" si="5"/>
        <v>1.2345679012345682E-2</v>
      </c>
      <c r="M44">
        <f t="shared" si="6"/>
        <v>2.4096385542168676E-2</v>
      </c>
      <c r="N44">
        <f t="shared" si="7"/>
        <v>19.049663349397598</v>
      </c>
      <c r="O44">
        <f t="shared" si="8"/>
        <v>1.204819277108434E-2</v>
      </c>
    </row>
    <row r="45" spans="1:15" x14ac:dyDescent="0.45">
      <c r="A45" s="4">
        <v>5.1805555555555556E-2</v>
      </c>
      <c r="B45">
        <v>19.283038999999999</v>
      </c>
      <c r="C45">
        <v>-103.727852</v>
      </c>
      <c r="D45">
        <v>1.3680000000000001</v>
      </c>
      <c r="E45" s="5">
        <f t="shared" si="3"/>
        <v>0.63333333333332575</v>
      </c>
      <c r="F45">
        <v>6.7126163312289995E-4</v>
      </c>
      <c r="G45">
        <f t="shared" si="0"/>
        <v>1.0598867891414337E-3</v>
      </c>
      <c r="I45" s="5">
        <f t="shared" si="1"/>
        <v>0.63333333333332575</v>
      </c>
      <c r="J45">
        <f t="shared" si="2"/>
        <v>19.283038999999999</v>
      </c>
      <c r="K45">
        <f t="shared" si="4"/>
        <v>19.049663349397598</v>
      </c>
      <c r="L45">
        <f t="shared" si="5"/>
        <v>1.204819277108434E-2</v>
      </c>
      <c r="M45">
        <f t="shared" si="6"/>
        <v>2.3529411764705885E-2</v>
      </c>
      <c r="N45">
        <f t="shared" si="7"/>
        <v>19.055154541176478</v>
      </c>
      <c r="O45">
        <f t="shared" si="8"/>
        <v>1.1764705882352943E-2</v>
      </c>
    </row>
    <row r="46" spans="1:15" x14ac:dyDescent="0.45">
      <c r="A46" s="4">
        <v>5.2245370370370366E-2</v>
      </c>
      <c r="B46">
        <v>19.283048999999998</v>
      </c>
      <c r="C46">
        <v>-103.727859</v>
      </c>
      <c r="D46">
        <v>1.3959999999999999</v>
      </c>
      <c r="E46" s="5">
        <f t="shared" si="3"/>
        <v>0.6166666666666698</v>
      </c>
      <c r="F46">
        <v>1.3290302276484001E-3</v>
      </c>
      <c r="G46">
        <f t="shared" si="0"/>
        <v>2.1551841529433404E-3</v>
      </c>
      <c r="I46" s="5">
        <f t="shared" si="1"/>
        <v>0.6166666666666698</v>
      </c>
      <c r="J46">
        <f t="shared" si="2"/>
        <v>19.283048999999998</v>
      </c>
      <c r="K46">
        <f t="shared" si="4"/>
        <v>19.055154541176478</v>
      </c>
      <c r="L46">
        <f t="shared" si="5"/>
        <v>1.1764705882352943E-2</v>
      </c>
      <c r="M46">
        <f t="shared" si="6"/>
        <v>2.2988505747126443E-2</v>
      </c>
      <c r="N46">
        <f t="shared" si="7"/>
        <v>19.060393494252882</v>
      </c>
      <c r="O46">
        <f t="shared" si="8"/>
        <v>1.149425287356322E-2</v>
      </c>
    </row>
    <row r="47" spans="1:15" x14ac:dyDescent="0.45">
      <c r="A47" s="4">
        <v>5.2673611111111109E-2</v>
      </c>
      <c r="B47">
        <v>19.283047</v>
      </c>
      <c r="C47">
        <v>-103.72789</v>
      </c>
      <c r="D47">
        <v>1.4159999999999999</v>
      </c>
      <c r="E47" s="5">
        <f t="shared" si="3"/>
        <v>0.6166666666666698</v>
      </c>
      <c r="F47">
        <v>3.2595956201383002E-3</v>
      </c>
      <c r="G47">
        <f t="shared" si="0"/>
        <v>5.2858307353593785E-3</v>
      </c>
      <c r="I47" s="5">
        <f t="shared" si="1"/>
        <v>0.6166666666666698</v>
      </c>
      <c r="J47">
        <f t="shared" si="2"/>
        <v>19.283047</v>
      </c>
      <c r="K47">
        <f t="shared" si="4"/>
        <v>19.060393494252882</v>
      </c>
      <c r="L47">
        <f t="shared" si="5"/>
        <v>1.149425287356322E-2</v>
      </c>
      <c r="M47">
        <f t="shared" si="6"/>
        <v>2.2471910112359553E-2</v>
      </c>
      <c r="N47">
        <f t="shared" si="7"/>
        <v>19.065396943820232</v>
      </c>
      <c r="O47">
        <f t="shared" si="8"/>
        <v>1.1235955056179777E-2</v>
      </c>
    </row>
    <row r="48" spans="1:15" x14ac:dyDescent="0.45">
      <c r="A48" s="4">
        <v>5.3101851851851851E-2</v>
      </c>
      <c r="B48">
        <v>19.283064</v>
      </c>
      <c r="C48">
        <v>-103.727859</v>
      </c>
      <c r="D48">
        <v>1.488</v>
      </c>
      <c r="E48" s="5">
        <f t="shared" si="3"/>
        <v>0.60000000000000386</v>
      </c>
      <c r="F48">
        <v>3.7614617444856001E-3</v>
      </c>
      <c r="G48">
        <f t="shared" si="0"/>
        <v>6.2691029074759602E-3</v>
      </c>
      <c r="I48" s="5">
        <f t="shared" si="1"/>
        <v>0.60000000000000386</v>
      </c>
      <c r="J48">
        <f t="shared" si="2"/>
        <v>19.283064</v>
      </c>
      <c r="K48">
        <f t="shared" si="4"/>
        <v>19.065396943820232</v>
      </c>
      <c r="L48">
        <f t="shared" si="5"/>
        <v>1.1235955056179777E-2</v>
      </c>
      <c r="M48">
        <f t="shared" si="6"/>
        <v>2.197802197802198E-2</v>
      </c>
      <c r="N48">
        <f t="shared" si="7"/>
        <v>19.070180835164841</v>
      </c>
      <c r="O48">
        <f t="shared" si="8"/>
        <v>1.098901098901099E-2</v>
      </c>
    </row>
    <row r="49" spans="1:15" x14ac:dyDescent="0.45">
      <c r="A49" s="4">
        <v>5.3518518518518521E-2</v>
      </c>
      <c r="B49">
        <v>19.283064</v>
      </c>
      <c r="C49">
        <v>-103.727852</v>
      </c>
      <c r="D49">
        <v>1.536</v>
      </c>
      <c r="E49" s="5">
        <f t="shared" si="3"/>
        <v>0.61666666666665981</v>
      </c>
      <c r="F49">
        <v>7.2917677727786002E-4</v>
      </c>
      <c r="G49">
        <f t="shared" si="0"/>
        <v>1.1824488280181645E-3</v>
      </c>
      <c r="I49" s="5">
        <f t="shared" si="1"/>
        <v>0.61666666666665981</v>
      </c>
      <c r="J49">
        <f t="shared" si="2"/>
        <v>19.283064</v>
      </c>
      <c r="K49">
        <f t="shared" si="4"/>
        <v>19.070180835164841</v>
      </c>
      <c r="L49">
        <f t="shared" si="5"/>
        <v>1.098901098901099E-2</v>
      </c>
      <c r="M49">
        <f t="shared" si="6"/>
        <v>2.1505376344086023E-2</v>
      </c>
      <c r="N49">
        <f t="shared" si="7"/>
        <v>19.074758967741943</v>
      </c>
      <c r="O49">
        <f t="shared" si="8"/>
        <v>1.0752688172043012E-2</v>
      </c>
    </row>
    <row r="50" spans="1:15" x14ac:dyDescent="0.45">
      <c r="A50" s="4">
        <v>5.3946759259259257E-2</v>
      </c>
      <c r="B50">
        <v>19.283059999999999</v>
      </c>
      <c r="C50">
        <v>-103.727852</v>
      </c>
      <c r="D50">
        <v>1.48</v>
      </c>
      <c r="E50" s="5">
        <f t="shared" si="3"/>
        <v>0.63333333333333575</v>
      </c>
      <c r="F50">
        <v>4.3502725850592998E-4</v>
      </c>
      <c r="G50">
        <f t="shared" si="0"/>
        <v>6.8688514500936046E-4</v>
      </c>
      <c r="I50" s="5">
        <f t="shared" si="1"/>
        <v>0.63333333333333575</v>
      </c>
      <c r="J50">
        <f t="shared" si="2"/>
        <v>19.283059999999999</v>
      </c>
      <c r="K50">
        <f t="shared" si="4"/>
        <v>19.074758967741943</v>
      </c>
      <c r="L50">
        <f t="shared" si="5"/>
        <v>1.0752688172043012E-2</v>
      </c>
      <c r="M50">
        <f t="shared" si="6"/>
        <v>2.1052631578947371E-2</v>
      </c>
      <c r="N50">
        <f t="shared" si="7"/>
        <v>19.079144252631586</v>
      </c>
      <c r="O50">
        <f t="shared" si="8"/>
        <v>1.0526315789473686E-2</v>
      </c>
    </row>
    <row r="51" spans="1:15" x14ac:dyDescent="0.45">
      <c r="A51" s="4">
        <v>5.4386574074074073E-2</v>
      </c>
      <c r="B51">
        <v>19.283083000000001</v>
      </c>
      <c r="C51">
        <v>-103.727936</v>
      </c>
      <c r="D51">
        <v>1.522</v>
      </c>
      <c r="E51" s="5">
        <f t="shared" si="3"/>
        <v>0.6499999999999917</v>
      </c>
      <c r="F51">
        <v>9.1793647753665997E-3</v>
      </c>
      <c r="G51">
        <f t="shared" si="0"/>
        <v>1.4122099654410334E-2</v>
      </c>
      <c r="I51" s="5">
        <f t="shared" si="1"/>
        <v>0.6499999999999917</v>
      </c>
      <c r="J51">
        <f t="shared" si="2"/>
        <v>19.283083000000001</v>
      </c>
      <c r="K51">
        <f t="shared" si="4"/>
        <v>19.079144252631586</v>
      </c>
      <c r="L51">
        <f t="shared" si="5"/>
        <v>1.0526315789473686E-2</v>
      </c>
      <c r="M51">
        <f t="shared" si="6"/>
        <v>2.0618556701030931E-2</v>
      </c>
      <c r="N51">
        <f t="shared" si="7"/>
        <v>19.083349175257737</v>
      </c>
      <c r="O51">
        <f t="shared" si="8"/>
        <v>1.0309278350515465E-2</v>
      </c>
    </row>
    <row r="52" spans="1:15" x14ac:dyDescent="0.45">
      <c r="A52" s="4">
        <v>5.4837962962962956E-2</v>
      </c>
      <c r="B52">
        <v>19.284365000000001</v>
      </c>
      <c r="C52">
        <v>-103.727386</v>
      </c>
      <c r="D52">
        <v>1.514</v>
      </c>
      <c r="E52" s="5">
        <f t="shared" si="3"/>
        <v>0.58333333333334791</v>
      </c>
      <c r="F52">
        <v>0.15378901406737999</v>
      </c>
      <c r="G52">
        <f t="shared" si="0"/>
        <v>0.2636383098297877</v>
      </c>
      <c r="I52" s="5">
        <f t="shared" si="1"/>
        <v>0.58333333333334791</v>
      </c>
      <c r="J52">
        <f t="shared" si="2"/>
        <v>19.284365000000001</v>
      </c>
      <c r="K52">
        <f t="shared" si="4"/>
        <v>19.083349175257737</v>
      </c>
      <c r="L52">
        <f t="shared" si="5"/>
        <v>1.0309278350515465E-2</v>
      </c>
      <c r="M52">
        <f t="shared" si="6"/>
        <v>2.0202020202020207E-2</v>
      </c>
      <c r="N52">
        <f t="shared" si="7"/>
        <v>19.087410101010107</v>
      </c>
      <c r="O52">
        <f t="shared" si="8"/>
        <v>1.0101010101010102E-2</v>
      </c>
    </row>
    <row r="53" spans="1:15" x14ac:dyDescent="0.45">
      <c r="A53" s="4">
        <v>5.5243055555555559E-2</v>
      </c>
      <c r="B53">
        <v>19.283950999999998</v>
      </c>
      <c r="C53">
        <v>-103.726067</v>
      </c>
      <c r="D53">
        <v>1.6080000000000001</v>
      </c>
      <c r="E53" s="5">
        <f t="shared" si="3"/>
        <v>0.63333333333332575</v>
      </c>
      <c r="F53">
        <v>0.14588333110707999</v>
      </c>
      <c r="G53">
        <f t="shared" si="0"/>
        <v>0.2303421017480238</v>
      </c>
      <c r="I53" s="5">
        <f t="shared" si="1"/>
        <v>0.63333333333332575</v>
      </c>
      <c r="J53">
        <f t="shared" si="2"/>
        <v>19.283950999999998</v>
      </c>
      <c r="K53">
        <f t="shared" si="4"/>
        <v>19.087410101010107</v>
      </c>
      <c r="L53">
        <f t="shared" si="5"/>
        <v>1.0101010101010102E-2</v>
      </c>
      <c r="M53">
        <f t="shared" si="6"/>
        <v>1.9801980198019806E-2</v>
      </c>
      <c r="N53">
        <f t="shared" si="7"/>
        <v>19.091302000000006</v>
      </c>
      <c r="O53">
        <f t="shared" si="8"/>
        <v>9.9009900990099011E-3</v>
      </c>
    </row>
    <row r="54" spans="1:15" x14ac:dyDescent="0.45">
      <c r="A54" s="4">
        <v>5.5682870370370369E-2</v>
      </c>
      <c r="B54">
        <v>19.285896000000001</v>
      </c>
      <c r="C54">
        <v>-103.724991</v>
      </c>
      <c r="D54">
        <v>1.548</v>
      </c>
      <c r="E54" s="5">
        <f t="shared" si="3"/>
        <v>0.60000000000000386</v>
      </c>
      <c r="F54">
        <v>0.24397225455398</v>
      </c>
      <c r="G54">
        <f t="shared" si="0"/>
        <v>0.4066204242566307</v>
      </c>
      <c r="I54" s="5">
        <f t="shared" si="1"/>
        <v>0.60000000000000386</v>
      </c>
      <c r="J54">
        <f t="shared" si="2"/>
        <v>19.285896000000001</v>
      </c>
      <c r="K54">
        <f t="shared" si="4"/>
        <v>19.091302000000006</v>
      </c>
      <c r="L54">
        <f t="shared" si="5"/>
        <v>9.9009900990099011E-3</v>
      </c>
      <c r="M54">
        <f t="shared" si="6"/>
        <v>1.9417475728155338E-2</v>
      </c>
      <c r="N54">
        <f t="shared" si="7"/>
        <v>19.09508052427185</v>
      </c>
      <c r="O54">
        <f t="shared" si="8"/>
        <v>9.7087378640776708E-3</v>
      </c>
    </row>
    <row r="55" spans="1:15" x14ac:dyDescent="0.45">
      <c r="A55" s="4">
        <v>5.6099537037037038E-2</v>
      </c>
      <c r="B55">
        <v>19.285831000000002</v>
      </c>
      <c r="C55">
        <v>-103.72261</v>
      </c>
      <c r="D55">
        <v>1.504</v>
      </c>
      <c r="E55" s="5">
        <f t="shared" si="3"/>
        <v>0.63333333333333575</v>
      </c>
      <c r="F55">
        <v>0.24999019723106</v>
      </c>
      <c r="G55">
        <f t="shared" si="0"/>
        <v>0.39472136404904062</v>
      </c>
      <c r="I55" s="5">
        <f t="shared" si="1"/>
        <v>0.63333333333333575</v>
      </c>
      <c r="J55">
        <f t="shared" si="2"/>
        <v>19.285831000000002</v>
      </c>
      <c r="K55">
        <f t="shared" si="4"/>
        <v>19.09508052427185</v>
      </c>
      <c r="L55">
        <f t="shared" si="5"/>
        <v>9.7087378640776708E-3</v>
      </c>
      <c r="M55">
        <f t="shared" si="6"/>
        <v>1.9047619047619049E-2</v>
      </c>
      <c r="N55">
        <f t="shared" si="7"/>
        <v>19.098713866666671</v>
      </c>
      <c r="O55">
        <f t="shared" si="8"/>
        <v>9.5238095238095247E-3</v>
      </c>
    </row>
    <row r="56" spans="1:15" x14ac:dyDescent="0.45">
      <c r="A56" s="4">
        <v>5.6539351851851855E-2</v>
      </c>
      <c r="B56">
        <v>19.287839999999999</v>
      </c>
      <c r="C56">
        <v>-103.721649</v>
      </c>
      <c r="D56">
        <v>1.736</v>
      </c>
      <c r="E56" s="5">
        <f t="shared" si="3"/>
        <v>0.6166666666666698</v>
      </c>
      <c r="F56">
        <v>0.24509292787935999</v>
      </c>
      <c r="G56">
        <f t="shared" si="0"/>
        <v>0.39744799115571688</v>
      </c>
      <c r="I56" s="5">
        <f t="shared" si="1"/>
        <v>0.6166666666666698</v>
      </c>
      <c r="J56">
        <f t="shared" si="2"/>
        <v>19.287839999999999</v>
      </c>
      <c r="K56">
        <f t="shared" si="4"/>
        <v>19.098713866666671</v>
      </c>
      <c r="L56">
        <f t="shared" si="5"/>
        <v>9.5238095238095247E-3</v>
      </c>
      <c r="M56">
        <f t="shared" si="6"/>
        <v>1.8691588785046731E-2</v>
      </c>
      <c r="N56">
        <f t="shared" si="7"/>
        <v>19.102248934579443</v>
      </c>
      <c r="O56">
        <f t="shared" si="8"/>
        <v>9.3457943925233655E-3</v>
      </c>
    </row>
    <row r="57" spans="1:15" x14ac:dyDescent="0.45">
      <c r="A57" s="4">
        <v>5.6967592592592597E-2</v>
      </c>
      <c r="B57">
        <v>19.287700999999998</v>
      </c>
      <c r="C57">
        <v>-103.721497</v>
      </c>
      <c r="D57">
        <v>1.6819999999999999</v>
      </c>
      <c r="E57" s="5"/>
      <c r="F57">
        <v>2.2211356693176001E-2</v>
      </c>
      <c r="G57" t="e">
        <f t="shared" si="0"/>
        <v>#DIV/0!</v>
      </c>
      <c r="I57" s="5" t="e">
        <f t="shared" ref="I5:I57" si="9">G57</f>
        <v>#DIV/0!</v>
      </c>
      <c r="J57">
        <f t="shared" si="2"/>
        <v>19.287700999999998</v>
      </c>
      <c r="K57">
        <f t="shared" si="4"/>
        <v>19.102248934579443</v>
      </c>
      <c r="L57">
        <f t="shared" si="5"/>
        <v>9.3457943925233655E-3</v>
      </c>
      <c r="M57">
        <f t="shared" si="6"/>
        <v>1.834862385321101E-2</v>
      </c>
      <c r="N57">
        <f t="shared" si="7"/>
        <v>19.105651724770645</v>
      </c>
      <c r="O57">
        <f t="shared" si="8"/>
        <v>9.1743119266055051E-3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MI 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Oviedo</dc:creator>
  <cp:lastModifiedBy>Oviedo</cp:lastModifiedBy>
  <dcterms:created xsi:type="dcterms:W3CDTF">2019-03-12T06:33:13Z</dcterms:created>
  <dcterms:modified xsi:type="dcterms:W3CDTF">2019-03-12T08:23:05Z</dcterms:modified>
</cp:coreProperties>
</file>