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arcnordbruch/Documents/GitHub/SoccermaticsForPython/BL/"/>
    </mc:Choice>
  </mc:AlternateContent>
  <xr:revisionPtr revIDLastSave="0" documentId="13_ncr:1_{34C8E9E1-E954-6B4D-94DF-3ED6E3C84707}" xr6:coauthVersionLast="46" xr6:coauthVersionMax="46" xr10:uidLastSave="{00000000-0000-0000-0000-000000000000}"/>
  <bookViews>
    <workbookView xWindow="0" yWindow="500" windowWidth="28800" windowHeight="16220" xr2:uid="{00000000-000D-0000-FFFF-FFFF00000000}"/>
  </bookViews>
  <sheets>
    <sheet name="Club Review_Sport+Financ succes" sheetId="1" r:id="rId1"/>
  </sheets>
  <definedNames>
    <definedName name="_Buchungsbeleg" hidden="1">{#N/A,#N/A,FALSE,"Bilanz 1996";#N/A,#N/A,FALSE,"BILANZ - AKTIVA";#N/A,#N/A,FALSE,"BILANZ - PASSIVA";#N/A,#N/A,FALSE,"G + V";#N/A,#N/A,FALSE,"SONSITGE BETRIEBL.AUFWENDUNGEN";#N/A,#N/A,FALSE,"A";#N/A,#N/A,FALSE,"B";#N/A,#N/A,FALSE,"C";#N/A,#N/A,FALSE,"D";#N/A,#N/A,FALSE,"E";#N/A,#N/A,FALSE,"F";#N/A,#N/A,FALSE,"G";#N/A,#N/A,FALSE,"K";#N/A,#N/A,FALSE,"L";#N/A,#N/A,FALSE,"M";#N/A,#N/A,FALSE,"010";#N/A,#N/A,FALSE,"020";#N/A,#N/A,FALSE,"030";#N/A,#N/A,FALSE,"040";#N/A,#N/A,FALSE,"050";#N/A,#N/A,FALSE,"060";#N/A,#N/A,FALSE,"070";#N/A,#N/A,FALSE,"080";#N/A,#N/A,FALSE,"090";#N/A,#N/A,FALSE,"100"}</definedName>
    <definedName name="a" hidden="1">#N/A</definedName>
    <definedName name="aa" hidden="1">{#N/A,#N/A,FALSE,"Verschmelzung OF Stuttgart";#N/A,#N/A,FALSE,"Buchungsbeleg Verschmelzung"}</definedName>
    <definedName name="AS2DocOpenMode" hidden="1">"AS2DocumentEdit"</definedName>
    <definedName name="bb" hidden="1">{#N/A,#N/A,FALSE,"Verschmelzung OF Stuttgart";#N/A,#N/A,FALSE,"Buchungsbeleg Verschmelzung"}</definedName>
    <definedName name="Buchungsbeleg" hidden="1">{#N/A,#N/A,FALSE,"Bilanz 1996";#N/A,#N/A,FALSE,"BILANZ - AKTIVA";#N/A,#N/A,FALSE,"BILANZ - PASSIVA";#N/A,#N/A,FALSE,"G + V";#N/A,#N/A,FALSE,"SONSITGE BETRIEBL.AUFWENDUNGEN";#N/A,#N/A,FALSE,"A";#N/A,#N/A,FALSE,"B";#N/A,#N/A,FALSE,"C";#N/A,#N/A,FALSE,"D";#N/A,#N/A,FALSE,"E";#N/A,#N/A,FALSE,"F";#N/A,#N/A,FALSE,"G";#N/A,#N/A,FALSE,"K";#N/A,#N/A,FALSE,"L";#N/A,#N/A,FALSE,"M";#N/A,#N/A,FALSE,"010";#N/A,#N/A,FALSE,"020";#N/A,#N/A,FALSE,"030";#N/A,#N/A,FALSE,"040";#N/A,#N/A,FALSE,"050";#N/A,#N/A,FALSE,"060";#N/A,#N/A,FALSE,"070";#N/A,#N/A,FALSE,"080";#N/A,#N/A,FALSE,"090";#N/A,#N/A,FALSE,"100"}</definedName>
    <definedName name="CIQWBGuid" hidden="1">"f9c94680-986a-4592-afcf-681b72bf4b8a"</definedName>
    <definedName name="ddd" hidden="1">{#N/A,#N/A,FALSE,"Bilanz 1996";#N/A,#N/A,FALSE,"BILANZ - AKTIVA";#N/A,#N/A,FALSE,"BILANZ - PASSIVA";#N/A,#N/A,FALSE,"G + V";#N/A,#N/A,FALSE,"SONSITGE BETRIEBL.AUFWENDUNGEN";#N/A,#N/A,FALSE,"A";#N/A,#N/A,FALSE,"B";#N/A,#N/A,FALSE,"C";#N/A,#N/A,FALSE,"D";#N/A,#N/A,FALSE,"E";#N/A,#N/A,FALSE,"F";#N/A,#N/A,FALSE,"G";#N/A,#N/A,FALSE,"K";#N/A,#N/A,FALSE,"L";#N/A,#N/A,FALSE,"M";#N/A,#N/A,FALSE,"010";#N/A,#N/A,FALSE,"020";#N/A,#N/A,FALSE,"030";#N/A,#N/A,FALSE,"040";#N/A,#N/A,FALSE,"050";#N/A,#N/A,FALSE,"060";#N/A,#N/A,FALSE,"070";#N/A,#N/A,FALSE,"080";#N/A,#N/A,FALSE,"090";#N/A,#N/A,FALSE,"100"}</definedName>
    <definedName name="er" hidden="1">{#N/A,#N/A,FALSE,"Bilanz 1996";#N/A,#N/A,FALSE,"BILANZ - AKTIVA";#N/A,#N/A,FALSE,"BILANZ - PASSIVA";#N/A,#N/A,FALSE,"G + V";#N/A,#N/A,FALSE,"SONSITGE BETRIEBL.AUFWENDUNGEN";#N/A,#N/A,FALSE,"A";#N/A,#N/A,FALSE,"B";#N/A,#N/A,FALSE,"C";#N/A,#N/A,FALSE,"D";#N/A,#N/A,FALSE,"E";#N/A,#N/A,FALSE,"F";#N/A,#N/A,FALSE,"G";#N/A,#N/A,FALSE,"K";#N/A,#N/A,FALSE,"L";#N/A,#N/A,FALSE,"M";#N/A,#N/A,FALSE,"010";#N/A,#N/A,FALSE,"020";#N/A,#N/A,FALSE,"030";#N/A,#N/A,FALSE,"040";#N/A,#N/A,FALSE,"050";#N/A,#N/A,FALSE,"060";#N/A,#N/A,FALSE,"070";#N/A,#N/A,FALSE,"080";#N/A,#N/A,FALSE,"090";#N/A,#N/A,FALSE,"100"}</definedName>
    <definedName name="ew" hidden="1">{#N/A,#N/A,FALSE,"Bilanz 1996";#N/A,#N/A,FALSE,"BILANZ - AKTIVA";#N/A,#N/A,FALSE,"BILANZ - PASSIVA";#N/A,#N/A,FALSE,"G + V";#N/A,#N/A,FALSE,"SONSITGE BETRIEBL.AUFWENDUNGEN";#N/A,#N/A,FALSE,"A";#N/A,#N/A,FALSE,"B";#N/A,#N/A,FALSE,"C";#N/A,#N/A,FALSE,"D";#N/A,#N/A,FALSE,"E";#N/A,#N/A,FALSE,"F";#N/A,#N/A,FALSE,"G";#N/A,#N/A,FALSE,"K";#N/A,#N/A,FALSE,"L";#N/A,#N/A,FALSE,"M";#N/A,#N/A,FALSE,"010";#N/A,#N/A,FALSE,"020";#N/A,#N/A,FALSE,"030";#N/A,#N/A,FALSE,"040";#N/A,#N/A,FALSE,"050";#N/A,#N/A,FALSE,"060";#N/A,#N/A,FALSE,"070";#N/A,#N/A,FALSE,"080";#N/A,#N/A,FALSE,"090";#N/A,#N/A,FALSE,"100"}</definedName>
    <definedName name="IQ_ADDIN" hidden="1">"AUTO"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"02/19/2017 12:59:05"</definedName>
    <definedName name="IQ_OPENED55" hidden="1">1</definedName>
    <definedName name="IQ_QTD" hidden="1">750000</definedName>
    <definedName name="IQ_TODAY" hidden="1">0</definedName>
    <definedName name="IQ_YTDMONTH" hidden="1">130000</definedName>
    <definedName name="iu" hidden="1">{#N/A,#N/A,FALSE,"Bilanz 1996";#N/A,#N/A,FALSE,"BILANZ - AKTIVA";#N/A,#N/A,FALSE,"BILANZ - PASSIVA";#N/A,#N/A,FALSE,"Anlagespiegel";#N/A,#N/A,FALSE,"USt.-Sollberechnung";#N/A,#N/A,FALSE,"USt.-VA";#N/A,#N/A,FALSE,"A";#N/A,#N/A,FALSE,"B";#N/A,#N/A,FALSE,"C";#N/A,#N/A,FALSE,"D";#N/A,#N/A,FALSE,"Konto 1401";#N/A,#N/A,FALSE,"Konto 1440";#N/A,#N/A,FALSE,"Konto 1445";#N/A,#N/A,FALSE,"E";#N/A,#N/A,FALSE,"F";#N/A,#N/A,FALSE,"K";#N/A,#N/A,FALSE,"L";#N/A,#N/A,FALSE,"Sonstige Rückstellungen";#N/A,#N/A,FALSE,"Konto 0937";#N/A,#N/A,FALSE,"Konto 0942";#N/A,#N/A,FALSE,"M";#N/A,#N/A,FALSE,"Konto 1801";#N/A,#N/A,FALSE,"Konto 1401";#N/A,#N/A,FALSE,"010";#N/A,#N/A,FALSE,"020";#N/A,#N/A,FALSE,"030";#N/A,#N/A,FALSE,"040";#N/A,#N/A,FALSE,"050";#N/A,#N/A,FALSE,"060";#N/A,#N/A,FALSE,"070";#N/A,#N/A,FALSE,"080";#N/A,#N/A,FALSE,"090";#N/A,#N/A,FALSE,"100"}</definedName>
    <definedName name="n" hidden="1">{"by departments",#N/A,TRUE,"FORECAST";"cap_headcount",#N/A,TRUE,"FORECAST";"summary",#N/A,TRUE,"FORECAST"}</definedName>
    <definedName name="oi" hidden="1">{#N/A,#N/A,FALSE,"Bilanz 1997";#N/A,#N/A,FALSE,"BILANZ - AKTIVA";#N/A,#N/A,FALSE,"BILANZ - PASSIVA";#N/A,#N/A,FALSE,"G + V";#N/A,#N/A,FALSE,"Sonstige betriebl.Aufwendungen";#N/A,#N/A,FALSE,"Anlagespiegel";#N/A,#N/A,FALSE,"USt.-Jahreserklärung";#N/A,#N/A,FALSE,"USt.-Sollberechnung";#N/A,#N/A,FALSE,"USt.-Zahlungen";#N/A,#N/A,FALSE,"USt.-Voranmeldungen";#N/A,#N/A,FALSE,"Mietverpflichtungen";#N/A,#N/A,FALSE,"A";#N/A,#N/A,FALSE,"B";#N/A,#N/A,FALSE,"Konto 0320";#N/A,#N/A,FALSE,"C";#N/A,#N/A,FALSE,"Konto 1502";#N/A,#N/A,FALSE,"D";#N/A,#N/A,FALSE,"Inventur";#N/A,#N/A,FALSE,"E";#N/A,#N/A,FALSE,"Konto 1401";#N/A,#N/A,FALSE,"Konto 1440";#N/A,#N/A,FALSE,"Konto 1445";#N/A,#N/A,FALSE,"Konto 1601";#N/A,#N/A,FALSE,"F";#N/A,#N/A,FALSE,"K";#N/A,#N/A,FALSE,"L";#N/A,#N/A,FALSE,"Rückstellungen";#N/A,#N/A,FALSE,"Konto 0936";#N/A,#N/A,FALSE,"Konto 0942";#N/A,#N/A,FALSE,"M";#N/A,#N/A,FALSE,"Konto 1810";#N/A,#N/A,FALSE,"Konto 1601";#N/A,#N/A,FALSE,"Konto 1895";#N/A,#N/A,FALSE,"Konto 1840";#N/A,#N/A,FALSE,"Konto 1401";#N/A,#N/A,FALSE,"Konto 1700";#N/A,#N/A,FALSE,"010";#N/A,#N/A,FALSE,"020";#N/A,#N/A,FALSE,"030";#N/A,#N/A,FALSE,"040";#N/A,#N/A,FALSE,"050";#N/A,#N/A,FALSE,"060";#N/A,#N/A,FALSE,"070";#N/A,#N/A,FALSE,"080";#N/A,#N/A,FALSE,"090";#N/A,#N/A,FALSE,"Konto 2300";#N/A,#N/A,FALSE,"Konto 4300";#N/A,#N/A,FALSE,"Bruttolohnsumme 1997";#N/A,#N/A,FALSE,"100";#N/A,#N/A,FALSE,"Nicht abzugsfähige Ausgaben"}</definedName>
    <definedName name="po" hidden="1">{#N/A,#N/A,FALSE,"Bilanz 1997";#N/A,#N/A,FALSE,"BILANZ - AKTIVA";#N/A,#N/A,FALSE,"BILANZ - PASSIVA";#N/A,#N/A,FALSE,"G + V";#N/A,#N/A,FALSE,"Sonstige betriebl.Aufwendungen";#N/A,#N/A,FALSE,"Anlagespiegel";#N/A,#N/A,FALSE,"USt.-Jahreserklärung";#N/A,#N/A,FALSE,"USt.-Sollberechnung";#N/A,#N/A,FALSE,"USt.-Zahlungen";#N/A,#N/A,FALSE,"USt.-Voranmeldungen";#N/A,#N/A,FALSE,"Mietverpflichtungen";#N/A,#N/A,FALSE,"Gewerbesteuerzahlungen";#N/A,#N/A,FALSE,"Bruttolohnsumme 1997";#N/A,#N/A,FALSE,"Nicht abzugsfähige Ausgaben";#N/A,#N/A,FALSE,"A";#N/A,#N/A,FALSE,"B";#N/A,#N/A,FALSE,"Konto 0210";#N/A,#N/A,FALSE,"Konto 0270";#N/A,#N/A,FALSE,"Konto 0320";#N/A,#N/A,FALSE,"C";#N/A,#N/A,FALSE,"Konto 1501 - 1502";#N/A,#N/A,FALSE,"D";#N/A,#N/A,FALSE,"Inventur";#N/A,#N/A,FALSE,"E";#N/A,#N/A,FALSE,"Konto 1401";#N/A,#N/A,FALSE,"Konto 1440";#N/A,#N/A,FALSE,"Konto 1445";#N/A,#N/A,FALSE,"Konto 1601";#N/A,#N/A,FALSE,"F";#N/A,#N/A,FALSE,"G";#N/A,#N/A,FALSE,"K";#N/A,#N/A,FALSE,"L";#N/A,#N/A,FALSE,"Rückstellungen";#N/A,#N/A,FALSE,"Konto 0934";#N/A,#N/A,FALSE,"Konto 0936";#N/A,#N/A,FALSE,"Konto 0937";#N/A,#N/A,FALSE,"M";#N/A,#N/A,FALSE,"Konto 1810";#N/A,#N/A,FALSE,"Konto 1811";#N/A,#N/A,FALSE,"Konto 1292";#N/A,#N/A,FALSE,"Konto 1601";#N/A,#N/A,FALSE,"Konto 1830";#N/A,#N/A,FALSE,"Konto 1401";#N/A,#N/A,FALSE,"Konto 1825";#N/A,#N/A,FALSE,"010";#N/A,#N/A,FALSE,"020";#N/A,#N/A,FALSE,"Konto 2770 - 2778 - 2780";#N/A,#N/A,FALSE,"030";#N/A,#N/A,FALSE,"040";#N/A,#N/A,FALSE,"050";#N/A,#N/A,FALSE,"060";#N/A,#N/A,FALSE,"070";#N/A,#N/A,FALSE,"080";#N/A,#N/A,FALSE,"090";#N/A,#N/A,FALSE,"Konto 2300";#N/A,#N/A,FALSE,"Konto 2350 - 2351";#N/A,#N/A,FALSE,"Konto 4300";#N/A,#N/A,FALSE,"100"}</definedName>
    <definedName name="qw" hidden="1">{#N/A,#N/A,FALSE,"Bilanz";#N/A,#N/A,FALSE,"BILANZ - AKTIVA";#N/A,#N/A,FALSE,"BILANZ - PASSIVA";#N/A,#N/A,FALSE,"G + V";#N/A,#N/A,FALSE,"Sonstige betriebl.Aufwendungen";#N/A,#N/A,FALSE,"Anlagespiegel";#N/A,#N/A,FALSE,"USt.-Jahreserklärung";#N/A,#N/A,FALSE,"USt.-Sollberechnung";#N/A,#N/A,FALSE,"USt.-Zahlungen";#N/A,#N/A,FALSE,"USt.-Voranmeldungen";#N/A,#N/A,FALSE,"Mietverpflichtungen";#N/A,#N/A,FALSE,"Wirtschaftl.Verhältnisse";#N/A,#N/A,FALSE,"BP-Bilanz 31.12.1996";#N/A,#N/A,FALSE,"A";#N/A,#N/A,FALSE,"B";#N/A,#N/A,FALSE,"Konto 0080";#N/A,#N/A,FALSE,"Konto 0320";#N/A,#N/A,FALSE,"C";#N/A,#N/A,FALSE,"Konto 1502";#N/A,#N/A,FALSE,"D";#N/A,#N/A,FALSE,"Inventur";#N/A,#N/A,FALSE,"E";#N/A,#N/A,FALSE,"Konto 1401";#N/A,#N/A,FALSE,"Konto 1440";#N/A,#N/A,FALSE,"Konto 1445";#N/A,#N/A,FALSE,"Konto 1501";#N/A,#N/A,FALSE,"Konto 1601";#N/A,#N/A,FALSE,"Konto 1840";#N/A,#N/A,FALSE,"F";#N/A,#N/A,FALSE,"K";#N/A,#N/A,FALSE,"L";#N/A,#N/A,FALSE,"Rückstellungen";#N/A,#N/A,FALSE,"Konto 0940";#N/A,#N/A,FALSE,"Konto 0941";#N/A,#N/A,FALSE,"Konto 0943";#N/A,#N/A,FALSE,"Konto 0944";#N/A,#N/A,FALSE,"M";#N/A,#N/A,FALSE,"Konto 1810";#N/A,#N/A,FALSE,"Konto 1601";#N/A,#N/A,FALSE,"Konto 1830";#N/A,#N/A,FALSE,"Konto 1401";#N/A,#N/A,FALSE,"Konto 1800";#N/A,#N/A,FALSE,"Konto 1809";#N/A,#N/A,FALSE,"Konto 1820";#N/A,#N/A,FALSE,"010";#N/A,#N/A,FALSE,"020";#N/A,#N/A,FALSE,"030";#N/A,#N/A,FALSE,"040";#N/A,#N/A,FALSE,"050";#N/A,#N/A,FALSE,"060";#N/A,#N/A,FALSE,"070";#N/A,#N/A,FALSE,"080";#N/A,#N/A,FALSE,"090";#N/A,#N/A,FALSE,"100";#N/A,#N/A,FALSE,"Konto 2300 - 2301";#N/A,#N/A,FALSE,"Konto 2350 - 2351";#N/A,#N/A,FALSE,"Körperschaftsteuer 1997";#N/A,#N/A,FALSE,"Konto 4300";#N/A,#N/A,FALSE,"Bruttolohnsumme Berlin 1998";#N/A,#N/A,FALSE,"Bruttolohnsumme Potsdam 1998";#N/A,#N/A,FALSE,"Nicht abzugsfähige Ausgaben"}</definedName>
    <definedName name="re" hidden="1">{#N/A,#N/A,FALSE,"Bilanz 1996";#N/A,#N/A,FALSE,"BILANZ - AKTIVA";#N/A,#N/A,FALSE,"BILANZ - PASSIVA";#N/A,#N/A,FALSE,"G + V";#N/A,#N/A,FALSE,"SONSITGE BETRIEBL.AUFWENDUNGEN";#N/A,#N/A,FALSE,"A";#N/A,#N/A,FALSE,"B";#N/A,#N/A,FALSE,"C";#N/A,#N/A,FALSE,"D";#N/A,#N/A,FALSE,"E";#N/A,#N/A,FALSE,"F";#N/A,#N/A,FALSE,"G";#N/A,#N/A,FALSE,"K";#N/A,#N/A,FALSE,"L";#N/A,#N/A,FALSE,"M";#N/A,#N/A,FALSE,"010";#N/A,#N/A,FALSE,"020";#N/A,#N/A,FALSE,"030";#N/A,#N/A,FALSE,"040";#N/A,#N/A,FALSE,"050";#N/A,#N/A,FALSE,"060";#N/A,#N/A,FALSE,"070";#N/A,#N/A,FALSE,"080";#N/A,#N/A,FALSE,"090";#N/A,#N/A,FALSE,"100"}</definedName>
    <definedName name="rt" hidden="1">{#N/A,#N/A,FALSE,"Bilanz 1997";#N/A,#N/A,FALSE,"BILANZ - AKTIVA";#N/A,#N/A,FALSE,"BILANZ - PASSIVA";#N/A,#N/A,FALSE,"G + V";#N/A,#N/A,FALSE,"SONSTIGE BETRIEBL.AUFWENDUNGEN";#N/A,#N/A,FALSE,"Anlagespiegel";#N/A,#N/A,FALSE,"USt.-Sollberechnung";#N/A,#N/A,FALSE,"USt.-Voranmeldungen";#N/A,#N/A,FALSE,"USt.-Zahlung";#N/A,#N/A,FALSE,"Nicht abzugsfähige Ausgaben";#N/A,#N/A,FALSE,"Bruttolohnsumme 1997";#N/A,#N/A,FALSE,"Mietverpflichtungen";#N/A,#N/A,FALSE,"A";#N/A,#N/A,FALSE,"Konto 0500";#N/A,#N/A,FALSE,"B";#N/A,#N/A,FALSE,"Konto 0320";#N/A,#N/A,FALSE,"C";#N/A,#N/A,FALSE,"Inventur";#N/A,#N/A,FALSE,"D";#N/A,#N/A,FALSE,"Konto 1401";#N/A,#N/A,FALSE,"Konto 1410";#N/A,#N/A,FALSE,"Konto 1445";#N/A,#N/A,FALSE,"Konto 1601";#N/A,#N/A,FALSE,"Konto 1820";#N/A,#N/A,FALSE,"E";#N/A,#N/A,FALSE,"F";#N/A,#N/A,FALSE,"Konto 0980";#N/A,#N/A,FALSE,"K";#N/A,#N/A,FALSE,"L";#N/A,#N/A,FALSE,"Sonstige Rückstellungen";#N/A,#N/A,FALSE,"Konto 0937";#N/A,#N/A,FALSE,"Konto 0942";#N/A,#N/A,FALSE,"Konto 0945";#N/A,#N/A,FALSE,"M";#N/A,#N/A,FALSE,"Konto 1810";#N/A,#N/A,FALSE,"Konto 1601";#N/A,#N/A,FALSE,"Konto 1801";#N/A,#N/A,FALSE,"Konto 1830";#N/A,#N/A,FALSE,"Konto 1401";#N/A,#N/A,FALSE,"Konto 1800";#N/A,#N/A,FALSE,"010";#N/A,#N/A,FALSE,"020";#N/A,#N/A,FALSE,"030";#N/A,#N/A,FALSE,"040";#N/A,#N/A,FALSE,"050";#N/A,#N/A,FALSE,"060";#N/A,#N/A,FALSE,"070";#N/A,#N/A,FALSE,"080"}</definedName>
    <definedName name="Saldenliste" hidden="1">{#N/A,#N/A,FALSE,"Bilanz 1996";#N/A,#N/A,FALSE,"BILANZ - AKTIVA";#N/A,#N/A,FALSE,"BILANZ - PASSIVA";#N/A,#N/A,FALSE,"G + V";#N/A,#N/A,FALSE,"SONSITGE BETRIEBL.AUFWENDUNGEN";#N/A,#N/A,FALSE,"A";#N/A,#N/A,FALSE,"B";#N/A,#N/A,FALSE,"C";#N/A,#N/A,FALSE,"D";#N/A,#N/A,FALSE,"E";#N/A,#N/A,FALSE,"F";#N/A,#N/A,FALSE,"G";#N/A,#N/A,FALSE,"K";#N/A,#N/A,FALSE,"L";#N/A,#N/A,FALSE,"M";#N/A,#N/A,FALSE,"010";#N/A,#N/A,FALSE,"020";#N/A,#N/A,FALSE,"030";#N/A,#N/A,FALSE,"040";#N/A,#N/A,FALSE,"050";#N/A,#N/A,FALSE,"060";#N/A,#N/A,FALSE,"070";#N/A,#N/A,FALSE,"080";#N/A,#N/A,FALSE,"090";#N/A,#N/A,FALSE,"100"}</definedName>
    <definedName name="Saldenlisten" hidden="1">{#N/A,#N/A,FALSE,"Verschmelzung OF Stuttgart";#N/A,#N/A,FALSE,"Buchungsbeleg Verschmelzung"}</definedName>
    <definedName name="tr" hidden="1">{#N/A,#N/A,FALSE,"Bilanz 1996";#N/A,#N/A,FALSE,"BILANZ - AKTIVA";#N/A,#N/A,FALSE,"BILANZ - PASSIVA";#N/A,#N/A,FALSE,"G + V";#N/A,#N/A,FALSE,"SONSITGE BETRIEBL.AUFWENDUNGEN";#N/A,#N/A,FALSE,"A";#N/A,#N/A,FALSE,"B";#N/A,#N/A,FALSE,"C";#N/A,#N/A,FALSE,"D";#N/A,#N/A,FALSE,"E";#N/A,#N/A,FALSE,"F";#N/A,#N/A,FALSE,"G";#N/A,#N/A,FALSE,"K";#N/A,#N/A,FALSE,"L";#N/A,#N/A,FALSE,"M";#N/A,#N/A,FALSE,"010";#N/A,#N/A,FALSE,"020";#N/A,#N/A,FALSE,"030";#N/A,#N/A,FALSE,"040";#N/A,#N/A,FALSE,"050";#N/A,#N/A,FALSE,"060";#N/A,#N/A,FALSE,"070";#N/A,#N/A,FALSE,"080";#N/A,#N/A,FALSE,"090";#N/A,#N/A,FALSE,"100"}</definedName>
    <definedName name="tz" hidden="1">{#N/A,#N/A,FALSE,"Wirtschaftl.Verhältnisse";#N/A,#N/A,FALSE,"Bilanz";#N/A,#N/A,FALSE,"BILANZ - AKTIVA";#N/A,#N/A,FALSE,"BILANZ - PASSIVA";#N/A,#N/A,FALSE,"G + V";#N/A,#N/A,FALSE,"SONSTIGE BETRIEBL.AUFWENDUNGEN";#N/A,#N/A,FALSE,"Anlagespiegel";#N/A,#N/A,FALSE,"USt.-Jahreserklärung";#N/A,#N/A,FALSE,"USt.-Sollberechnung";#N/A,#N/A,FALSE,"USt.-Voranmeldungen";#N/A,#N/A,FALSE,"USt.-Zahlung";#N/A,#N/A,FALSE,"Nicht abzugsfähige Ausgaben";#N/A,#N/A,FALSE,"Bruttolohnsumme 1998";#N/A,#N/A,FALSE,"A";#N/A,#N/A,FALSE,"B";#N/A,#N/A,FALSE,"Konto 0320";#N/A,#N/A,FALSE,"C";#N/A,#N/A,FALSE,"Inventur";#N/A,#N/A,FALSE,"D";#N/A,#N/A,FALSE,"Konto 1401";#N/A,#N/A,FALSE,"Konto 1410";#N/A,#N/A,FALSE,"Konto 1445";#N/A,#N/A,FALSE,"Konto 1511";#N/A,#N/A,FALSE,"Konto 1601";#N/A,#N/A,FALSE,"E";#N/A,#N/A,FALSE,"F";#N/A,#N/A,FALSE,"Konto 0980";#N/A,#N/A,FALSE,"K";#N/A,#N/A,FALSE,"L";#N/A,#N/A,FALSE,"Sonstige Rückstellungen";#N/A,#N/A,FALSE,"Konto 0937";#N/A,#N/A,FALSE,"Konto 0942";#N/A,#N/A,FALSE,"Konto 0945";#N/A,#N/A,FALSE,"M";#N/A,#N/A,FALSE,"Konto 1601";#N/A,#N/A,FALSE,"Konto 1401";#N/A,#N/A,FALSE,"Konto 1800";#N/A,#N/A,FALSE,"010";#N/A,#N/A,FALSE,"020";#N/A,#N/A,FALSE,"030";#N/A,#N/A,FALSE,"040";#N/A,#N/A,FALSE,"050";#N/A,#N/A,FALSE,"060";#N/A,#N/A,FALSE,"070";#N/A,#N/A,FALSE,"080";#N/A,#N/A,FALSE,"090"}</definedName>
    <definedName name="üp" hidden="1">{#N/A,#N/A,FALSE,"Bilanz 1997";#N/A,#N/A,FALSE,"BILANZ - AKTIVA";#N/A,#N/A,FALSE,"BILANZ - PASSIVA";#N/A,#N/A,FALSE,"G + V";#N/A,#N/A,FALSE,"Sonstige betriebl.Aufwendungen";#N/A,#N/A,FALSE,"Anlagespiegel";#N/A,#N/A,FALSE,"USt.-Jahreserklärung";#N/A,#N/A,FALSE,"USt.-Sollberechnung";#N/A,#N/A,FALSE,"USt.-Zahlungen";#N/A,#N/A,FALSE,"USt.-Voranmeldungen";#N/A,#N/A,FALSE,"Mietverpflichtungen";#N/A,#N/A,FALSE,"A";#N/A,#N/A,FALSE,"B";#N/A,#N/A,FALSE,"C";#N/A,#N/A,FALSE,"Konto 1502";#N/A,#N/A,FALSE,"D";#N/A,#N/A,FALSE,"E";#N/A,#N/A,FALSE,"Konto 1401";#N/A,#N/A,FALSE,"Konto 1440";#N/A,#N/A,FALSE,"Konto 1445";#N/A,#N/A,FALSE,"Konto 1601";#N/A,#N/A,FALSE,"F";#N/A,#N/A,FALSE,"K";#N/A,#N/A,FALSE,"L";#N/A,#N/A,FALSE,"Rückstellungen";#N/A,#N/A,FALSE,"Konto 0940";#N/A,#N/A,FALSE,"Konto 0941";#N/A,#N/A,FALSE,"Konto 0943";#N/A,#N/A,FALSE,"Konto 0944";#N/A,#N/A,FALSE,"M";#N/A,#N/A,FALSE,"Konto 1601";#N/A,#N/A,FALSE,"Konto 1401";#N/A,#N/A,FALSE,"010";#N/A,#N/A,FALSE,"020";#N/A,#N/A,FALSE,"030";#N/A,#N/A,FALSE,"040";#N/A,#N/A,FALSE,"050";#N/A,#N/A,FALSE,"060";#N/A,#N/A,FALSE,"070";#N/A,#N/A,FALSE,"080";#N/A,#N/A,FALSE,"090";#N/A,#N/A,FALSE,"100"}</definedName>
    <definedName name="uz" hidden="1">{#N/A,#N/A,FALSE,"Bilanz 1996";#N/A,#N/A,FALSE,"BILANZ - AKTIVA";#N/A,#N/A,FALSE,"BILANZ - PASSIVA";#N/A,#N/A,FALSE,"G + V";#N/A,#N/A,FALSE,"SONSITGE BETRIEBL.AUFWENDUNGEN";#N/A,#N/A,FALSE,"A";#N/A,#N/A,FALSE,"B";#N/A,#N/A,FALSE,"C";#N/A,#N/A,FALSE,"D";#N/A,#N/A,FALSE,"E";#N/A,#N/A,FALSE,"F";#N/A,#N/A,FALSE,"G";#N/A,#N/A,FALSE,"K";#N/A,#N/A,FALSE,"L";#N/A,#N/A,FALSE,"M";#N/A,#N/A,FALSE,"010";#N/A,#N/A,FALSE,"020";#N/A,#N/A,FALSE,"030";#N/A,#N/A,FALSE,"040";#N/A,#N/A,FALSE,"050";#N/A,#N/A,FALSE,"060";#N/A,#N/A,FALSE,"070";#N/A,#N/A,FALSE,"080";#N/A,#N/A,FALSE,"090";#N/A,#N/A,FALSE,"100"}</definedName>
    <definedName name="we" hidden="1">{#N/A,#N/A,FALSE,"Bilanz 1997";#N/A,#N/A,FALSE,"BILANZ - AKTIVA";#N/A,#N/A,FALSE,"BILANZ - PASSIVA";#N/A,#N/A,FALSE,"G + V";#N/A,#N/A,FALSE,"Sonstige betriebl.Aufwendungen";#N/A,#N/A,FALSE,"Anlagespiegel";#N/A,#N/A,FALSE,"A";#N/A,#N/A,FALSE,"Konto 0500";#N/A,#N/A,FALSE,"B";#N/A,#N/A,FALSE,"Konto 0320";#N/A,#N/A,FALSE,"C";#N/A,#N/A,FALSE,"Konto 1516, 1517, 1518";#N/A,#N/A,FALSE,"D";#N/A,#N/A,FALSE,"E";#N/A,#N/A,FALSE,"Konto 1401";#N/A,#N/A,FALSE,"Konto 1430";#N/A,#N/A,FALSE,"Konto 1440";#N/A,#N/A,FALSE,"Konto 1445";#N/A,#N/A,FALSE,"Konto 0670";#N/A,#N/A,FALSE,"Konto 0650";#N/A,#N/A,FALSE,"Konto 1500";#N/A,#N/A,FALSE,"Konto 1601";#N/A,#N/A,FALSE,"F";#N/A,#N/A,FALSE,"G";#N/A,#N/A,FALSE,"K";#N/A,#N/A,FALSE,"L";#N/A,#N/A,FALSE,"Pensionsrückstellungen";#N/A,#N/A,FALSE,"Steuerrückstellungen";#N/A,#N/A,FALSE,"Sonstige Rückstellungen";#N/A,#N/A,FALSE,"Konto 0940";#N/A,#N/A,FALSE,"Konto 0942";#N/A,#N/A,FALSE,"Konto 0945";#N/A,#N/A,FALSE,"M";#N/A,#N/A,FALSE,"Konto 1810";#N/A,#N/A,FALSE,"Konto 1292";#N/A,#N/A,FALSE,"Konto 1601";#N/A,#N/A,FALSE,"Konto 1840";#N/A,#N/A,FALSE,"Konto 1401";#N/A,#N/A,FALSE,"Konto 1405";#N/A,#N/A,FALSE,"Konto 1800";#N/A,#N/A,FALSE,"Konto 1820";#N/A,#N/A,FALSE,"010";#N/A,#N/A,FALSE,"020";#N/A,#N/A,FALSE,"Konto 2770 - 2771";#N/A,#N/A,FALSE,"030";#N/A,#N/A,FALSE,"040";#N/A,#N/A,FALSE,"050";#N/A,#N/A,FALSE,"060";#N/A,#N/A,FALSE,"Konto 2730 - 2731";#N/A,#N/A,FALSE,"070";#N/A,#N/A,FALSE,"Konto 2297";#N/A,#N/A,FALSE,"080";#N/A,#N/A,FALSE,"090";#N/A,#N/A,FALSE,"Konto 2300";#N/A,#N/A,FALSE,"Konto 2310";#N/A,#N/A,FALSE,"Konto 4300";#N/A,#N/A,FALSE,"USt.-Sollberechnung";#N/A,#N/A,FALSE,"100";#N/A,#N/A,FALSE,"USt.-Jahreserklärung";#N/A,#N/A,FALSE,"USt.-Voranmeldungen";#N/A,#N/A,FALSE,"USt.-Zahlungen";#N/A,#N/A,FALSE,"Mietverpflichtungen";#N/A,#N/A,FALSE,"Konto 0651"}</definedName>
    <definedName name="Werbe" hidden="1">{#N/A,#N/A,FALSE,"Bilanz 1996";#N/A,#N/A,FALSE,"BILANZ - AKTIVA";#N/A,#N/A,FALSE,"BILANZ - PASSIVA";#N/A,#N/A,FALSE,"G + V";#N/A,#N/A,FALSE,"SONSITGE BETRIEBL.AUFWENDUNGEN";#N/A,#N/A,FALSE,"A";#N/A,#N/A,FALSE,"B";#N/A,#N/A,FALSE,"C";#N/A,#N/A,FALSE,"D";#N/A,#N/A,FALSE,"E";#N/A,#N/A,FALSE,"F";#N/A,#N/A,FALSE,"G";#N/A,#N/A,FALSE,"K";#N/A,#N/A,FALSE,"L";#N/A,#N/A,FALSE,"M";#N/A,#N/A,FALSE,"010";#N/A,#N/A,FALSE,"020";#N/A,#N/A,FALSE,"030";#N/A,#N/A,FALSE,"040";#N/A,#N/A,FALSE,"050";#N/A,#N/A,FALSE,"060";#N/A,#N/A,FALSE,"070";#N/A,#N/A,FALSE,"080";#N/A,#N/A,FALSE,"090";#N/A,#N/A,FALSE,"100"}</definedName>
    <definedName name="wq" hidden="1">{#N/A,#N/A,FALSE,"Verschmelzung OF Stuttgart";#N/A,#N/A,FALSE,"Buchungsbeleg Verschmelzung"}</definedName>
    <definedName name="wrn.Abschluß._.1996." hidden="1">{#N/A,#N/A,FALSE,"Bilanz 1996";#N/A,#N/A,FALSE,"BILANZ - AKTIVA";#N/A,#N/A,FALSE,"BILANZ - PASSIVA";#N/A,#N/A,FALSE,"Anlagespiegel";#N/A,#N/A,FALSE,"USt.-Sollberechnung";#N/A,#N/A,FALSE,"USt.-VA";#N/A,#N/A,FALSE,"A";#N/A,#N/A,FALSE,"B";#N/A,#N/A,FALSE,"C";#N/A,#N/A,FALSE,"D";#N/A,#N/A,FALSE,"Konto 1401";#N/A,#N/A,FALSE,"Konto 1440";#N/A,#N/A,FALSE,"Konto 1445";#N/A,#N/A,FALSE,"E";#N/A,#N/A,FALSE,"F";#N/A,#N/A,FALSE,"K";#N/A,#N/A,FALSE,"L";#N/A,#N/A,FALSE,"Sonstige Rückstellungen";#N/A,#N/A,FALSE,"Konto 0937";#N/A,#N/A,FALSE,"Konto 0942";#N/A,#N/A,FALSE,"M";#N/A,#N/A,FALSE,"Konto 1801";#N/A,#N/A,FALSE,"Konto 1401";#N/A,#N/A,FALSE,"010";#N/A,#N/A,FALSE,"020";#N/A,#N/A,FALSE,"030";#N/A,#N/A,FALSE,"040";#N/A,#N/A,FALSE,"050";#N/A,#N/A,FALSE,"060";#N/A,#N/A,FALSE,"070";#N/A,#N/A,FALSE,"080";#N/A,#N/A,FALSE,"090";#N/A,#N/A,FALSE,"100"}</definedName>
    <definedName name="wrn.Abschluß._.1997." hidden="1">{#N/A,#N/A,FALSE,"Bilanz 1997";#N/A,#N/A,FALSE,"BILANZ - AKTIVA";#N/A,#N/A,FALSE,"BILANZ - PASSIVA";#N/A,#N/A,FALSE,"G + V";#N/A,#N/A,FALSE,"Sonstige betriebl.Aufwendungen";#N/A,#N/A,FALSE,"Anlagespiegel";#N/A,#N/A,FALSE,"USt.-Jahreserklärung";#N/A,#N/A,FALSE,"USt.-Sollberechnung";#N/A,#N/A,FALSE,"USt.-Zahlungen";#N/A,#N/A,FALSE,"USt.-Voranmeldungen";#N/A,#N/A,FALSE,"Mietverpflichtungen";#N/A,#N/A,FALSE,"A";#N/A,#N/A,FALSE,"B";#N/A,#N/A,FALSE,"Konto 0320";#N/A,#N/A,FALSE,"C";#N/A,#N/A,FALSE,"Konto 1502";#N/A,#N/A,FALSE,"D";#N/A,#N/A,FALSE,"Inventur";#N/A,#N/A,FALSE,"E";#N/A,#N/A,FALSE,"Konto 1401";#N/A,#N/A,FALSE,"Konto 1440";#N/A,#N/A,FALSE,"Konto 1445";#N/A,#N/A,FALSE,"Konto 1601";#N/A,#N/A,FALSE,"F";#N/A,#N/A,FALSE,"K";#N/A,#N/A,FALSE,"L";#N/A,#N/A,FALSE,"Rückstellungen";#N/A,#N/A,FALSE,"Konto 0936";#N/A,#N/A,FALSE,"Konto 0942";#N/A,#N/A,FALSE,"M";#N/A,#N/A,FALSE,"Konto 1810";#N/A,#N/A,FALSE,"Konto 1601";#N/A,#N/A,FALSE,"Konto 1895";#N/A,#N/A,FALSE,"Konto 1840";#N/A,#N/A,FALSE,"Konto 1401";#N/A,#N/A,FALSE,"Konto 1700";#N/A,#N/A,FALSE,"010";#N/A,#N/A,FALSE,"020";#N/A,#N/A,FALSE,"030";#N/A,#N/A,FALSE,"040";#N/A,#N/A,FALSE,"050";#N/A,#N/A,FALSE,"060";#N/A,#N/A,FALSE,"070";#N/A,#N/A,FALSE,"080";#N/A,#N/A,FALSE,"090";#N/A,#N/A,FALSE,"Konto 2300";#N/A,#N/A,FALSE,"Konto 4300";#N/A,#N/A,FALSE,"Bruttolohnsumme 1997";#N/A,#N/A,FALSE,"100";#N/A,#N/A,FALSE,"Nicht abzugsfähige Ausgaben"}</definedName>
    <definedName name="wrn.Aschaffenburg." hidden="1">{#N/A,#N/A,FALSE,"Bilanz 1997";#N/A,#N/A,FALSE,"BILANZ - AKTIVA";#N/A,#N/A,FALSE,"BILANZ - PASSIVA";#N/A,#N/A,FALSE,"G + V";#N/A,#N/A,FALSE,"Sonstige betriebl.Aufwendungen";#N/A,#N/A,FALSE,"Anlagespiegel";#N/A,#N/A,FALSE,"USt.-Jahreserklärung";#N/A,#N/A,FALSE,"USt.-Sollberechnung";#N/A,#N/A,FALSE,"USt.-Zahlungen";#N/A,#N/A,FALSE,"USt.-Voranmeldungen";#N/A,#N/A,FALSE,"Mietverpflichtungen";#N/A,#N/A,FALSE,"Gewerbesteuerzahlungen";#N/A,#N/A,FALSE,"Bruttolohnsumme 1997";#N/A,#N/A,FALSE,"Nicht abzugsfähige Ausgaben";#N/A,#N/A,FALSE,"A";#N/A,#N/A,FALSE,"B";#N/A,#N/A,FALSE,"Konto 0210";#N/A,#N/A,FALSE,"Konto 0270";#N/A,#N/A,FALSE,"Konto 0320";#N/A,#N/A,FALSE,"C";#N/A,#N/A,FALSE,"Konto 1501 - 1502";#N/A,#N/A,FALSE,"D";#N/A,#N/A,FALSE,"Inventur";#N/A,#N/A,FALSE,"E";#N/A,#N/A,FALSE,"Konto 1401";#N/A,#N/A,FALSE,"Konto 1440";#N/A,#N/A,FALSE,"Konto 1445";#N/A,#N/A,FALSE,"Konto 1601";#N/A,#N/A,FALSE,"F";#N/A,#N/A,FALSE,"G";#N/A,#N/A,FALSE,"K";#N/A,#N/A,FALSE,"L";#N/A,#N/A,FALSE,"Rückstellungen";#N/A,#N/A,FALSE,"Konto 0934";#N/A,#N/A,FALSE,"Konto 0936";#N/A,#N/A,FALSE,"Konto 0937";#N/A,#N/A,FALSE,"M";#N/A,#N/A,FALSE,"Konto 1810";#N/A,#N/A,FALSE,"Konto 1811";#N/A,#N/A,FALSE,"Konto 1292";#N/A,#N/A,FALSE,"Konto 1601";#N/A,#N/A,FALSE,"Konto 1830";#N/A,#N/A,FALSE,"Konto 1401";#N/A,#N/A,FALSE,"Konto 1825";#N/A,#N/A,FALSE,"010";#N/A,#N/A,FALSE,"020";#N/A,#N/A,FALSE,"Konto 2770 - 2778 - 2780";#N/A,#N/A,FALSE,"030";#N/A,#N/A,FALSE,"040";#N/A,#N/A,FALSE,"050";#N/A,#N/A,FALSE,"060";#N/A,#N/A,FALSE,"070";#N/A,#N/A,FALSE,"080";#N/A,#N/A,FALSE,"090";#N/A,#N/A,FALSE,"Konto 2300";#N/A,#N/A,FALSE,"Konto 2350 - 2351";#N/A,#N/A,FALSE,"Konto 4300";#N/A,#N/A,FALSE,"100"}</definedName>
    <definedName name="wrn.Ausdruck." hidden="1">{#N/A,#N/A,FALSE,"FRITZ HERZOG AG";#N/A,#N/A,FALSE,"Andernach";#N/A,#N/A,FALSE,"Erndtebrück";#N/A,#N/A,FALSE,"Marburg"}</definedName>
    <definedName name="wrn.Berlin._.1997." hidden="1">{#N/A,#N/A,FALSE,"Bilanz 1997";#N/A,#N/A,FALSE,"BILANZ - AKTIVA";#N/A,#N/A,FALSE,"BILANZ - PASSIVA";#N/A,#N/A,FALSE,"G + V";#N/A,#N/A,FALSE,"Sonstige betriebl.Aufwendungen";#N/A,#N/A,FALSE,"Anlagespiegel";#N/A,#N/A,FALSE,"USt.-Jahreserklärung";#N/A,#N/A,FALSE,"USt.-Sollberechnung";#N/A,#N/A,FALSE,"USt.-Zahlungen";#N/A,#N/A,FALSE,"USt.-Voranmeldungen";#N/A,#N/A,FALSE,"Mietverpflichtungen";#N/A,#N/A,FALSE,"A";#N/A,#N/A,FALSE,"B";#N/A,#N/A,FALSE,"C";#N/A,#N/A,FALSE,"Konto 1502";#N/A,#N/A,FALSE,"D";#N/A,#N/A,FALSE,"E";#N/A,#N/A,FALSE,"Konto 1401";#N/A,#N/A,FALSE,"Konto 1440";#N/A,#N/A,FALSE,"Konto 1445";#N/A,#N/A,FALSE,"Konto 1601";#N/A,#N/A,FALSE,"F";#N/A,#N/A,FALSE,"K";#N/A,#N/A,FALSE,"L";#N/A,#N/A,FALSE,"Rückstellungen";#N/A,#N/A,FALSE,"Konto 0940";#N/A,#N/A,FALSE,"Konto 0941";#N/A,#N/A,FALSE,"Konto 0943";#N/A,#N/A,FALSE,"Konto 0944";#N/A,#N/A,FALSE,"M";#N/A,#N/A,FALSE,"Konto 1601";#N/A,#N/A,FALSE,"Konto 1401";#N/A,#N/A,FALSE,"010";#N/A,#N/A,FALSE,"020";#N/A,#N/A,FALSE,"030";#N/A,#N/A,FALSE,"040";#N/A,#N/A,FALSE,"050";#N/A,#N/A,FALSE,"060";#N/A,#N/A,FALSE,"070";#N/A,#N/A,FALSE,"080";#N/A,#N/A,FALSE,"090";#N/A,#N/A,FALSE,"100"}</definedName>
    <definedName name="wrn.Berlin._.1998." hidden="1">{#N/A,#N/A,FALSE,"Bilanz";#N/A,#N/A,FALSE,"BILANZ - AKTIVA";#N/A,#N/A,FALSE,"BILANZ - PASSIVA";#N/A,#N/A,FALSE,"G + V";#N/A,#N/A,FALSE,"Sonstige betriebl.Aufwendungen";#N/A,#N/A,FALSE,"Anlagespiegel";#N/A,#N/A,FALSE,"USt.-Jahreserklärung";#N/A,#N/A,FALSE,"USt.-Sollberechnung";#N/A,#N/A,FALSE,"USt.-Zahlungen";#N/A,#N/A,FALSE,"USt.-Voranmeldungen";#N/A,#N/A,FALSE,"Mietverpflichtungen";#N/A,#N/A,FALSE,"Wirtschaftl.Verhältnisse";#N/A,#N/A,FALSE,"BP-Bilanz 31.12.1996";#N/A,#N/A,FALSE,"A";#N/A,#N/A,FALSE,"B";#N/A,#N/A,FALSE,"Konto 0080";#N/A,#N/A,FALSE,"Konto 0320";#N/A,#N/A,FALSE,"C";#N/A,#N/A,FALSE,"Konto 1502";#N/A,#N/A,FALSE,"D";#N/A,#N/A,FALSE,"Inventur";#N/A,#N/A,FALSE,"E";#N/A,#N/A,FALSE,"Konto 1401";#N/A,#N/A,FALSE,"Konto 1440";#N/A,#N/A,FALSE,"Konto 1445";#N/A,#N/A,FALSE,"Konto 1501";#N/A,#N/A,FALSE,"Konto 1601";#N/A,#N/A,FALSE,"Konto 1840";#N/A,#N/A,FALSE,"F";#N/A,#N/A,FALSE,"K";#N/A,#N/A,FALSE,"L";#N/A,#N/A,FALSE,"Rückstellungen";#N/A,#N/A,FALSE,"Konto 0940";#N/A,#N/A,FALSE,"Konto 0941";#N/A,#N/A,FALSE,"Konto 0943";#N/A,#N/A,FALSE,"Konto 0944";#N/A,#N/A,FALSE,"M";#N/A,#N/A,FALSE,"Konto 1810";#N/A,#N/A,FALSE,"Konto 1601";#N/A,#N/A,FALSE,"Konto 1830";#N/A,#N/A,FALSE,"Konto 1401";#N/A,#N/A,FALSE,"Konto 1800";#N/A,#N/A,FALSE,"Konto 1809";#N/A,#N/A,FALSE,"Konto 1820";#N/A,#N/A,FALSE,"010";#N/A,#N/A,FALSE,"020";#N/A,#N/A,FALSE,"030";#N/A,#N/A,FALSE,"040";#N/A,#N/A,FALSE,"050";#N/A,#N/A,FALSE,"060";#N/A,#N/A,FALSE,"070";#N/A,#N/A,FALSE,"080";#N/A,#N/A,FALSE,"090";#N/A,#N/A,FALSE,"100";#N/A,#N/A,FALSE,"Konto 2300 - 2301";#N/A,#N/A,FALSE,"Konto 2350 - 2351";#N/A,#N/A,FALSE,"Körperschaftsteuer 1997";#N/A,#N/A,FALSE,"Konto 4300";#N/A,#N/A,FALSE,"Bruttolohnsumme Berlin 1998";#N/A,#N/A,FALSE,"Bruttolohnsumme Potsdam 1998";#N/A,#N/A,FALSE,"Nicht abzugsfähige Ausgaben"}</definedName>
    <definedName name="wrn.Bilanz._.1997." hidden="1">{#N/A,#N/A,FALSE,"Bilanz 1997";#N/A,#N/A,FALSE,"BILANZ - AKTIVA";#N/A,#N/A,FALSE,"BILANZ - PASSIVA";#N/A,#N/A,FALSE,"G + V";#N/A,#N/A,FALSE,"Sonstige betriebl.Aufwendungen";#N/A,#N/A,FALSE,"Anlagespiegel";#N/A,#N/A,FALSE,"A";#N/A,#N/A,FALSE,"Konto 0500";#N/A,#N/A,FALSE,"B";#N/A,#N/A,FALSE,"Konto 0320";#N/A,#N/A,FALSE,"C";#N/A,#N/A,FALSE,"Konto 1516, 1517, 1518";#N/A,#N/A,FALSE,"D";#N/A,#N/A,FALSE,"E";#N/A,#N/A,FALSE,"Konto 1401";#N/A,#N/A,FALSE,"Konto 1430";#N/A,#N/A,FALSE,"Konto 1440";#N/A,#N/A,FALSE,"Konto 1445";#N/A,#N/A,FALSE,"Konto 0670";#N/A,#N/A,FALSE,"Konto 0650";#N/A,#N/A,FALSE,"Konto 1500";#N/A,#N/A,FALSE,"Konto 1601";#N/A,#N/A,FALSE,"F";#N/A,#N/A,FALSE,"G";#N/A,#N/A,FALSE,"K";#N/A,#N/A,FALSE,"L";#N/A,#N/A,FALSE,"Pensionsrückstellungen";#N/A,#N/A,FALSE,"Steuerrückstellungen";#N/A,#N/A,FALSE,"Sonstige Rückstellungen";#N/A,#N/A,FALSE,"Konto 0940";#N/A,#N/A,FALSE,"Konto 0942";#N/A,#N/A,FALSE,"Konto 0945";#N/A,#N/A,FALSE,"M";#N/A,#N/A,FALSE,"Konto 1810";#N/A,#N/A,FALSE,"Konto 1292";#N/A,#N/A,FALSE,"Konto 1601";#N/A,#N/A,FALSE,"Konto 1840";#N/A,#N/A,FALSE,"Konto 1401";#N/A,#N/A,FALSE,"Konto 1405";#N/A,#N/A,FALSE,"Konto 1800";#N/A,#N/A,FALSE,"Konto 1820";#N/A,#N/A,FALSE,"010";#N/A,#N/A,FALSE,"020";#N/A,#N/A,FALSE,"Konto 2770 - 2771";#N/A,#N/A,FALSE,"030";#N/A,#N/A,FALSE,"040";#N/A,#N/A,FALSE,"050";#N/A,#N/A,FALSE,"060";#N/A,#N/A,FALSE,"Konto 2730 - 2731";#N/A,#N/A,FALSE,"070";#N/A,#N/A,FALSE,"Konto 2297";#N/A,#N/A,FALSE,"080";#N/A,#N/A,FALSE,"090";#N/A,#N/A,FALSE,"Konto 2300";#N/A,#N/A,FALSE,"Konto 2310";#N/A,#N/A,FALSE,"Konto 4300";#N/A,#N/A,FALSE,"USt.-Sollberechnung";#N/A,#N/A,FALSE,"100";#N/A,#N/A,FALSE,"USt.-Jahreserklärung";#N/A,#N/A,FALSE,"USt.-Voranmeldungen";#N/A,#N/A,FALSE,"USt.-Zahlungen";#N/A,#N/A,FALSE,"Mietverpflichtungen";#N/A,#N/A,FALSE,"Konto 0651"}</definedName>
    <definedName name="wrn.Erläuterungen._.zur._.Bilanz." hidden="1">{#N/A,#N/A,FALSE,"Bilanz 1996";#N/A,#N/A,FALSE,"BILANZ - AKTIVA";#N/A,#N/A,FALSE,"BILANZ - PASSIVA";#N/A,#N/A,FALSE,"G + V";#N/A,#N/A,FALSE,"SONSITGE BETRIEBL.AUFWENDUNGEN";#N/A,#N/A,FALSE,"A";#N/A,#N/A,FALSE,"B";#N/A,#N/A,FALSE,"C";#N/A,#N/A,FALSE,"D";#N/A,#N/A,FALSE,"E";#N/A,#N/A,FALSE,"F";#N/A,#N/A,FALSE,"G";#N/A,#N/A,FALSE,"K";#N/A,#N/A,FALSE,"L";#N/A,#N/A,FALSE,"M";#N/A,#N/A,FALSE,"010";#N/A,#N/A,FALSE,"020";#N/A,#N/A,FALSE,"030";#N/A,#N/A,FALSE,"040";#N/A,#N/A,FALSE,"050";#N/A,#N/A,FALSE,"060";#N/A,#N/A,FALSE,"070";#N/A,#N/A,FALSE,"080";#N/A,#N/A,FALSE,"090";#N/A,#N/A,FALSE,"100"}</definedName>
    <definedName name="wrn.Mannheim._.1997." hidden="1">{#N/A,#N/A,FALSE,"Bilanz 1997";#N/A,#N/A,FALSE,"BILANZ - AKTIVA";#N/A,#N/A,FALSE,"BILANZ - PASSIVA";#N/A,#N/A,FALSE,"G + V";#N/A,#N/A,FALSE,"SONSTIGE BETRIEBL.AUFWENDUNGEN";#N/A,#N/A,FALSE,"Anlagespiegel";#N/A,#N/A,FALSE,"USt.-Sollberechnung";#N/A,#N/A,FALSE,"USt.-Voranmeldungen";#N/A,#N/A,FALSE,"USt.-Zahlung";#N/A,#N/A,FALSE,"Nicht abzugsfähige Ausgaben";#N/A,#N/A,FALSE,"Bruttolohnsumme 1997";#N/A,#N/A,FALSE,"Mietverpflichtungen";#N/A,#N/A,FALSE,"A";#N/A,#N/A,FALSE,"Konto 0500";#N/A,#N/A,FALSE,"B";#N/A,#N/A,FALSE,"Konto 0320";#N/A,#N/A,FALSE,"C";#N/A,#N/A,FALSE,"Inventur";#N/A,#N/A,FALSE,"D";#N/A,#N/A,FALSE,"Konto 1401";#N/A,#N/A,FALSE,"Konto 1410";#N/A,#N/A,FALSE,"Konto 1445";#N/A,#N/A,FALSE,"Konto 1601";#N/A,#N/A,FALSE,"Konto 1820";#N/A,#N/A,FALSE,"E";#N/A,#N/A,FALSE,"F";#N/A,#N/A,FALSE,"Konto 0980";#N/A,#N/A,FALSE,"K";#N/A,#N/A,FALSE,"L";#N/A,#N/A,FALSE,"Sonstige Rückstellungen";#N/A,#N/A,FALSE,"Konto 0937";#N/A,#N/A,FALSE,"Konto 0942";#N/A,#N/A,FALSE,"Konto 0945";#N/A,#N/A,FALSE,"M";#N/A,#N/A,FALSE,"Konto 1810";#N/A,#N/A,FALSE,"Konto 1601";#N/A,#N/A,FALSE,"Konto 1801";#N/A,#N/A,FALSE,"Konto 1830";#N/A,#N/A,FALSE,"Konto 1401";#N/A,#N/A,FALSE,"Konto 1800";#N/A,#N/A,FALSE,"010";#N/A,#N/A,FALSE,"020";#N/A,#N/A,FALSE,"030";#N/A,#N/A,FALSE,"040";#N/A,#N/A,FALSE,"050";#N/A,#N/A,FALSE,"060";#N/A,#N/A,FALSE,"070";#N/A,#N/A,FALSE,"080"}</definedName>
    <definedName name="wrn.Mannheim._.1998." hidden="1">{#N/A,#N/A,FALSE,"Wirtschaftl.Verhältnisse";#N/A,#N/A,FALSE,"Bilanz";#N/A,#N/A,FALSE,"BILANZ - AKTIVA";#N/A,#N/A,FALSE,"BILANZ - PASSIVA";#N/A,#N/A,FALSE,"G + V";#N/A,#N/A,FALSE,"SONSTIGE BETRIEBL.AUFWENDUNGEN";#N/A,#N/A,FALSE,"Anlagespiegel";#N/A,#N/A,FALSE,"USt.-Jahreserklärung";#N/A,#N/A,FALSE,"USt.-Sollberechnung";#N/A,#N/A,FALSE,"USt.-Voranmeldungen";#N/A,#N/A,FALSE,"USt.-Zahlung";#N/A,#N/A,FALSE,"Nicht abzugsfähige Ausgaben";#N/A,#N/A,FALSE,"Bruttolohnsumme 1998";#N/A,#N/A,FALSE,"A";#N/A,#N/A,FALSE,"B";#N/A,#N/A,FALSE,"Konto 0320";#N/A,#N/A,FALSE,"C";#N/A,#N/A,FALSE,"Inventur";#N/A,#N/A,FALSE,"D";#N/A,#N/A,FALSE,"Konto 1401";#N/A,#N/A,FALSE,"Konto 1410";#N/A,#N/A,FALSE,"Konto 1445";#N/A,#N/A,FALSE,"Konto 1511";#N/A,#N/A,FALSE,"Konto 1601";#N/A,#N/A,FALSE,"E";#N/A,#N/A,FALSE,"F";#N/A,#N/A,FALSE,"Konto 0980";#N/A,#N/A,FALSE,"K";#N/A,#N/A,FALSE,"L";#N/A,#N/A,FALSE,"Sonstige Rückstellungen";#N/A,#N/A,FALSE,"Konto 0937";#N/A,#N/A,FALSE,"Konto 0942";#N/A,#N/A,FALSE,"Konto 0945";#N/A,#N/A,FALSE,"M";#N/A,#N/A,FALSE,"Konto 1601";#N/A,#N/A,FALSE,"Konto 1401";#N/A,#N/A,FALSE,"Konto 1800";#N/A,#N/A,FALSE,"010";#N/A,#N/A,FALSE,"020";#N/A,#N/A,FALSE,"030";#N/A,#N/A,FALSE,"040";#N/A,#N/A,FALSE,"050";#N/A,#N/A,FALSE,"060";#N/A,#N/A,FALSE,"070";#N/A,#N/A,FALSE,"080";#N/A,#N/A,FALSE,"090"}</definedName>
    <definedName name="wrn.Wiesbaden._.Abschluß._.1997." hidden="1">{#N/A,#N/A,FALSE,"Bilanz 1998";#N/A,#N/A,FALSE,"BILANZ - AKTIVA";#N/A,#N/A,FALSE,"BILANZ - PASSIVA";#N/A,#N/A,FALSE,"G + V";#N/A,#N/A,FALSE,"Sonstige betriebl.Aufwendungen";#N/A,#N/A,FALSE,"Anlagespiegel";#N/A,#N/A,FALSE,"USt.-Jahreserklärung";#N/A,#N/A,FALSE,"USt.-Sollberechnung";#N/A,#N/A,FALSE,"USt.-Zahlungen";#N/A,#N/A,FALSE,"USt.-Voranmeldungen";#N/A,#N/A,FALSE,"Mietverpflichtungen";#N/A,#N/A,FALSE,"A";#N/A,#N/A,FALSE,"Konto 0500";#N/A,#N/A,FALSE,"B";#N/A,#N/A,FALSE,"Konto 0320";#N/A,#N/A,FALSE,"C";#N/A,#N/A,FALSE,"Konto 1504";#N/A,#N/A,FALSE,"D";#N/A,#N/A,FALSE,"Inventur";#N/A,#N/A,FALSE,"E";#N/A,#N/A,FALSE,"Konto 1401";#N/A,#N/A,FALSE,"Konto 1440";#N/A,#N/A,FALSE,"Konto 1445";#N/A,#N/A,FALSE,"Konto 1500";#N/A,#N/A,FALSE,"Konto 1520";#N/A,#N/A,FALSE,"Konto 1601";#N/A,#N/A,FALSE,"F";#N/A,#N/A,FALSE,"K";#N/A,#N/A,FALSE,"L";#N/A,#N/A,FALSE,"Rückstellungen";#N/A,#N/A,FALSE,"Konto 0936";#N/A,#N/A,FALSE,"Konto 0942";#N/A,#N/A,FALSE,"Konto 0944";#N/A,#N/A,FALSE,"M";#N/A,#N/A,FALSE,"Konto 1811";#N/A,#N/A,FALSE,"Konto 1601";#N/A,#N/A,FALSE,"Konto 1895";#N/A,#N/A,FALSE,"Konto 1840";#N/A,#N/A,FALSE,"Konto 1401";#N/A,#N/A,FALSE,"Konto 1700";#N/A,#N/A,FALSE,"Konto 1820";#N/A,#N/A,FALSE,"010";#N/A,#N/A,FALSE,"020";#N/A,#N/A,FALSE,"030";#N/A,#N/A,FALSE,"040";#N/A,#N/A,FALSE,"050";#N/A,#N/A,FALSE,"060";#N/A,#N/A,FALSE,"070";#N/A,#N/A,FALSE,"080";#N/A,#N/A,FALSE,"090";#N/A,#N/A,FALSE,"100";#N/A,#N/A,FALSE,"Konto 2300 - 2301";#N/A,#N/A,FALSE,"Bruttolohnsumme 1998";#N/A,#N/A,FALSE,"Nicht abzugsfähige Ausgaben"}</definedName>
    <definedName name="zt" hidden="1">{#N/A,#N/A,FALSE,"Verschmelzung OF Stuttgart";#N/A,#N/A,FALSE,"Buchungsbeleg Verschmelzung"}</definedName>
    <definedName name="zu" hidden="1">{#N/A,#N/A,FALSE,"Bilanz 1998";#N/A,#N/A,FALSE,"BILANZ - AKTIVA";#N/A,#N/A,FALSE,"BILANZ - PASSIVA";#N/A,#N/A,FALSE,"G + V";#N/A,#N/A,FALSE,"Sonstige betriebl.Aufwendungen";#N/A,#N/A,FALSE,"Anlagespiegel";#N/A,#N/A,FALSE,"USt.-Jahreserklärung";#N/A,#N/A,FALSE,"USt.-Sollberechnung";#N/A,#N/A,FALSE,"USt.-Zahlungen";#N/A,#N/A,FALSE,"USt.-Voranmeldungen";#N/A,#N/A,FALSE,"Mietverpflichtungen";#N/A,#N/A,FALSE,"A";#N/A,#N/A,FALSE,"Konto 0500";#N/A,#N/A,FALSE,"B";#N/A,#N/A,FALSE,"Konto 0320";#N/A,#N/A,FALSE,"C";#N/A,#N/A,FALSE,"Konto 1504";#N/A,#N/A,FALSE,"D";#N/A,#N/A,FALSE,"Inventur";#N/A,#N/A,FALSE,"E";#N/A,#N/A,FALSE,"Konto 1401";#N/A,#N/A,FALSE,"Konto 1440";#N/A,#N/A,FALSE,"Konto 1445";#N/A,#N/A,FALSE,"Konto 1500";#N/A,#N/A,FALSE,"Konto 1520";#N/A,#N/A,FALSE,"Konto 1601";#N/A,#N/A,FALSE,"F";#N/A,#N/A,FALSE,"K";#N/A,#N/A,FALSE,"L";#N/A,#N/A,FALSE,"Rückstellungen";#N/A,#N/A,FALSE,"Konto 0936";#N/A,#N/A,FALSE,"Konto 0942";#N/A,#N/A,FALSE,"Konto 0944";#N/A,#N/A,FALSE,"M";#N/A,#N/A,FALSE,"Konto 1811";#N/A,#N/A,FALSE,"Konto 1601";#N/A,#N/A,FALSE,"Konto 1895";#N/A,#N/A,FALSE,"Konto 1840";#N/A,#N/A,FALSE,"Konto 1401";#N/A,#N/A,FALSE,"Konto 1700";#N/A,#N/A,FALSE,"Konto 1820";#N/A,#N/A,FALSE,"010";#N/A,#N/A,FALSE,"020";#N/A,#N/A,FALSE,"030";#N/A,#N/A,FALSE,"040";#N/A,#N/A,FALSE,"050";#N/A,#N/A,FALSE,"060";#N/A,#N/A,FALSE,"070";#N/A,#N/A,FALSE,"080";#N/A,#N/A,FALSE,"090";#N/A,#N/A,FALSE,"100";#N/A,#N/A,FALSE,"Konto 2300 - 2301";#N/A,#N/A,FALSE,"Bruttolohnsumme 1998";#N/A,#N/A,FALSE,"Nicht abzugsfähige Ausgaben"}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" l="1"/>
  <c r="I1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I3" i="1"/>
  <c r="I4" i="1"/>
  <c r="I5" i="1"/>
  <c r="I6" i="1"/>
  <c r="I7" i="1"/>
  <c r="I8" i="1"/>
  <c r="I9" i="1"/>
  <c r="I10" i="1"/>
  <c r="I11" i="1"/>
  <c r="I12" i="1"/>
  <c r="I13" i="1"/>
  <c r="I14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3" i="1"/>
  <c r="I34" i="1"/>
  <c r="I35" i="1"/>
  <c r="I36" i="1"/>
  <c r="I37" i="1"/>
  <c r="I38" i="1"/>
  <c r="I32" i="1"/>
</calcChain>
</file>

<file path=xl/sharedStrings.xml><?xml version="1.0" encoding="utf-8"?>
<sst xmlns="http://schemas.openxmlformats.org/spreadsheetml/2006/main" count="93" uniqueCount="38">
  <si>
    <t>1. Runde</t>
  </si>
  <si>
    <t>2. Runde</t>
  </si>
  <si>
    <t>Achtelfinale</t>
  </si>
  <si>
    <t>Viertelfinale</t>
  </si>
  <si>
    <t>Halbfinale</t>
  </si>
  <si>
    <t>Finale</t>
  </si>
  <si>
    <t>Titel</t>
  </si>
  <si>
    <t>FC Augsburg</t>
  </si>
  <si>
    <t>Hertha BSC</t>
  </si>
  <si>
    <t>1. FC Union Berlin</t>
  </si>
  <si>
    <t>Arminia Bielefeld</t>
  </si>
  <si>
    <t>n/a</t>
  </si>
  <si>
    <t>Werder Bremen</t>
  </si>
  <si>
    <t>Borussia Dortmund</t>
  </si>
  <si>
    <t>Eintracht Frankfurt</t>
  </si>
  <si>
    <t>SC Freiburg</t>
  </si>
  <si>
    <t>TSG Hoffenheim</t>
  </si>
  <si>
    <t>1. FC Köln</t>
  </si>
  <si>
    <t>RB Leipzig</t>
  </si>
  <si>
    <t>Bayer 04 Leverkusen</t>
  </si>
  <si>
    <t>1. FSV Mainz 05</t>
  </si>
  <si>
    <t>Borussia Mönchengladbach</t>
  </si>
  <si>
    <t>FC Bayern München</t>
  </si>
  <si>
    <t>FC Schalke 04</t>
  </si>
  <si>
    <t>VfB Stuttgart</t>
  </si>
  <si>
    <t>VfL Wolfsburg</t>
  </si>
  <si>
    <t>Year</t>
  </si>
  <si>
    <t>Club name</t>
  </si>
  <si>
    <t>Bundesliga | Key sporting performance and financial data, 2017/18 to 2018/19</t>
  </si>
  <si>
    <t>Sporting success_BL</t>
  </si>
  <si>
    <t>Sporting_BL_inverse</t>
  </si>
  <si>
    <t>Sporting success_German Cup</t>
  </si>
  <si>
    <t>Sporting success_German Cup_numeric</t>
  </si>
  <si>
    <t>Transfer income</t>
  </si>
  <si>
    <t>Transfer spend</t>
  </si>
  <si>
    <t>Transfer balance</t>
  </si>
  <si>
    <t>Total Revenue</t>
  </si>
  <si>
    <t>EBIT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</si>
</sst>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_);_(* \(#,##0.0\);_(* &quot; - &quot;_);_(@_)"/>
    <numFmt numFmtId="165" formatCode="_(* #,##0_);_(* \(#,##0\);_(* &quot; - &quot;_);_(* @_)"/>
    <numFmt numFmtId="166" formatCode="_(* #,##0.0_);_(* \(#,##0.0\);_(* &quot; - &quot;_);_(* @_)"/>
  </numFmts>
  <fonts count="6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8"/>
      <color rgb="FF000000"/>
      <name val="Arial"/>
      <family val="2"/>
    </font>
    <font>
      <b/>
      <sz val="9"/>
      <color rgb="FF000000"/>
      <name val="Verdana"/>
      <family val="2"/>
    </font>
    <font>
      <b/>
      <sz val="9"/>
      <color rgb="FFFFFFFF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6BC2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164" fontId="2" fillId="2" borderId="0" xfId="1" applyNumberFormat="1" applyFont="1" applyFill="1" applyAlignment="1">
      <alignment horizontal="left" vertical="center"/>
    </xf>
    <xf numFmtId="0" fontId="1" fillId="0" borderId="1" xfId="2" applyBorder="1" applyAlignment="1">
      <alignment horizontal="right"/>
    </xf>
    <xf numFmtId="0" fontId="1" fillId="0" borderId="1" xfId="2" applyBorder="1"/>
    <xf numFmtId="0" fontId="3" fillId="0" borderId="0" xfId="1" applyNumberFormat="1" applyFont="1" applyFill="1" applyAlignment="1">
      <alignment vertical="center"/>
    </xf>
    <xf numFmtId="0" fontId="4" fillId="3" borderId="0" xfId="1" applyNumberFormat="1" applyFont="1" applyFill="1" applyAlignment="1">
      <alignment horizontal="left" vertical="center"/>
    </xf>
    <xf numFmtId="0" fontId="4" fillId="3" borderId="0" xfId="1" applyNumberFormat="1" applyFont="1" applyFill="1" applyAlignment="1">
      <alignment horizontal="right" vertical="center" wrapText="1"/>
    </xf>
    <xf numFmtId="0" fontId="4" fillId="3" borderId="0" xfId="1" applyNumberFormat="1" applyFont="1" applyFill="1" applyAlignment="1">
      <alignment horizontal="right" vertical="center"/>
    </xf>
    <xf numFmtId="0" fontId="5" fillId="0" borderId="0" xfId="1" applyNumberFormat="1" applyFont="1" applyFill="1" applyAlignment="1">
      <alignment horizontal="left" vertical="center"/>
    </xf>
    <xf numFmtId="165" fontId="5" fillId="0" borderId="0" xfId="1" applyNumberFormat="1" applyFont="1" applyFill="1" applyAlignment="1">
      <alignment horizontal="left" vertical="center"/>
    </xf>
    <xf numFmtId="166" fontId="5" fillId="0" borderId="0" xfId="1" applyNumberFormat="1" applyFont="1" applyFill="1" applyAlignment="1">
      <alignment horizontal="left" vertical="center"/>
    </xf>
  </cellXfs>
  <cellStyles count="3">
    <cellStyle name="Normal" xfId="0" builtinId="0"/>
    <cellStyle name="Normal 2 2 2" xfId="1" xr:uid="{00000000-0005-0000-0000-000001000000}"/>
    <cellStyle name="Normal 2 2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 b="1"/>
              <a:t>Chart Title</a:t>
            </a:r>
          </a:p>
        </c:rich>
      </c:tx>
      <c:layout>
        <c:manualLayout>
          <c:xMode val="edge"/>
          <c:yMode val="edge"/>
          <c:x val="1.3888888888888888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DE"/>
        </a:p>
      </c:txPr>
    </c:title>
    <c:autoTitleDeleted val="0"/>
    <c:plotArea>
      <c:layout>
        <c:manualLayout>
          <c:xMode val="edge"/>
          <c:yMode val="edge"/>
          <c:x val="3.888888888888889E-2"/>
          <c:y val="0.1111111111111111"/>
          <c:w val="0.93055555555555558"/>
          <c:h val="0.71296296296296291"/>
        </c:manualLayout>
      </c:layout>
      <c:scatterChart>
        <c:scatterStyle val="lineMarker"/>
        <c:varyColors val="0"/>
        <c:ser>
          <c:idx val="0"/>
          <c:order val="0"/>
          <c:spPr>
            <a:ln w="12700" cap="rnd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FFFFFF"/>
                  </a:solidFill>
                  <a:prstDash val="solid"/>
                  <a:round/>
                </a14:hiddenLine>
              </a:ext>
            </a:extLst>
          </c:spPr>
          <c:marker>
            <c:symbol val="circle"/>
            <c:size val="7"/>
            <c:spPr>
              <a:solidFill>
                <a:srgbClr val="86BC25"/>
              </a:solidFill>
              <a:ln w="9525"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rgbClr val="86BC25"/>
                    </a:solidFill>
                  </a14:hiddenLine>
                </a:ext>
              </a:ex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488334084330632E-2"/>
                  <c:y val="3.297337832770903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DE"/>
                </a:p>
              </c:txPr>
            </c:trendlineLbl>
          </c:trendline>
          <c:xVal>
            <c:numRef>
              <c:f>'Club Review_Sport+Financ succes'!$D$3:$D$20</c:f>
              <c:numCache>
                <c:formatCode>_(* #,##0_);_(* \(#,##0\);_(* " - "_);_(* @_)</c:formatCode>
                <c:ptCount val="1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0</c:v>
                </c:pt>
                <c:pt idx="4">
                  <c:v>7</c:v>
                </c:pt>
                <c:pt idx="5">
                  <c:v>14</c:v>
                </c:pt>
                <c:pt idx="6">
                  <c:v>10</c:v>
                </c:pt>
                <c:pt idx="7">
                  <c:v>3</c:v>
                </c:pt>
                <c:pt idx="8">
                  <c:v>15</c:v>
                </c:pt>
                <c:pt idx="9">
                  <c:v>0</c:v>
                </c:pt>
                <c:pt idx="10">
                  <c:v>12</c:v>
                </c:pt>
                <c:pt idx="11">
                  <c:v>13</c:v>
                </c:pt>
                <c:pt idx="12">
                  <c:v>4</c:v>
                </c:pt>
                <c:pt idx="13">
                  <c:v>9</c:v>
                </c:pt>
                <c:pt idx="14">
                  <c:v>17</c:v>
                </c:pt>
                <c:pt idx="15">
                  <c:v>16</c:v>
                </c:pt>
                <c:pt idx="16">
                  <c:v>0</c:v>
                </c:pt>
                <c:pt idx="17">
                  <c:v>2</c:v>
                </c:pt>
              </c:numCache>
            </c:numRef>
          </c:xVal>
          <c:yVal>
            <c:numRef>
              <c:f>'Club Review_Sport+Financ succes'!$J$3:$J$20</c:f>
              <c:numCache>
                <c:formatCode>_(* #,##0.0_);_(* \(#,##0.0\);_(* " - "_);_(@_)</c:formatCode>
                <c:ptCount val="18"/>
                <c:pt idx="0">
                  <c:v>91.938000000000002</c:v>
                </c:pt>
                <c:pt idx="1">
                  <c:v>134.11099999999999</c:v>
                </c:pt>
                <c:pt idx="2">
                  <c:v>46.442999999999998</c:v>
                </c:pt>
                <c:pt idx="3">
                  <c:v>27.6</c:v>
                </c:pt>
                <c:pt idx="4">
                  <c:v>113.979</c:v>
                </c:pt>
                <c:pt idx="5">
                  <c:v>519.84100000000001</c:v>
                </c:pt>
                <c:pt idx="6">
                  <c:v>169.67500000000001</c:v>
                </c:pt>
                <c:pt idx="7">
                  <c:v>96.364999999999995</c:v>
                </c:pt>
                <c:pt idx="8">
                  <c:v>161.88499999999999</c:v>
                </c:pt>
                <c:pt idx="9">
                  <c:v>162.88999999999999</c:v>
                </c:pt>
                <c:pt idx="10">
                  <c:v>245.249</c:v>
                </c:pt>
                <c:pt idx="11">
                  <c:v>247.60599999999999</c:v>
                </c:pt>
                <c:pt idx="12">
                  <c:v>113.42700000000001</c:v>
                </c:pt>
                <c:pt idx="13">
                  <c:v>163.56700000000001</c:v>
                </c:pt>
                <c:pt idx="14">
                  <c:v>620.47299999999996</c:v>
                </c:pt>
                <c:pt idx="15">
                  <c:v>338.38600000000002</c:v>
                </c:pt>
                <c:pt idx="16">
                  <c:v>147</c:v>
                </c:pt>
                <c:pt idx="17">
                  <c:v>218.80799999999999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06-487C-BFB2-9EDB16EDBFE6}"/>
            </c:ext>
          </c:extLst>
        </c:ser>
        <c:ser>
          <c:idx val="1"/>
          <c:order val="1"/>
          <c:tx>
            <c:v>2018/19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2"/>
            <c:dispRSqr val="1"/>
            <c:dispEq val="0"/>
            <c:trendlineLbl>
              <c:layout>
                <c:manualLayout>
                  <c:x val="7.3590098036969434E-2"/>
                  <c:y val="1.15691788526434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DE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DE"/>
                </a:p>
              </c:txPr>
            </c:trendlineLbl>
          </c:trendline>
          <c:xVal>
            <c:numRef>
              <c:f>'Club Review_Sport+Financ succes'!#REF!</c:f>
            </c:numRef>
          </c:xVal>
          <c:yVal>
            <c:numRef>
              <c:f>'Club Review_Sport+Financ succes'!#REF!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06-487C-BFB2-9EDB16EDB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611080"/>
        <c:axId val="1292608456"/>
      </c:scatterChart>
      <c:valAx>
        <c:axId val="1292611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Sporting</a:t>
                </a:r>
                <a:r>
                  <a:rPr lang="en-US" baseline="0"/>
                  <a:t> Perofrmance - Bundesliga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DE"/>
            </a:p>
          </c:txPr>
        </c:title>
        <c:numFmt formatCode="_(* #,##0_);_(* \(#,##0\);_(* &quot; - &quot;_);_(* @_)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D0D0CE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292608456"/>
        <c:crosses val="autoZero"/>
        <c:crossBetween val="midCat"/>
      </c:valAx>
      <c:valAx>
        <c:axId val="129260845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D0D0CE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</a:t>
                </a:r>
                <a:r>
                  <a:rPr lang="en-US" baseline="0"/>
                  <a:t> revenue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DE"/>
            </a:p>
          </c:txPr>
        </c:title>
        <c:numFmt formatCode="_(* #,##0_);_(* \(#,##0\);_(* &quot; - &quot;_);_(* @_)" sourceLinked="0"/>
        <c:majorTickMark val="cross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292611080"/>
        <c:crosses val="autoZero"/>
        <c:crossBetween val="midCat"/>
      </c:valAx>
      <c:spPr>
        <a:noFill/>
        <a:ln w="25400"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c:spPr>
    </c:plotArea>
    <c:legend>
      <c:legendPos val="b"/>
      <c:layout>
        <c:manualLayout>
          <c:xMode val="edge"/>
          <c:yMode val="edge"/>
          <c:x val="0.25492432195975501"/>
          <c:y val="0.89423337707786543"/>
          <c:w val="0.59508201145079953"/>
          <c:h val="3.5346644169478816E-2"/>
        </c:manualLayout>
      </c:layout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DE"/>
        </a:p>
      </c:txPr>
    </c:legend>
    <c:plotVisOnly val="1"/>
    <c:dispBlanksAs val="gap"/>
    <c:showDLblsOverMax val="0"/>
  </c:chart>
  <c:spPr>
    <a:noFill/>
    <a:ln w="25400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rgbClr val="FFFFFF"/>
          </a:solidFill>
        </a14:hiddenFill>
      </a:ext>
    </a:extLst>
  </c:spPr>
  <c:txPr>
    <a:bodyPr/>
    <a:lstStyle/>
    <a:p>
      <a:pPr>
        <a:defRPr sz="800" u="none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238124</xdr:colOff>
      <xdr:row>50</xdr:row>
      <xdr:rowOff>47625</xdr:rowOff>
    </xdr:from>
    <xdr:to>
      <xdr:col>16</xdr:col>
      <xdr:colOff>19096</xdr:colOff>
      <xdr:row>87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40"/>
  <sheetViews>
    <sheetView showGridLines="0" tabSelected="1" zoomScale="134" workbookViewId="0">
      <selection activeCell="A2" sqref="A2"/>
    </sheetView>
  </sheetViews>
  <sheetFormatPr baseColWidth="10" defaultColWidth="8.1640625" defaultRowHeight="11.25" customHeight="1" x14ac:dyDescent="0.2"/>
  <cols>
    <col min="1" max="1" width="24.5" style="1" customWidth="1"/>
    <col min="2" max="2" width="9.1640625" style="1" customWidth="1"/>
    <col min="3" max="4" width="7.1640625" style="2" customWidth="1"/>
    <col min="5" max="5" width="18.83203125" style="2" customWidth="1"/>
    <col min="6" max="11" width="7.1640625" style="2" customWidth="1"/>
    <col min="12" max="20" width="8.1640625" style="2"/>
    <col min="21" max="21" width="9" style="2" bestFit="1" customWidth="1"/>
    <col min="22" max="16384" width="8.1640625" style="2"/>
  </cols>
  <sheetData>
    <row r="1" spans="1:19" ht="11.25" customHeight="1" x14ac:dyDescent="0.15">
      <c r="A1" s="5" t="s">
        <v>28</v>
      </c>
      <c r="B1" s="5"/>
      <c r="M1" s="3" t="s">
        <v>0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</row>
    <row r="2" spans="1:19" ht="11.25" customHeight="1" x14ac:dyDescent="0.15">
      <c r="A2" s="6" t="s">
        <v>27</v>
      </c>
      <c r="B2" s="6" t="s">
        <v>26</v>
      </c>
      <c r="C2" s="7" t="s">
        <v>29</v>
      </c>
      <c r="D2" s="7" t="s">
        <v>30</v>
      </c>
      <c r="E2" s="8" t="s">
        <v>31</v>
      </c>
      <c r="F2" s="8" t="s">
        <v>32</v>
      </c>
      <c r="G2" s="8" t="s">
        <v>33</v>
      </c>
      <c r="H2" s="8" t="s">
        <v>34</v>
      </c>
      <c r="I2" s="8" t="s">
        <v>35</v>
      </c>
      <c r="J2" s="8" t="s">
        <v>36</v>
      </c>
      <c r="K2" s="8" t="s">
        <v>37</v>
      </c>
      <c r="M2" s="4">
        <v>0</v>
      </c>
      <c r="N2" s="4">
        <v>1</v>
      </c>
      <c r="O2" s="4">
        <v>2</v>
      </c>
      <c r="P2" s="4">
        <v>3</v>
      </c>
      <c r="Q2" s="4">
        <v>4</v>
      </c>
      <c r="R2" s="4">
        <v>5</v>
      </c>
      <c r="S2" s="4">
        <v>6</v>
      </c>
    </row>
    <row r="3" spans="1:19" ht="15.75" customHeight="1" x14ac:dyDescent="0.2">
      <c r="A3" s="9" t="s">
        <v>7</v>
      </c>
      <c r="B3" s="9">
        <v>2018</v>
      </c>
      <c r="C3" s="10">
        <v>12</v>
      </c>
      <c r="D3" s="10">
        <f>18-C3</f>
        <v>6</v>
      </c>
      <c r="E3" s="10" t="s">
        <v>0</v>
      </c>
      <c r="F3" s="10">
        <f>HLOOKUP(E3,$M$1:$S$2,2,FALSE)</f>
        <v>0</v>
      </c>
      <c r="G3" s="11">
        <v>7.9</v>
      </c>
      <c r="H3" s="11">
        <v>-7.55</v>
      </c>
      <c r="I3" s="11">
        <f t="shared" ref="I3:I31" si="0">SUM(G3:H3)</f>
        <v>0.35000000000000053</v>
      </c>
      <c r="J3" s="2">
        <v>91.938000000000002</v>
      </c>
      <c r="K3" s="2">
        <v>16.288000000000004</v>
      </c>
    </row>
    <row r="4" spans="1:19" ht="11.25" customHeight="1" x14ac:dyDescent="0.2">
      <c r="A4" s="9" t="s">
        <v>8</v>
      </c>
      <c r="B4" s="9">
        <v>2018</v>
      </c>
      <c r="C4" s="10">
        <v>10</v>
      </c>
      <c r="D4" s="10">
        <f t="shared" ref="D4:D38" si="1">18-C4</f>
        <v>8</v>
      </c>
      <c r="E4" s="10" t="s">
        <v>1</v>
      </c>
      <c r="F4" s="10">
        <f t="shared" ref="F4:F38" si="2">HLOOKUP(E4,$M$1:$S$2,2,FALSE)</f>
        <v>1</v>
      </c>
      <c r="G4" s="11">
        <v>18</v>
      </c>
      <c r="H4" s="11">
        <v>-14</v>
      </c>
      <c r="I4" s="11">
        <f t="shared" si="0"/>
        <v>4</v>
      </c>
      <c r="J4" s="2">
        <v>134.11099999999999</v>
      </c>
      <c r="K4" s="2">
        <v>3.5959999999999965</v>
      </c>
    </row>
    <row r="5" spans="1:19" ht="11.25" customHeight="1" x14ac:dyDescent="0.2">
      <c r="A5" s="9" t="s">
        <v>9</v>
      </c>
      <c r="B5" s="9">
        <v>2018</v>
      </c>
      <c r="C5" s="10">
        <v>8</v>
      </c>
      <c r="D5" s="10">
        <f t="shared" si="1"/>
        <v>10</v>
      </c>
      <c r="E5" s="10" t="s">
        <v>1</v>
      </c>
      <c r="F5" s="10">
        <f t="shared" si="2"/>
        <v>1</v>
      </c>
      <c r="G5" s="11">
        <v>0.2</v>
      </c>
      <c r="H5" s="11">
        <v>-1.58</v>
      </c>
      <c r="I5" s="11">
        <f t="shared" si="0"/>
        <v>-1.3800000000000001</v>
      </c>
      <c r="J5" s="2">
        <v>46.442999999999998</v>
      </c>
      <c r="K5" s="2">
        <v>1.3729999999999967</v>
      </c>
    </row>
    <row r="6" spans="1:19" ht="11.25" customHeight="1" x14ac:dyDescent="0.2">
      <c r="A6" s="9" t="s">
        <v>10</v>
      </c>
      <c r="B6" s="9">
        <v>2018</v>
      </c>
      <c r="C6" s="10" t="s">
        <v>11</v>
      </c>
      <c r="D6" s="10" t="e">
        <f t="shared" si="1"/>
        <v>#VALUE!</v>
      </c>
      <c r="E6" s="10" t="s">
        <v>0</v>
      </c>
      <c r="F6" s="10">
        <f t="shared" si="2"/>
        <v>0</v>
      </c>
      <c r="G6" s="11">
        <v>0.15</v>
      </c>
      <c r="H6" s="11">
        <v>0</v>
      </c>
      <c r="I6" s="11">
        <f t="shared" si="0"/>
        <v>0.15</v>
      </c>
      <c r="J6" s="2">
        <v>27.6</v>
      </c>
      <c r="K6" s="2">
        <v>0.2</v>
      </c>
    </row>
    <row r="7" spans="1:19" ht="11.25" customHeight="1" x14ac:dyDescent="0.2">
      <c r="A7" s="9" t="s">
        <v>12</v>
      </c>
      <c r="B7" s="9">
        <v>2018</v>
      </c>
      <c r="C7" s="10">
        <v>11</v>
      </c>
      <c r="D7" s="10">
        <f t="shared" si="1"/>
        <v>7</v>
      </c>
      <c r="E7" s="10" t="s">
        <v>3</v>
      </c>
      <c r="F7" s="10">
        <f t="shared" si="2"/>
        <v>3</v>
      </c>
      <c r="G7" s="11">
        <v>8.9</v>
      </c>
      <c r="H7" s="11">
        <v>-17.5</v>
      </c>
      <c r="I7" s="11">
        <f t="shared" si="0"/>
        <v>-8.6</v>
      </c>
      <c r="J7" s="2">
        <v>113.979</v>
      </c>
      <c r="K7" s="2">
        <v>-0.88799999999999812</v>
      </c>
    </row>
    <row r="8" spans="1:19" ht="11.25" customHeight="1" x14ac:dyDescent="0.2">
      <c r="A8" s="9" t="s">
        <v>13</v>
      </c>
      <c r="B8" s="9">
        <v>2018</v>
      </c>
      <c r="C8" s="10">
        <v>4</v>
      </c>
      <c r="D8" s="10">
        <f t="shared" si="1"/>
        <v>14</v>
      </c>
      <c r="E8" s="10" t="s">
        <v>2</v>
      </c>
      <c r="F8" s="10">
        <f t="shared" si="2"/>
        <v>2</v>
      </c>
      <c r="G8" s="11">
        <v>265.95</v>
      </c>
      <c r="H8" s="11">
        <v>-109.84</v>
      </c>
      <c r="I8" s="11">
        <f t="shared" si="0"/>
        <v>156.10999999999999</v>
      </c>
      <c r="J8" s="2">
        <v>519.84100000000001</v>
      </c>
      <c r="K8" s="2">
        <v>36.073999999999998</v>
      </c>
    </row>
    <row r="9" spans="1:19" ht="11.25" customHeight="1" x14ac:dyDescent="0.2">
      <c r="A9" s="9" t="s">
        <v>14</v>
      </c>
      <c r="B9" s="9">
        <v>2018</v>
      </c>
      <c r="C9" s="10">
        <v>8</v>
      </c>
      <c r="D9" s="10">
        <f t="shared" si="1"/>
        <v>10</v>
      </c>
      <c r="E9" s="10" t="s">
        <v>6</v>
      </c>
      <c r="F9" s="10">
        <f t="shared" si="2"/>
        <v>6</v>
      </c>
      <c r="G9" s="11">
        <v>4.92</v>
      </c>
      <c r="H9" s="11">
        <v>-19.2</v>
      </c>
      <c r="I9" s="11">
        <f t="shared" si="0"/>
        <v>-14.28</v>
      </c>
      <c r="J9" s="2">
        <v>169.67500000000001</v>
      </c>
      <c r="K9" s="2">
        <v>10.694000000000013</v>
      </c>
    </row>
    <row r="10" spans="1:19" ht="11.25" customHeight="1" x14ac:dyDescent="0.2">
      <c r="A10" s="9" t="s">
        <v>15</v>
      </c>
      <c r="B10" s="9">
        <v>2018</v>
      </c>
      <c r="C10" s="10">
        <v>15</v>
      </c>
      <c r="D10" s="10">
        <f t="shared" si="1"/>
        <v>3</v>
      </c>
      <c r="E10" s="10" t="s">
        <v>2</v>
      </c>
      <c r="F10" s="10">
        <f t="shared" si="2"/>
        <v>2</v>
      </c>
      <c r="G10" s="11">
        <v>27.8</v>
      </c>
      <c r="H10" s="11">
        <v>-19.649999999999999</v>
      </c>
      <c r="I10" s="11">
        <f t="shared" si="0"/>
        <v>8.1500000000000021</v>
      </c>
      <c r="J10" s="2">
        <v>96.364999999999995</v>
      </c>
      <c r="K10" s="2">
        <v>16.263999999999996</v>
      </c>
    </row>
    <row r="11" spans="1:19" ht="11.25" customHeight="1" x14ac:dyDescent="0.2">
      <c r="A11" s="9" t="s">
        <v>16</v>
      </c>
      <c r="B11" s="9">
        <v>2018</v>
      </c>
      <c r="C11" s="10">
        <v>3</v>
      </c>
      <c r="D11" s="10">
        <f t="shared" si="1"/>
        <v>15</v>
      </c>
      <c r="E11" s="10" t="s">
        <v>1</v>
      </c>
      <c r="F11" s="10">
        <f t="shared" si="2"/>
        <v>1</v>
      </c>
      <c r="G11" s="11">
        <v>45.75</v>
      </c>
      <c r="H11" s="11">
        <v>-14.7</v>
      </c>
      <c r="I11" s="11">
        <f t="shared" si="0"/>
        <v>31.05</v>
      </c>
      <c r="J11" s="2">
        <v>161.88499999999999</v>
      </c>
      <c r="K11" s="2">
        <v>26.895000000000007</v>
      </c>
    </row>
    <row r="12" spans="1:19" ht="11.25" customHeight="1" x14ac:dyDescent="0.2">
      <c r="A12" s="9" t="s">
        <v>17</v>
      </c>
      <c r="B12" s="9">
        <v>2018</v>
      </c>
      <c r="C12" s="10">
        <v>18</v>
      </c>
      <c r="D12" s="10">
        <f t="shared" si="1"/>
        <v>0</v>
      </c>
      <c r="E12" s="10" t="s">
        <v>2</v>
      </c>
      <c r="F12" s="10">
        <f t="shared" si="2"/>
        <v>2</v>
      </c>
      <c r="G12" s="11">
        <v>7.45</v>
      </c>
      <c r="H12" s="11">
        <v>-40</v>
      </c>
      <c r="I12" s="11">
        <f t="shared" si="0"/>
        <v>-32.549999999999997</v>
      </c>
      <c r="J12" s="2">
        <v>162.88999999999999</v>
      </c>
      <c r="K12" s="2">
        <v>28.411999999999988</v>
      </c>
    </row>
    <row r="13" spans="1:19" ht="11.25" customHeight="1" x14ac:dyDescent="0.2">
      <c r="A13" s="9" t="s">
        <v>18</v>
      </c>
      <c r="B13" s="9">
        <v>2018</v>
      </c>
      <c r="C13" s="10">
        <v>6</v>
      </c>
      <c r="D13" s="10">
        <f t="shared" si="1"/>
        <v>12</v>
      </c>
      <c r="E13" s="10" t="s">
        <v>1</v>
      </c>
      <c r="F13" s="10">
        <f t="shared" si="2"/>
        <v>1</v>
      </c>
      <c r="G13" s="11">
        <v>24.54</v>
      </c>
      <c r="H13" s="11">
        <v>-63.5</v>
      </c>
      <c r="I13" s="11">
        <f t="shared" si="0"/>
        <v>-38.96</v>
      </c>
      <c r="J13" s="2">
        <v>245.249</v>
      </c>
      <c r="K13" s="2">
        <v>11.557000000000002</v>
      </c>
    </row>
    <row r="14" spans="1:19" ht="11.25" customHeight="1" x14ac:dyDescent="0.2">
      <c r="A14" s="9" t="s">
        <v>19</v>
      </c>
      <c r="B14" s="9">
        <v>2018</v>
      </c>
      <c r="C14" s="10">
        <v>5</v>
      </c>
      <c r="D14" s="10">
        <f t="shared" si="1"/>
        <v>13</v>
      </c>
      <c r="E14" s="10" t="s">
        <v>4</v>
      </c>
      <c r="F14" s="10">
        <f t="shared" si="2"/>
        <v>4</v>
      </c>
      <c r="G14" s="11">
        <v>91.9</v>
      </c>
      <c r="H14" s="11">
        <v>56</v>
      </c>
      <c r="I14" s="11">
        <f t="shared" si="0"/>
        <v>147.9</v>
      </c>
      <c r="J14" s="2">
        <v>247.60599999999999</v>
      </c>
      <c r="K14" s="2">
        <v>19.539999999999985</v>
      </c>
    </row>
    <row r="15" spans="1:19" ht="11.25" customHeight="1" x14ac:dyDescent="0.2">
      <c r="A15" s="9" t="s">
        <v>20</v>
      </c>
      <c r="B15" s="9">
        <v>2018</v>
      </c>
      <c r="C15" s="10">
        <v>14</v>
      </c>
      <c r="D15" s="10">
        <f t="shared" si="1"/>
        <v>4</v>
      </c>
      <c r="E15" s="10" t="s">
        <v>3</v>
      </c>
      <c r="F15" s="10">
        <f t="shared" si="2"/>
        <v>3</v>
      </c>
      <c r="G15" s="2">
        <v>24.85</v>
      </c>
      <c r="H15" s="2">
        <v>-16.55</v>
      </c>
      <c r="I15" s="11">
        <f t="shared" si="0"/>
        <v>8.3000000000000007</v>
      </c>
      <c r="J15" s="2">
        <v>113.42700000000001</v>
      </c>
      <c r="K15" s="2">
        <v>4.8010000000000108</v>
      </c>
    </row>
    <row r="16" spans="1:19" ht="11.25" customHeight="1" x14ac:dyDescent="0.2">
      <c r="A16" s="9" t="s">
        <v>21</v>
      </c>
      <c r="B16" s="9">
        <v>2018</v>
      </c>
      <c r="C16" s="10">
        <v>9</v>
      </c>
      <c r="D16" s="10">
        <f t="shared" si="1"/>
        <v>9</v>
      </c>
      <c r="E16" s="10" t="s">
        <v>2</v>
      </c>
      <c r="F16" s="10">
        <f t="shared" si="2"/>
        <v>2</v>
      </c>
      <c r="G16" s="11">
        <v>31.08</v>
      </c>
      <c r="H16" s="11">
        <v>-37.25</v>
      </c>
      <c r="I16" s="11">
        <f t="shared" si="0"/>
        <v>-6.1700000000000017</v>
      </c>
      <c r="J16" s="2">
        <v>163.56700000000001</v>
      </c>
      <c r="K16" s="2">
        <v>-2.012999999999991</v>
      </c>
    </row>
    <row r="17" spans="1:11" ht="11.25" customHeight="1" x14ac:dyDescent="0.2">
      <c r="A17" s="9" t="s">
        <v>22</v>
      </c>
      <c r="B17" s="9">
        <v>2018</v>
      </c>
      <c r="C17" s="10">
        <v>1</v>
      </c>
      <c r="D17" s="10">
        <f t="shared" si="1"/>
        <v>17</v>
      </c>
      <c r="E17" s="10" t="s">
        <v>5</v>
      </c>
      <c r="F17" s="10">
        <f t="shared" si="2"/>
        <v>5</v>
      </c>
      <c r="G17" s="11">
        <v>32.25</v>
      </c>
      <c r="H17" s="11">
        <v>-116.5</v>
      </c>
      <c r="I17" s="11">
        <f t="shared" si="0"/>
        <v>-84.25</v>
      </c>
      <c r="J17" s="2">
        <v>620.47299999999996</v>
      </c>
      <c r="K17" s="2">
        <v>46.454999999999956</v>
      </c>
    </row>
    <row r="18" spans="1:11" ht="11.25" customHeight="1" x14ac:dyDescent="0.2">
      <c r="A18" s="9" t="s">
        <v>23</v>
      </c>
      <c r="B18" s="9">
        <v>2018</v>
      </c>
      <c r="C18" s="10">
        <v>2</v>
      </c>
      <c r="D18" s="10">
        <f t="shared" si="1"/>
        <v>16</v>
      </c>
      <c r="E18" s="10" t="s">
        <v>4</v>
      </c>
      <c r="F18" s="10">
        <f t="shared" si="2"/>
        <v>4</v>
      </c>
      <c r="G18" s="11">
        <v>7.1</v>
      </c>
      <c r="H18" s="11">
        <v>-49.3</v>
      </c>
      <c r="I18" s="11">
        <f t="shared" si="0"/>
        <v>-42.199999999999996</v>
      </c>
      <c r="J18" s="2">
        <v>338.38600000000002</v>
      </c>
      <c r="K18" s="2">
        <v>65.352000000000032</v>
      </c>
    </row>
    <row r="19" spans="1:11" ht="11.25" customHeight="1" x14ac:dyDescent="0.2">
      <c r="A19" s="9" t="s">
        <v>24</v>
      </c>
      <c r="B19" s="9">
        <v>2018</v>
      </c>
      <c r="C19" s="10" t="s">
        <v>11</v>
      </c>
      <c r="D19" s="10" t="e">
        <f t="shared" si="1"/>
        <v>#VALUE!</v>
      </c>
      <c r="E19" s="10" t="s">
        <v>2</v>
      </c>
      <c r="F19" s="10">
        <f t="shared" si="2"/>
        <v>2</v>
      </c>
      <c r="G19" s="11">
        <v>7.6</v>
      </c>
      <c r="H19" s="11">
        <v>-30.9</v>
      </c>
      <c r="I19" s="11">
        <f t="shared" si="0"/>
        <v>-23.299999999999997</v>
      </c>
      <c r="J19" s="2">
        <v>147</v>
      </c>
      <c r="K19" s="2">
        <v>-10.4</v>
      </c>
    </row>
    <row r="20" spans="1:11" ht="11.25" customHeight="1" x14ac:dyDescent="0.2">
      <c r="A20" s="9" t="s">
        <v>25</v>
      </c>
      <c r="B20" s="9">
        <v>2018</v>
      </c>
      <c r="C20" s="10">
        <v>16</v>
      </c>
      <c r="D20" s="10">
        <f t="shared" si="1"/>
        <v>2</v>
      </c>
      <c r="E20" s="10" t="s">
        <v>3</v>
      </c>
      <c r="F20" s="10">
        <f t="shared" si="2"/>
        <v>3</v>
      </c>
      <c r="G20" s="11">
        <v>36</v>
      </c>
      <c r="H20" s="11">
        <v>-72.75</v>
      </c>
      <c r="I20" s="11">
        <f t="shared" si="0"/>
        <v>-36.75</v>
      </c>
      <c r="J20" s="2">
        <v>218.80799999999999</v>
      </c>
      <c r="K20" s="2">
        <v>-28.004000000000019</v>
      </c>
    </row>
    <row r="21" spans="1:11" ht="11.25" customHeight="1" x14ac:dyDescent="0.2">
      <c r="A21" s="9" t="s">
        <v>7</v>
      </c>
      <c r="B21" s="9">
        <v>2019</v>
      </c>
      <c r="C21" s="10">
        <v>15</v>
      </c>
      <c r="D21" s="10">
        <f t="shared" si="1"/>
        <v>3</v>
      </c>
      <c r="E21" s="10" t="s">
        <v>3</v>
      </c>
      <c r="F21" s="10">
        <f t="shared" si="2"/>
        <v>3</v>
      </c>
      <c r="G21" s="11">
        <v>2.85</v>
      </c>
      <c r="H21" s="11">
        <v>-6.65</v>
      </c>
      <c r="I21" s="11">
        <f t="shared" si="0"/>
        <v>-3.8000000000000003</v>
      </c>
      <c r="J21" s="11">
        <v>95.522000000000006</v>
      </c>
      <c r="K21" s="2">
        <v>17.470000000000006</v>
      </c>
    </row>
    <row r="22" spans="1:11" ht="11.25" customHeight="1" x14ac:dyDescent="0.2">
      <c r="A22" s="9" t="s">
        <v>8</v>
      </c>
      <c r="B22" s="9">
        <v>2019</v>
      </c>
      <c r="C22" s="10">
        <v>11</v>
      </c>
      <c r="D22" s="10">
        <f t="shared" si="1"/>
        <v>7</v>
      </c>
      <c r="E22" s="10" t="s">
        <v>2</v>
      </c>
      <c r="F22" s="10">
        <f t="shared" si="2"/>
        <v>2</v>
      </c>
      <c r="G22" s="11">
        <v>16.899999999999999</v>
      </c>
      <c r="H22" s="11">
        <v>-16</v>
      </c>
      <c r="I22" s="11">
        <f t="shared" si="0"/>
        <v>0.89999999999999858</v>
      </c>
      <c r="J22" s="11">
        <v>140.78200000000001</v>
      </c>
      <c r="K22" s="2">
        <v>-17.087999999999976</v>
      </c>
    </row>
    <row r="23" spans="1:11" ht="11.25" customHeight="1" x14ac:dyDescent="0.2">
      <c r="A23" s="9" t="s">
        <v>9</v>
      </c>
      <c r="B23" s="9">
        <v>2019</v>
      </c>
      <c r="C23" s="10">
        <v>3</v>
      </c>
      <c r="D23" s="10">
        <f t="shared" si="1"/>
        <v>15</v>
      </c>
      <c r="E23" s="10" t="s">
        <v>1</v>
      </c>
      <c r="F23" s="10">
        <f t="shared" si="2"/>
        <v>1</v>
      </c>
      <c r="G23" s="11">
        <v>6.8</v>
      </c>
      <c r="H23" s="11">
        <v>-2.8</v>
      </c>
      <c r="I23" s="11">
        <f t="shared" si="0"/>
        <v>4</v>
      </c>
      <c r="J23" s="11">
        <v>60.057000000000002</v>
      </c>
      <c r="K23" s="2">
        <v>1.6029999999999998</v>
      </c>
    </row>
    <row r="24" spans="1:11" ht="11.25" customHeight="1" x14ac:dyDescent="0.2">
      <c r="A24" s="9" t="s">
        <v>10</v>
      </c>
      <c r="B24" s="9">
        <v>2019</v>
      </c>
      <c r="C24" s="10">
        <v>7</v>
      </c>
      <c r="D24" s="10">
        <f t="shared" si="1"/>
        <v>11</v>
      </c>
      <c r="E24" s="10" t="s">
        <v>1</v>
      </c>
      <c r="F24" s="10">
        <f t="shared" si="2"/>
        <v>1</v>
      </c>
      <c r="G24" s="11">
        <v>1.2</v>
      </c>
      <c r="H24" s="11">
        <v>-0.4</v>
      </c>
      <c r="I24" s="11">
        <f t="shared" si="0"/>
        <v>0.79999999999999993</v>
      </c>
      <c r="J24" s="11">
        <v>45.116</v>
      </c>
      <c r="K24" s="2">
        <v>6.4720000000000013</v>
      </c>
    </row>
    <row r="25" spans="1:11" ht="11.25" customHeight="1" x14ac:dyDescent="0.2">
      <c r="A25" s="9" t="s">
        <v>12</v>
      </c>
      <c r="B25" s="9">
        <v>2019</v>
      </c>
      <c r="C25" s="10">
        <v>8</v>
      </c>
      <c r="D25" s="10">
        <f t="shared" si="1"/>
        <v>10</v>
      </c>
      <c r="E25" s="10" t="s">
        <v>4</v>
      </c>
      <c r="F25" s="10">
        <f t="shared" si="2"/>
        <v>4</v>
      </c>
      <c r="G25" s="11">
        <v>26.85</v>
      </c>
      <c r="H25" s="11">
        <v>-25.8</v>
      </c>
      <c r="I25" s="11">
        <f t="shared" si="0"/>
        <v>1.0500000000000007</v>
      </c>
      <c r="J25" s="11">
        <v>151.547</v>
      </c>
      <c r="K25" s="2">
        <v>4.5110000000000028</v>
      </c>
    </row>
    <row r="26" spans="1:11" ht="11.25" customHeight="1" x14ac:dyDescent="0.2">
      <c r="A26" s="9" t="s">
        <v>13</v>
      </c>
      <c r="B26" s="9">
        <v>2019</v>
      </c>
      <c r="C26" s="10">
        <v>2</v>
      </c>
      <c r="D26" s="10">
        <f t="shared" si="1"/>
        <v>16</v>
      </c>
      <c r="E26" s="10" t="s">
        <v>2</v>
      </c>
      <c r="F26" s="10">
        <f t="shared" si="2"/>
        <v>2</v>
      </c>
      <c r="G26" s="11">
        <v>114.2</v>
      </c>
      <c r="H26" s="11">
        <v>-90.5</v>
      </c>
      <c r="I26" s="11">
        <f t="shared" si="0"/>
        <v>23.700000000000003</v>
      </c>
      <c r="J26" s="11">
        <v>475.99700000000001</v>
      </c>
      <c r="K26" s="2">
        <v>23.501000000000005</v>
      </c>
    </row>
    <row r="27" spans="1:11" ht="11.25" customHeight="1" x14ac:dyDescent="0.2">
      <c r="A27" s="9" t="s">
        <v>14</v>
      </c>
      <c r="B27" s="9">
        <v>2019</v>
      </c>
      <c r="C27" s="10">
        <v>7</v>
      </c>
      <c r="D27" s="10">
        <f t="shared" si="1"/>
        <v>11</v>
      </c>
      <c r="E27" s="10" t="s">
        <v>0</v>
      </c>
      <c r="F27" s="10">
        <f t="shared" si="2"/>
        <v>0</v>
      </c>
      <c r="G27" s="11">
        <v>18.899999999999999</v>
      </c>
      <c r="H27" s="11">
        <v>-28.95</v>
      </c>
      <c r="I27" s="11">
        <f t="shared" si="0"/>
        <v>-10.050000000000001</v>
      </c>
      <c r="J27" s="11">
        <v>301.43</v>
      </c>
      <c r="K27" s="2">
        <v>55.723000000000013</v>
      </c>
    </row>
    <row r="28" spans="1:11" ht="11.25" customHeight="1" x14ac:dyDescent="0.2">
      <c r="A28" s="9" t="s">
        <v>15</v>
      </c>
      <c r="B28" s="9">
        <v>2019</v>
      </c>
      <c r="C28" s="10">
        <v>13</v>
      </c>
      <c r="D28" s="10">
        <f t="shared" si="1"/>
        <v>5</v>
      </c>
      <c r="E28" s="10" t="s">
        <v>1</v>
      </c>
      <c r="F28" s="10">
        <f t="shared" si="2"/>
        <v>1</v>
      </c>
      <c r="G28" s="11">
        <v>22.68</v>
      </c>
      <c r="H28" s="11">
        <v>-18.399999999999999</v>
      </c>
      <c r="I28" s="11">
        <f t="shared" si="0"/>
        <v>4.2800000000000011</v>
      </c>
      <c r="J28" s="11">
        <v>91.82</v>
      </c>
      <c r="K28" s="2">
        <v>10.616999999999987</v>
      </c>
    </row>
    <row r="29" spans="1:11" ht="11.25" customHeight="1" x14ac:dyDescent="0.2">
      <c r="A29" s="9" t="s">
        <v>16</v>
      </c>
      <c r="B29" s="9">
        <v>2019</v>
      </c>
      <c r="C29" s="10">
        <v>9</v>
      </c>
      <c r="D29" s="10">
        <f t="shared" si="1"/>
        <v>9</v>
      </c>
      <c r="E29" s="10" t="s">
        <v>1</v>
      </c>
      <c r="F29" s="10">
        <f t="shared" si="2"/>
        <v>1</v>
      </c>
      <c r="G29" s="11">
        <v>6.12</v>
      </c>
      <c r="H29" s="11">
        <v>-32</v>
      </c>
      <c r="I29" s="11">
        <f t="shared" si="0"/>
        <v>-25.88</v>
      </c>
      <c r="J29" s="11">
        <v>161.76</v>
      </c>
      <c r="K29" s="2">
        <v>24.101000000000006</v>
      </c>
    </row>
    <row r="30" spans="1:11" ht="11.25" customHeight="1" x14ac:dyDescent="0.2">
      <c r="A30" s="9" t="s">
        <v>17</v>
      </c>
      <c r="B30" s="9">
        <v>2019</v>
      </c>
      <c r="C30" s="10">
        <v>1</v>
      </c>
      <c r="D30" s="10">
        <f t="shared" si="1"/>
        <v>17</v>
      </c>
      <c r="E30" s="10" t="s">
        <v>1</v>
      </c>
      <c r="F30" s="10">
        <f t="shared" si="2"/>
        <v>1</v>
      </c>
      <c r="G30" s="11">
        <v>46.8</v>
      </c>
      <c r="H30" s="11">
        <v>-16.899999999999999</v>
      </c>
      <c r="I30" s="11">
        <f t="shared" si="0"/>
        <v>29.9</v>
      </c>
      <c r="J30" s="11">
        <v>106.636</v>
      </c>
      <c r="K30" s="2">
        <v>3.2300000000000004</v>
      </c>
    </row>
    <row r="31" spans="1:11" ht="11.25" customHeight="1" x14ac:dyDescent="0.2">
      <c r="A31" s="9" t="s">
        <v>18</v>
      </c>
      <c r="B31" s="9">
        <v>2019</v>
      </c>
      <c r="C31" s="10">
        <v>3</v>
      </c>
      <c r="D31" s="10">
        <f t="shared" si="1"/>
        <v>15</v>
      </c>
      <c r="E31" s="10" t="s">
        <v>5</v>
      </c>
      <c r="F31" s="10">
        <f t="shared" si="2"/>
        <v>5</v>
      </c>
      <c r="G31" s="11">
        <v>72.75</v>
      </c>
      <c r="H31" s="11">
        <v>-65.63</v>
      </c>
      <c r="I31" s="11">
        <f t="shared" si="0"/>
        <v>7.1200000000000045</v>
      </c>
      <c r="J31" s="11">
        <v>274.61200000000002</v>
      </c>
      <c r="K31" s="2">
        <v>10.579000000000001</v>
      </c>
    </row>
    <row r="32" spans="1:11" ht="11.25" customHeight="1" x14ac:dyDescent="0.2">
      <c r="A32" s="9" t="s">
        <v>19</v>
      </c>
      <c r="B32" s="9">
        <v>2019</v>
      </c>
      <c r="C32" s="10">
        <v>4</v>
      </c>
      <c r="D32" s="10">
        <f t="shared" si="1"/>
        <v>14</v>
      </c>
      <c r="E32" s="10" t="s">
        <v>2</v>
      </c>
      <c r="F32" s="10">
        <f t="shared" si="2"/>
        <v>2</v>
      </c>
      <c r="G32" s="11">
        <v>45</v>
      </c>
      <c r="H32" s="11">
        <v>-31.5</v>
      </c>
      <c r="I32" s="11">
        <f>SUM(G32:H32)</f>
        <v>13.5</v>
      </c>
      <c r="J32" s="11">
        <v>259.18700000000001</v>
      </c>
      <c r="K32" s="2">
        <v>2.186000000000007</v>
      </c>
    </row>
    <row r="33" spans="1:11" ht="11.25" customHeight="1" x14ac:dyDescent="0.2">
      <c r="A33" s="9" t="s">
        <v>20</v>
      </c>
      <c r="B33" s="9">
        <v>2019</v>
      </c>
      <c r="C33" s="10">
        <v>12</v>
      </c>
      <c r="D33" s="10">
        <f t="shared" si="1"/>
        <v>6</v>
      </c>
      <c r="E33" s="10" t="s">
        <v>1</v>
      </c>
      <c r="F33" s="10">
        <f t="shared" si="2"/>
        <v>1</v>
      </c>
      <c r="G33" s="11">
        <v>56.1</v>
      </c>
      <c r="H33" s="11">
        <v>-30</v>
      </c>
      <c r="I33" s="11">
        <f t="shared" ref="I33:I38" si="3">SUM(G33:H33)</f>
        <v>26.1</v>
      </c>
      <c r="J33" s="11">
        <v>144.47399999999999</v>
      </c>
      <c r="K33" s="2">
        <v>24.702999999999996</v>
      </c>
    </row>
    <row r="34" spans="1:11" ht="11.25" customHeight="1" x14ac:dyDescent="0.2">
      <c r="A34" s="9" t="s">
        <v>21</v>
      </c>
      <c r="B34" s="9">
        <v>2019</v>
      </c>
      <c r="C34" s="10">
        <v>5</v>
      </c>
      <c r="D34" s="10">
        <f t="shared" si="1"/>
        <v>13</v>
      </c>
      <c r="E34" s="10" t="s">
        <v>1</v>
      </c>
      <c r="F34" s="10">
        <f t="shared" si="2"/>
        <v>1</v>
      </c>
      <c r="G34" s="11">
        <v>32.950000000000003</v>
      </c>
      <c r="H34" s="11">
        <v>-32.549999999999997</v>
      </c>
      <c r="I34" s="11">
        <f t="shared" si="3"/>
        <v>0.40000000000000568</v>
      </c>
      <c r="J34" s="11">
        <v>200.44900000000001</v>
      </c>
      <c r="K34" s="2">
        <v>18.253000000000014</v>
      </c>
    </row>
    <row r="35" spans="1:11" ht="11.25" customHeight="1" x14ac:dyDescent="0.2">
      <c r="A35" s="9" t="s">
        <v>22</v>
      </c>
      <c r="B35" s="9">
        <v>2019</v>
      </c>
      <c r="C35" s="10">
        <v>1</v>
      </c>
      <c r="D35" s="10">
        <f t="shared" si="1"/>
        <v>17</v>
      </c>
      <c r="E35" s="10" t="s">
        <v>6</v>
      </c>
      <c r="F35" s="10">
        <f t="shared" si="2"/>
        <v>6</v>
      </c>
      <c r="G35" s="11">
        <v>84</v>
      </c>
      <c r="H35" s="11">
        <v>-10</v>
      </c>
      <c r="I35" s="11">
        <f t="shared" si="3"/>
        <v>74</v>
      </c>
      <c r="J35" s="11">
        <v>713.81100000000004</v>
      </c>
      <c r="K35" s="2">
        <v>75.890999999999991</v>
      </c>
    </row>
    <row r="36" spans="1:11" ht="11.25" customHeight="1" x14ac:dyDescent="0.2">
      <c r="A36" s="9" t="s">
        <v>23</v>
      </c>
      <c r="B36" s="9">
        <v>2019</v>
      </c>
      <c r="C36" s="10">
        <v>14</v>
      </c>
      <c r="D36" s="10">
        <f t="shared" si="1"/>
        <v>4</v>
      </c>
      <c r="E36" s="10" t="s">
        <v>3</v>
      </c>
      <c r="F36" s="10">
        <f t="shared" si="2"/>
        <v>3</v>
      </c>
      <c r="G36" s="11">
        <v>46.15</v>
      </c>
      <c r="H36" s="11">
        <v>-62.2</v>
      </c>
      <c r="I36" s="11">
        <f t="shared" si="3"/>
        <v>-16.050000000000004</v>
      </c>
      <c r="J36" s="11">
        <v>263.16699999999997</v>
      </c>
      <c r="K36" s="2">
        <v>-16.256000000000014</v>
      </c>
    </row>
    <row r="37" spans="1:11" ht="11.25" customHeight="1" x14ac:dyDescent="0.2">
      <c r="A37" s="9" t="s">
        <v>24</v>
      </c>
      <c r="B37" s="9">
        <v>2019</v>
      </c>
      <c r="C37" s="10">
        <v>16</v>
      </c>
      <c r="D37" s="10">
        <f t="shared" si="1"/>
        <v>2</v>
      </c>
      <c r="E37" s="10" t="s">
        <v>0</v>
      </c>
      <c r="F37" s="10">
        <f t="shared" si="2"/>
        <v>0</v>
      </c>
      <c r="G37" s="11">
        <v>17.25</v>
      </c>
      <c r="H37" s="11">
        <v>-47</v>
      </c>
      <c r="I37" s="11">
        <f t="shared" si="3"/>
        <v>-29.75</v>
      </c>
      <c r="J37" s="11">
        <v>165.971</v>
      </c>
      <c r="K37" s="2">
        <v>14.539000000000005</v>
      </c>
    </row>
    <row r="38" spans="1:11" ht="11.25" customHeight="1" x14ac:dyDescent="0.2">
      <c r="A38" s="9" t="s">
        <v>25</v>
      </c>
      <c r="B38" s="9">
        <v>2019</v>
      </c>
      <c r="C38" s="10">
        <v>6</v>
      </c>
      <c r="D38" s="10">
        <f t="shared" si="1"/>
        <v>12</v>
      </c>
      <c r="E38" s="10" t="s">
        <v>2</v>
      </c>
      <c r="F38" s="10">
        <f t="shared" si="2"/>
        <v>2</v>
      </c>
      <c r="G38" s="11">
        <v>4.8</v>
      </c>
      <c r="H38" s="11">
        <v>-40</v>
      </c>
      <c r="I38" s="11">
        <f t="shared" si="3"/>
        <v>-35.200000000000003</v>
      </c>
      <c r="J38" s="11">
        <v>193.619</v>
      </c>
      <c r="K38" s="2">
        <v>-61.234000000000002</v>
      </c>
    </row>
    <row r="39" spans="1:11" ht="11.25" customHeight="1" x14ac:dyDescent="0.2">
      <c r="A39" s="2"/>
      <c r="B39" s="2"/>
    </row>
    <row r="40" spans="1:11" ht="11.25" customHeight="1" x14ac:dyDescent="0.2">
      <c r="A40" s="2"/>
      <c r="B40" s="2"/>
    </row>
  </sheetData>
  <pageMargins left="0.7" right="0.7" top="0.75" bottom="0.75" header="0.3" footer="0.3"/>
  <pageSetup paperSize="9" orientation="landscape" r:id="rId1"/>
  <headerFooter>
    <oddFooter>&amp;L&amp;F
&amp;D &amp;T&amp;R&amp;A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Club Review_Sport+Financ succes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Nordbruch, Marc Alexander</dc:creator>
  <cp:lastModifiedBy>Nordbruch, Marc</cp:lastModifiedBy>
  <dcterms:created xsi:type="dcterms:W3CDTF">2021-02-07T15:37:53Z</dcterms:created>
  <dcterms:modified xsi:type="dcterms:W3CDTF">2021-02-08T15:24:40Z</dcterms:modified>
</cp:coreProperties>
</file>