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https://hessoit.sharepoint.com/sites/GREP896/Documents partages/General/Livrable/Livrable A3/rendu_A3/"/>
    </mc:Choice>
  </mc:AlternateContent>
  <xr:revisionPtr revIDLastSave="0" documentId="13_ncr:1_{128F3295-5A4F-4213-87BA-8FA3A71121A7}" xr6:coauthVersionLast="47" xr6:coauthVersionMax="47" xr10:uidLastSave="{00000000-0000-0000-0000-000000000000}"/>
  <bookViews>
    <workbookView xWindow="-120" yWindow="-120" windowWidth="38640" windowHeight="21240" xr2:uid="{00000000-000D-0000-FFFF-FFFF00000000}"/>
  </bookViews>
  <sheets>
    <sheet name="Risk List" sheetId="1" r:id="rId1"/>
    <sheet name="Parameter" sheetId="2" r:id="rId2"/>
    <sheet name="Chart Template" sheetId="3" r:id="rId3"/>
  </sheets>
  <definedNames>
    <definedName name="Impact">Parameter!$A$12:$B$16</definedName>
    <definedName name="Probability">Parameter!$A$3:$B$7</definedName>
    <definedName name="_xlnm.Print_Area" localSheetId="0">'Risk List'!$A$1:$S$53,'Risk List'!$T$3:$AD$70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 r="K5" i="1"/>
  <c r="K6" i="1"/>
  <c r="K7" i="1"/>
  <c r="K8" i="1"/>
  <c r="K9" i="1"/>
  <c r="K10" i="1"/>
  <c r="J4" i="1"/>
  <c r="J5" i="1"/>
  <c r="J6" i="1"/>
  <c r="J7" i="1"/>
  <c r="J8" i="1"/>
  <c r="J9" i="1"/>
  <c r="J10" i="1"/>
  <c r="I4" i="1"/>
  <c r="I5" i="1"/>
  <c r="I6" i="1"/>
  <c r="I7" i="1"/>
  <c r="I8" i="1"/>
  <c r="I9" i="1"/>
  <c r="I10"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4" i="1"/>
  <c r="Q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R8" i="3"/>
  <c r="Q8" i="3"/>
  <c r="P8" i="3"/>
  <c r="O8" i="3"/>
  <c r="N8" i="3"/>
  <c r="M7" i="3"/>
  <c r="M6" i="3"/>
  <c r="M5" i="3"/>
  <c r="M4" i="3"/>
  <c r="M3" i="3"/>
  <c r="C3" i="3"/>
  <c r="I40" i="1"/>
  <c r="K40" i="1"/>
  <c r="J40" i="1"/>
  <c r="I41" i="1"/>
  <c r="K41" i="1"/>
  <c r="J41" i="1"/>
  <c r="I42" i="1"/>
  <c r="K42" i="1"/>
  <c r="J42" i="1"/>
  <c r="I43" i="1"/>
  <c r="K43" i="1"/>
  <c r="J43" i="1"/>
  <c r="I44" i="1"/>
  <c r="K44" i="1"/>
  <c r="J44" i="1"/>
  <c r="I45" i="1"/>
  <c r="K45" i="1"/>
  <c r="J45" i="1"/>
  <c r="I46" i="1"/>
  <c r="K46" i="1"/>
  <c r="J46" i="1"/>
  <c r="I47" i="1"/>
  <c r="K47" i="1"/>
  <c r="J47" i="1"/>
  <c r="I48" i="1"/>
  <c r="K48" i="1"/>
  <c r="J48" i="1"/>
  <c r="I49" i="1"/>
  <c r="K49" i="1"/>
  <c r="J49" i="1"/>
  <c r="I50" i="1"/>
  <c r="K50" i="1"/>
  <c r="J50" i="1"/>
  <c r="I51" i="1"/>
  <c r="K51" i="1"/>
  <c r="J51" i="1"/>
  <c r="I52" i="1"/>
  <c r="K52" i="1"/>
  <c r="J52" i="1"/>
  <c r="I53" i="1"/>
  <c r="K53" i="1"/>
  <c r="J53"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H8" i="3"/>
  <c r="G8" i="3"/>
  <c r="F8" i="3"/>
  <c r="E8" i="3"/>
  <c r="D8" i="3"/>
  <c r="C7" i="3"/>
  <c r="C6" i="3"/>
  <c r="C5" i="3"/>
  <c r="C4" i="3"/>
  <c r="I39" i="1" l="1"/>
  <c r="S4"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Rudolf Mattmann</author>
    <author>Administrator</author>
    <author>Zehnder Joffrey (ERNI)</author>
    <author>Marcel Koch</author>
    <author>Stefano Trentini</author>
  </authors>
  <commentList>
    <comment ref="B3" authorId="0" shapeId="0" xr:uid="{00000000-0006-0000-0000-000001000000}">
      <text>
        <r>
          <rPr>
            <b/>
            <sz val="11"/>
            <color indexed="81"/>
            <rFont val="Tahoma"/>
            <family val="2"/>
          </rPr>
          <t>Titel or short description of the risk</t>
        </r>
      </text>
    </comment>
    <comment ref="C3" authorId="1" shapeId="0" xr:uid="{00000000-0006-0000-0000-000002000000}">
      <text>
        <r>
          <rPr>
            <b/>
            <sz val="11"/>
            <color indexed="81"/>
            <rFont val="Tahoma"/>
            <family val="2"/>
          </rPr>
          <t>Detailes description of the risk and comments can be made here</t>
        </r>
      </text>
    </comment>
    <comment ref="D3" authorId="2" shapeId="0" xr:uid="{00000000-0006-0000-0000-000003000000}">
      <text>
        <r>
          <rPr>
            <b/>
            <sz val="11"/>
            <color indexed="81"/>
            <rFont val="Tahoma"/>
            <family val="2"/>
          </rPr>
          <t>Person or Organisation that is responsible for this risk resp. who will perform the defined actions</t>
        </r>
      </text>
    </comment>
    <comment ref="E3" authorId="1" shapeId="0" xr:uid="{00000000-0006-0000-0000-000004000000}">
      <text>
        <r>
          <rPr>
            <b/>
            <sz val="11"/>
            <color indexed="81"/>
            <rFont val="Tahoma"/>
            <family val="2"/>
          </rPr>
          <t>Category of the risk</t>
        </r>
      </text>
    </comment>
    <comment ref="F3" authorId="3" shapeId="0" xr:uid="{00000000-0006-0000-0000-000005000000}">
      <text>
        <r>
          <rPr>
            <b/>
            <sz val="11"/>
            <color indexed="81"/>
            <rFont val="Tahoma"/>
            <family val="2"/>
          </rPr>
          <t>How do you know the risk occured?</t>
        </r>
      </text>
    </comment>
    <comment ref="G3" authorId="3" shapeId="0" xr:uid="{00000000-0006-0000-0000-000006000000}">
      <text>
        <r>
          <rPr>
            <b/>
            <sz val="11"/>
            <color indexed="81"/>
            <rFont val="Tahoma"/>
            <family val="2"/>
          </rPr>
          <t>Probability of occurence of the risk:
Remote: Probability of less than 10%.
Unlikely: Probability between 10% and 35%
Possible: Probability between 36% to 64%.
Likely: Probability 65% to 90%.
Certain: Probability above 90%.</t>
        </r>
      </text>
    </comment>
    <comment ref="H3" authorId="3" shapeId="0" xr:uid="{00000000-0006-0000-0000-000007000000}">
      <text>
        <r>
          <rPr>
            <b/>
            <sz val="11"/>
            <color indexed="81"/>
            <rFont val="Tahoma"/>
            <family val="2"/>
          </rPr>
          <t>Levels of consequence:
Insignificant: Easily handled within the normal course of operations with no additional costs
Minor: Some disruption within the normal functions. Manageable risk with minimum estimated cost
Moderate: Immediate time/resource reallocation will be necessary with a moderate estimated cost
Major: Operations are severely disrupted and significant risk of failure to part of the business is possible
Critical: Significant going concerns exists with the business and the risk is classified as critical</t>
        </r>
      </text>
    </comment>
    <comment ref="I3" authorId="3" shapeId="0" xr:uid="{00000000-0006-0000-0000-000008000000}">
      <text>
        <r>
          <rPr>
            <b/>
            <sz val="11"/>
            <color indexed="81"/>
            <rFont val="Tahoma"/>
            <family val="2"/>
          </rPr>
          <t>Is calculated automatically (Probability * Impact)</t>
        </r>
      </text>
    </comment>
    <comment ref="L3" authorId="4" shapeId="0" xr:uid="{00000000-0006-0000-0000-000009000000}">
      <text>
        <r>
          <rPr>
            <b/>
            <sz val="11"/>
            <color indexed="81"/>
            <rFont val="Tahoma"/>
            <family val="2"/>
          </rPr>
          <t>Preventive action to mitigate the probability
Example
Risk: Building burning 
Measure: Build non smoking areas in critical areas.</t>
        </r>
      </text>
    </comment>
    <comment ref="M3" authorId="2" shapeId="0" xr:uid="{00000000-0006-0000-0000-00000A000000}">
      <text>
        <r>
          <rPr>
            <b/>
            <sz val="11"/>
            <color indexed="81"/>
            <rFont val="Tahoma"/>
            <family val="2"/>
          </rPr>
          <t>Corrective action to reduce the resulting damage
Example
Risk: Building burning
Measure: Build sprinkler systems and provide emergency exits and escape routes.</t>
        </r>
      </text>
    </comment>
    <comment ref="N3" authorId="1" shapeId="0" xr:uid="{00000000-0006-0000-0000-00000B000000}">
      <text>
        <r>
          <rPr>
            <b/>
            <sz val="11"/>
            <color indexed="81"/>
            <rFont val="Tahoma"/>
            <family val="2"/>
          </rPr>
          <t xml:space="preserve">How will we know that this risk is successfully mitigated?
Example
Risk: Increase of budget </t>
        </r>
        <r>
          <rPr>
            <sz val="11"/>
            <color indexed="81"/>
            <rFont val="Tahoma"/>
            <family val="2"/>
          </rPr>
          <t xml:space="preserve">
</t>
        </r>
        <r>
          <rPr>
            <b/>
            <sz val="11"/>
            <color indexed="81"/>
            <rFont val="Tahoma"/>
            <family val="2"/>
          </rPr>
          <t xml:space="preserve">Success factor: Tracking of costs and closing the project in budget </t>
        </r>
      </text>
    </comment>
    <comment ref="O3" authorId="3" shapeId="0" xr:uid="{00000000-0006-0000-0000-00000C000000}">
      <text>
        <r>
          <rPr>
            <b/>
            <sz val="11"/>
            <color indexed="81"/>
            <rFont val="Tahoma"/>
            <family val="2"/>
          </rPr>
          <t>Probability after application of measures</t>
        </r>
      </text>
    </comment>
    <comment ref="P3" authorId="2" shapeId="0" xr:uid="{00000000-0006-0000-0000-00000D000000}">
      <text>
        <r>
          <rPr>
            <b/>
            <sz val="11"/>
            <color indexed="81"/>
            <rFont val="Tahoma"/>
            <family val="2"/>
          </rPr>
          <t>Impact after application of measures</t>
        </r>
      </text>
    </comment>
    <comment ref="S3" authorId="3" shapeId="0" xr:uid="{00000000-0006-0000-0000-00000E000000}">
      <text>
        <r>
          <rPr>
            <b/>
            <sz val="11"/>
            <color indexed="81"/>
            <rFont val="Tahoma"/>
            <family val="2"/>
          </rPr>
          <t>Risk score after application of measures
Is calculated automatically (Probability' * Impact')</t>
        </r>
      </text>
    </comment>
  </commentList>
</comments>
</file>

<file path=xl/sharedStrings.xml><?xml version="1.0" encoding="utf-8"?>
<sst xmlns="http://schemas.openxmlformats.org/spreadsheetml/2006/main" count="278" uniqueCount="171">
  <si>
    <t>Project title: HEG</t>
  </si>
  <si>
    <t>Title or short description of the risk</t>
  </si>
  <si>
    <t>Detailed description of the risk and comments</t>
  </si>
  <si>
    <t>Person or Organisation that is responsible for this risk resp. who will perform the defined actions</t>
  </si>
  <si>
    <r>
      <rPr>
        <b/>
        <sz val="11"/>
        <color theme="1"/>
        <rFont val="Calibri"/>
        <family val="2"/>
        <scheme val="minor"/>
      </rPr>
      <t>Category of the risk:</t>
    </r>
    <r>
      <rPr>
        <sz val="11"/>
        <color theme="1"/>
        <rFont val="Calibri"/>
        <family val="2"/>
        <scheme val="minor"/>
      </rPr>
      <t xml:space="preserve">
Implementation
Management
Market
Projectmanagement
Research
Technical
Other</t>
    </r>
  </si>
  <si>
    <t>Description how you know the risk occured</t>
  </si>
  <si>
    <t>Probability of occurence of the Risk: Show scale</t>
  </si>
  <si>
    <t>Impact: Levels of consequence</t>
  </si>
  <si>
    <t>Is calculated automatically</t>
  </si>
  <si>
    <t>Preventive action to mitigate the probability</t>
  </si>
  <si>
    <t>Corrective action to reduce the resulting damage</t>
  </si>
  <si>
    <t>Describes how we will know that this risk is successfully mitigated.</t>
  </si>
  <si>
    <t>Probability after application of measures: Show scale</t>
  </si>
  <si>
    <t>Impact after application of measures</t>
  </si>
  <si>
    <t>ID</t>
  </si>
  <si>
    <t>Title</t>
  </si>
  <si>
    <t>Description</t>
  </si>
  <si>
    <t>Responsible</t>
  </si>
  <si>
    <t>Category</t>
  </si>
  <si>
    <t>Indicators of occurence</t>
  </si>
  <si>
    <t>Probability</t>
  </si>
  <si>
    <t>Impact</t>
  </si>
  <si>
    <t>Risk score</t>
  </si>
  <si>
    <t>Impact
x-axis</t>
  </si>
  <si>
    <t>Likelihood 
y-axis</t>
  </si>
  <si>
    <t>Preventive Measure</t>
  </si>
  <si>
    <t>Corrective Measure</t>
  </si>
  <si>
    <t>Success factors</t>
  </si>
  <si>
    <t>Probability '</t>
  </si>
  <si>
    <t>Impact '</t>
  </si>
  <si>
    <t>Risk score '</t>
  </si>
  <si>
    <t>R1</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</si>
  <si>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</si>
  <si>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</si>
  <si>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</si>
  <si>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</si>
  <si>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</si>
  <si>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</si>
  <si>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</si>
  <si>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</si>
  <si>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</si>
  <si>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</si>
  <si>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</si>
  <si>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</si>
  <si>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</si>
  <si>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</si>
  <si>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</si>
  <si>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</si>
  <si>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</si>
  <si>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</si>
  <si>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</si>
  <si>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</si>
  <si>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</si>
  <si>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</si>
  <si>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</si>
  <si>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</si>
  <si>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</si>
  <si>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</si>
  <si>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</si>
  <si>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</si>
  <si>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</si>
  <si>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</si>
  <si>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</si>
  <si>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</si>
  <si>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</si>
  <si>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</si>
  <si>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</si>
  <si>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</si>
  <si>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</si>
  <si>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</si>
  <si>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</si>
  <si>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</si>
  <si>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</si>
  <si>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</si>
  <si>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</si>
  <si>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</si>
  <si>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</si>
  <si>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</si>
  <si>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</si>
  <si>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</si>
  <si>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</si>
  <si>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 xml:space="preserve">Remote </t>
  </si>
  <si>
    <t>Probability of less than 10%.</t>
  </si>
  <si>
    <t>Unlikely</t>
  </si>
  <si>
    <t>Probability between 10% and 35%</t>
  </si>
  <si>
    <t>Possible</t>
  </si>
  <si>
    <t>Probability between 36% to 64%.</t>
  </si>
  <si>
    <t>Likely</t>
  </si>
  <si>
    <t>Probability 65% to 90%.</t>
  </si>
  <si>
    <t>Certain</t>
  </si>
  <si>
    <t>Probability above 90%.</t>
  </si>
  <si>
    <t xml:space="preserve">Insignificant </t>
  </si>
  <si>
    <t>Easily handled within the normal course of operations with no additional costs</t>
  </si>
  <si>
    <t xml:space="preserve">Minor </t>
  </si>
  <si>
    <t>Some disruption within the normal functions. Manageable risk with minimum estimated cost</t>
  </si>
  <si>
    <t>Moderate</t>
  </si>
  <si>
    <t>Immediate time/resource reallocation will be necessary with a moderate estimated cost</t>
  </si>
  <si>
    <t>Major</t>
  </si>
  <si>
    <t>Operations are severely disrupted and significant risk of failure to part of the business is possible</t>
  </si>
  <si>
    <t xml:space="preserve">Critical </t>
  </si>
  <si>
    <t>Significant going concerns exists with the business and the risk is classified as critical</t>
  </si>
  <si>
    <t>Implementation</t>
  </si>
  <si>
    <t>Management</t>
  </si>
  <si>
    <t>Market</t>
  </si>
  <si>
    <t>Projectmanagement</t>
  </si>
  <si>
    <t>Research</t>
  </si>
  <si>
    <t>Technical</t>
  </si>
  <si>
    <t>Other</t>
  </si>
  <si>
    <t>Risks</t>
  </si>
  <si>
    <t xml:space="preserve">Risks after measures </t>
  </si>
  <si>
    <t>Low Med</t>
  </si>
  <si>
    <t>Medium</t>
  </si>
  <si>
    <t>Med Hi</t>
  </si>
  <si>
    <t>High</t>
  </si>
  <si>
    <t>Likelihood</t>
  </si>
  <si>
    <t>Low</t>
  </si>
  <si>
    <t>Départ d'un membre de l'équipe de projet</t>
  </si>
  <si>
    <t xml:space="preserve">Un des membres de l'équipe de projet décide de quitter la HEG pour des raisons personnelles ou car la HEG ne lui correspond plus. </t>
  </si>
  <si>
    <t>Equipe de projet</t>
  </si>
  <si>
    <t xml:space="preserve">Le membre qui part envoie un message via l'un des canaux de communication (cf. PCM-V2) à l'équipe de projet. 
Le membre n'a plus donné de nouvelles depuis 2 semaines ou ne s'investi plus dans le projet. </t>
  </si>
  <si>
    <t>Distribuer les tâches équitablement pour ne pas surcharger un des membres de l'équipe de projet. Parler régulièrement entre nous lors de nos réunions de notre motivation et de notre implication dans le projet.</t>
  </si>
  <si>
    <t>Réunion de situation de crise entre les membres restants du projet afin de redistribuer équitablement les tâches du membre parti. Le temps de réserve mis en place pourra-t-être exploiter afin de revoir la planification si la quantité de travail excède les moyens à disposition de l'équipe de projet.</t>
  </si>
  <si>
    <t>Toutes les tâches du membre parti sont redistribuées équitablement entre les membres restants et cela sans surcharger l'un des membre. Le délai final de rédition du projet est respecté.</t>
  </si>
  <si>
    <t>Disparition du mandant</t>
  </si>
  <si>
    <t>Le mandant disparaît sans nous avertir lors de la phase de conception du projet qui se termine le 16 décembre 2022 (cf. PNF-V2).</t>
  </si>
  <si>
    <t>Nous n'avons plus de réponse, via les canaux de communication mis en place et défini dans le (cf. PCM-V2), de la part de notre mandant depuis au moins 10 jours.</t>
  </si>
  <si>
    <t>Nous avons créé un planing commun avec notre mandant pour des réunions de mise au point.</t>
  </si>
  <si>
    <t>Remplacement du rôle du mandant par le comité de pilotage.</t>
  </si>
  <si>
    <t>Le comité de pilotage accepte de récupérer le rôle de notre mandant et le projet continue.</t>
  </si>
  <si>
    <t>Dépassement des délais lors de l'implémentation d'une fonctionnalité.</t>
  </si>
  <si>
    <t>Lors de l'implémentation d'une fonctionnalité, nous ne respectons pas le délai annoncé.</t>
  </si>
  <si>
    <t>Le délai défini dans notre planning n'est pas respecté.</t>
  </si>
  <si>
    <t>Des points de contrôles sont mis en place tout au long du développement d'une fonctionnalité dans notre board Trello. Lorsqu'un point de contrôle n'est pas respecté, un mail notifie l'équipe de projet.</t>
  </si>
  <si>
    <t>Une réunion de crise est organisée à la suite de cette notification. L'équipe de projet redéfini les priorités du projet afin de fournir plus de moyens dans le développement des tâches et ainsi être à jour pour le prochain point de contrôle.</t>
  </si>
  <si>
    <t>La fonctionnalité a pu être implémenté dans les délais.</t>
  </si>
  <si>
    <t>Problème d'hébergement</t>
  </si>
  <si>
    <t>Nous ne pouvons pas déployer l'application en ligne car les mandants n'ont pas effectué l'achat d'un hébergement.</t>
  </si>
  <si>
    <t>Mandant</t>
  </si>
  <si>
    <t>Deux semaines avant la remise du MVP, Nous ne pouvons pas déployer l'application sur un hébergement.</t>
  </si>
  <si>
    <t>Rappeller au mandant via les canaux de communication mis en place  (cf. PCM-V2)  que nous avons besoin d'un hébergement pour déployer l'application.</t>
  </si>
  <si>
    <t>Nous livrons tous les fichiers au mandant sans déployer l'application en ligne.</t>
  </si>
  <si>
    <t>Remise des fichiers au mandant.</t>
  </si>
  <si>
    <t>L'équipe de projet ne parvient pas à développer le système de paiement.</t>
  </si>
  <si>
    <t xml:space="preserve">Durant le développement de l'application, le système de paiement n'a pas pu être développé par l'équipe de projet. </t>
  </si>
  <si>
    <t xml:space="preserve">Le système de paiement doit être implémenté selon notre planification pour le 17.03.2023 (cf. PNF-V2). Le délai n'est donc pas respecté. </t>
  </si>
  <si>
    <t>La phase de conception inclus des heures de recherches et d'auto-formation par les membres de l'équipe. Afin d'isoler les problèmes et de trouver des solutions alternatives avant la phase de développement.</t>
  </si>
  <si>
    <t>Dévolppement d'un système de facturation qui remplacerait le système de paiement.</t>
  </si>
  <si>
    <t>Le système de réservation d'un événement est bien mis en place avec non pas un paiement mais un système de facturation.</t>
  </si>
  <si>
    <t>Une nouvelle pandémie impact notre projet.</t>
  </si>
  <si>
    <t>Une nouvelle pandémie fait surface et elle implique de nouvelles restrictions sanitaires.</t>
  </si>
  <si>
    <t>La Confédération ou bien le canton fait un communiqué dans lequel il annonce les restrictions sanitaires.</t>
  </si>
  <si>
    <t>AUCUN MOYEN DE PREVENTION EXCEPTE SE LAVER LES MAINS</t>
  </si>
  <si>
    <t>Effectuer les réunions en visio-conférence via un des canaux de communication mis en place (cf. PCM-V1).</t>
  </si>
  <si>
    <t>Le projet continue d'avancer comme il devrait.</t>
  </si>
  <si>
    <t>Tensions et mauvais comportement.</t>
  </si>
  <si>
    <t xml:space="preserve">Le travail est ralenti par une perte de cohésion d'équipe dûe à des tensions ou par des comportements inapropriés entre les membres de l'équipe de projet. </t>
  </si>
  <si>
    <t xml:space="preserve">La communication entre les membres est de moins en moins agréable.
Un des membres de l'équipe de projet relève un problème relationnel au sein du groupe. 
Le comité de pilotage identifie une perte de cohésion de groupe ou de motivation. </t>
  </si>
  <si>
    <t>Au début de chaque séance hebdomadaire, 15min sera consacré à un moment d'expression ou chaque membre aura l'opportunité de s'exprimer et faire part de ce qu'il ressent sans être interrompu par les autres.</t>
  </si>
  <si>
    <t>Les points les plus importants de ces séances seront discuter dès la fin de celle-ci afin de trouver une solution acceptée par tous les membres. Si ces réunions n'aboutissent toujours pas, le comité de pilotage sera sollicité dans le but de trouver un médiateur pour ouvrir une nouvelle discussion.</t>
  </si>
  <si>
    <t>Le projet suit son cours et les membres du groupe se sentent libre de s'exprimer et inclus dans le projet.</t>
  </si>
  <si>
    <t xml:space="preserve">Impossibilité d'implémenter une fonctionalité </t>
  </si>
  <si>
    <t xml:space="preserve">L'équipe de projet est dans l'incapacité de développer une fonctionnalité en raison de la technologie choisie. </t>
  </si>
  <si>
    <t>Après 3 points de contrôle successifs, une fonctionnalité devient impossible à implémenter car la technologie choisie est hors de portée de la part de l'équipe de projet.</t>
  </si>
  <si>
    <t>Proposition d'une technologie alternative que l'équipe de projet aura préalablement testée et validée lors de la phase de conception.</t>
  </si>
  <si>
    <t>Les fonctionnalités sont toutes intégrées dans l'application et les technologies qui posaient problème ont été adaptées avec d'autres technologies.</t>
  </si>
  <si>
    <t>Les mandants ne se mettent pas d'accord sur le processus de réservation</t>
  </si>
  <si>
    <t>Les mandants ne savent pas comment effectuer le paiement aux différents prestataires (si à la réservation il y a tout ou partie de la somme qui est virée aux différents prestataires d'un événement)</t>
  </si>
  <si>
    <t>Un mois avant la remise du MVP, nous n'avons toujours pas eu de solutions de la part des mandants.</t>
  </si>
  <si>
    <t>Nous allons évoquer cette problématique à tous nos entretien pour leur rappeler qu'il est important que nous devons avoir une réponse au moins 1 mois avant de rendre le MVP.</t>
  </si>
  <si>
    <t>Nous allons développer un système de facturation qui nous permette de pouvoir quand même mettre en place un système de réservation d'un événement.</t>
  </si>
  <si>
    <t>Un client peut réserver son événement et la répartition du paiement est traité par facture.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</si>
</sst>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Arial"/>
      <family val="2"/>
    </font>
    <font>
      <b/>
      <sz val="11"/>
      <color indexed="81"/>
      <name val="Tahoma"/>
      <family val="2"/>
    </font>
    <font>
      <b/>
      <sz val="12"/>
      <color theme="1"/>
      <name val="Calibri"/>
      <family val="2"/>
      <scheme val="minor"/>
    </font>
    <font>
      <b/>
      <sz val="18"/>
      <color theme="1"/>
      <name val="Calibri"/>
      <family val="2"/>
      <scheme val="minor"/>
    </font>
    <font>
      <b/>
      <sz val="22"/>
      <color theme="1"/>
      <name val="Calibri"/>
      <family val="2"/>
      <scheme val="minor"/>
    </font>
    <font>
      <sz val="11"/>
      <color indexed="81"/>
      <name val="Tahoma"/>
      <family val="2"/>
    </font>
    <font>
      <b/>
      <sz val="11"/>
      <color theme="1"/>
      <name val="Calibri"/>
      <family val="2"/>
      <scheme val="minor"/>
    </font>
    <font>
      <b/>
      <sz val="20"/>
      <color theme="1"/>
      <name val="Calibri"/>
      <family val="2"/>
      <scheme val="minor"/>
    </font>
    <font>
      <u/>
      <sz val="11"/>
      <color theme="1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rgb="FFFFFF99"/>
        <bgColor indexed="64"/>
      </patternFill>
    </fill>
    <fill>
      <patternFill patternType="solid">
        <fgColor rgb="FFFFFFCC"/>
        <bgColor indexed="64"/>
      </patternFill>
    </fill>
    <fill>
      <patternFill patternType="solid">
        <fgColor rgb="FF00CC00"/>
        <bgColor indexed="64"/>
      </patternFill>
    </fill>
    <fill>
      <patternFill patternType="solid">
        <fgColor rgb="FFFFFF66"/>
        <bgColor indexed="64"/>
      </patternFill>
    </fill>
    <fill>
      <patternFill patternType="solid">
        <fgColor rgb="FFFFC000"/>
        <bgColor indexed="64"/>
      </patternFill>
    </fill>
    <fill>
      <patternFill patternType="solid">
        <fgColor rgb="FFFF603B"/>
        <bgColor indexed="64"/>
      </patternFill>
    </fill>
    <fill>
      <patternFill patternType="solid">
        <fgColor rgb="FFCCFF33"/>
        <bgColor indexed="64"/>
      </patternFill>
    </fill>
    <fill>
      <patternFill patternType="solid">
        <fgColor theme="0"/>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54">
    <xf numFmtId="0" fontId="0" fillId="0" borderId="0" xfId="0"/>
    <xf numFmtId="0" fontId="0" fillId="0" borderId="0" xfId="0" applyAlignment="1">
      <alignment horizontal="center" vertical="center"/>
    </xf>
    <xf numFmtId="0" fontId="1" fillId="2" borderId="1" xfId="0" applyFont="1" applyFill="1" applyBorder="1" applyAlignment="1" applyProtection="1">
      <alignment horizontal="left" vertical="center" wrapText="1"/>
      <protection locked="0"/>
    </xf>
    <xf numFmtId="0" fontId="1" fillId="3" borderId="1" xfId="0" applyFont="1" applyFill="1" applyBorder="1" applyAlignment="1" applyProtection="1">
      <alignment horizontal="left" vertical="center" wrapText="1"/>
      <protection locked="0"/>
    </xf>
    <xf numFmtId="0" fontId="1" fillId="3" borderId="1" xfId="0" applyFont="1" applyFill="1" applyBorder="1" applyAlignment="1" applyProtection="1">
      <alignment horizontal="center" vertical="center" wrapText="1"/>
      <protection locked="0"/>
    </xf>
    <xf numFmtId="49" fontId="0" fillId="0" borderId="0" xfId="0" applyNumberFormat="1"/>
    <xf numFmtId="1" fontId="0" fillId="0" borderId="0" xfId="0" applyNumberFormat="1" applyAlignment="1">
      <alignment horizontal="center" vertical="center"/>
    </xf>
    <xf numFmtId="0" fontId="0" fillId="10" borderId="0" xfId="0" applyFill="1"/>
    <xf numFmtId="0" fontId="0" fillId="10" borderId="2" xfId="0" applyFill="1" applyBorder="1"/>
    <xf numFmtId="0" fontId="0" fillId="10" borderId="3" xfId="0" applyFill="1" applyBorder="1"/>
    <xf numFmtId="0" fontId="0" fillId="10" borderId="4" xfId="0" applyFill="1" applyBorder="1"/>
    <xf numFmtId="0" fontId="0" fillId="10" borderId="5" xfId="0" applyFill="1" applyBorder="1"/>
    <xf numFmtId="49" fontId="3" fillId="10" borderId="0" xfId="0" applyNumberFormat="1" applyFont="1" applyFill="1" applyAlignment="1">
      <alignment horizontal="right" vertical="center"/>
    </xf>
    <xf numFmtId="0" fontId="0" fillId="9"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10" borderId="6" xfId="0" applyFill="1" applyBorder="1"/>
    <xf numFmtId="0" fontId="0" fillId="5" borderId="0" xfId="0" applyFill="1" applyAlignment="1">
      <alignment horizontal="center"/>
    </xf>
    <xf numFmtId="0" fontId="3" fillId="10" borderId="0" xfId="0" applyFont="1" applyFill="1" applyAlignment="1">
      <alignment horizontal="center" vertical="top" textRotation="90"/>
    </xf>
    <xf numFmtId="0" fontId="0" fillId="10" borderId="7" xfId="0" applyFill="1" applyBorder="1"/>
    <xf numFmtId="0" fontId="0" fillId="10" borderId="8" xfId="0" applyFill="1" applyBorder="1"/>
    <xf numFmtId="0" fontId="4" fillId="10" borderId="8" xfId="0" applyFont="1" applyFill="1" applyBorder="1" applyAlignment="1">
      <alignment horizontal="center" vertical="center"/>
    </xf>
    <xf numFmtId="0" fontId="0" fillId="10" borderId="9" xfId="0" applyFill="1" applyBorder="1"/>
    <xf numFmtId="0" fontId="0" fillId="4" borderId="10" xfId="0" applyFill="1" applyBorder="1"/>
    <xf numFmtId="0" fontId="0" fillId="0" borderId="12"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4" borderId="17" xfId="0" applyFill="1" applyBorder="1"/>
    <xf numFmtId="0" fontId="1" fillId="2" borderId="1" xfId="0" applyFont="1" applyFill="1" applyBorder="1" applyAlignment="1" applyProtection="1">
      <alignment horizontal="center" vertical="center" wrapText="1"/>
      <protection locked="0"/>
    </xf>
    <xf numFmtId="49" fontId="0" fillId="4" borderId="11" xfId="0" applyNumberFormat="1" applyFill="1" applyBorder="1" applyAlignment="1">
      <alignment horizontal="left" vertical="top" wrapText="1"/>
    </xf>
    <xf numFmtId="49" fontId="0" fillId="0" borderId="11" xfId="0" applyNumberFormat="1" applyBorder="1" applyAlignment="1">
      <alignment horizontal="left" vertical="top" wrapText="1"/>
    </xf>
    <xf numFmtId="49" fontId="0" fillId="4" borderId="10" xfId="0" applyNumberFormat="1" applyFill="1" applyBorder="1" applyAlignment="1">
      <alignment horizontal="left" vertical="top" wrapText="1"/>
    </xf>
    <xf numFmtId="49" fontId="0" fillId="0" borderId="10" xfId="0" applyNumberFormat="1" applyBorder="1" applyAlignment="1">
      <alignment horizontal="left" vertical="top" wrapText="1"/>
    </xf>
    <xf numFmtId="49" fontId="0" fillId="4" borderId="17" xfId="0" applyNumberFormat="1" applyFill="1" applyBorder="1" applyAlignment="1">
      <alignment horizontal="left" vertical="top" wrapText="1"/>
    </xf>
    <xf numFmtId="49" fontId="0" fillId="0" borderId="17" xfId="0" applyNumberFormat="1" applyBorder="1" applyAlignment="1">
      <alignment horizontal="left" vertical="top" wrapText="1"/>
    </xf>
    <xf numFmtId="0" fontId="7" fillId="0" borderId="0" xfId="0" applyFont="1"/>
    <xf numFmtId="0" fontId="0" fillId="4" borderId="11" xfId="0" applyFill="1" applyBorder="1" applyAlignment="1">
      <alignment horizontal="center" vertical="top"/>
    </xf>
    <xf numFmtId="0" fontId="0" fillId="4" borderId="10" xfId="0" applyFill="1" applyBorder="1" applyAlignment="1">
      <alignment horizontal="center" vertical="top"/>
    </xf>
    <xf numFmtId="0" fontId="0" fillId="4" borderId="17" xfId="0" applyFill="1" applyBorder="1" applyAlignment="1">
      <alignment horizontal="center" vertical="top"/>
    </xf>
    <xf numFmtId="0" fontId="0" fillId="0" borderId="0" xfId="0" applyAlignment="1">
      <alignment vertical="center" wrapText="1"/>
    </xf>
    <xf numFmtId="0" fontId="1" fillId="11" borderId="1" xfId="0" applyFont="1" applyFill="1" applyBorder="1" applyAlignment="1" applyProtection="1">
      <alignment horizontal="center" vertical="center" wrapText="1"/>
      <protection locked="0"/>
    </xf>
    <xf numFmtId="1" fontId="0" fillId="11" borderId="10" xfId="0" applyNumberFormat="1" applyFill="1" applyBorder="1" applyAlignment="1">
      <alignment horizontal="center" vertical="top"/>
    </xf>
    <xf numFmtId="1" fontId="0" fillId="11" borderId="17" xfId="0" applyNumberFormat="1" applyFill="1" applyBorder="1" applyAlignment="1">
      <alignment horizontal="center" vertical="top"/>
    </xf>
    <xf numFmtId="1" fontId="0" fillId="11" borderId="13" xfId="0" applyNumberFormat="1" applyFill="1" applyBorder="1" applyAlignment="1">
      <alignment horizontal="center" vertical="top"/>
    </xf>
    <xf numFmtId="1" fontId="0" fillId="11" borderId="15" xfId="0" applyNumberFormat="1" applyFill="1" applyBorder="1" applyAlignment="1">
      <alignment horizontal="center" vertical="top"/>
    </xf>
    <xf numFmtId="1" fontId="0" fillId="11" borderId="18" xfId="0" applyNumberFormat="1" applyFill="1" applyBorder="1" applyAlignment="1">
      <alignment horizontal="center" vertical="top"/>
    </xf>
    <xf numFmtId="0" fontId="9" fillId="0" borderId="0" xfId="1" applyAlignment="1">
      <alignment vertical="center" wrapText="1"/>
    </xf>
    <xf numFmtId="0" fontId="0" fillId="0" borderId="11"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8" fillId="0" borderId="0" xfId="0" applyFont="1" applyAlignment="1">
      <alignment horizontal="left" vertical="center"/>
    </xf>
    <xf numFmtId="0" fontId="4" fillId="10" borderId="5" xfId="0" applyFont="1" applyFill="1" applyBorder="1" applyAlignment="1">
      <alignment horizontal="right" vertical="center" textRotation="90"/>
    </xf>
    <xf numFmtId="0" fontId="5" fillId="10" borderId="3" xfId="0" applyFont="1" applyFill="1" applyBorder="1" applyAlignment="1">
      <alignment horizontal="center" vertical="center"/>
    </xf>
  </cellXfs>
  <cellStyles count="2">
    <cellStyle name="Lien hypertexte" xfId="1" builtinId="8"/>
    <cellStyle name="Normal" xfId="0" builtinId="0"/>
  </cellStyles>
  <dxfs count="0"/>
  <tableStyles count="0" defaultTableStyle="TableStyleMedium2" defaultPivotStyle="PivotStyleLight16"/>
  <colors>
    <mruColors>
      <color rgb="FFCCFF33"/>
      <color rgb="FFFF603B"/>
      <color rgb="FFFFFF66"/>
      <color rgb="FF00CC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1"/>
    <c:plotArea>
      <c:layout>
        <c:manualLayout>
          <c:layoutTarget val="inner"/>
          <c:xMode val="edge"/>
          <c:yMode val="edge"/>
          <c:x val="0.25089029151802411"/>
          <c:y val="0.125903125"/>
          <c:w val="0.70603448859990769"/>
          <c:h val="0.6326704861111111"/>
        </c:manualLayout>
      </c:layout>
      <c:scatterChart>
        <c:scatterStyle val="lineMarker"/>
        <c:varyColors val="0"/>
        <c:ser>
          <c:idx val="2"/>
          <c:order val="2"/>
          <c:spPr>
            <a:ln w="66675">
              <a:noFill/>
            </a:ln>
          </c:spPr>
          <c:xVal>
            <c:numRef>
              <c:f>'Risk List'!$J$4:$J$53</c:f>
              <c:numCache>
                <c:formatCode>General</c:formatCode>
                <c:ptCount val="50"/>
                <c:pt idx="0">
                  <c:v>3.5</c:v>
                </c:pt>
                <c:pt idx="1">
                  <c:v>3.5</c:v>
                </c:pt>
                <c:pt idx="2">
                  <c:v>3.5</c:v>
                </c:pt>
                <c:pt idx="3">
                  <c:v>2.5</c:v>
                </c:pt>
                <c:pt idx="4">
                  <c:v>3.5</c:v>
                </c:pt>
                <c:pt idx="5">
                  <c:v>3.5</c:v>
                </c:pt>
                <c:pt idx="6">
                  <c:v>3.5</c:v>
                </c:pt>
                <c:pt idx="7">
                  <c:v>3.5</c:v>
                </c:pt>
                <c:pt idx="8">
                  <c:v>4.5</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1.5</c:v>
                </c:pt>
                <c:pt idx="2">
                  <c:v>1.5</c:v>
                </c:pt>
                <c:pt idx="3">
                  <c:v>2.5</c:v>
                </c:pt>
                <c:pt idx="4">
                  <c:v>2.5</c:v>
                </c:pt>
                <c:pt idx="5">
                  <c:v>3.5</c:v>
                </c:pt>
                <c:pt idx="6">
                  <c:v>1.5</c:v>
                </c:pt>
                <c:pt idx="7">
                  <c:v>2.5</c:v>
                </c:pt>
                <c:pt idx="8">
                  <c:v>2.5</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00-F6A6-4342-9E67-3E33CFFE254E}"/>
            </c:ext>
          </c:extLst>
        </c:ser>
        <c:ser>
          <c:idx val="3"/>
          <c:order val="3"/>
          <c:spPr>
            <a:ln w="66675">
              <a:noFill/>
            </a:ln>
          </c:spPr>
          <c:xVal>
            <c:numRef>
              <c:f>'Risk List'!$J$4:$J$53</c:f>
              <c:numCache>
                <c:formatCode>General</c:formatCode>
                <c:ptCount val="50"/>
                <c:pt idx="0">
                  <c:v>3.5</c:v>
                </c:pt>
                <c:pt idx="1">
                  <c:v>3.5</c:v>
                </c:pt>
                <c:pt idx="2">
                  <c:v>3.5</c:v>
                </c:pt>
                <c:pt idx="3">
                  <c:v>2.5</c:v>
                </c:pt>
                <c:pt idx="4">
                  <c:v>3.5</c:v>
                </c:pt>
                <c:pt idx="5">
                  <c:v>3.5</c:v>
                </c:pt>
                <c:pt idx="6">
                  <c:v>3.5</c:v>
                </c:pt>
                <c:pt idx="7">
                  <c:v>3.5</c:v>
                </c:pt>
                <c:pt idx="8">
                  <c:v>4.5</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1.5</c:v>
                </c:pt>
                <c:pt idx="2">
                  <c:v>1.5</c:v>
                </c:pt>
                <c:pt idx="3">
                  <c:v>2.5</c:v>
                </c:pt>
                <c:pt idx="4">
                  <c:v>2.5</c:v>
                </c:pt>
                <c:pt idx="5">
                  <c:v>3.5</c:v>
                </c:pt>
                <c:pt idx="6">
                  <c:v>1.5</c:v>
                </c:pt>
                <c:pt idx="7">
                  <c:v>2.5</c:v>
                </c:pt>
                <c:pt idx="8">
                  <c:v>2.5</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01-F6A6-4342-9E67-3E33CFFE254E}"/>
            </c:ext>
          </c:extLst>
        </c:ser>
        <c:ser>
          <c:idx val="1"/>
          <c:order val="1"/>
          <c:spPr>
            <a:ln w="66675">
              <a:noFill/>
            </a:ln>
          </c:spPr>
          <c:xVal>
            <c:numRef>
              <c:f>'Risk List'!$J$4:$J$53</c:f>
              <c:numCache>
                <c:formatCode>General</c:formatCode>
                <c:ptCount val="50"/>
                <c:pt idx="0">
                  <c:v>3.5</c:v>
                </c:pt>
                <c:pt idx="1">
                  <c:v>3.5</c:v>
                </c:pt>
                <c:pt idx="2">
                  <c:v>3.5</c:v>
                </c:pt>
                <c:pt idx="3">
                  <c:v>2.5</c:v>
                </c:pt>
                <c:pt idx="4">
                  <c:v>3.5</c:v>
                </c:pt>
                <c:pt idx="5">
                  <c:v>3.5</c:v>
                </c:pt>
                <c:pt idx="6">
                  <c:v>3.5</c:v>
                </c:pt>
                <c:pt idx="7">
                  <c:v>3.5</c:v>
                </c:pt>
                <c:pt idx="8">
                  <c:v>4.5</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1.5</c:v>
                </c:pt>
                <c:pt idx="2">
                  <c:v>1.5</c:v>
                </c:pt>
                <c:pt idx="3">
                  <c:v>2.5</c:v>
                </c:pt>
                <c:pt idx="4">
                  <c:v>2.5</c:v>
                </c:pt>
                <c:pt idx="5">
                  <c:v>3.5</c:v>
                </c:pt>
                <c:pt idx="6">
                  <c:v>1.5</c:v>
                </c:pt>
                <c:pt idx="7">
                  <c:v>2.5</c:v>
                </c:pt>
                <c:pt idx="8">
                  <c:v>2.5</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02-F6A6-4342-9E67-3E33CFFE254E}"/>
            </c:ext>
          </c:extLst>
        </c:ser>
        <c:ser>
          <c:idx val="0"/>
          <c:order val="0"/>
          <c:spPr>
            <a:ln w="66675">
              <a:noFill/>
            </a:ln>
          </c:spPr>
          <c:marker>
            <c:symbol val="circle"/>
            <c:size val="20"/>
            <c:spPr>
              <a:solidFill>
                <a:schemeClr val="bg1"/>
              </a:solidFill>
            </c:spPr>
          </c:marker>
          <c:dLbls>
            <c:dLbl>
              <c:idx val="0"/>
              <c:layout>
                <c:manualLayout>
                  <c:x val="-6.750019908640062E-2"/>
                  <c:y val="-2.2767680470842804E-2"/>
                </c:manualLayout>
              </c:layout>
              <c:tx>
                <c:strRef>
                  <c:f>'Risk List'!$A$4</c:f>
                  <c:strCache>
                    <c:ptCount val="1"/>
                    <c:pt idx="0">
                      <c:v>R1</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{69B4D22B-5493-4B01-A3F0-9C9A17AD5CBD}</c15:txfldGUID>
                      <c15:f>'Risk List'!$A$4</c15:f>
                      <c15:dlblFieldTableCache>
                        <c:ptCount val="1"/>
                        <c:pt idx="0">
                          <c:v>R1</c:v>
                        </c:pt>
                      </c15:dlblFieldTableCache>
                    </c15:dlblFTEntry>
                  </c15:dlblFieldTable>
                  <c15:showDataLabelsRange val="0"/>
                </c:ext>
                <c:ext xmlns:c16="http://schemas.microsoft.com/office/drawing/2014/chart" uri="{C3380CC4-5D6E-409C-BE32-E72D297353CC}">
                  <c16:uniqueId val="{00000003-F6A6-4342-9E67-3E33CFFE254E}"/>
                </c:ext>
              </c:extLst>
            </c:dLbl>
            <c:dLbl>
              <c:idx val="1"/>
              <c:layout>
                <c:manualLayout>
                  <c:x val="-6.4449342630518103E-2"/>
                  <c:y val="-2.5613640529698257E-2"/>
                </c:manualLayout>
              </c:layout>
              <c:tx>
                <c:strRef>
                  <c:f>'Risk List'!$A$5</c:f>
                  <c:strCache>
                    <c:ptCount val="1"/>
                    <c:pt idx="0">
                      <c:v>R2</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{0EE62FE1-43BD-42B8-822E-DE26B95708F5}</c15:txfldGUID>
                      <c15:f>'Risk List'!$A$5</c15:f>
                      <c15:dlblFieldTableCache>
                        <c:ptCount val="1"/>
                        <c:pt idx="0">
                          <c:v>R2</c:v>
                        </c:pt>
                      </c15:dlblFieldTableCache>
                    </c15:dlblFTEntry>
                  </c15:dlblFieldTable>
                  <c15:showDataLabelsRange val="0"/>
                </c:ext>
                <c:ext xmlns:c16="http://schemas.microsoft.com/office/drawing/2014/chart" uri="{C3380CC4-5D6E-409C-BE32-E72D297353CC}">
                  <c16:uniqueId val="{00000004-F6A6-4342-9E67-3E33CFFE254E}"/>
                </c:ext>
              </c:extLst>
            </c:dLbl>
            <c:dLbl>
              <c:idx val="2"/>
              <c:layout>
                <c:manualLayout>
                  <c:x val="-3.2415349843751821E-2"/>
                  <c:y val="-2.9882580617981179E-2"/>
                </c:manualLayout>
              </c:layout>
              <c:tx>
                <c:strRef>
                  <c:f>'Risk List'!$A$6</c:f>
                  <c:strCache>
                    <c:ptCount val="1"/>
                    <c:pt idx="0">
                      <c:v>R3</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{0D546C6E-A70B-4623-B2A5-3B762BEAF0C6}</c15:txfldGUID>
                      <c15:f>'Risk List'!$A$6</c15:f>
                      <c15:dlblFieldTableCache>
                        <c:ptCount val="1"/>
                        <c:pt idx="0">
                          <c:v>R3</c:v>
                        </c:pt>
                      </c15:dlblFieldTableCache>
                    </c15:dlblFTEntry>
                  </c15:dlblFieldTable>
                  <c15:showDataLabelsRange val="0"/>
                </c:ext>
                <c:ext xmlns:c16="http://schemas.microsoft.com/office/drawing/2014/chart" uri="{C3380CC4-5D6E-409C-BE32-E72D297353CC}">
                  <c16:uniqueId val="{00000005-F6A6-4342-9E67-3E33CFFE254E}"/>
                </c:ext>
              </c:extLst>
            </c:dLbl>
            <c:dLbl>
              <c:idx val="3"/>
              <c:layout>
                <c:manualLayout>
                  <c:x val="-3.241534984375171E-2"/>
                  <c:y val="-2.8459600588553503E-2"/>
                </c:manualLayout>
              </c:layout>
              <c:tx>
                <c:strRef>
                  <c:f>'Risk List'!$A$7</c:f>
                  <c:strCache>
                    <c:ptCount val="1"/>
                    <c:pt idx="0">
                      <c:v>R4</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{519F09D9-77FC-4CE2-BCBD-0883DE92ED4B}</c15:txfldGUID>
                      <c15:f>'Risk List'!$A$7</c15:f>
                      <c15:dlblFieldTableCache>
                        <c:ptCount val="1"/>
                        <c:pt idx="0">
                          <c:v>R4</c:v>
                        </c:pt>
                      </c15:dlblFieldTableCache>
                    </c15:dlblFTEntry>
                  </c15:dlblFieldTable>
                  <c15:showDataLabelsRange val="0"/>
                </c:ext>
                <c:ext xmlns:c16="http://schemas.microsoft.com/office/drawing/2014/chart" uri="{C3380CC4-5D6E-409C-BE32-E72D297353CC}">
                  <c16:uniqueId val="{00000006-F6A6-4342-9E67-3E33CFFE254E}"/>
                </c:ext>
              </c:extLst>
            </c:dLbl>
            <c:dLbl>
              <c:idx val="4"/>
              <c:layout>
                <c:manualLayout>
                  <c:x val="-3.2415349843751821E-2"/>
                  <c:y val="-2.703662055912583E-2"/>
                </c:manualLayout>
              </c:layout>
              <c:tx>
                <c:strRef>
                  <c:f>'Risk List'!$A$8</c:f>
                  <c:strCache>
                    <c:ptCount val="1"/>
                    <c:pt idx="0">
                      <c:v>R5</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{3DDF6BFE-59CF-4291-9C18-579B6A7401FE}</c15:txfldGUID>
                      <c15:f>'Risk List'!$A$8</c15:f>
                      <c15:dlblFieldTableCache>
                        <c:ptCount val="1"/>
                        <c:pt idx="0">
                          <c:v>R5</c:v>
                        </c:pt>
                      </c15:dlblFieldTableCache>
                    </c15:dlblFTEntry>
                  </c15:dlblFieldTable>
                  <c15:showDataLabelsRange val="0"/>
                </c:ext>
                <c:ext xmlns:c16="http://schemas.microsoft.com/office/drawing/2014/chart" uri="{C3380CC4-5D6E-409C-BE32-E72D297353CC}">
                  <c16:uniqueId val="{00000007-F6A6-4342-9E67-3E33CFFE254E}"/>
                </c:ext>
              </c:extLst>
            </c:dLbl>
            <c:dLbl>
              <c:idx val="5"/>
              <c:layout>
                <c:manualLayout>
                  <c:x val="-3.2415349843751821E-2"/>
                  <c:y val="-2.7036620559125882E-2"/>
                </c:manualLayout>
              </c:layout>
              <c:tx>
                <c:strRef>
                  <c:f>'Risk List'!$A$9</c:f>
                  <c:strCache>
                    <c:ptCount val="1"/>
                    <c:pt idx="0">
                      <c:v>R6</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{426C5DDF-6C23-4B7D-BBBD-B08B94DF8172}</c15:txfldGUID>
                      <c15:f>'Risk List'!$A$9</c15:f>
                      <c15:dlblFieldTableCache>
                        <c:ptCount val="1"/>
                        <c:pt idx="0">
                          <c:v>R6</c:v>
                        </c:pt>
                      </c15:dlblFieldTableCache>
                    </c15:dlblFTEntry>
                  </c15:dlblFieldTable>
                  <c15:showDataLabelsRange val="0"/>
                </c:ext>
                <c:ext xmlns:c16="http://schemas.microsoft.com/office/drawing/2014/chart" uri="{C3380CC4-5D6E-409C-BE32-E72D297353CC}">
                  <c16:uniqueId val="{00000008-F6A6-4342-9E67-3E33CFFE254E}"/>
                </c:ext>
              </c:extLst>
            </c:dLbl>
            <c:dLbl>
              <c:idx val="6"/>
              <c:layout>
                <c:manualLayout>
                  <c:x val="-3.8135705698542606E-4"/>
                  <c:y val="-2.4190660500270581E-2"/>
                </c:manualLayout>
              </c:layout>
              <c:tx>
                <c:strRef>
                  <c:f>'Risk List'!$A$10</c:f>
                  <c:strCache>
                    <c:ptCount val="1"/>
                    <c:pt idx="0">
                      <c:v>R7</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{604C150F-6FCF-46B1-AF62-56C6106451B1}</c15:txfldGUID>
                      <c15:f>'Risk List'!$A$10</c15:f>
                      <c15:dlblFieldTableCache>
                        <c:ptCount val="1"/>
                        <c:pt idx="0">
                          <c:v>R7</c:v>
                        </c:pt>
                      </c15:dlblFieldTableCache>
                    </c15:dlblFTEntry>
                  </c15:dlblFieldTable>
                  <c15:showDataLabelsRange val="0"/>
                </c:ext>
                <c:ext xmlns:c16="http://schemas.microsoft.com/office/drawing/2014/chart" uri="{C3380CC4-5D6E-409C-BE32-E72D297353CC}">
                  <c16:uniqueId val="{00000009-F6A6-4342-9E67-3E33CFFE254E}"/>
                </c:ext>
              </c:extLst>
            </c:dLbl>
            <c:dLbl>
              <c:idx val="7"/>
              <c:layout>
                <c:manualLayout>
                  <c:x val="2.6694993988970878E-3"/>
                  <c:y val="-2.4190660500270477E-2"/>
                </c:manualLayout>
              </c:layout>
              <c:tx>
                <c:strRef>
                  <c:f>'Risk List'!$A$11</c:f>
                  <c:strCache>
                    <c:ptCount val="1"/>
                    <c:pt idx="0">
                      <c:v>R8</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{6B21480C-40F9-478A-B5F4-98A308642C41}</c15:txfldGUID>
                      <c15:f>'Risk List'!$A$11</c15:f>
                      <c15:dlblFieldTableCache>
                        <c:ptCount val="1"/>
                        <c:pt idx="0">
                          <c:v>R8</c:v>
                        </c:pt>
                      </c15:dlblFieldTableCache>
                    </c15:dlblFTEntry>
                  </c15:dlblFieldTable>
                  <c15:showDataLabelsRange val="0"/>
                </c:ext>
                <c:ext xmlns:c16="http://schemas.microsoft.com/office/drawing/2014/chart" uri="{C3380CC4-5D6E-409C-BE32-E72D297353CC}">
                  <c16:uniqueId val="{0000000A-F6A6-4342-9E67-3E33CFFE254E}"/>
                </c:ext>
              </c:extLst>
            </c:dLbl>
            <c:dLbl>
              <c:idx val="8"/>
              <c:layout>
                <c:manualLayout>
                  <c:x val="-3.241534984375171E-2"/>
                  <c:y val="-2.9882580617981127E-2"/>
                </c:manualLayout>
              </c:layout>
              <c:tx>
                <c:strRef>
                  <c:f>'Risk List'!$A$12</c:f>
                  <c:strCache>
                    <c:ptCount val="1"/>
                    <c:pt idx="0">
                      <c:v>R9</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{41B3D311-918A-418C-8CF0-6E9505EB0E7A}</c15:txfldGUID>
                      <c15:f>'Risk List'!$A$12</c15:f>
                      <c15:dlblFieldTableCache>
                        <c:ptCount val="1"/>
                        <c:pt idx="0">
                          <c:v>R9</c:v>
                        </c:pt>
                      </c15:dlblFieldTableCache>
                    </c15:dlblFTEntry>
                  </c15:dlblFieldTable>
                  <c15:showDataLabelsRange val="0"/>
                </c:ext>
                <c:ext xmlns:c16="http://schemas.microsoft.com/office/drawing/2014/chart" uri="{C3380CC4-5D6E-409C-BE32-E72D297353CC}">
                  <c16:uniqueId val="{0000000B-F6A6-4342-9E67-3E33CFFE254E}"/>
                </c:ext>
              </c:extLst>
            </c:dLbl>
            <c:dLbl>
              <c:idx val="9"/>
              <c:tx>
                <c:strRef>
                  <c:f>'Risk List'!$A$13</c:f>
                  <c:strCache>
                    <c:ptCount val="1"/>
                    <c:pt idx="0">
                      <c:v>R10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{752679EE-9293-4FE6-8F95-C3EA86610A9D}</c15:txfldGUID>
                      <c15:f>'Risk List'!$A$13</c15:f>
                      <c15:dlblFieldTableCache>
                        <c:ptCount val="1"/>
                        <c:pt idx="0">
                          <c:v>R10</c:v>
                        </c:pt>
                      </c15:dlblFieldTableCache>
                    </c15:dlblFTEntry>
                  </c15:dlblFieldTable>
                  <c15:showDataLabelsRange val="0"/>
                </c:ext>
                <c:ext xmlns:c16="http://schemas.microsoft.com/office/drawing/2014/chart" uri="{C3380CC4-5D6E-409C-BE32-E72D297353CC}">
                  <c16:uniqueId val="{0000000C-F6A6-4342-9E67-3E33CFFE254E}"/>
                </c:ext>
              </c:extLst>
            </c:dLbl>
            <c:dLbl>
              <c:idx val="10"/>
              <c:tx>
                <c:strRef>
                  <c:f>'Risk List'!$A$14</c:f>
                  <c:strCache>
                    <c:ptCount val="1"/>
                    <c:pt idx="0">
                      <c:v>R11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{CDFF1768-8D12-496F-8EB8-0D8516A56EF3}</c15:txfldGUID>
                      <c15:f>'Risk List'!$A$14</c15:f>
                      <c15:dlblFieldTableCache>
                        <c:ptCount val="1"/>
                        <c:pt idx="0">
                          <c:v>R11</c:v>
                        </c:pt>
                      </c15:dlblFieldTableCache>
                    </c15:dlblFTEntry>
                  </c15:dlblFieldTable>
                  <c15:showDataLabelsRange val="0"/>
                </c:ext>
                <c:ext xmlns:c16="http://schemas.microsoft.com/office/drawing/2014/chart" uri="{C3380CC4-5D6E-409C-BE32-E72D297353CC}">
                  <c16:uniqueId val="{0000000D-F6A6-4342-9E67-3E33CFFE254E}"/>
                </c:ext>
              </c:extLst>
            </c:dLbl>
            <c:dLbl>
              <c:idx val="11"/>
              <c:tx>
                <c:strRef>
                  <c:f>'Risk List'!$A$15</c:f>
                  <c:strCache>
                    <c:ptCount val="1"/>
                    <c:pt idx="0">
                      <c:v>R12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{940573DE-611E-411A-8072-111273510796}</c15:txfldGUID>
                      <c15:f>'Risk List'!$A$15</c15:f>
                      <c15:dlblFieldTableCache>
                        <c:ptCount val="1"/>
                        <c:pt idx="0">
                          <c:v>R12</c:v>
                        </c:pt>
                      </c15:dlblFieldTableCache>
                    </c15:dlblFTEntry>
                  </c15:dlblFieldTable>
                  <c15:showDataLabelsRange val="0"/>
                </c:ext>
                <c:ext xmlns:c16="http://schemas.microsoft.com/office/drawing/2014/chart" uri="{C3380CC4-5D6E-409C-BE32-E72D297353CC}">
                  <c16:uniqueId val="{0000000E-F6A6-4342-9E67-3E33CFFE254E}"/>
                </c:ext>
              </c:extLst>
            </c:dLbl>
            <c:dLbl>
              <c:idx val="12"/>
              <c:tx>
                <c:strRef>
                  <c:f>'Risk List'!$A$16</c:f>
                  <c:strCache>
                    <c:ptCount val="1"/>
                    <c:pt idx="0">
                      <c:v>R13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{1499EF52-DDB2-49E1-9501-3048FB0BEF55}</c15:txfldGUID>
                      <c15:f>'Risk List'!$A$16</c15:f>
                      <c15:dlblFieldTableCache>
                        <c:ptCount val="1"/>
                        <c:pt idx="0">
                          <c:v>R13</c:v>
                        </c:pt>
                      </c15:dlblFieldTableCache>
                    </c15:dlblFTEntry>
                  </c15:dlblFieldTable>
                  <c15:showDataLabelsRange val="0"/>
                </c:ext>
                <c:ext xmlns:c16="http://schemas.microsoft.com/office/drawing/2014/chart" uri="{C3380CC4-5D6E-409C-BE32-E72D297353CC}">
                  <c16:uniqueId val="{0000000F-F6A6-4342-9E67-3E33CFFE254E}"/>
                </c:ext>
              </c:extLst>
            </c:dLbl>
            <c:dLbl>
              <c:idx val="13"/>
              <c:tx>
                <c:strRef>
                  <c:f>'Risk List'!$A$17</c:f>
                  <c:strCache>
                    <c:ptCount val="1"/>
                    <c:pt idx="0">
                      <c:v>R14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{6AC7A36A-2454-4294-980C-03178C24C251}</c15:txfldGUID>
                      <c15:f>'Risk List'!$A$17</c15:f>
                      <c15:dlblFieldTableCache>
                        <c:ptCount val="1"/>
                        <c:pt idx="0">
                          <c:v>R14</c:v>
                        </c:pt>
                      </c15:dlblFieldTableCache>
                    </c15:dlblFTEntry>
                  </c15:dlblFieldTable>
                  <c15:showDataLabelsRange val="0"/>
                </c:ext>
                <c:ext xmlns:c16="http://schemas.microsoft.com/office/drawing/2014/chart" uri="{C3380CC4-5D6E-409C-BE32-E72D297353CC}">
                  <c16:uniqueId val="{00000010-F6A6-4342-9E67-3E33CFFE254E}"/>
                </c:ext>
              </c:extLst>
            </c:dLbl>
            <c:dLbl>
              <c:idx val="14"/>
              <c:tx>
                <c:strRef>
                  <c:f>'Risk List'!$A$18</c:f>
                  <c:strCache>
                    <c:ptCount val="1"/>
                    <c:pt idx="0">
                      <c:v>R15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{341DBC72-A947-44C8-8B66-15BA5DB73ED3}</c15:txfldGUID>
                      <c15:f>'Risk List'!$A$18</c15:f>
                      <c15:dlblFieldTableCache>
                        <c:ptCount val="1"/>
                        <c:pt idx="0">
                          <c:v>R15</c:v>
                        </c:pt>
                      </c15:dlblFieldTableCache>
                    </c15:dlblFTEntry>
                  </c15:dlblFieldTable>
                  <c15:showDataLabelsRange val="0"/>
                </c:ext>
                <c:ext xmlns:c16="http://schemas.microsoft.com/office/drawing/2014/chart" uri="{C3380CC4-5D6E-409C-BE32-E72D297353CC}">
                  <c16:uniqueId val="{00000011-F6A6-4342-9E67-3E33CFFE254E}"/>
                </c:ext>
              </c:extLst>
            </c:dLbl>
            <c:dLbl>
              <c:idx val="15"/>
              <c:tx>
                <c:strRef>
                  <c:f>'Risk List'!$A$19</c:f>
                  <c:strCache>
                    <c:ptCount val="1"/>
                    <c:pt idx="0">
                      <c:v>R16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{D3BB2997-4363-4CC8-8457-ED5B0C174DDE}</c15:txfldGUID>
                      <c15:f>'Risk List'!$A$19</c15:f>
                      <c15:dlblFieldTableCache>
                        <c:ptCount val="1"/>
                        <c:pt idx="0">
                          <c:v>R16</c:v>
                        </c:pt>
                      </c15:dlblFieldTableCache>
                    </c15:dlblFTEntry>
                  </c15:dlblFieldTable>
                  <c15:showDataLabelsRange val="0"/>
                </c:ext>
                <c:ext xmlns:c16="http://schemas.microsoft.com/office/drawing/2014/chart" uri="{C3380CC4-5D6E-409C-BE32-E72D297353CC}">
                  <c16:uniqueId val="{00000012-F6A6-4342-9E67-3E33CFFE254E}"/>
                </c:ext>
              </c:extLst>
            </c:dLbl>
            <c:dLbl>
              <c:idx val="16"/>
              <c:tx>
                <c:strRef>
                  <c:f>'Risk List'!$A$20</c:f>
                  <c:strCache>
                    <c:ptCount val="1"/>
                    <c:pt idx="0">
                      <c:v>R17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{52D231D9-922E-4220-8723-4469E5BF5A49}</c15:txfldGUID>
                      <c15:f>'Risk List'!$A$20</c15:f>
                      <c15:dlblFieldTableCache>
                        <c:ptCount val="1"/>
                        <c:pt idx="0">
                          <c:v>R17</c:v>
                        </c:pt>
                      </c15:dlblFieldTableCache>
                    </c15:dlblFTEntry>
                  </c15:dlblFieldTable>
                  <c15:showDataLabelsRange val="0"/>
                </c:ext>
                <c:ext xmlns:c16="http://schemas.microsoft.com/office/drawing/2014/chart" uri="{C3380CC4-5D6E-409C-BE32-E72D297353CC}">
                  <c16:uniqueId val="{00000013-F6A6-4342-9E67-3E33CFFE254E}"/>
                </c:ext>
              </c:extLst>
            </c:dLbl>
            <c:dLbl>
              <c:idx val="17"/>
              <c:tx>
                <c:strRef>
                  <c:f>'Risk List'!$A$21</c:f>
                  <c:strCache>
                    <c:ptCount val="1"/>
                    <c:pt idx="0">
                      <c:v>R18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{A5C7EB14-5B53-4F74-8081-1F32F03DD71C}</c15:txfldGUID>
                      <c15:f>'Risk List'!$A$21</c15:f>
                      <c15:dlblFieldTableCache>
                        <c:ptCount val="1"/>
                        <c:pt idx="0">
                          <c:v>R18</c:v>
                        </c:pt>
                      </c15:dlblFieldTableCache>
                    </c15:dlblFTEntry>
                  </c15:dlblFieldTable>
                  <c15:showDataLabelsRange val="0"/>
                </c:ext>
                <c:ext xmlns:c16="http://schemas.microsoft.com/office/drawing/2014/chart" uri="{C3380CC4-5D6E-409C-BE32-E72D297353CC}">
                  <c16:uniqueId val="{00000014-F6A6-4342-9E67-3E33CFFE254E}"/>
                </c:ext>
              </c:extLst>
            </c:dLbl>
            <c:dLbl>
              <c:idx val="18"/>
              <c:tx>
                <c:strRef>
                  <c:f>'Risk List'!$A$22</c:f>
                  <c:strCache>
                    <c:ptCount val="1"/>
                    <c:pt idx="0">
                      <c:v>R19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{D10D30D3-090B-4E65-8267-0897A2F07FA8}</c15:txfldGUID>
                      <c15:f>'Risk List'!$A$22</c15:f>
                      <c15:dlblFieldTableCache>
                        <c:ptCount val="1"/>
                        <c:pt idx="0">
                          <c:v>R19</c:v>
                        </c:pt>
                      </c15:dlblFieldTableCache>
                    </c15:dlblFTEntry>
                  </c15:dlblFieldTable>
                  <c15:showDataLabelsRange val="0"/>
                </c:ext>
                <c:ext xmlns:c16="http://schemas.microsoft.com/office/drawing/2014/chart" uri="{C3380CC4-5D6E-409C-BE32-E72D297353CC}">
                  <c16:uniqueId val="{00000015-F6A6-4342-9E67-3E33CFFE254E}"/>
                </c:ext>
              </c:extLst>
            </c:dLbl>
            <c:dLbl>
              <c:idx val="19"/>
              <c:tx>
                <c:strRef>
                  <c:f>'Risk List'!$A$23</c:f>
                  <c:strCache>
                    <c:ptCount val="1"/>
                    <c:pt idx="0">
                      <c:v>R20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{11A68FE8-3CD8-4BA2-927B-8EAE026ABF29}</c15:txfldGUID>
                      <c15:f>'Risk List'!$A$23</c15:f>
                      <c15:dlblFieldTableCache>
                        <c:ptCount val="1"/>
                        <c:pt idx="0">
                          <c:v>R20</c:v>
                        </c:pt>
                      </c15:dlblFieldTableCache>
                    </c15:dlblFTEntry>
                  </c15:dlblFieldTable>
                  <c15:showDataLabelsRange val="0"/>
                </c:ext>
                <c:ext xmlns:c16="http://schemas.microsoft.com/office/drawing/2014/chart" uri="{C3380CC4-5D6E-409C-BE32-E72D297353CC}">
                  <c16:uniqueId val="{00000016-F6A6-4342-9E67-3E33CFFE254E}"/>
                </c:ext>
              </c:extLst>
            </c:dLbl>
            <c:dLbl>
              <c:idx val="20"/>
              <c:tx>
                <c:strRef>
                  <c:f>'Risk List'!$A$24</c:f>
                  <c:strCache>
                    <c:ptCount val="1"/>
                    <c:pt idx="0">
                      <c:v>R21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{C9F779F0-BC10-4F30-8067-32E4E4B0CE3B}</c15:txfldGUID>
                      <c15:f>'Risk List'!$A$24</c15:f>
                      <c15:dlblFieldTableCache>
                        <c:ptCount val="1"/>
                        <c:pt idx="0">
                          <c:v>R21</c:v>
                        </c:pt>
                      </c15:dlblFieldTableCache>
                    </c15:dlblFTEntry>
                  </c15:dlblFieldTable>
                  <c15:showDataLabelsRange val="0"/>
                </c:ext>
                <c:ext xmlns:c16="http://schemas.microsoft.com/office/drawing/2014/chart" uri="{C3380CC4-5D6E-409C-BE32-E72D297353CC}">
                  <c16:uniqueId val="{00000017-F6A6-4342-9E67-3E33CFFE254E}"/>
                </c:ext>
              </c:extLst>
            </c:dLbl>
            <c:dLbl>
              <c:idx val="21"/>
              <c:tx>
                <c:strRef>
                  <c:f>'Risk List'!$A$25</c:f>
                  <c:strCache>
                    <c:ptCount val="1"/>
                    <c:pt idx="0">
                      <c:v>R22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{8B9CCBED-B627-4275-B6B2-1A2BB2523419}</c15:txfldGUID>
                      <c15:f>'Risk List'!$A$25</c15:f>
                      <c15:dlblFieldTableCache>
                        <c:ptCount val="1"/>
                        <c:pt idx="0">
                          <c:v>R22</c:v>
                        </c:pt>
                      </c15:dlblFieldTableCache>
                    </c15:dlblFTEntry>
                  </c15:dlblFieldTable>
                  <c15:showDataLabelsRange val="0"/>
                </c:ext>
                <c:ext xmlns:c16="http://schemas.microsoft.com/office/drawing/2014/chart" uri="{C3380CC4-5D6E-409C-BE32-E72D297353CC}">
                  <c16:uniqueId val="{00000018-F6A6-4342-9E67-3E33CFFE254E}"/>
                </c:ext>
              </c:extLst>
            </c:dLbl>
            <c:dLbl>
              <c:idx val="22"/>
              <c:tx>
                <c:strRef>
                  <c:f>'Risk List'!$A$26</c:f>
                  <c:strCache>
                    <c:ptCount val="1"/>
                    <c:pt idx="0">
                      <c:v>R23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{2FA58B94-E619-46C0-8159-E354FF432948}</c15:txfldGUID>
                      <c15:f>'Risk List'!$A$26</c15:f>
                      <c15:dlblFieldTableCache>
                        <c:ptCount val="1"/>
                        <c:pt idx="0">
                          <c:v>R23</c:v>
                        </c:pt>
                      </c15:dlblFieldTableCache>
                    </c15:dlblFTEntry>
                  </c15:dlblFieldTable>
                  <c15:showDataLabelsRange val="0"/>
                </c:ext>
                <c:ext xmlns:c16="http://schemas.microsoft.com/office/drawing/2014/chart" uri="{C3380CC4-5D6E-409C-BE32-E72D297353CC}">
                  <c16:uniqueId val="{00000019-F6A6-4342-9E67-3E33CFFE254E}"/>
                </c:ext>
              </c:extLst>
            </c:dLbl>
            <c:dLbl>
              <c:idx val="23"/>
              <c:tx>
                <c:strRef>
                  <c:f>'Risk List'!$A$27</c:f>
                  <c:strCache>
                    <c:ptCount val="1"/>
                    <c:pt idx="0">
                      <c:v>R24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{0FF6B978-3BD4-447D-8FB1-1F2118B52AF7}</c15:txfldGUID>
                      <c15:f>'Risk List'!$A$27</c15:f>
                      <c15:dlblFieldTableCache>
                        <c:ptCount val="1"/>
                        <c:pt idx="0">
                          <c:v>R24</c:v>
                        </c:pt>
                      </c15:dlblFieldTableCache>
                    </c15:dlblFTEntry>
                  </c15:dlblFieldTable>
                  <c15:showDataLabelsRange val="0"/>
                </c:ext>
                <c:ext xmlns:c16="http://schemas.microsoft.com/office/drawing/2014/chart" uri="{C3380CC4-5D6E-409C-BE32-E72D297353CC}">
                  <c16:uniqueId val="{0000001A-F6A6-4342-9E67-3E33CFFE254E}"/>
                </c:ext>
              </c:extLst>
            </c:dLbl>
            <c:dLbl>
              <c:idx val="24"/>
              <c:tx>
                <c:strRef>
                  <c:f>'Risk List'!$A$28</c:f>
                  <c:strCache>
                    <c:ptCount val="1"/>
                    <c:pt idx="0">
                      <c:v>R25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{B7011058-E6B2-4456-8C79-C44975B31EC3}</c15:txfldGUID>
                      <c15:f>'Risk List'!$A$28</c15:f>
                      <c15:dlblFieldTableCache>
                        <c:ptCount val="1"/>
                        <c:pt idx="0">
                          <c:v>R25</c:v>
                        </c:pt>
                      </c15:dlblFieldTableCache>
                    </c15:dlblFTEntry>
                  </c15:dlblFieldTable>
                  <c15:showDataLabelsRange val="0"/>
                </c:ext>
                <c:ext xmlns:c16="http://schemas.microsoft.com/office/drawing/2014/chart" uri="{C3380CC4-5D6E-409C-BE32-E72D297353CC}">
                  <c16:uniqueId val="{0000001B-F6A6-4342-9E67-3E33CFFE254E}"/>
                </c:ext>
              </c:extLst>
            </c:dLbl>
            <c:dLbl>
              <c:idx val="25"/>
              <c:tx>
                <c:strRef>
                  <c:f>'Risk List'!$A$29</c:f>
                  <c:strCache>
                    <c:ptCount val="1"/>
                    <c:pt idx="0">
                      <c:v>R26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{9613948E-419C-4A80-8E6D-2D492A13097C}</c15:txfldGUID>
                      <c15:f>'Risk List'!$A$29</c15:f>
                      <c15:dlblFieldTableCache>
                        <c:ptCount val="1"/>
                        <c:pt idx="0">
                          <c:v>R26</c:v>
                        </c:pt>
                      </c15:dlblFieldTableCache>
                    </c15:dlblFTEntry>
                  </c15:dlblFieldTable>
                  <c15:showDataLabelsRange val="0"/>
                </c:ext>
                <c:ext xmlns:c16="http://schemas.microsoft.com/office/drawing/2014/chart" uri="{C3380CC4-5D6E-409C-BE32-E72D297353CC}">
                  <c16:uniqueId val="{0000001C-F6A6-4342-9E67-3E33CFFE254E}"/>
                </c:ext>
              </c:extLst>
            </c:dLbl>
            <c:dLbl>
              <c:idx val="26"/>
              <c:tx>
                <c:strRef>
                  <c:f>'Risk List'!$A$30</c:f>
                  <c:strCache>
                    <c:ptCount val="1"/>
                    <c:pt idx="0">
                      <c:v>R27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{D37D2F1B-7239-4CE8-B791-74B1E3CD1256}</c15:txfldGUID>
                      <c15:f>'Risk List'!$A$30</c15:f>
                      <c15:dlblFieldTableCache>
                        <c:ptCount val="1"/>
                        <c:pt idx="0">
                          <c:v>R27</c:v>
                        </c:pt>
                      </c15:dlblFieldTableCache>
                    </c15:dlblFTEntry>
                  </c15:dlblFieldTable>
                  <c15:showDataLabelsRange val="0"/>
                </c:ext>
                <c:ext xmlns:c16="http://schemas.microsoft.com/office/drawing/2014/chart" uri="{C3380CC4-5D6E-409C-BE32-E72D297353CC}">
                  <c16:uniqueId val="{0000001D-F6A6-4342-9E67-3E33CFFE254E}"/>
                </c:ext>
              </c:extLst>
            </c:dLbl>
            <c:dLbl>
              <c:idx val="27"/>
              <c:tx>
                <c:strRef>
                  <c:f>'Risk List'!$A$31</c:f>
                  <c:strCache>
                    <c:ptCount val="1"/>
                    <c:pt idx="0">
                      <c:v>R28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{A7A8AF37-2D82-49A6-B967-4568A3029099}</c15:txfldGUID>
                      <c15:f>'Risk List'!$A$31</c15:f>
                      <c15:dlblFieldTableCache>
                        <c:ptCount val="1"/>
                        <c:pt idx="0">
                          <c:v>R28</c:v>
                        </c:pt>
                      </c15:dlblFieldTableCache>
                    </c15:dlblFTEntry>
                  </c15:dlblFieldTable>
                  <c15:showDataLabelsRange val="0"/>
                </c:ext>
                <c:ext xmlns:c16="http://schemas.microsoft.com/office/drawing/2014/chart" uri="{C3380CC4-5D6E-409C-BE32-E72D297353CC}">
                  <c16:uniqueId val="{0000001E-F6A6-4342-9E67-3E33CFFE254E}"/>
                </c:ext>
              </c:extLst>
            </c:dLbl>
            <c:dLbl>
              <c:idx val="28"/>
              <c:tx>
                <c:strRef>
                  <c:f>'Risk List'!$A$32</c:f>
                  <c:strCache>
                    <c:ptCount val="1"/>
                    <c:pt idx="0">
                      <c:v>R29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{38D04D21-CD2E-4470-8C92-C4936918B37E}</c15:txfldGUID>
                      <c15:f>'Risk List'!$A$32</c15:f>
                      <c15:dlblFieldTableCache>
                        <c:ptCount val="1"/>
                        <c:pt idx="0">
                          <c:v>R29</c:v>
                        </c:pt>
                      </c15:dlblFieldTableCache>
                    </c15:dlblFTEntry>
                  </c15:dlblFieldTable>
                  <c15:showDataLabelsRange val="0"/>
                </c:ext>
                <c:ext xmlns:c16="http://schemas.microsoft.com/office/drawing/2014/chart" uri="{C3380CC4-5D6E-409C-BE32-E72D297353CC}">
                  <c16:uniqueId val="{0000001F-F6A6-4342-9E67-3E33CFFE254E}"/>
                </c:ext>
              </c:extLst>
            </c:dLbl>
            <c:dLbl>
              <c:idx val="29"/>
              <c:tx>
                <c:strRef>
                  <c:f>'Risk List'!$A$33</c:f>
                  <c:strCache>
                    <c:ptCount val="1"/>
                    <c:pt idx="0">
                      <c:v>R30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{13EA43FB-4886-4CD0-A2A9-5E5FBFD0DA09}</c15:txfldGUID>
                      <c15:f>'Risk List'!$A$33</c15:f>
                      <c15:dlblFieldTableCache>
                        <c:ptCount val="1"/>
                        <c:pt idx="0">
                          <c:v>R30</c:v>
                        </c:pt>
                      </c15:dlblFieldTableCache>
                    </c15:dlblFTEntry>
                  </c15:dlblFieldTable>
                  <c15:showDataLabelsRange val="0"/>
                </c:ext>
                <c:ext xmlns:c16="http://schemas.microsoft.com/office/drawing/2014/chart" uri="{C3380CC4-5D6E-409C-BE32-E72D297353CC}">
                  <c16:uniqueId val="{00000020-F6A6-4342-9E67-3E33CFFE254E}"/>
                </c:ext>
              </c:extLst>
            </c:dLbl>
            <c:dLbl>
              <c:idx val="30"/>
              <c:tx>
                <c:strRef>
                  <c:f>'Risk List'!$A$34</c:f>
                  <c:strCache>
                    <c:ptCount val="1"/>
                    <c:pt idx="0">
                      <c:v>R31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{9F9C3566-0855-4BFB-809F-717095FBFC79}</c15:txfldGUID>
                      <c15:f>'Risk List'!$A$34</c15:f>
                      <c15:dlblFieldTableCache>
                        <c:ptCount val="1"/>
                        <c:pt idx="0">
                          <c:v>R31</c:v>
                        </c:pt>
                      </c15:dlblFieldTableCache>
                    </c15:dlblFTEntry>
                  </c15:dlblFieldTable>
                  <c15:showDataLabelsRange val="0"/>
                </c:ext>
                <c:ext xmlns:c16="http://schemas.microsoft.com/office/drawing/2014/chart" uri="{C3380CC4-5D6E-409C-BE32-E72D297353CC}">
                  <c16:uniqueId val="{00000021-F6A6-4342-9E67-3E33CFFE254E}"/>
                </c:ext>
              </c:extLst>
            </c:dLbl>
            <c:dLbl>
              <c:idx val="31"/>
              <c:tx>
                <c:strRef>
                  <c:f>'Risk List'!$A$35</c:f>
                  <c:strCache>
                    <c:ptCount val="1"/>
                    <c:pt idx="0">
                      <c:v>R32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{B04899C2-F197-4A30-AA50-E5FDDE1C01B0}</c15:txfldGUID>
                      <c15:f>'Risk List'!$A$35</c15:f>
                      <c15:dlblFieldTableCache>
                        <c:ptCount val="1"/>
                        <c:pt idx="0">
                          <c:v>R32</c:v>
                        </c:pt>
                      </c15:dlblFieldTableCache>
                    </c15:dlblFTEntry>
                  </c15:dlblFieldTable>
                  <c15:showDataLabelsRange val="0"/>
                </c:ext>
                <c:ext xmlns:c16="http://schemas.microsoft.com/office/drawing/2014/chart" uri="{C3380CC4-5D6E-409C-BE32-E72D297353CC}">
                  <c16:uniqueId val="{00000022-F6A6-4342-9E67-3E33CFFE254E}"/>
                </c:ext>
              </c:extLst>
            </c:dLbl>
            <c:dLbl>
              <c:idx val="32"/>
              <c:tx>
                <c:strRef>
                  <c:f>'Risk List'!$A$36</c:f>
                  <c:strCache>
                    <c:ptCount val="1"/>
                    <c:pt idx="0">
                      <c:v>R33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{610C7CC6-BBF7-4DCE-81AD-677EC3054874}</c15:txfldGUID>
                      <c15:f>'Risk List'!$A$36</c15:f>
                      <c15:dlblFieldTableCache>
                        <c:ptCount val="1"/>
                        <c:pt idx="0">
                          <c:v>R33</c:v>
                        </c:pt>
                      </c15:dlblFieldTableCache>
                    </c15:dlblFTEntry>
                  </c15:dlblFieldTable>
                  <c15:showDataLabelsRange val="0"/>
                </c:ext>
                <c:ext xmlns:c16="http://schemas.microsoft.com/office/drawing/2014/chart" uri="{C3380CC4-5D6E-409C-BE32-E72D297353CC}">
                  <c16:uniqueId val="{00000023-F6A6-4342-9E67-3E33CFFE254E}"/>
                </c:ext>
              </c:extLst>
            </c:dLbl>
            <c:dLbl>
              <c:idx val="33"/>
              <c:tx>
                <c:strRef>
                  <c:f>'Risk List'!$A$37</c:f>
                  <c:strCache>
                    <c:ptCount val="1"/>
                    <c:pt idx="0">
                      <c:v>R34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{05FF2940-9303-4A4A-89E6-46C9130FF4D5}</c15:txfldGUID>
                      <c15:f>'Risk List'!$A$37</c15:f>
                      <c15:dlblFieldTableCache>
                        <c:ptCount val="1"/>
                        <c:pt idx="0">
                          <c:v>R34</c:v>
                        </c:pt>
                      </c15:dlblFieldTableCache>
                    </c15:dlblFTEntry>
                  </c15:dlblFieldTable>
                  <c15:showDataLabelsRange val="0"/>
                </c:ext>
                <c:ext xmlns:c16="http://schemas.microsoft.com/office/drawing/2014/chart" uri="{C3380CC4-5D6E-409C-BE32-E72D297353CC}">
                  <c16:uniqueId val="{00000024-F6A6-4342-9E67-3E33CFFE254E}"/>
                </c:ext>
              </c:extLst>
            </c:dLbl>
            <c:dLbl>
              <c:idx val="34"/>
              <c:tx>
                <c:strRef>
                  <c:f>'Risk List'!$A$38</c:f>
                  <c:strCache>
                    <c:ptCount val="1"/>
                    <c:pt idx="0">
                      <c:v>R35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{772EE227-0578-48DD-BFB5-E23D55D3962B}</c15:txfldGUID>
                      <c15:f>'Risk List'!$A$38</c15:f>
                      <c15:dlblFieldTableCache>
                        <c:ptCount val="1"/>
                        <c:pt idx="0">
                          <c:v>R35</c:v>
                        </c:pt>
                      </c15:dlblFieldTableCache>
                    </c15:dlblFTEntry>
                  </c15:dlblFieldTable>
                  <c15:showDataLabelsRange val="0"/>
                </c:ext>
                <c:ext xmlns:c16="http://schemas.microsoft.com/office/drawing/2014/chart" uri="{C3380CC4-5D6E-409C-BE32-E72D297353CC}">
                  <c16:uniqueId val="{00000025-F6A6-4342-9E67-3E33CFFE254E}"/>
                </c:ext>
              </c:extLst>
            </c:dLbl>
            <c:dLbl>
              <c:idx val="35"/>
              <c:tx>
                <c:strRef>
                  <c:f>'Risk List'!$A$39</c:f>
                  <c:strCache>
                    <c:ptCount val="1"/>
                    <c:pt idx="0">
                      <c:v>R36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{AFEB1971-A516-423B-BBD8-2C85342AFF43}</c15:txfldGUID>
                      <c15:f>'Risk List'!$A$39</c15:f>
                      <c15:dlblFieldTableCache>
                        <c:ptCount val="1"/>
                        <c:pt idx="0">
                          <c:v>R36</c:v>
                        </c:pt>
                      </c15:dlblFieldTableCache>
                    </c15:dlblFTEntry>
                  </c15:dlblFieldTable>
                  <c15:showDataLabelsRange val="0"/>
                </c:ext>
                <c:ext xmlns:c16="http://schemas.microsoft.com/office/drawing/2014/chart" uri="{C3380CC4-5D6E-409C-BE32-E72D297353CC}">
                  <c16:uniqueId val="{00000026-F6A6-4342-9E67-3E33CFFE254E}"/>
                </c:ext>
              </c:extLst>
            </c:dLbl>
            <c:dLbl>
              <c:idx val="36"/>
              <c:tx>
                <c:strRef>
                  <c:f>'Risk List'!$A$40</c:f>
                  <c:strCache>
                    <c:ptCount val="1"/>
                    <c:pt idx="0">
                      <c:v>R37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{2F7A3EA4-58BF-4851-89D8-80A15915474B}</c15:txfldGUID>
                      <c15:f>'Risk List'!$A$40</c15:f>
                      <c15:dlblFieldTableCache>
                        <c:ptCount val="1"/>
                        <c:pt idx="0">
                          <c:v>R37</c:v>
                        </c:pt>
                      </c15:dlblFieldTableCache>
                    </c15:dlblFTEntry>
                  </c15:dlblFieldTable>
                  <c15:showDataLabelsRange val="0"/>
                </c:ext>
                <c:ext xmlns:c16="http://schemas.microsoft.com/office/drawing/2014/chart" uri="{C3380CC4-5D6E-409C-BE32-E72D297353CC}">
                  <c16:uniqueId val="{00000027-F6A6-4342-9E67-3E33CFFE254E}"/>
                </c:ext>
              </c:extLst>
            </c:dLbl>
            <c:dLbl>
              <c:idx val="37"/>
              <c:tx>
                <c:strRef>
                  <c:f>'Risk List'!$A$41</c:f>
                  <c:strCache>
                    <c:ptCount val="1"/>
                    <c:pt idx="0">
                      <c:v>R38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{1466FC79-2A22-4292-989B-FFF7D5C6DA76}</c15:txfldGUID>
                      <c15:f>'Risk List'!$A$41</c15:f>
                      <c15:dlblFieldTableCache>
                        <c:ptCount val="1"/>
                        <c:pt idx="0">
                          <c:v>R38</c:v>
                        </c:pt>
                      </c15:dlblFieldTableCache>
                    </c15:dlblFTEntry>
                  </c15:dlblFieldTable>
                  <c15:showDataLabelsRange val="0"/>
                </c:ext>
                <c:ext xmlns:c16="http://schemas.microsoft.com/office/drawing/2014/chart" uri="{C3380CC4-5D6E-409C-BE32-E72D297353CC}">
                  <c16:uniqueId val="{00000028-F6A6-4342-9E67-3E33CFFE254E}"/>
                </c:ext>
              </c:extLst>
            </c:dLbl>
            <c:dLbl>
              <c:idx val="38"/>
              <c:tx>
                <c:strRef>
                  <c:f>'Risk List'!$A$42</c:f>
                  <c:strCache>
                    <c:ptCount val="1"/>
                    <c:pt idx="0">
                      <c:v>R39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{1318D1C4-21AE-4C4D-8ED0-A3B615A3061D}</c15:txfldGUID>
                      <c15:f>'Risk List'!$A$42</c15:f>
                      <c15:dlblFieldTableCache>
                        <c:ptCount val="1"/>
                        <c:pt idx="0">
                          <c:v>R39</c:v>
                        </c:pt>
                      </c15:dlblFieldTableCache>
                    </c15:dlblFTEntry>
                  </c15:dlblFieldTable>
                  <c15:showDataLabelsRange val="0"/>
                </c:ext>
                <c:ext xmlns:c16="http://schemas.microsoft.com/office/drawing/2014/chart" uri="{C3380CC4-5D6E-409C-BE32-E72D297353CC}">
                  <c16:uniqueId val="{00000029-F6A6-4342-9E67-3E33CFFE254E}"/>
                </c:ext>
              </c:extLst>
            </c:dLbl>
            <c:dLbl>
              <c:idx val="39"/>
              <c:tx>
                <c:strRef>
                  <c:f>'Risk List'!$A$43</c:f>
                  <c:strCache>
                    <c:ptCount val="1"/>
                    <c:pt idx="0">
                      <c:v>R40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{BEB8FDAA-62F9-4BE6-A7A5-EEAC2519BB39}</c15:txfldGUID>
                      <c15:f>'Risk List'!$A$43</c15:f>
                      <c15:dlblFieldTableCache>
                        <c:ptCount val="1"/>
                        <c:pt idx="0">
                          <c:v>R40</c:v>
                        </c:pt>
                      </c15:dlblFieldTableCache>
                    </c15:dlblFTEntry>
                  </c15:dlblFieldTable>
                  <c15:showDataLabelsRange val="0"/>
                </c:ext>
                <c:ext xmlns:c16="http://schemas.microsoft.com/office/drawing/2014/chart" uri="{C3380CC4-5D6E-409C-BE32-E72D297353CC}">
                  <c16:uniqueId val="{0000002A-F6A6-4342-9E67-3E33CFFE254E}"/>
                </c:ext>
              </c:extLst>
            </c:dLbl>
            <c:dLbl>
              <c:idx val="40"/>
              <c:tx>
                <c:strRef>
                  <c:f>'Risk List'!$A$44</c:f>
                  <c:strCache>
                    <c:ptCount val="1"/>
                    <c:pt idx="0">
                      <c:v>R41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{CCF561C8-D30C-4725-95F4-51D2A25ADC84}</c15:txfldGUID>
                      <c15:f>'Risk List'!$A$44</c15:f>
                      <c15:dlblFieldTableCache>
                        <c:ptCount val="1"/>
                        <c:pt idx="0">
                          <c:v>R41</c:v>
                        </c:pt>
                      </c15:dlblFieldTableCache>
                    </c15:dlblFTEntry>
                  </c15:dlblFieldTable>
                  <c15:showDataLabelsRange val="0"/>
                </c:ext>
                <c:ext xmlns:c16="http://schemas.microsoft.com/office/drawing/2014/chart" uri="{C3380CC4-5D6E-409C-BE32-E72D297353CC}">
                  <c16:uniqueId val="{0000002B-F6A6-4342-9E67-3E33CFFE254E}"/>
                </c:ext>
              </c:extLst>
            </c:dLbl>
            <c:dLbl>
              <c:idx val="41"/>
              <c:tx>
                <c:strRef>
                  <c:f>'Risk List'!$A$45</c:f>
                  <c:strCache>
                    <c:ptCount val="1"/>
                    <c:pt idx="0">
                      <c:v>R42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{2086EB4E-814C-4524-87E7-4975CF61B589}</c15:txfldGUID>
                      <c15:f>'Risk List'!$A$45</c15:f>
                      <c15:dlblFieldTableCache>
                        <c:ptCount val="1"/>
                        <c:pt idx="0">
                          <c:v>R42</c:v>
                        </c:pt>
                      </c15:dlblFieldTableCache>
                    </c15:dlblFTEntry>
                  </c15:dlblFieldTable>
                  <c15:showDataLabelsRange val="0"/>
                </c:ext>
                <c:ext xmlns:c16="http://schemas.microsoft.com/office/drawing/2014/chart" uri="{C3380CC4-5D6E-409C-BE32-E72D297353CC}">
                  <c16:uniqueId val="{0000002C-F6A6-4342-9E67-3E33CFFE254E}"/>
                </c:ext>
              </c:extLst>
            </c:dLbl>
            <c:dLbl>
              <c:idx val="42"/>
              <c:tx>
                <c:strRef>
                  <c:f>'Risk List'!$A$46</c:f>
                  <c:strCache>
                    <c:ptCount val="1"/>
                    <c:pt idx="0">
                      <c:v>R43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{071BD8AE-51BA-4B7F-AA28-CD89E12BA501}</c15:txfldGUID>
                      <c15:f>'Risk List'!$A$46</c15:f>
                      <c15:dlblFieldTableCache>
                        <c:ptCount val="1"/>
                        <c:pt idx="0">
                          <c:v>R43</c:v>
                        </c:pt>
                      </c15:dlblFieldTableCache>
                    </c15:dlblFTEntry>
                  </c15:dlblFieldTable>
                  <c15:showDataLabelsRange val="0"/>
                </c:ext>
                <c:ext xmlns:c16="http://schemas.microsoft.com/office/drawing/2014/chart" uri="{C3380CC4-5D6E-409C-BE32-E72D297353CC}">
                  <c16:uniqueId val="{0000002D-F6A6-4342-9E67-3E33CFFE254E}"/>
                </c:ext>
              </c:extLst>
            </c:dLbl>
            <c:dLbl>
              <c:idx val="43"/>
              <c:tx>
                <c:strRef>
                  <c:f>'Risk List'!$A$47</c:f>
                  <c:strCache>
                    <c:ptCount val="1"/>
                    <c:pt idx="0">
                      <c:v>R44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{4E54C4FF-E00A-41F0-AE63-8EDE5D753DA3}</c15:txfldGUID>
                      <c15:f>'Risk List'!$A$47</c15:f>
                      <c15:dlblFieldTableCache>
                        <c:ptCount val="1"/>
                        <c:pt idx="0">
                          <c:v>R44</c:v>
                        </c:pt>
                      </c15:dlblFieldTableCache>
                    </c15:dlblFTEntry>
                  </c15:dlblFieldTable>
                  <c15:showDataLabelsRange val="0"/>
                </c:ext>
                <c:ext xmlns:c16="http://schemas.microsoft.com/office/drawing/2014/chart" uri="{C3380CC4-5D6E-409C-BE32-E72D297353CC}">
                  <c16:uniqueId val="{0000002E-F6A6-4342-9E67-3E33CFFE254E}"/>
                </c:ext>
              </c:extLst>
            </c:dLbl>
            <c:dLbl>
              <c:idx val="44"/>
              <c:tx>
                <c:strRef>
                  <c:f>'Risk List'!$A$48</c:f>
                  <c:strCache>
                    <c:ptCount val="1"/>
                    <c:pt idx="0">
                      <c:v>R45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{EEA1B16F-ED8A-43A5-837D-2B3E34475C9F}</c15:txfldGUID>
                      <c15:f>'Risk List'!$A$48</c15:f>
                      <c15:dlblFieldTableCache>
                        <c:ptCount val="1"/>
                        <c:pt idx="0">
                          <c:v>R45</c:v>
                        </c:pt>
                      </c15:dlblFieldTableCache>
                    </c15:dlblFTEntry>
                  </c15:dlblFieldTable>
                  <c15:showDataLabelsRange val="0"/>
                </c:ext>
                <c:ext xmlns:c16="http://schemas.microsoft.com/office/drawing/2014/chart" uri="{C3380CC4-5D6E-409C-BE32-E72D297353CC}">
                  <c16:uniqueId val="{0000002F-F6A6-4342-9E67-3E33CFFE254E}"/>
                </c:ext>
              </c:extLst>
            </c:dLbl>
            <c:dLbl>
              <c:idx val="45"/>
              <c:tx>
                <c:strRef>
                  <c:f>'Risk List'!$A$49</c:f>
                  <c:strCache>
                    <c:ptCount val="1"/>
                    <c:pt idx="0">
                      <c:v>R46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{6FC4BBFA-B85B-4561-A3FB-54D19D278781}</c15:txfldGUID>
                      <c15:f>'Risk List'!$A$49</c15:f>
                      <c15:dlblFieldTableCache>
                        <c:ptCount val="1"/>
                        <c:pt idx="0">
                          <c:v>R46</c:v>
                        </c:pt>
                      </c15:dlblFieldTableCache>
                    </c15:dlblFTEntry>
                  </c15:dlblFieldTable>
                  <c15:showDataLabelsRange val="0"/>
                </c:ext>
                <c:ext xmlns:c16="http://schemas.microsoft.com/office/drawing/2014/chart" uri="{C3380CC4-5D6E-409C-BE32-E72D297353CC}">
                  <c16:uniqueId val="{00000030-F6A6-4342-9E67-3E33CFFE254E}"/>
                </c:ext>
              </c:extLst>
            </c:dLbl>
            <c:dLbl>
              <c:idx val="46"/>
              <c:tx>
                <c:strRef>
                  <c:f>'Risk List'!$A$50</c:f>
                  <c:strCache>
                    <c:ptCount val="1"/>
                    <c:pt idx="0">
                      <c:v>R47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{2E582D17-136F-49D5-9F2D-E32C9444C099}</c15:txfldGUID>
                      <c15:f>'Risk List'!$A$50</c15:f>
                      <c15:dlblFieldTableCache>
                        <c:ptCount val="1"/>
                        <c:pt idx="0">
                          <c:v>R47</c:v>
                        </c:pt>
                      </c15:dlblFieldTableCache>
                    </c15:dlblFTEntry>
                  </c15:dlblFieldTable>
                  <c15:showDataLabelsRange val="0"/>
                </c:ext>
                <c:ext xmlns:c16="http://schemas.microsoft.com/office/drawing/2014/chart" uri="{C3380CC4-5D6E-409C-BE32-E72D297353CC}">
                  <c16:uniqueId val="{00000031-F6A6-4342-9E67-3E33CFFE254E}"/>
                </c:ext>
              </c:extLst>
            </c:dLbl>
            <c:dLbl>
              <c:idx val="47"/>
              <c:tx>
                <c:strRef>
                  <c:f>'Risk List'!$A$51</c:f>
                  <c:strCache>
                    <c:ptCount val="1"/>
                    <c:pt idx="0">
                      <c:v>R48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{122E96FE-EF2E-46B4-981D-FFFEB851ECBE}</c15:txfldGUID>
                      <c15:f>'Risk List'!$A$51</c15:f>
                      <c15:dlblFieldTableCache>
                        <c:ptCount val="1"/>
                        <c:pt idx="0">
                          <c:v>R48</c:v>
                        </c:pt>
                      </c15:dlblFieldTableCache>
                    </c15:dlblFTEntry>
                  </c15:dlblFieldTable>
                  <c15:showDataLabelsRange val="0"/>
                </c:ext>
                <c:ext xmlns:c16="http://schemas.microsoft.com/office/drawing/2014/chart" uri="{C3380CC4-5D6E-409C-BE32-E72D297353CC}">
                  <c16:uniqueId val="{00000032-F6A6-4342-9E67-3E33CFFE254E}"/>
                </c:ext>
              </c:extLst>
            </c:dLbl>
            <c:dLbl>
              <c:idx val="48"/>
              <c:tx>
                <c:strRef>
                  <c:f>'Risk List'!$A$52</c:f>
                  <c:strCache>
                    <c:ptCount val="1"/>
                    <c:pt idx="0">
                      <c:v>R49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{AF14C1B4-DC8A-4462-9623-5268B3E7D16A}</c15:txfldGUID>
                      <c15:f>'Risk List'!$A$52</c15:f>
                      <c15:dlblFieldTableCache>
                        <c:ptCount val="1"/>
                        <c:pt idx="0">
                          <c:v>R49</c:v>
                        </c:pt>
                      </c15:dlblFieldTableCache>
                    </c15:dlblFTEntry>
                  </c15:dlblFieldTable>
                  <c15:showDataLabelsRange val="0"/>
                </c:ext>
                <c:ext xmlns:c16="http://schemas.microsoft.com/office/drawing/2014/chart" uri="{C3380CC4-5D6E-409C-BE32-E72D297353CC}">
                  <c16:uniqueId val="{00000033-F6A6-4342-9E67-3E33CFFE254E}"/>
                </c:ext>
              </c:extLst>
            </c:dLbl>
            <c:dLbl>
              <c:idx val="49"/>
              <c:tx>
                <c:strRef>
                  <c:f>'Risk List'!$A$53</c:f>
                  <c:strCache>
                    <c:ptCount val="1"/>
                    <c:pt idx="0">
                      <c:v>R50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{5DC44515-CBA2-432C-BD64-7DB22E8891D9}</c15:txfldGUID>
                      <c15:f>'Risk List'!$A$53</c15:f>
                      <c15:dlblFieldTableCache>
                        <c:ptCount val="1"/>
                        <c:pt idx="0">
                          <c:v>R50</c:v>
                        </c:pt>
                      </c15:dlblFieldTableCache>
                    </c15:dlblFTEntry>
                  </c15:dlblFieldTable>
                  <c15:showDataLabelsRange val="0"/>
                </c:ext>
                <c:ext xmlns:c16="http://schemas.microsoft.com/office/drawing/2014/chart" uri="{C3380CC4-5D6E-409C-BE32-E72D297353CC}">
                  <c16:uniqueId val="{00000034-F6A6-4342-9E67-3E33CFFE254E}"/>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'Risk List'!$J$4:$J$53</c:f>
              <c:numCache>
                <c:formatCode>General</c:formatCode>
                <c:ptCount val="50"/>
                <c:pt idx="0">
                  <c:v>3.5</c:v>
                </c:pt>
                <c:pt idx="1">
                  <c:v>3.5</c:v>
                </c:pt>
                <c:pt idx="2">
                  <c:v>3.5</c:v>
                </c:pt>
                <c:pt idx="3">
                  <c:v>2.5</c:v>
                </c:pt>
                <c:pt idx="4">
                  <c:v>3.5</c:v>
                </c:pt>
                <c:pt idx="5">
                  <c:v>3.5</c:v>
                </c:pt>
                <c:pt idx="6">
                  <c:v>3.5</c:v>
                </c:pt>
                <c:pt idx="7">
                  <c:v>3.5</c:v>
                </c:pt>
                <c:pt idx="8">
                  <c:v>4.5</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List'!$K$4:$K$53</c:f>
              <c:numCache>
                <c:formatCode>General</c:formatCode>
                <c:ptCount val="50"/>
                <c:pt idx="0">
                  <c:v>2.5</c:v>
                </c:pt>
                <c:pt idx="1">
                  <c:v>1.5</c:v>
                </c:pt>
                <c:pt idx="2">
                  <c:v>1.5</c:v>
                </c:pt>
                <c:pt idx="3">
                  <c:v>2.5</c:v>
                </c:pt>
                <c:pt idx="4">
                  <c:v>2.5</c:v>
                </c:pt>
                <c:pt idx="5">
                  <c:v>3.5</c:v>
                </c:pt>
                <c:pt idx="6">
                  <c:v>1.5</c:v>
                </c:pt>
                <c:pt idx="7">
                  <c:v>2.5</c:v>
                </c:pt>
                <c:pt idx="8">
                  <c:v>2.5</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35-F6A6-4342-9E67-3E33CFFE254E}"/>
            </c:ext>
          </c:extLst>
        </c:ser>
        <c:dLbls>
          <c:showLegendKey val="0"/>
          <c:showVal val="0"/>
          <c:showCatName val="0"/>
          <c:showSerName val="0"/>
          <c:showPercent val="0"/>
          <c:showBubbleSize val="0"/>
        </c:dLbls>
        <c:axId val="161454832"/>
        <c:axId val="340968552"/>
      </c:scatterChart>
      <c:valAx>
        <c:axId val="161454832"/>
        <c:scaling>
          <c:orientation val="minMax"/>
          <c:max val="5"/>
          <c:min val="0"/>
        </c:scaling>
        <c:delete val="1"/>
        <c:axPos val="b"/>
        <c:majorGridlines/>
        <c:numFmt formatCode="General" sourceLinked="1"/>
        <c:majorTickMark val="out"/>
        <c:minorTickMark val="none"/>
        <c:tickLblPos val="nextTo"/>
        <c:crossAx val="340968552"/>
        <c:crosses val="autoZero"/>
        <c:crossBetween val="midCat"/>
        <c:majorUnit val="1"/>
        <c:minorUnit val="0.2"/>
      </c:valAx>
      <c:valAx>
        <c:axId val="340968552"/>
        <c:scaling>
          <c:orientation val="minMax"/>
          <c:max val="5"/>
          <c:min val="0"/>
        </c:scaling>
        <c:delete val="1"/>
        <c:axPos val="l"/>
        <c:majorGridlines/>
        <c:numFmt formatCode="General" sourceLinked="1"/>
        <c:majorTickMark val="out"/>
        <c:minorTickMark val="none"/>
        <c:tickLblPos val="nextTo"/>
        <c:crossAx val="161454832"/>
        <c:crosses val="autoZero"/>
        <c:crossBetween val="midCat"/>
        <c:majorUnit val="1"/>
        <c:minorUnit val="0.1"/>
      </c:valAx>
      <c:spPr>
        <a:noFill/>
      </c:spPr>
    </c:plotArea>
    <c:plotVisOnly val="0"/>
    <c:dispBlanksAs val="gap"/>
    <c:showDLblsOverMax val="0"/>
  </c:chart>
  <c:spPr>
    <a:blipFill>
      <a:blip xmlns:r="http://schemas.openxmlformats.org/officeDocument/2006/relationships" r:embed="rId1"/>
      <a:stretch>
        <a:fillRect/>
      </a:stretch>
    </a:blip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1"/>
    <c:plotArea>
      <c:layout>
        <c:manualLayout>
          <c:layoutTarget val="inner"/>
          <c:xMode val="edge"/>
          <c:yMode val="edge"/>
          <c:x val="0.25089029151802411"/>
          <c:y val="0.125903125"/>
          <c:w val="0.70603448859990769"/>
          <c:h val="0.6326704861111111"/>
        </c:manualLayout>
      </c:layout>
      <c:scatterChart>
        <c:scatterStyle val="lineMarker"/>
        <c:varyColors val="0"/>
        <c:ser>
          <c:idx val="0"/>
          <c:order val="0"/>
          <c:spPr>
            <a:ln w="66675">
              <a:noFill/>
            </a:ln>
          </c:spPr>
          <c:marker>
            <c:symbol val="circle"/>
            <c:size val="20"/>
            <c:spPr>
              <a:solidFill>
                <a:schemeClr val="bg1"/>
              </a:solidFill>
            </c:spPr>
          </c:marker>
          <c:dLbls>
            <c:dLbl>
              <c:idx val="0"/>
              <c:layout>
                <c:manualLayout>
                  <c:x val="-6.3299077219980709E-2"/>
                  <c:y val="-2.3296070908103768E-2"/>
                </c:manualLayout>
              </c:layout>
              <c:tx>
                <c:strRef>
                  <c:f>'Risk List'!$A$4</c:f>
                  <c:strCache>
                    <c:ptCount val="1"/>
                    <c:pt idx="0">
                      <c:v>R1</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{105DCE6A-475D-4080-9116-4D3DDD121AEF}</c15:txfldGUID>
                      <c15:f>'Risk List'!$A$4</c15:f>
                      <c15:dlblFieldTableCache>
                        <c:ptCount val="1"/>
                        <c:pt idx="0">
                          <c:v>R1</c:v>
                        </c:pt>
                      </c15:dlblFieldTableCache>
                    </c15:dlblFTEntry>
                  </c15:dlblFieldTable>
                  <c15:showDataLabelsRange val="0"/>
                </c:ext>
                <c:ext xmlns:c16="http://schemas.microsoft.com/office/drawing/2014/chart" uri="{C3380CC4-5D6E-409C-BE32-E72D297353CC}">
                  <c16:uniqueId val="{00000000-383D-4217-BB9B-FB1D7D8580B6}"/>
                </c:ext>
              </c:extLst>
            </c:dLbl>
            <c:dLbl>
              <c:idx val="1"/>
              <c:layout>
                <c:manualLayout>
                  <c:x val="-3.4143138621686532E-2"/>
                  <c:y val="-3.7632114543859826E-2"/>
                </c:manualLayout>
              </c:layout>
              <c:tx>
                <c:strRef>
                  <c:f>'Risk List'!$A$5</c:f>
                  <c:strCache>
                    <c:ptCount val="1"/>
                    <c:pt idx="0">
                      <c:v>R2</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{B96D67C0-1BC9-41A5-9EDE-939CD46F4886}</c15:txfldGUID>
                      <c15:f>'Risk List'!$A$5</c15:f>
                      <c15:dlblFieldTableCache>
                        <c:ptCount val="1"/>
                        <c:pt idx="0">
                          <c:v>R2</c:v>
                        </c:pt>
                      </c15:dlblFieldTableCache>
                    </c15:dlblFTEntry>
                  </c15:dlblFieldTable>
                  <c15:showDataLabelsRange val="0"/>
                </c:ext>
                <c:ext xmlns:c16="http://schemas.microsoft.com/office/drawing/2014/chart" uri="{C3380CC4-5D6E-409C-BE32-E72D297353CC}">
                  <c16:uniqueId val="{00000001-383D-4217-BB9B-FB1D7D8580B6}"/>
                </c:ext>
              </c:extLst>
            </c:dLbl>
            <c:dLbl>
              <c:idx val="2"/>
              <c:layout>
                <c:manualLayout>
                  <c:x val="-1.9181538551509851E-3"/>
                  <c:y val="-1.9712059999164738E-2"/>
                </c:manualLayout>
              </c:layout>
              <c:tx>
                <c:strRef>
                  <c:f>'Risk List'!$A$6</c:f>
                  <c:strCache>
                    <c:ptCount val="1"/>
                    <c:pt idx="0">
                      <c:v>R3</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{ACC0455E-54A9-4E2F-875A-490525946100}</c15:txfldGUID>
                      <c15:f>'Risk List'!$A$6</c15:f>
                      <c15:dlblFieldTableCache>
                        <c:ptCount val="1"/>
                        <c:pt idx="0">
                          <c:v>R3</c:v>
                        </c:pt>
                      </c15:dlblFieldTableCache>
                    </c15:dlblFTEntry>
                  </c15:dlblFieldTable>
                  <c15:showDataLabelsRange val="0"/>
                </c:ext>
                <c:ext xmlns:c16="http://schemas.microsoft.com/office/drawing/2014/chart" uri="{C3380CC4-5D6E-409C-BE32-E72D297353CC}">
                  <c16:uniqueId val="{00000002-383D-4217-BB9B-FB1D7D8580B6}"/>
                </c:ext>
              </c:extLst>
            </c:dLbl>
            <c:dLbl>
              <c:idx val="3"/>
              <c:layout>
                <c:manualLayout>
                  <c:x val="-3.2608615537565847E-2"/>
                  <c:y val="-3.2256098180451283E-2"/>
                </c:manualLayout>
              </c:layout>
              <c:tx>
                <c:strRef>
                  <c:f>'Risk List'!$A$7</c:f>
                  <c:strCache>
                    <c:ptCount val="1"/>
                    <c:pt idx="0">
                      <c:v>R4</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{DD4708B0-5B05-4F42-B4BB-4CB6B76E5387}</c15:txfldGUID>
                      <c15:f>'Risk List'!$A$7</c15:f>
                      <c15:dlblFieldTableCache>
                        <c:ptCount val="1"/>
                        <c:pt idx="0">
                          <c:v>R4</c:v>
                        </c:pt>
                      </c15:dlblFieldTableCache>
                    </c15:dlblFTEntry>
                  </c15:dlblFieldTable>
                  <c15:showDataLabelsRange val="0"/>
                </c:ext>
                <c:ext xmlns:c16="http://schemas.microsoft.com/office/drawing/2014/chart" uri="{C3380CC4-5D6E-409C-BE32-E72D297353CC}">
                  <c16:uniqueId val="{00000003-383D-4217-BB9B-FB1D7D8580B6}"/>
                </c:ext>
              </c:extLst>
            </c:dLbl>
            <c:dLbl>
              <c:idx val="4"/>
              <c:layout>
                <c:manualLayout>
                  <c:x val="-6.3299077219980709E-2"/>
                  <c:y val="1.0752032726817094E-2"/>
                </c:manualLayout>
              </c:layout>
              <c:tx>
                <c:strRef>
                  <c:f>'Risk List'!$A$8</c:f>
                  <c:strCache>
                    <c:ptCount val="1"/>
                    <c:pt idx="0">
                      <c:v>R5</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{04E1870D-2537-44E6-9B7E-79377468EC3C}</c15:txfldGUID>
                      <c15:f>'Risk List'!$A$8</c15:f>
                      <c15:dlblFieldTableCache>
                        <c:ptCount val="1"/>
                        <c:pt idx="0">
                          <c:v>R5</c:v>
                        </c:pt>
                      </c15:dlblFieldTableCache>
                    </c15:dlblFTEntry>
                  </c15:dlblFieldTable>
                  <c15:showDataLabelsRange val="0"/>
                </c:ext>
                <c:ext xmlns:c16="http://schemas.microsoft.com/office/drawing/2014/chart" uri="{C3380CC4-5D6E-409C-BE32-E72D297353CC}">
                  <c16:uniqueId val="{00000004-383D-4217-BB9B-FB1D7D8580B6}"/>
                </c:ext>
              </c:extLst>
            </c:dLbl>
            <c:dLbl>
              <c:idx val="5"/>
              <c:layout>
                <c:manualLayout>
                  <c:x val="-3.5677661705807329E-2"/>
                  <c:y val="3.0464092725981766E-2"/>
                </c:manualLayout>
              </c:layout>
              <c:tx>
                <c:strRef>
                  <c:f>'Risk List'!$A$9</c:f>
                  <c:strCache>
                    <c:ptCount val="1"/>
                    <c:pt idx="0">
                      <c:v>R6</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{215021CF-F5F0-45B8-9102-AC83CED572E0}</c15:txfldGUID>
                      <c15:f>'Risk List'!$A$9</c15:f>
                      <c15:dlblFieldTableCache>
                        <c:ptCount val="1"/>
                        <c:pt idx="0">
                          <c:v>R6</c:v>
                        </c:pt>
                      </c15:dlblFieldTableCache>
                    </c15:dlblFTEntry>
                  </c15:dlblFieldTable>
                  <c15:showDataLabelsRange val="0"/>
                </c:ext>
                <c:ext xmlns:c16="http://schemas.microsoft.com/office/drawing/2014/chart" uri="{C3380CC4-5D6E-409C-BE32-E72D297353CC}">
                  <c16:uniqueId val="{00000005-383D-4217-BB9B-FB1D7D8580B6}"/>
                </c:ext>
              </c:extLst>
            </c:dLbl>
            <c:dLbl>
              <c:idx val="6"/>
              <c:layout>
                <c:manualLayout>
                  <c:x val="-3.4143138621686532E-2"/>
                  <c:y val="-3.2256098180451415E-2"/>
                </c:manualLayout>
              </c:layout>
              <c:tx>
                <c:strRef>
                  <c:f>'Risk List'!$A$10</c:f>
                  <c:strCache>
                    <c:ptCount val="1"/>
                    <c:pt idx="0">
                      <c:v>R7</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{E2EA69DD-20D3-4228-A601-367543C6C921}</c15:txfldGUID>
                      <c15:f>'Risk List'!$A$10</c15:f>
                      <c15:dlblFieldTableCache>
                        <c:ptCount val="1"/>
                        <c:pt idx="0">
                          <c:v>R7</c:v>
                        </c:pt>
                      </c15:dlblFieldTableCache>
                    </c15:dlblFTEntry>
                  </c15:dlblFieldTable>
                  <c15:showDataLabelsRange val="0"/>
                </c:ext>
                <c:ext xmlns:c16="http://schemas.microsoft.com/office/drawing/2014/chart" uri="{C3380CC4-5D6E-409C-BE32-E72D297353CC}">
                  <c16:uniqueId val="{00000006-383D-4217-BB9B-FB1D7D8580B6}"/>
                </c:ext>
              </c:extLst>
            </c:dLbl>
            <c:dLbl>
              <c:idx val="7"/>
              <c:layout>
                <c:manualLayout>
                  <c:x val="-3.5677661705807273E-2"/>
                  <c:y val="-3.0464092725981832E-2"/>
                </c:manualLayout>
              </c:layout>
              <c:tx>
                <c:strRef>
                  <c:f>'Risk List'!$A$11</c:f>
                  <c:strCache>
                    <c:ptCount val="1"/>
                    <c:pt idx="0">
                      <c:v>R8</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{904A9C09-DA2E-495B-A52E-0F8C688B4747}</c15:txfldGUID>
                      <c15:f>'Risk List'!$A$11</c15:f>
                      <c15:dlblFieldTableCache>
                        <c:ptCount val="1"/>
                        <c:pt idx="0">
                          <c:v>R8</c:v>
                        </c:pt>
                      </c15:dlblFieldTableCache>
                    </c15:dlblFTEntry>
                  </c15:dlblFieldTable>
                  <c15:showDataLabelsRange val="0"/>
                </c:ext>
                <c:ext xmlns:c16="http://schemas.microsoft.com/office/drawing/2014/chart" uri="{C3380CC4-5D6E-409C-BE32-E72D297353CC}">
                  <c16:uniqueId val="{00000007-383D-4217-BB9B-FB1D7D8580B6}"/>
                </c:ext>
              </c:extLst>
            </c:dLbl>
            <c:dLbl>
              <c:idx val="8"/>
              <c:layout>
                <c:manualLayout>
                  <c:x val="-3.4526769392716717E-3"/>
                  <c:y val="1.4336043635756125E-2"/>
                </c:manualLayout>
              </c:layout>
              <c:tx>
                <c:strRef>
                  <c:f>'Risk List'!$A$12</c:f>
                  <c:strCache>
                    <c:ptCount val="1"/>
                    <c:pt idx="0">
                      <c:v>R9</c:v>
                    </c:pt>
                  </c:strCache>
                </c:strRef>
              </c:tx>
              <c:dLblPos val="r"/>
              <c:showLegendKey val="0"/>
              <c:showVal val="1"/>
              <c:showCatName val="0"/>
              <c:showSerName val="0"/>
              <c:showPercent val="0"/>
              <c:showBubbleSize val="0"/>
              <c:extLst>
                <c:ext xmlns:c15="http://schemas.microsoft.com/office/drawing/2012/chart" uri="{CE6537A1-D6FC-4f65-9D91-7224C49458BB}">
                  <c15:dlblFieldTable>
                    <c15:dlblFTEntry>
                      <c15:txfldGUID>{30C8F4F5-BAEF-42D1-8321-A36D0FAFD654}</c15:txfldGUID>
                      <c15:f>'Risk List'!$A$12</c15:f>
                      <c15:dlblFieldTableCache>
                        <c:ptCount val="1"/>
                        <c:pt idx="0">
                          <c:v>R9</c:v>
                        </c:pt>
                      </c15:dlblFieldTableCache>
                    </c15:dlblFTEntry>
                  </c15:dlblFieldTable>
                  <c15:showDataLabelsRange val="0"/>
                </c:ext>
                <c:ext xmlns:c16="http://schemas.microsoft.com/office/drawing/2014/chart" uri="{C3380CC4-5D6E-409C-BE32-E72D297353CC}">
                  <c16:uniqueId val="{00000008-383D-4217-BB9B-FB1D7D8580B6}"/>
                </c:ext>
              </c:extLst>
            </c:dLbl>
            <c:dLbl>
              <c:idx val="9"/>
              <c:tx>
                <c:strRef>
                  <c:f>'Risk List'!$A$13</c:f>
                  <c:strCache>
                    <c:ptCount val="1"/>
                    <c:pt idx="0">
                      <c:v>R10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{7060F383-5C32-436C-A4B7-9852B581CE57}</c15:txfldGUID>
                      <c15:f>'Risk List'!$A$13</c15:f>
                      <c15:dlblFieldTableCache>
                        <c:ptCount val="1"/>
                        <c:pt idx="0">
                          <c:v>R10</c:v>
                        </c:pt>
                      </c15:dlblFieldTableCache>
                    </c15:dlblFTEntry>
                  </c15:dlblFieldTable>
                  <c15:showDataLabelsRange val="0"/>
                </c:ext>
                <c:ext xmlns:c16="http://schemas.microsoft.com/office/drawing/2014/chart" uri="{C3380CC4-5D6E-409C-BE32-E72D297353CC}">
                  <c16:uniqueId val="{00000009-383D-4217-BB9B-FB1D7D8580B6}"/>
                </c:ext>
              </c:extLst>
            </c:dLbl>
            <c:dLbl>
              <c:idx val="10"/>
              <c:tx>
                <c:strRef>
                  <c:f>'Risk List'!$A$14</c:f>
                  <c:strCache>
                    <c:ptCount val="1"/>
                    <c:pt idx="0">
                      <c:v>R11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{D0A3F01A-0E8A-4F93-8454-B01F829FFC5D}</c15:txfldGUID>
                      <c15:f>'Risk List'!$A$14</c15:f>
                      <c15:dlblFieldTableCache>
                        <c:ptCount val="1"/>
                        <c:pt idx="0">
                          <c:v>R11</c:v>
                        </c:pt>
                      </c15:dlblFieldTableCache>
                    </c15:dlblFTEntry>
                  </c15:dlblFieldTable>
                  <c15:showDataLabelsRange val="0"/>
                </c:ext>
                <c:ext xmlns:c16="http://schemas.microsoft.com/office/drawing/2014/chart" uri="{C3380CC4-5D6E-409C-BE32-E72D297353CC}">
                  <c16:uniqueId val="{0000000A-383D-4217-BB9B-FB1D7D8580B6}"/>
                </c:ext>
              </c:extLst>
            </c:dLbl>
            <c:dLbl>
              <c:idx val="11"/>
              <c:tx>
                <c:strRef>
                  <c:f>'Risk List'!$A$15</c:f>
                  <c:strCache>
                    <c:ptCount val="1"/>
                    <c:pt idx="0">
                      <c:v>R12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{68A41ADF-DF5D-47F6-BEEA-B4FCD8FCA7D9}</c15:txfldGUID>
                      <c15:f>'Risk List'!$A$15</c15:f>
                      <c15:dlblFieldTableCache>
                        <c:ptCount val="1"/>
                        <c:pt idx="0">
                          <c:v>R12</c:v>
                        </c:pt>
                      </c15:dlblFieldTableCache>
                    </c15:dlblFTEntry>
                  </c15:dlblFieldTable>
                  <c15:showDataLabelsRange val="0"/>
                </c:ext>
                <c:ext xmlns:c16="http://schemas.microsoft.com/office/drawing/2014/chart" uri="{C3380CC4-5D6E-409C-BE32-E72D297353CC}">
                  <c16:uniqueId val="{0000000B-383D-4217-BB9B-FB1D7D8580B6}"/>
                </c:ext>
              </c:extLst>
            </c:dLbl>
            <c:dLbl>
              <c:idx val="12"/>
              <c:tx>
                <c:strRef>
                  <c:f>'Risk List'!$A$16</c:f>
                  <c:strCache>
                    <c:ptCount val="1"/>
                    <c:pt idx="0">
                      <c:v>R13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{499DC8A1-2C00-447D-8941-288F31BB263D}</c15:txfldGUID>
                      <c15:f>'Risk List'!$A$16</c15:f>
                      <c15:dlblFieldTableCache>
                        <c:ptCount val="1"/>
                        <c:pt idx="0">
                          <c:v>R13</c:v>
                        </c:pt>
                      </c15:dlblFieldTableCache>
                    </c15:dlblFTEntry>
                  </c15:dlblFieldTable>
                  <c15:showDataLabelsRange val="0"/>
                </c:ext>
                <c:ext xmlns:c16="http://schemas.microsoft.com/office/drawing/2014/chart" uri="{C3380CC4-5D6E-409C-BE32-E72D297353CC}">
                  <c16:uniqueId val="{0000000C-383D-4217-BB9B-FB1D7D8580B6}"/>
                </c:ext>
              </c:extLst>
            </c:dLbl>
            <c:dLbl>
              <c:idx val="13"/>
              <c:tx>
                <c:strRef>
                  <c:f>'Risk List'!$A$17</c:f>
                  <c:strCache>
                    <c:ptCount val="1"/>
                    <c:pt idx="0">
                      <c:v>R14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{781EC9D3-402D-4040-9BF9-261131A6DB86}</c15:txfldGUID>
                      <c15:f>'Risk List'!$A$17</c15:f>
                      <c15:dlblFieldTableCache>
                        <c:ptCount val="1"/>
                        <c:pt idx="0">
                          <c:v>R14</c:v>
                        </c:pt>
                      </c15:dlblFieldTableCache>
                    </c15:dlblFTEntry>
                  </c15:dlblFieldTable>
                  <c15:showDataLabelsRange val="0"/>
                </c:ext>
                <c:ext xmlns:c16="http://schemas.microsoft.com/office/drawing/2014/chart" uri="{C3380CC4-5D6E-409C-BE32-E72D297353CC}">
                  <c16:uniqueId val="{0000000D-383D-4217-BB9B-FB1D7D8580B6}"/>
                </c:ext>
              </c:extLst>
            </c:dLbl>
            <c:dLbl>
              <c:idx val="14"/>
              <c:tx>
                <c:strRef>
                  <c:f>'Risk List'!$A$18</c:f>
                  <c:strCache>
                    <c:ptCount val="1"/>
                    <c:pt idx="0">
                      <c:v>R15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{354B648C-8C40-4F0D-B1C3-E97A3D502779}</c15:txfldGUID>
                      <c15:f>'Risk List'!$A$18</c15:f>
                      <c15:dlblFieldTableCache>
                        <c:ptCount val="1"/>
                        <c:pt idx="0">
                          <c:v>R15</c:v>
                        </c:pt>
                      </c15:dlblFieldTableCache>
                    </c15:dlblFTEntry>
                  </c15:dlblFieldTable>
                  <c15:showDataLabelsRange val="0"/>
                </c:ext>
                <c:ext xmlns:c16="http://schemas.microsoft.com/office/drawing/2014/chart" uri="{C3380CC4-5D6E-409C-BE32-E72D297353CC}">
                  <c16:uniqueId val="{0000000E-383D-4217-BB9B-FB1D7D8580B6}"/>
                </c:ext>
              </c:extLst>
            </c:dLbl>
            <c:dLbl>
              <c:idx val="15"/>
              <c:tx>
                <c:strRef>
                  <c:f>'Risk List'!$A$19</c:f>
                  <c:strCache>
                    <c:ptCount val="1"/>
                    <c:pt idx="0">
                      <c:v>R16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{ACF35776-5492-4101-965C-F0399453E0D9}</c15:txfldGUID>
                      <c15:f>'Risk List'!$A$19</c15:f>
                      <c15:dlblFieldTableCache>
                        <c:ptCount val="1"/>
                        <c:pt idx="0">
                          <c:v>R16</c:v>
                        </c:pt>
                      </c15:dlblFieldTableCache>
                    </c15:dlblFTEntry>
                  </c15:dlblFieldTable>
                  <c15:showDataLabelsRange val="0"/>
                </c:ext>
                <c:ext xmlns:c16="http://schemas.microsoft.com/office/drawing/2014/chart" uri="{C3380CC4-5D6E-409C-BE32-E72D297353CC}">
                  <c16:uniqueId val="{0000000F-383D-4217-BB9B-FB1D7D8580B6}"/>
                </c:ext>
              </c:extLst>
            </c:dLbl>
            <c:dLbl>
              <c:idx val="16"/>
              <c:tx>
                <c:strRef>
                  <c:f>'Risk List'!$A$20</c:f>
                  <c:strCache>
                    <c:ptCount val="1"/>
                    <c:pt idx="0">
                      <c:v>R17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{9C563631-F500-4518-93C8-3AD5ADB17480}</c15:txfldGUID>
                      <c15:f>'Risk List'!$A$20</c15:f>
                      <c15:dlblFieldTableCache>
                        <c:ptCount val="1"/>
                        <c:pt idx="0">
                          <c:v>R17</c:v>
                        </c:pt>
                      </c15:dlblFieldTableCache>
                    </c15:dlblFTEntry>
                  </c15:dlblFieldTable>
                  <c15:showDataLabelsRange val="0"/>
                </c:ext>
                <c:ext xmlns:c16="http://schemas.microsoft.com/office/drawing/2014/chart" uri="{C3380CC4-5D6E-409C-BE32-E72D297353CC}">
                  <c16:uniqueId val="{00000010-383D-4217-BB9B-FB1D7D8580B6}"/>
                </c:ext>
              </c:extLst>
            </c:dLbl>
            <c:dLbl>
              <c:idx val="17"/>
              <c:tx>
                <c:strRef>
                  <c:f>'Risk List'!$A$21</c:f>
                  <c:strCache>
                    <c:ptCount val="1"/>
                    <c:pt idx="0">
                      <c:v>R18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{B9554D7A-8293-4917-BF05-71E063FEB9D9}</c15:txfldGUID>
                      <c15:f>'Risk List'!$A$21</c15:f>
                      <c15:dlblFieldTableCache>
                        <c:ptCount val="1"/>
                        <c:pt idx="0">
                          <c:v>R18</c:v>
                        </c:pt>
                      </c15:dlblFieldTableCache>
                    </c15:dlblFTEntry>
                  </c15:dlblFieldTable>
                  <c15:showDataLabelsRange val="0"/>
                </c:ext>
                <c:ext xmlns:c16="http://schemas.microsoft.com/office/drawing/2014/chart" uri="{C3380CC4-5D6E-409C-BE32-E72D297353CC}">
                  <c16:uniqueId val="{00000011-383D-4217-BB9B-FB1D7D8580B6}"/>
                </c:ext>
              </c:extLst>
            </c:dLbl>
            <c:dLbl>
              <c:idx val="18"/>
              <c:tx>
                <c:strRef>
                  <c:f>'Risk List'!$A$22</c:f>
                  <c:strCache>
                    <c:ptCount val="1"/>
                    <c:pt idx="0">
                      <c:v>R19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{E076B71E-DE6A-4F9B-9B64-74CFDD4B81B2}</c15:txfldGUID>
                      <c15:f>'Risk List'!$A$22</c15:f>
                      <c15:dlblFieldTableCache>
                        <c:ptCount val="1"/>
                        <c:pt idx="0">
                          <c:v>R19</c:v>
                        </c:pt>
                      </c15:dlblFieldTableCache>
                    </c15:dlblFTEntry>
                  </c15:dlblFieldTable>
                  <c15:showDataLabelsRange val="0"/>
                </c:ext>
                <c:ext xmlns:c16="http://schemas.microsoft.com/office/drawing/2014/chart" uri="{C3380CC4-5D6E-409C-BE32-E72D297353CC}">
                  <c16:uniqueId val="{00000012-383D-4217-BB9B-FB1D7D8580B6}"/>
                </c:ext>
              </c:extLst>
            </c:dLbl>
            <c:dLbl>
              <c:idx val="19"/>
              <c:tx>
                <c:strRef>
                  <c:f>'Risk List'!$A$23</c:f>
                  <c:strCache>
                    <c:ptCount val="1"/>
                    <c:pt idx="0">
                      <c:v>R20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{E2C061B3-C138-411C-93BD-F8C2154D495F}</c15:txfldGUID>
                      <c15:f>'Risk List'!$A$23</c15:f>
                      <c15:dlblFieldTableCache>
                        <c:ptCount val="1"/>
                        <c:pt idx="0">
                          <c:v>R20</c:v>
                        </c:pt>
                      </c15:dlblFieldTableCache>
                    </c15:dlblFTEntry>
                  </c15:dlblFieldTable>
                  <c15:showDataLabelsRange val="0"/>
                </c:ext>
                <c:ext xmlns:c16="http://schemas.microsoft.com/office/drawing/2014/chart" uri="{C3380CC4-5D6E-409C-BE32-E72D297353CC}">
                  <c16:uniqueId val="{00000013-383D-4217-BB9B-FB1D7D8580B6}"/>
                </c:ext>
              </c:extLst>
            </c:dLbl>
            <c:dLbl>
              <c:idx val="20"/>
              <c:tx>
                <c:strRef>
                  <c:f>'Risk List'!$A$24</c:f>
                  <c:strCache>
                    <c:ptCount val="1"/>
                    <c:pt idx="0">
                      <c:v>R21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{5C002CC9-E134-4567-B625-43A8A910A5A3}</c15:txfldGUID>
                      <c15:f>'Risk List'!$A$24</c15:f>
                      <c15:dlblFieldTableCache>
                        <c:ptCount val="1"/>
                        <c:pt idx="0">
                          <c:v>R21</c:v>
                        </c:pt>
                      </c15:dlblFieldTableCache>
                    </c15:dlblFTEntry>
                  </c15:dlblFieldTable>
                  <c15:showDataLabelsRange val="0"/>
                </c:ext>
                <c:ext xmlns:c16="http://schemas.microsoft.com/office/drawing/2014/chart" uri="{C3380CC4-5D6E-409C-BE32-E72D297353CC}">
                  <c16:uniqueId val="{00000014-383D-4217-BB9B-FB1D7D8580B6}"/>
                </c:ext>
              </c:extLst>
            </c:dLbl>
            <c:dLbl>
              <c:idx val="21"/>
              <c:tx>
                <c:strRef>
                  <c:f>'Risk List'!$A$25</c:f>
                  <c:strCache>
                    <c:ptCount val="1"/>
                    <c:pt idx="0">
                      <c:v>R22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{726C62C7-C832-42F1-8EC8-6C78B49C3151}</c15:txfldGUID>
                      <c15:f>'Risk List'!$A$25</c15:f>
                      <c15:dlblFieldTableCache>
                        <c:ptCount val="1"/>
                        <c:pt idx="0">
                          <c:v>R22</c:v>
                        </c:pt>
                      </c15:dlblFieldTableCache>
                    </c15:dlblFTEntry>
                  </c15:dlblFieldTable>
                  <c15:showDataLabelsRange val="0"/>
                </c:ext>
                <c:ext xmlns:c16="http://schemas.microsoft.com/office/drawing/2014/chart" uri="{C3380CC4-5D6E-409C-BE32-E72D297353CC}">
                  <c16:uniqueId val="{00000015-383D-4217-BB9B-FB1D7D8580B6}"/>
                </c:ext>
              </c:extLst>
            </c:dLbl>
            <c:dLbl>
              <c:idx val="22"/>
              <c:tx>
                <c:strRef>
                  <c:f>'Risk List'!$A$26</c:f>
                  <c:strCache>
                    <c:ptCount val="1"/>
                    <c:pt idx="0">
                      <c:v>R23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{6FAFF6BC-B65B-48BF-9103-00C936A79E41}</c15:txfldGUID>
                      <c15:f>'Risk List'!$A$26</c15:f>
                      <c15:dlblFieldTableCache>
                        <c:ptCount val="1"/>
                        <c:pt idx="0">
                          <c:v>R23</c:v>
                        </c:pt>
                      </c15:dlblFieldTableCache>
                    </c15:dlblFTEntry>
                  </c15:dlblFieldTable>
                  <c15:showDataLabelsRange val="0"/>
                </c:ext>
                <c:ext xmlns:c16="http://schemas.microsoft.com/office/drawing/2014/chart" uri="{C3380CC4-5D6E-409C-BE32-E72D297353CC}">
                  <c16:uniqueId val="{00000016-383D-4217-BB9B-FB1D7D8580B6}"/>
                </c:ext>
              </c:extLst>
            </c:dLbl>
            <c:dLbl>
              <c:idx val="23"/>
              <c:tx>
                <c:strRef>
                  <c:f>'Risk List'!$A$27</c:f>
                  <c:strCache>
                    <c:ptCount val="1"/>
                    <c:pt idx="0">
                      <c:v>R24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{B651A5B1-5263-4361-B4D2-E1D48C3DE1BE}</c15:txfldGUID>
                      <c15:f>'Risk List'!$A$27</c15:f>
                      <c15:dlblFieldTableCache>
                        <c:ptCount val="1"/>
                        <c:pt idx="0">
                          <c:v>R24</c:v>
                        </c:pt>
                      </c15:dlblFieldTableCache>
                    </c15:dlblFTEntry>
                  </c15:dlblFieldTable>
                  <c15:showDataLabelsRange val="0"/>
                </c:ext>
                <c:ext xmlns:c16="http://schemas.microsoft.com/office/drawing/2014/chart" uri="{C3380CC4-5D6E-409C-BE32-E72D297353CC}">
                  <c16:uniqueId val="{00000017-383D-4217-BB9B-FB1D7D8580B6}"/>
                </c:ext>
              </c:extLst>
            </c:dLbl>
            <c:dLbl>
              <c:idx val="24"/>
              <c:tx>
                <c:strRef>
                  <c:f>'Risk List'!$A$28</c:f>
                  <c:strCache>
                    <c:ptCount val="1"/>
                    <c:pt idx="0">
                      <c:v>R25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{866CCADB-69F1-41D5-AECA-73B2292DA967}</c15:txfldGUID>
                      <c15:f>'Risk List'!$A$28</c15:f>
                      <c15:dlblFieldTableCache>
                        <c:ptCount val="1"/>
                        <c:pt idx="0">
                          <c:v>R25</c:v>
                        </c:pt>
                      </c15:dlblFieldTableCache>
                    </c15:dlblFTEntry>
                  </c15:dlblFieldTable>
                  <c15:showDataLabelsRange val="0"/>
                </c:ext>
                <c:ext xmlns:c16="http://schemas.microsoft.com/office/drawing/2014/chart" uri="{C3380CC4-5D6E-409C-BE32-E72D297353CC}">
                  <c16:uniqueId val="{00000018-383D-4217-BB9B-FB1D7D8580B6}"/>
                </c:ext>
              </c:extLst>
            </c:dLbl>
            <c:dLbl>
              <c:idx val="25"/>
              <c:tx>
                <c:strRef>
                  <c:f>'Risk List'!$A$29</c:f>
                  <c:strCache>
                    <c:ptCount val="1"/>
                    <c:pt idx="0">
                      <c:v>R26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{39CD6541-6B11-4A27-A6D5-4D481757A89C}</c15:txfldGUID>
                      <c15:f>'Risk List'!$A$29</c15:f>
                      <c15:dlblFieldTableCache>
                        <c:ptCount val="1"/>
                        <c:pt idx="0">
                          <c:v>R26</c:v>
                        </c:pt>
                      </c15:dlblFieldTableCache>
                    </c15:dlblFTEntry>
                  </c15:dlblFieldTable>
                  <c15:showDataLabelsRange val="0"/>
                </c:ext>
                <c:ext xmlns:c16="http://schemas.microsoft.com/office/drawing/2014/chart" uri="{C3380CC4-5D6E-409C-BE32-E72D297353CC}">
                  <c16:uniqueId val="{00000019-383D-4217-BB9B-FB1D7D8580B6}"/>
                </c:ext>
              </c:extLst>
            </c:dLbl>
            <c:dLbl>
              <c:idx val="26"/>
              <c:tx>
                <c:strRef>
                  <c:f>'Risk List'!$A$30</c:f>
                  <c:strCache>
                    <c:ptCount val="1"/>
                    <c:pt idx="0">
                      <c:v>R27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{51F162F1-39FF-4A93-B8CC-1DCA3C9DA006}</c15:txfldGUID>
                      <c15:f>'Risk List'!$A$30</c15:f>
                      <c15:dlblFieldTableCache>
                        <c:ptCount val="1"/>
                        <c:pt idx="0">
                          <c:v>R27</c:v>
                        </c:pt>
                      </c15:dlblFieldTableCache>
                    </c15:dlblFTEntry>
                  </c15:dlblFieldTable>
                  <c15:showDataLabelsRange val="0"/>
                </c:ext>
                <c:ext xmlns:c16="http://schemas.microsoft.com/office/drawing/2014/chart" uri="{C3380CC4-5D6E-409C-BE32-E72D297353CC}">
                  <c16:uniqueId val="{0000001A-383D-4217-BB9B-FB1D7D8580B6}"/>
                </c:ext>
              </c:extLst>
            </c:dLbl>
            <c:dLbl>
              <c:idx val="27"/>
              <c:tx>
                <c:strRef>
                  <c:f>'Risk List'!$A$31</c:f>
                  <c:strCache>
                    <c:ptCount val="1"/>
                    <c:pt idx="0">
                      <c:v>R28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{17806059-3C75-4FE1-81BC-B17590E2182E}</c15:txfldGUID>
                      <c15:f>'Risk List'!$A$31</c15:f>
                      <c15:dlblFieldTableCache>
                        <c:ptCount val="1"/>
                        <c:pt idx="0">
                          <c:v>R28</c:v>
                        </c:pt>
                      </c15:dlblFieldTableCache>
                    </c15:dlblFTEntry>
                  </c15:dlblFieldTable>
                  <c15:showDataLabelsRange val="0"/>
                </c:ext>
                <c:ext xmlns:c16="http://schemas.microsoft.com/office/drawing/2014/chart" uri="{C3380CC4-5D6E-409C-BE32-E72D297353CC}">
                  <c16:uniqueId val="{0000001B-383D-4217-BB9B-FB1D7D8580B6}"/>
                </c:ext>
              </c:extLst>
            </c:dLbl>
            <c:dLbl>
              <c:idx val="28"/>
              <c:tx>
                <c:strRef>
                  <c:f>'Risk List'!$A$32</c:f>
                  <c:strCache>
                    <c:ptCount val="1"/>
                    <c:pt idx="0">
                      <c:v>R29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{CB56C5A4-A704-4D86-95C9-61B809301A84}</c15:txfldGUID>
                      <c15:f>'Risk List'!$A$32</c15:f>
                      <c15:dlblFieldTableCache>
                        <c:ptCount val="1"/>
                        <c:pt idx="0">
                          <c:v>R29</c:v>
                        </c:pt>
                      </c15:dlblFieldTableCache>
                    </c15:dlblFTEntry>
                  </c15:dlblFieldTable>
                  <c15:showDataLabelsRange val="0"/>
                </c:ext>
                <c:ext xmlns:c16="http://schemas.microsoft.com/office/drawing/2014/chart" uri="{C3380CC4-5D6E-409C-BE32-E72D297353CC}">
                  <c16:uniqueId val="{0000001C-383D-4217-BB9B-FB1D7D8580B6}"/>
                </c:ext>
              </c:extLst>
            </c:dLbl>
            <c:dLbl>
              <c:idx val="29"/>
              <c:tx>
                <c:strRef>
                  <c:f>'Risk List'!$A$33</c:f>
                  <c:strCache>
                    <c:ptCount val="1"/>
                    <c:pt idx="0">
                      <c:v>R30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{A71FB8B7-BC1A-480A-B973-FA1228528843}</c15:txfldGUID>
                      <c15:f>'Risk List'!$A$33</c15:f>
                      <c15:dlblFieldTableCache>
                        <c:ptCount val="1"/>
                        <c:pt idx="0">
                          <c:v>R30</c:v>
                        </c:pt>
                      </c15:dlblFieldTableCache>
                    </c15:dlblFTEntry>
                  </c15:dlblFieldTable>
                  <c15:showDataLabelsRange val="0"/>
                </c:ext>
                <c:ext xmlns:c16="http://schemas.microsoft.com/office/drawing/2014/chart" uri="{C3380CC4-5D6E-409C-BE32-E72D297353CC}">
                  <c16:uniqueId val="{0000001D-383D-4217-BB9B-FB1D7D8580B6}"/>
                </c:ext>
              </c:extLst>
            </c:dLbl>
            <c:dLbl>
              <c:idx val="30"/>
              <c:tx>
                <c:strRef>
                  <c:f>'Risk List'!$A$34</c:f>
                  <c:strCache>
                    <c:ptCount val="1"/>
                    <c:pt idx="0">
                      <c:v>R31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{FF3CA93A-60A9-43BD-9A3C-3BB31A9CEEB2}</c15:txfldGUID>
                      <c15:f>'Risk List'!$A$34</c15:f>
                      <c15:dlblFieldTableCache>
                        <c:ptCount val="1"/>
                        <c:pt idx="0">
                          <c:v>R31</c:v>
                        </c:pt>
                      </c15:dlblFieldTableCache>
                    </c15:dlblFTEntry>
                  </c15:dlblFieldTable>
                  <c15:showDataLabelsRange val="0"/>
                </c:ext>
                <c:ext xmlns:c16="http://schemas.microsoft.com/office/drawing/2014/chart" uri="{C3380CC4-5D6E-409C-BE32-E72D297353CC}">
                  <c16:uniqueId val="{0000001E-383D-4217-BB9B-FB1D7D8580B6}"/>
                </c:ext>
              </c:extLst>
            </c:dLbl>
            <c:dLbl>
              <c:idx val="31"/>
              <c:tx>
                <c:strRef>
                  <c:f>'Risk List'!$A$35</c:f>
                  <c:strCache>
                    <c:ptCount val="1"/>
                    <c:pt idx="0">
                      <c:v>R32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{EED316FF-F784-46F9-A70F-2716E638B68A}</c15:txfldGUID>
                      <c15:f>'Risk List'!$A$35</c15:f>
                      <c15:dlblFieldTableCache>
                        <c:ptCount val="1"/>
                        <c:pt idx="0">
                          <c:v>R32</c:v>
                        </c:pt>
                      </c15:dlblFieldTableCache>
                    </c15:dlblFTEntry>
                  </c15:dlblFieldTable>
                  <c15:showDataLabelsRange val="0"/>
                </c:ext>
                <c:ext xmlns:c16="http://schemas.microsoft.com/office/drawing/2014/chart" uri="{C3380CC4-5D6E-409C-BE32-E72D297353CC}">
                  <c16:uniqueId val="{0000001F-383D-4217-BB9B-FB1D7D8580B6}"/>
                </c:ext>
              </c:extLst>
            </c:dLbl>
            <c:dLbl>
              <c:idx val="32"/>
              <c:tx>
                <c:strRef>
                  <c:f>'Risk List'!$A$36</c:f>
                  <c:strCache>
                    <c:ptCount val="1"/>
                    <c:pt idx="0">
                      <c:v>R33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{2A1587FE-209A-4C7A-8B33-F40A6BA29322}</c15:txfldGUID>
                      <c15:f>'Risk List'!$A$36</c15:f>
                      <c15:dlblFieldTableCache>
                        <c:ptCount val="1"/>
                        <c:pt idx="0">
                          <c:v>R33</c:v>
                        </c:pt>
                      </c15:dlblFieldTableCache>
                    </c15:dlblFTEntry>
                  </c15:dlblFieldTable>
                  <c15:showDataLabelsRange val="0"/>
                </c:ext>
                <c:ext xmlns:c16="http://schemas.microsoft.com/office/drawing/2014/chart" uri="{C3380CC4-5D6E-409C-BE32-E72D297353CC}">
                  <c16:uniqueId val="{00000020-383D-4217-BB9B-FB1D7D8580B6}"/>
                </c:ext>
              </c:extLst>
            </c:dLbl>
            <c:dLbl>
              <c:idx val="33"/>
              <c:tx>
                <c:strRef>
                  <c:f>'Risk List'!$A$37</c:f>
                  <c:strCache>
                    <c:ptCount val="1"/>
                    <c:pt idx="0">
                      <c:v>R34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{858C3FEB-5B0F-40D2-B03C-2991FA608C21}</c15:txfldGUID>
                      <c15:f>'Risk List'!$A$37</c15:f>
                      <c15:dlblFieldTableCache>
                        <c:ptCount val="1"/>
                        <c:pt idx="0">
                          <c:v>R34</c:v>
                        </c:pt>
                      </c15:dlblFieldTableCache>
                    </c15:dlblFTEntry>
                  </c15:dlblFieldTable>
                  <c15:showDataLabelsRange val="0"/>
                </c:ext>
                <c:ext xmlns:c16="http://schemas.microsoft.com/office/drawing/2014/chart" uri="{C3380CC4-5D6E-409C-BE32-E72D297353CC}">
                  <c16:uniqueId val="{00000021-383D-4217-BB9B-FB1D7D8580B6}"/>
                </c:ext>
              </c:extLst>
            </c:dLbl>
            <c:dLbl>
              <c:idx val="34"/>
              <c:tx>
                <c:strRef>
                  <c:f>'Risk List'!$A$38</c:f>
                  <c:strCache>
                    <c:ptCount val="1"/>
                    <c:pt idx="0">
                      <c:v>R35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{79FE06F0-FAEC-4879-B903-656A26F3FF34}</c15:txfldGUID>
                      <c15:f>'Risk List'!$A$38</c15:f>
                      <c15:dlblFieldTableCache>
                        <c:ptCount val="1"/>
                        <c:pt idx="0">
                          <c:v>R35</c:v>
                        </c:pt>
                      </c15:dlblFieldTableCache>
                    </c15:dlblFTEntry>
                  </c15:dlblFieldTable>
                  <c15:showDataLabelsRange val="0"/>
                </c:ext>
                <c:ext xmlns:c16="http://schemas.microsoft.com/office/drawing/2014/chart" uri="{C3380CC4-5D6E-409C-BE32-E72D297353CC}">
                  <c16:uniqueId val="{00000022-383D-4217-BB9B-FB1D7D8580B6}"/>
                </c:ext>
              </c:extLst>
            </c:dLbl>
            <c:dLbl>
              <c:idx val="35"/>
              <c:tx>
                <c:strRef>
                  <c:f>'Risk List'!$A$39</c:f>
                  <c:strCache>
                    <c:ptCount val="1"/>
                    <c:pt idx="0">
                      <c:v>R36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{95B7767B-4721-4F0D-84A4-3FF20F7164D8}</c15:txfldGUID>
                      <c15:f>'Risk List'!$A$39</c15:f>
                      <c15:dlblFieldTableCache>
                        <c:ptCount val="1"/>
                        <c:pt idx="0">
                          <c:v>R36</c:v>
                        </c:pt>
                      </c15:dlblFieldTableCache>
                    </c15:dlblFTEntry>
                  </c15:dlblFieldTable>
                  <c15:showDataLabelsRange val="0"/>
                </c:ext>
                <c:ext xmlns:c16="http://schemas.microsoft.com/office/drawing/2014/chart" uri="{C3380CC4-5D6E-409C-BE32-E72D297353CC}">
                  <c16:uniqueId val="{00000023-383D-4217-BB9B-FB1D7D8580B6}"/>
                </c:ext>
              </c:extLst>
            </c:dLbl>
            <c:dLbl>
              <c:idx val="36"/>
              <c:tx>
                <c:strRef>
                  <c:f>'Risk List'!$A$40</c:f>
                  <c:strCache>
                    <c:ptCount val="1"/>
                    <c:pt idx="0">
                      <c:v>R37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{11ED14B2-4CD9-46D0-8796-A3B28FDFFF0F}</c15:txfldGUID>
                      <c15:f>'Risk List'!$A$40</c15:f>
                      <c15:dlblFieldTableCache>
                        <c:ptCount val="1"/>
                        <c:pt idx="0">
                          <c:v>R37</c:v>
                        </c:pt>
                      </c15:dlblFieldTableCache>
                    </c15:dlblFTEntry>
                  </c15:dlblFieldTable>
                  <c15:showDataLabelsRange val="0"/>
                </c:ext>
                <c:ext xmlns:c16="http://schemas.microsoft.com/office/drawing/2014/chart" uri="{C3380CC4-5D6E-409C-BE32-E72D297353CC}">
                  <c16:uniqueId val="{00000024-383D-4217-BB9B-FB1D7D8580B6}"/>
                </c:ext>
              </c:extLst>
            </c:dLbl>
            <c:dLbl>
              <c:idx val="37"/>
              <c:tx>
                <c:strRef>
                  <c:f>'Risk List'!$A$41</c:f>
                  <c:strCache>
                    <c:ptCount val="1"/>
                    <c:pt idx="0">
                      <c:v>R38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{3228CDDE-30DA-4DF2-B9AE-AA03A83E63FB}</c15:txfldGUID>
                      <c15:f>'Risk List'!$A$41</c15:f>
                      <c15:dlblFieldTableCache>
                        <c:ptCount val="1"/>
                        <c:pt idx="0">
                          <c:v>R38</c:v>
                        </c:pt>
                      </c15:dlblFieldTableCache>
                    </c15:dlblFTEntry>
                  </c15:dlblFieldTable>
                  <c15:showDataLabelsRange val="0"/>
                </c:ext>
                <c:ext xmlns:c16="http://schemas.microsoft.com/office/drawing/2014/chart" uri="{C3380CC4-5D6E-409C-BE32-E72D297353CC}">
                  <c16:uniqueId val="{00000025-383D-4217-BB9B-FB1D7D8580B6}"/>
                </c:ext>
              </c:extLst>
            </c:dLbl>
            <c:dLbl>
              <c:idx val="38"/>
              <c:tx>
                <c:strRef>
                  <c:f>'Risk List'!$A$42</c:f>
                  <c:strCache>
                    <c:ptCount val="1"/>
                    <c:pt idx="0">
                      <c:v>R39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{55FCAD76-7F7A-490C-98EB-66E5B538C6F7}</c15:txfldGUID>
                      <c15:f>'Risk List'!$A$42</c15:f>
                      <c15:dlblFieldTableCache>
                        <c:ptCount val="1"/>
                        <c:pt idx="0">
                          <c:v>R39</c:v>
                        </c:pt>
                      </c15:dlblFieldTableCache>
                    </c15:dlblFTEntry>
                  </c15:dlblFieldTable>
                  <c15:showDataLabelsRange val="0"/>
                </c:ext>
                <c:ext xmlns:c16="http://schemas.microsoft.com/office/drawing/2014/chart" uri="{C3380CC4-5D6E-409C-BE32-E72D297353CC}">
                  <c16:uniqueId val="{00000026-383D-4217-BB9B-FB1D7D8580B6}"/>
                </c:ext>
              </c:extLst>
            </c:dLbl>
            <c:dLbl>
              <c:idx val="39"/>
              <c:tx>
                <c:strRef>
                  <c:f>'Risk List'!$A$43</c:f>
                  <c:strCache>
                    <c:ptCount val="1"/>
                    <c:pt idx="0">
                      <c:v>R40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{DE0BFE5C-BAAE-4607-B2A6-D6B0A60D844D}</c15:txfldGUID>
                      <c15:f>'Risk List'!$A$43</c15:f>
                      <c15:dlblFieldTableCache>
                        <c:ptCount val="1"/>
                        <c:pt idx="0">
                          <c:v>R40</c:v>
                        </c:pt>
                      </c15:dlblFieldTableCache>
                    </c15:dlblFTEntry>
                  </c15:dlblFieldTable>
                  <c15:showDataLabelsRange val="0"/>
                </c:ext>
                <c:ext xmlns:c16="http://schemas.microsoft.com/office/drawing/2014/chart" uri="{C3380CC4-5D6E-409C-BE32-E72D297353CC}">
                  <c16:uniqueId val="{00000027-383D-4217-BB9B-FB1D7D8580B6}"/>
                </c:ext>
              </c:extLst>
            </c:dLbl>
            <c:dLbl>
              <c:idx val="40"/>
              <c:tx>
                <c:strRef>
                  <c:f>'Risk List'!$A$44</c:f>
                  <c:strCache>
                    <c:ptCount val="1"/>
                    <c:pt idx="0">
                      <c:v>R41</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{667C9B51-1582-49FD-A4FB-F5CE4F1DF5AF}</c15:txfldGUID>
                      <c15:f>'Risk List'!$A$44</c15:f>
                      <c15:dlblFieldTableCache>
                        <c:ptCount val="1"/>
                        <c:pt idx="0">
                          <c:v>R41</c:v>
                        </c:pt>
                      </c15:dlblFieldTableCache>
                    </c15:dlblFTEntry>
                  </c15:dlblFieldTable>
                  <c15:showDataLabelsRange val="0"/>
                </c:ext>
                <c:ext xmlns:c16="http://schemas.microsoft.com/office/drawing/2014/chart" uri="{C3380CC4-5D6E-409C-BE32-E72D297353CC}">
                  <c16:uniqueId val="{00000028-383D-4217-BB9B-FB1D7D8580B6}"/>
                </c:ext>
              </c:extLst>
            </c:dLbl>
            <c:dLbl>
              <c:idx val="41"/>
              <c:tx>
                <c:strRef>
                  <c:f>'Risk List'!$A$45</c:f>
                  <c:strCache>
                    <c:ptCount val="1"/>
                    <c:pt idx="0">
                      <c:v>R42</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{F11A1E98-CC56-4EBC-8C63-E83F2F2E1CF9}</c15:txfldGUID>
                      <c15:f>'Risk List'!$A$45</c15:f>
                      <c15:dlblFieldTableCache>
                        <c:ptCount val="1"/>
                        <c:pt idx="0">
                          <c:v>R42</c:v>
                        </c:pt>
                      </c15:dlblFieldTableCache>
                    </c15:dlblFTEntry>
                  </c15:dlblFieldTable>
                  <c15:showDataLabelsRange val="0"/>
                </c:ext>
                <c:ext xmlns:c16="http://schemas.microsoft.com/office/drawing/2014/chart" uri="{C3380CC4-5D6E-409C-BE32-E72D297353CC}">
                  <c16:uniqueId val="{00000029-383D-4217-BB9B-FB1D7D8580B6}"/>
                </c:ext>
              </c:extLst>
            </c:dLbl>
            <c:dLbl>
              <c:idx val="42"/>
              <c:tx>
                <c:strRef>
                  <c:f>'Risk List'!$A$46</c:f>
                  <c:strCache>
                    <c:ptCount val="1"/>
                    <c:pt idx="0">
                      <c:v>R43</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{F6F01DC0-F094-4351-87E0-DBD36AAF7ACE}</c15:txfldGUID>
                      <c15:f>'Risk List'!$A$46</c15:f>
                      <c15:dlblFieldTableCache>
                        <c:ptCount val="1"/>
                        <c:pt idx="0">
                          <c:v>R43</c:v>
                        </c:pt>
                      </c15:dlblFieldTableCache>
                    </c15:dlblFTEntry>
                  </c15:dlblFieldTable>
                  <c15:showDataLabelsRange val="0"/>
                </c:ext>
                <c:ext xmlns:c16="http://schemas.microsoft.com/office/drawing/2014/chart" uri="{C3380CC4-5D6E-409C-BE32-E72D297353CC}">
                  <c16:uniqueId val="{0000002A-383D-4217-BB9B-FB1D7D8580B6}"/>
                </c:ext>
              </c:extLst>
            </c:dLbl>
            <c:dLbl>
              <c:idx val="43"/>
              <c:tx>
                <c:strRef>
                  <c:f>'Risk List'!$A$47</c:f>
                  <c:strCache>
                    <c:ptCount val="1"/>
                    <c:pt idx="0">
                      <c:v>R44</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{8A66C0FA-275D-46A8-B5BF-41F5EDDD1393}</c15:txfldGUID>
                      <c15:f>'Risk List'!$A$47</c15:f>
                      <c15:dlblFieldTableCache>
                        <c:ptCount val="1"/>
                        <c:pt idx="0">
                          <c:v>R44</c:v>
                        </c:pt>
                      </c15:dlblFieldTableCache>
                    </c15:dlblFTEntry>
                  </c15:dlblFieldTable>
                  <c15:showDataLabelsRange val="0"/>
                </c:ext>
                <c:ext xmlns:c16="http://schemas.microsoft.com/office/drawing/2014/chart" uri="{C3380CC4-5D6E-409C-BE32-E72D297353CC}">
                  <c16:uniqueId val="{0000002B-383D-4217-BB9B-FB1D7D8580B6}"/>
                </c:ext>
              </c:extLst>
            </c:dLbl>
            <c:dLbl>
              <c:idx val="44"/>
              <c:tx>
                <c:strRef>
                  <c:f>'Risk List'!$A$48</c:f>
                  <c:strCache>
                    <c:ptCount val="1"/>
                    <c:pt idx="0">
                      <c:v>R45</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{D164891D-B2E5-4846-AC8F-C72B9BE21842}</c15:txfldGUID>
                      <c15:f>'Risk List'!$A$48</c15:f>
                      <c15:dlblFieldTableCache>
                        <c:ptCount val="1"/>
                        <c:pt idx="0">
                          <c:v>R45</c:v>
                        </c:pt>
                      </c15:dlblFieldTableCache>
                    </c15:dlblFTEntry>
                  </c15:dlblFieldTable>
                  <c15:showDataLabelsRange val="0"/>
                </c:ext>
                <c:ext xmlns:c16="http://schemas.microsoft.com/office/drawing/2014/chart" uri="{C3380CC4-5D6E-409C-BE32-E72D297353CC}">
                  <c16:uniqueId val="{0000002C-383D-4217-BB9B-FB1D7D8580B6}"/>
                </c:ext>
              </c:extLst>
            </c:dLbl>
            <c:dLbl>
              <c:idx val="45"/>
              <c:tx>
                <c:strRef>
                  <c:f>'Risk List'!$A$49</c:f>
                  <c:strCache>
                    <c:ptCount val="1"/>
                    <c:pt idx="0">
                      <c:v>R46</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{8B27A2FE-2B18-40D7-BBB4-FA4472E98F9D}</c15:txfldGUID>
                      <c15:f>'Risk List'!$A$49</c15:f>
                      <c15:dlblFieldTableCache>
                        <c:ptCount val="1"/>
                        <c:pt idx="0">
                          <c:v>R46</c:v>
                        </c:pt>
                      </c15:dlblFieldTableCache>
                    </c15:dlblFTEntry>
                  </c15:dlblFieldTable>
                  <c15:showDataLabelsRange val="0"/>
                </c:ext>
                <c:ext xmlns:c16="http://schemas.microsoft.com/office/drawing/2014/chart" uri="{C3380CC4-5D6E-409C-BE32-E72D297353CC}">
                  <c16:uniqueId val="{0000002D-383D-4217-BB9B-FB1D7D8580B6}"/>
                </c:ext>
              </c:extLst>
            </c:dLbl>
            <c:dLbl>
              <c:idx val="46"/>
              <c:tx>
                <c:strRef>
                  <c:f>'Risk List'!$A$50</c:f>
                  <c:strCache>
                    <c:ptCount val="1"/>
                    <c:pt idx="0">
                      <c:v>R47</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{0B93CB7F-698F-40AB-AB40-1BD3AE5ED364}</c15:txfldGUID>
                      <c15:f>'Risk List'!$A$50</c15:f>
                      <c15:dlblFieldTableCache>
                        <c:ptCount val="1"/>
                        <c:pt idx="0">
                          <c:v>R47</c:v>
                        </c:pt>
                      </c15:dlblFieldTableCache>
                    </c15:dlblFTEntry>
                  </c15:dlblFieldTable>
                  <c15:showDataLabelsRange val="0"/>
                </c:ext>
                <c:ext xmlns:c16="http://schemas.microsoft.com/office/drawing/2014/chart" uri="{C3380CC4-5D6E-409C-BE32-E72D297353CC}">
                  <c16:uniqueId val="{0000002E-383D-4217-BB9B-FB1D7D8580B6}"/>
                </c:ext>
              </c:extLst>
            </c:dLbl>
            <c:dLbl>
              <c:idx val="47"/>
              <c:tx>
                <c:strRef>
                  <c:f>'Risk List'!$A$51</c:f>
                  <c:strCache>
                    <c:ptCount val="1"/>
                    <c:pt idx="0">
                      <c:v>R48</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{1E583705-4503-44EF-AA17-1305E10DC7E1}</c15:txfldGUID>
                      <c15:f>'Risk List'!$A$51</c15:f>
                      <c15:dlblFieldTableCache>
                        <c:ptCount val="1"/>
                        <c:pt idx="0">
                          <c:v>R48</c:v>
                        </c:pt>
                      </c15:dlblFieldTableCache>
                    </c15:dlblFTEntry>
                  </c15:dlblFieldTable>
                  <c15:showDataLabelsRange val="0"/>
                </c:ext>
                <c:ext xmlns:c16="http://schemas.microsoft.com/office/drawing/2014/chart" uri="{C3380CC4-5D6E-409C-BE32-E72D297353CC}">
                  <c16:uniqueId val="{0000002F-383D-4217-BB9B-FB1D7D8580B6}"/>
                </c:ext>
              </c:extLst>
            </c:dLbl>
            <c:dLbl>
              <c:idx val="48"/>
              <c:tx>
                <c:strRef>
                  <c:f>'Risk List'!$A$52</c:f>
                  <c:strCache>
                    <c:ptCount val="1"/>
                    <c:pt idx="0">
                      <c:v>R49</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{099EB5F1-CD31-4234-B659-E242C352BB77}</c15:txfldGUID>
                      <c15:f>'Risk List'!$A$52</c15:f>
                      <c15:dlblFieldTableCache>
                        <c:ptCount val="1"/>
                        <c:pt idx="0">
                          <c:v>R49</c:v>
                        </c:pt>
                      </c15:dlblFieldTableCache>
                    </c15:dlblFTEntry>
                  </c15:dlblFieldTable>
                  <c15:showDataLabelsRange val="0"/>
                </c:ext>
                <c:ext xmlns:c16="http://schemas.microsoft.com/office/drawing/2014/chart" uri="{C3380CC4-5D6E-409C-BE32-E72D297353CC}">
                  <c16:uniqueId val="{00000030-383D-4217-BB9B-FB1D7D8580B6}"/>
                </c:ext>
              </c:extLst>
            </c:dLbl>
            <c:dLbl>
              <c:idx val="49"/>
              <c:tx>
                <c:strRef>
                  <c:f>'Risk List'!$A$53</c:f>
                  <c:strCache>
                    <c:ptCount val="1"/>
                    <c:pt idx="0">
                      <c:v>R50</c:v>
                    </c:pt>
                  </c:strCache>
                </c:strRef>
              </c:tx>
              <c:dLblPos val="ctr"/>
              <c:showLegendKey val="0"/>
              <c:showVal val="1"/>
              <c:showCatName val="0"/>
              <c:showSerName val="0"/>
              <c:showPercent val="0"/>
              <c:showBubbleSize val="0"/>
              <c:extLst>
                <c:ext xmlns:c15="http://schemas.microsoft.com/office/drawing/2012/chart" uri="{CE6537A1-D6FC-4f65-9D91-7224C49458BB}">
                  <c15:dlblFieldTable>
                    <c15:dlblFTEntry>
                      <c15:txfldGUID>{30D3FE66-6869-4CF7-B217-DA46801FE717}</c15:txfldGUID>
                      <c15:f>'Risk List'!$A$53</c15:f>
                      <c15:dlblFieldTableCache>
                        <c:ptCount val="1"/>
                        <c:pt idx="0">
                          <c:v>R50</c:v>
                        </c:pt>
                      </c15:dlblFieldTableCache>
                    </c15:dlblFTEntry>
                  </c15:dlblFieldTable>
                  <c15:showDataLabelsRange val="0"/>
                </c:ext>
                <c:ext xmlns:c16="http://schemas.microsoft.com/office/drawing/2014/chart" uri="{C3380CC4-5D6E-409C-BE32-E72D297353CC}">
                  <c16:uniqueId val="{00000031-383D-4217-BB9B-FB1D7D8580B6}"/>
                </c:ext>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'Risk List'!$Q$4:$Q$53</c:f>
              <c:numCache>
                <c:formatCode>General</c:formatCode>
                <c:ptCount val="50"/>
                <c:pt idx="0">
                  <c:v>1.5</c:v>
                </c:pt>
                <c:pt idx="1">
                  <c:v>1.5</c:v>
                </c:pt>
                <c:pt idx="2">
                  <c:v>1.5</c:v>
                </c:pt>
                <c:pt idx="3">
                  <c:v>1.5</c:v>
                </c:pt>
                <c:pt idx="4">
                  <c:v>1.5</c:v>
                </c:pt>
                <c:pt idx="5">
                  <c:v>1.5</c:v>
                </c:pt>
                <c:pt idx="6">
                  <c:v>1.5</c:v>
                </c:pt>
                <c:pt idx="7">
                  <c:v>2.5</c:v>
                </c:pt>
                <c:pt idx="8">
                  <c:v>1.5</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xVal>
          <c:yVal>
            <c:numRef>
              <c:f>'Risk List'!$R$4:$R$53</c:f>
              <c:numCache>
                <c:formatCode>General</c:formatCode>
                <c:ptCount val="50"/>
                <c:pt idx="0">
                  <c:v>1.5</c:v>
                </c:pt>
                <c:pt idx="1">
                  <c:v>1.5</c:v>
                </c:pt>
                <c:pt idx="2">
                  <c:v>1.5</c:v>
                </c:pt>
                <c:pt idx="3">
                  <c:v>2.5</c:v>
                </c:pt>
                <c:pt idx="4">
                  <c:v>1.5</c:v>
                </c:pt>
                <c:pt idx="5">
                  <c:v>1.5</c:v>
                </c:pt>
                <c:pt idx="6">
                  <c:v>0.5</c:v>
                </c:pt>
                <c:pt idx="7">
                  <c:v>1.5</c:v>
                </c:pt>
                <c:pt idx="8">
                  <c:v>1.5</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numCache>
            </c:numRef>
          </c:yVal>
          <c:smooth val="0"/>
          <c:extLst>
            <c:ext xmlns:c16="http://schemas.microsoft.com/office/drawing/2014/chart" uri="{C3380CC4-5D6E-409C-BE32-E72D297353CC}">
              <c16:uniqueId val="{00000032-383D-4217-BB9B-FB1D7D8580B6}"/>
            </c:ext>
          </c:extLst>
        </c:ser>
        <c:dLbls>
          <c:showLegendKey val="0"/>
          <c:showVal val="0"/>
          <c:showCatName val="0"/>
          <c:showSerName val="0"/>
          <c:showPercent val="0"/>
          <c:showBubbleSize val="0"/>
        </c:dLbls>
        <c:axId val="340967376"/>
        <c:axId val="340966984"/>
      </c:scatterChart>
      <c:valAx>
        <c:axId val="340967376"/>
        <c:scaling>
          <c:orientation val="minMax"/>
          <c:max val="5"/>
          <c:min val="0"/>
        </c:scaling>
        <c:delete val="1"/>
        <c:axPos val="b"/>
        <c:majorGridlines/>
        <c:numFmt formatCode="General" sourceLinked="1"/>
        <c:majorTickMark val="out"/>
        <c:minorTickMark val="none"/>
        <c:tickLblPos val="nextTo"/>
        <c:crossAx val="340966984"/>
        <c:crosses val="autoZero"/>
        <c:crossBetween val="midCat"/>
        <c:majorUnit val="1"/>
        <c:minorUnit val="0.2"/>
      </c:valAx>
      <c:valAx>
        <c:axId val="340966984"/>
        <c:scaling>
          <c:orientation val="minMax"/>
          <c:max val="5"/>
          <c:min val="0"/>
        </c:scaling>
        <c:delete val="1"/>
        <c:axPos val="l"/>
        <c:majorGridlines/>
        <c:numFmt formatCode="General" sourceLinked="1"/>
        <c:majorTickMark val="out"/>
        <c:minorTickMark val="none"/>
        <c:tickLblPos val="nextTo"/>
        <c:crossAx val="340967376"/>
        <c:crosses val="autoZero"/>
        <c:crossBetween val="midCat"/>
        <c:majorUnit val="1"/>
        <c:minorUnit val="0.1"/>
      </c:valAx>
      <c:spPr>
        <a:noFill/>
      </c:spPr>
    </c:plotArea>
    <c:plotVisOnly val="0"/>
    <c:dispBlanksAs val="gap"/>
    <c:showDLblsOverMax val="0"/>
  </c:chart>
  <c:spPr>
    <a:blipFill>
      <a:blip xmlns:r="http://schemas.openxmlformats.org/officeDocument/2006/relationships" r:embed="rId1"/>
      <a:stretch>
        <a:fillRect/>
      </a:stretch>
    </a:blip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114296</xdr:colOff>
      <xdr:row>2</xdr:row>
      <xdr:rowOff>79880</xdr:rowOff>
    </xdr:from>
    <xdr:to>
      <xdr:col>32</xdr:col>
      <xdr:colOff>324068</xdr:colOff>
      <xdr:row>11</xdr:row>
      <xdr:rowOff>411655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114993</xdr:colOff>
      <xdr:row>11</xdr:row>
      <xdr:rowOff>487064</xdr:rowOff>
    </xdr:from>
    <xdr:to>
      <xdr:col>32</xdr:col>
      <xdr:colOff>275421</xdr:colOff>
      <xdr:row>48</xdr:row>
      <xdr:rowOff>45904</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3"/>
  <sheetViews>
    <sheetView tabSelected="1" topLeftCell="A2" zoomScale="83" zoomScaleNormal="85" workbookViewId="0">
      <pane xSplit="2" topLeftCell="E1" activePane="topRight" state="frozen"/>
      <selection pane="topRight" activeCell="AH8" sqref="AH8"/>
    </sheetView>
  </sheetViews>
  <sheetFormatPr baseColWidth="10" defaultColWidth="9.140625" defaultRowHeight="15" x14ac:dyDescent="0.25"/>
  <cols>
    <col min="1" max="1" width="7.42578125" customWidth="1"/>
    <col min="2" max="2" width="35.7109375" customWidth="1"/>
    <col min="3" max="3" width="61.5703125" customWidth="1"/>
    <col min="4" max="4" width="22.5703125" customWidth="1"/>
    <col min="5" max="5" width="29.5703125" customWidth="1"/>
    <col min="6" max="6" width="37.42578125" customWidth="1"/>
    <col min="7" max="7" width="20.140625" customWidth="1"/>
    <col min="8" max="9" width="14.140625" customWidth="1"/>
    <col min="10" max="10" width="9.28515625" hidden="1" customWidth="1"/>
    <col min="11" max="11" width="12.28515625" hidden="1" customWidth="1"/>
    <col min="12" max="12" width="37.42578125" customWidth="1"/>
    <col min="13" max="13" width="36.85546875" customWidth="1"/>
    <col min="14" max="14" width="35.5703125" customWidth="1"/>
    <col min="15" max="16" width="14.140625" customWidth="1"/>
    <col min="17" max="17" width="11.28515625" hidden="1" customWidth="1"/>
    <col min="18" max="18" width="13.28515625" hidden="1" customWidth="1"/>
    <col min="19" max="19" width="14.140625" customWidth="1"/>
  </cols>
  <sheetData>
    <row r="1" spans="1:19" ht="26.25" x14ac:dyDescent="0.25">
      <c r="A1" s="51" t="s">
        <v>0</v>
      </c>
      <c r="B1" s="51"/>
      <c r="C1" s="51"/>
    </row>
    <row r="2" spans="1:19" s="40" customFormat="1" ht="120" x14ac:dyDescent="0.25">
      <c r="B2" s="40" t="s">
        <v>1</v>
      </c>
      <c r="C2" s="40" t="s">
        <v>2</v>
      </c>
      <c r="D2" s="40" t="s">
        <v>3</v>
      </c>
      <c r="E2" s="40" t="s">
        <v>4</v>
      </c>
      <c r="F2" s="40" t="s">
        <v>5</v>
      </c>
      <c r="G2" s="47" t="s">
        <v>6</v>
      </c>
      <c r="H2" s="47" t="s">
        <v>7</v>
      </c>
      <c r="I2" s="40" t="s">
        <v>8</v>
      </c>
      <c r="L2" s="40" t="s">
        <v>9</v>
      </c>
      <c r="M2" s="40" t="s">
        <v>10</v>
      </c>
      <c r="N2" s="40" t="s">
        <v>11</v>
      </c>
      <c r="O2" s="47" t="s">
        <v>12</v>
      </c>
      <c r="P2" s="47" t="s">
        <v>13</v>
      </c>
      <c r="S2" s="40" t="s">
        <v>8</v>
      </c>
    </row>
    <row r="3" spans="1:19" ht="30" x14ac:dyDescent="0.25">
      <c r="A3" s="29" t="s">
        <v>14</v>
      </c>
      <c r="B3" s="3" t="s">
        <v>15</v>
      </c>
      <c r="C3" s="3" t="s">
        <v>16</v>
      </c>
      <c r="D3" s="2" t="s">
        <v>17</v>
      </c>
      <c r="E3" s="2" t="s">
        <v>18</v>
      </c>
      <c r="F3" s="2" t="s">
        <v>19</v>
      </c>
      <c r="G3" s="3" t="s">
        <v>20</v>
      </c>
      <c r="H3" s="3" t="s">
        <v>21</v>
      </c>
      <c r="I3" s="41" t="s">
        <v>22</v>
      </c>
      <c r="J3" s="4" t="s">
        <v>23</v>
      </c>
      <c r="K3" s="4" t="s">
        <v>24</v>
      </c>
      <c r="L3" s="3" t="s">
        <v>25</v>
      </c>
      <c r="M3" s="3" t="s">
        <v>26</v>
      </c>
      <c r="N3" s="2" t="s">
        <v>27</v>
      </c>
      <c r="O3" s="3" t="s">
        <v>28</v>
      </c>
      <c r="P3" s="3" t="s">
        <v>29</v>
      </c>
      <c r="Q3" s="4" t="s">
        <v>23</v>
      </c>
      <c r="R3" s="4" t="s">
        <v>24</v>
      </c>
      <c r="S3" s="41" t="s">
        <v>30</v>
      </c>
    </row>
    <row r="4" spans="1:19" ht="120" x14ac:dyDescent="0.25">
      <c r="A4" s="25" t="s">
        <v>31</v>
      </c>
      <c r="B4" s="30" t="s">
        <v>116</v>
      </c>
      <c r="C4" s="30" t="s">
        <v>117</v>
      </c>
      <c r="D4" s="31" t="s">
        <v>118</v>
      </c>
      <c r="E4" s="48" t="s">
        <v>102</v>
      </c>
      <c r="F4" s="31" t="s">
        <v>119</v>
      </c>
      <c r="G4" s="37" t="s">
        <v>85</v>
      </c>
      <c r="H4" s="37" t="s">
        <v>97</v>
      </c>
      <c r="I4" s="42">
        <f t="shared" ref="I4:I10" si="0">IF(AND(G4&lt;&gt;"",H4&lt;&gt;""),VLOOKUP(G4,Probability,2,FALSE)*VLOOKUP(H4,Impact,2,FALSE),"")</f>
        <v>12</v>
      </c>
      <c r="J4" s="24">
        <f t="shared" ref="J4:J11" si="1">IF(H4&lt;&gt;"",VLOOKUP(H4,Impact,2,FALSE)-0.5,-1)</f>
        <v>3.5</v>
      </c>
      <c r="K4" s="24">
        <f t="shared" ref="K4:K10" si="2">IF(G4&lt;&gt;"",VLOOKUP(G4,Probability,2,FALSE)-0.5,-1)</f>
        <v>2.5</v>
      </c>
      <c r="L4" s="30" t="s">
        <v>120</v>
      </c>
      <c r="M4" s="30" t="s">
        <v>121</v>
      </c>
      <c r="N4" s="31" t="s">
        <v>122</v>
      </c>
      <c r="O4" s="37" t="s">
        <v>83</v>
      </c>
      <c r="P4" s="37" t="s">
        <v>93</v>
      </c>
      <c r="Q4" s="37">
        <f t="shared" ref="Q4:Q35" si="3">IF(P4&lt;&gt;"",VLOOKUP(P4,Impact,2,FALSE)-0.5,-1)</f>
        <v>1.5</v>
      </c>
      <c r="R4" s="37">
        <f t="shared" ref="R4:R35" si="4">IF(O4&lt;&gt;"",VLOOKUP(O4,Probability,2,FALSE)-0.5,-1)</f>
        <v>1.5</v>
      </c>
      <c r="S4" s="44">
        <f t="shared" ref="S4:S53" si="5">IF(AND(O4&lt;&gt;"",P4&lt;&gt;""),VLOOKUP(O4,Probability,2,FALSE)*VLOOKUP(P4,Impact,2,FALSE),"")</f>
        <v>4</v>
      </c>
    </row>
    <row r="5" spans="1:19" ht="75" x14ac:dyDescent="0.25">
      <c r="A5" s="26" t="s">
        <v>32</v>
      </c>
      <c r="B5" s="32" t="s">
        <v>123</v>
      </c>
      <c r="C5" s="32" t="s">
        <v>124</v>
      </c>
      <c r="D5" s="33" t="s">
        <v>118</v>
      </c>
      <c r="E5" s="49" t="s">
        <v>102</v>
      </c>
      <c r="F5" s="33" t="s">
        <v>125</v>
      </c>
      <c r="G5" s="38" t="s">
        <v>83</v>
      </c>
      <c r="H5" s="38" t="s">
        <v>97</v>
      </c>
      <c r="I5" s="42">
        <f t="shared" si="0"/>
        <v>8</v>
      </c>
      <c r="J5" s="24">
        <f t="shared" si="1"/>
        <v>3.5</v>
      </c>
      <c r="K5" s="24">
        <f t="shared" si="2"/>
        <v>1.5</v>
      </c>
      <c r="L5" s="32" t="s">
        <v>126</v>
      </c>
      <c r="M5" s="32" t="s">
        <v>127</v>
      </c>
      <c r="N5" s="33" t="s">
        <v>128</v>
      </c>
      <c r="O5" s="38" t="s">
        <v>83</v>
      </c>
      <c r="P5" s="38" t="s">
        <v>93</v>
      </c>
      <c r="Q5" s="38">
        <f t="shared" si="3"/>
        <v>1.5</v>
      </c>
      <c r="R5" s="38">
        <f t="shared" si="4"/>
        <v>1.5</v>
      </c>
      <c r="S5" s="45">
        <f t="shared" si="5"/>
        <v>4</v>
      </c>
    </row>
    <row r="6" spans="1:19" ht="105" x14ac:dyDescent="0.25">
      <c r="A6" s="26" t="s">
        <v>33</v>
      </c>
      <c r="B6" s="32" t="s">
        <v>129</v>
      </c>
      <c r="C6" s="32" t="s">
        <v>130</v>
      </c>
      <c r="D6" s="33" t="s">
        <v>118</v>
      </c>
      <c r="E6" s="49" t="s">
        <v>104</v>
      </c>
      <c r="F6" s="33" t="s">
        <v>131</v>
      </c>
      <c r="G6" s="38" t="s">
        <v>83</v>
      </c>
      <c r="H6" s="38" t="s">
        <v>97</v>
      </c>
      <c r="I6" s="42">
        <f t="shared" si="0"/>
        <v>8</v>
      </c>
      <c r="J6" s="24">
        <f t="shared" si="1"/>
        <v>3.5</v>
      </c>
      <c r="K6" s="24">
        <f t="shared" si="2"/>
        <v>1.5</v>
      </c>
      <c r="L6" s="32" t="s">
        <v>132</v>
      </c>
      <c r="M6" s="32" t="s">
        <v>133</v>
      </c>
      <c r="N6" s="33" t="s">
        <v>134</v>
      </c>
      <c r="O6" s="38" t="s">
        <v>83</v>
      </c>
      <c r="P6" s="38" t="s">
        <v>93</v>
      </c>
      <c r="Q6" s="38">
        <f t="shared" si="3"/>
        <v>1.5</v>
      </c>
      <c r="R6" s="38">
        <f t="shared" si="4"/>
        <v>1.5</v>
      </c>
      <c r="S6" s="45">
        <f t="shared" si="5"/>
        <v>4</v>
      </c>
    </row>
    <row r="7" spans="1:19" ht="75" x14ac:dyDescent="0.25">
      <c r="A7" s="26" t="s">
        <v>34</v>
      </c>
      <c r="B7" s="32" t="s">
        <v>135</v>
      </c>
      <c r="C7" s="32" t="s">
        <v>136</v>
      </c>
      <c r="D7" s="33" t="s">
        <v>137</v>
      </c>
      <c r="E7" s="49" t="s">
        <v>106</v>
      </c>
      <c r="F7" s="33" t="s">
        <v>138</v>
      </c>
      <c r="G7" s="38" t="s">
        <v>85</v>
      </c>
      <c r="H7" s="38" t="s">
        <v>95</v>
      </c>
      <c r="I7" s="42">
        <f t="shared" si="0"/>
        <v>9</v>
      </c>
      <c r="J7" s="24">
        <f t="shared" si="1"/>
        <v>2.5</v>
      </c>
      <c r="K7" s="24">
        <f t="shared" si="2"/>
        <v>2.5</v>
      </c>
      <c r="L7" s="32" t="s">
        <v>139</v>
      </c>
      <c r="M7" s="32" t="s">
        <v>140</v>
      </c>
      <c r="N7" s="33" t="s">
        <v>141</v>
      </c>
      <c r="O7" s="38" t="s">
        <v>85</v>
      </c>
      <c r="P7" s="38" t="s">
        <v>93</v>
      </c>
      <c r="Q7" s="38">
        <f t="shared" si="3"/>
        <v>1.5</v>
      </c>
      <c r="R7" s="38">
        <f t="shared" si="4"/>
        <v>2.5</v>
      </c>
      <c r="S7" s="45">
        <f t="shared" si="5"/>
        <v>6</v>
      </c>
    </row>
    <row r="8" spans="1:19" ht="90" x14ac:dyDescent="0.25">
      <c r="A8" s="26" t="s">
        <v>35</v>
      </c>
      <c r="B8" s="32" t="s">
        <v>142</v>
      </c>
      <c r="C8" s="32" t="s">
        <v>143</v>
      </c>
      <c r="D8" s="33" t="s">
        <v>118</v>
      </c>
      <c r="E8" s="49" t="s">
        <v>101</v>
      </c>
      <c r="F8" s="33" t="s">
        <v>144</v>
      </c>
      <c r="G8" s="38" t="s">
        <v>85</v>
      </c>
      <c r="H8" s="38" t="s">
        <v>97</v>
      </c>
      <c r="I8" s="42">
        <f t="shared" si="0"/>
        <v>12</v>
      </c>
      <c r="J8" s="24">
        <f t="shared" si="1"/>
        <v>3.5</v>
      </c>
      <c r="K8" s="24">
        <f t="shared" si="2"/>
        <v>2.5</v>
      </c>
      <c r="L8" s="32" t="s">
        <v>145</v>
      </c>
      <c r="M8" s="32" t="s">
        <v>146</v>
      </c>
      <c r="N8" s="33" t="s">
        <v>147</v>
      </c>
      <c r="O8" s="38" t="s">
        <v>83</v>
      </c>
      <c r="P8" s="38" t="s">
        <v>93</v>
      </c>
      <c r="Q8" s="38">
        <f t="shared" si="3"/>
        <v>1.5</v>
      </c>
      <c r="R8" s="38">
        <f t="shared" si="4"/>
        <v>1.5</v>
      </c>
      <c r="S8" s="45">
        <f t="shared" si="5"/>
        <v>4</v>
      </c>
    </row>
    <row r="9" spans="1:19" ht="60" x14ac:dyDescent="0.25">
      <c r="A9" s="26" t="s">
        <v>36</v>
      </c>
      <c r="B9" s="32" t="s">
        <v>148</v>
      </c>
      <c r="C9" s="32" t="s">
        <v>149</v>
      </c>
      <c r="D9" s="33" t="s">
        <v>118</v>
      </c>
      <c r="E9" s="49" t="s">
        <v>107</v>
      </c>
      <c r="F9" s="33" t="s">
        <v>150</v>
      </c>
      <c r="G9" s="38" t="s">
        <v>87</v>
      </c>
      <c r="H9" s="38" t="s">
        <v>97</v>
      </c>
      <c r="I9" s="42">
        <f t="shared" si="0"/>
        <v>16</v>
      </c>
      <c r="J9" s="24">
        <f t="shared" si="1"/>
        <v>3.5</v>
      </c>
      <c r="K9" s="24">
        <f t="shared" si="2"/>
        <v>3.5</v>
      </c>
      <c r="L9" s="32" t="s">
        <v>151</v>
      </c>
      <c r="M9" s="32" t="s">
        <v>152</v>
      </c>
      <c r="N9" s="33" t="s">
        <v>153</v>
      </c>
      <c r="O9" s="38" t="s">
        <v>83</v>
      </c>
      <c r="P9" s="38" t="s">
        <v>93</v>
      </c>
      <c r="Q9" s="38">
        <f t="shared" si="3"/>
        <v>1.5</v>
      </c>
      <c r="R9" s="38">
        <f t="shared" si="4"/>
        <v>1.5</v>
      </c>
      <c r="S9" s="45">
        <f t="shared" si="5"/>
        <v>4</v>
      </c>
    </row>
    <row r="10" spans="1:19" ht="120" x14ac:dyDescent="0.25">
      <c r="A10" s="26" t="s">
        <v>37</v>
      </c>
      <c r="B10" s="32" t="s">
        <v>154</v>
      </c>
      <c r="C10" s="32" t="s">
        <v>155</v>
      </c>
      <c r="D10" s="33" t="s">
        <v>118</v>
      </c>
      <c r="E10" s="49" t="s">
        <v>102</v>
      </c>
      <c r="F10" s="33" t="s">
        <v>156</v>
      </c>
      <c r="G10" s="38" t="s">
        <v>83</v>
      </c>
      <c r="H10" s="38" t="s">
        <v>97</v>
      </c>
      <c r="I10" s="42">
        <f t="shared" si="0"/>
        <v>8</v>
      </c>
      <c r="J10" s="24">
        <f t="shared" si="1"/>
        <v>3.5</v>
      </c>
      <c r="K10" s="24">
        <f t="shared" si="2"/>
        <v>1.5</v>
      </c>
      <c r="L10" s="32" t="s">
        <v>157</v>
      </c>
      <c r="M10" s="32" t="s">
        <v>158</v>
      </c>
      <c r="N10" s="33" t="s">
        <v>159</v>
      </c>
      <c r="O10" s="38" t="s">
        <v>81</v>
      </c>
      <c r="P10" s="38" t="s">
        <v>93</v>
      </c>
      <c r="Q10" s="38">
        <f t="shared" si="3"/>
        <v>1.5</v>
      </c>
      <c r="R10" s="38">
        <f t="shared" si="4"/>
        <v>0.5</v>
      </c>
      <c r="S10" s="45">
        <f t="shared" si="5"/>
        <v>2</v>
      </c>
    </row>
    <row r="11" spans="1:19" ht="90" x14ac:dyDescent="0.25">
      <c r="A11" s="26" t="s">
        <v>38</v>
      </c>
      <c r="B11" s="32" t="s">
        <v>160</v>
      </c>
      <c r="C11" s="32" t="s">
        <v>161</v>
      </c>
      <c r="D11" s="33" t="s">
        <v>118</v>
      </c>
      <c r="E11" s="49" t="s">
        <v>101</v>
      </c>
      <c r="F11" s="33" t="s">
        <v>162</v>
      </c>
      <c r="G11" s="38" t="s">
        <v>85</v>
      </c>
      <c r="H11" s="38" t="s">
        <v>97</v>
      </c>
      <c r="I11" s="42">
        <f t="shared" ref="I11:I39" si="6">IF(AND(G11&lt;&gt;"",H11&lt;&gt;""),VLOOKUP(G11,Probability,2,FALSE)*VLOOKUP(H11,Impact,2,FALSE),"")</f>
        <v>12</v>
      </c>
      <c r="J11" s="24">
        <f t="shared" si="1"/>
        <v>3.5</v>
      </c>
      <c r="K11" s="24">
        <f t="shared" ref="K11:K35" si="7">IF(G11&lt;&gt;"",VLOOKUP(G11,Probability,2,FALSE)-0.5,-1)</f>
        <v>2.5</v>
      </c>
      <c r="L11" s="32" t="s">
        <v>145</v>
      </c>
      <c r="M11" s="32" t="s">
        <v>163</v>
      </c>
      <c r="N11" s="33" t="s">
        <v>164</v>
      </c>
      <c r="O11" s="38" t="s">
        <v>83</v>
      </c>
      <c r="P11" s="38" t="s">
        <v>95</v>
      </c>
      <c r="Q11" s="38">
        <f t="shared" si="3"/>
        <v>2.5</v>
      </c>
      <c r="R11" s="38">
        <f t="shared" si="4"/>
        <v>1.5</v>
      </c>
      <c r="S11" s="45">
        <f t="shared" si="5"/>
        <v>6</v>
      </c>
    </row>
    <row r="12" spans="1:19" ht="75" x14ac:dyDescent="0.25">
      <c r="A12" s="26" t="s">
        <v>39</v>
      </c>
      <c r="B12" s="32" t="s">
        <v>165</v>
      </c>
      <c r="C12" s="32" t="s">
        <v>166</v>
      </c>
      <c r="D12" s="33" t="s">
        <v>137</v>
      </c>
      <c r="E12" s="49" t="s">
        <v>101</v>
      </c>
      <c r="F12" s="33" t="s">
        <v>167</v>
      </c>
      <c r="G12" s="38" t="s">
        <v>85</v>
      </c>
      <c r="H12" s="38" t="s">
        <v>99</v>
      </c>
      <c r="I12" s="42">
        <f t="shared" si="6"/>
        <v>15</v>
      </c>
      <c r="J12" s="24">
        <f t="shared" ref="J12:J35" si="8">IF(H12&lt;&gt;"",VLOOKUP(H12,Impact,2,FALSE)-0.5,-1)</f>
        <v>4.5</v>
      </c>
      <c r="K12" s="24">
        <f t="shared" si="7"/>
        <v>2.5</v>
      </c>
      <c r="L12" s="32" t="s">
        <v>168</v>
      </c>
      <c r="M12" s="32" t="s">
        <v>169</v>
      </c>
      <c r="N12" s="33" t="s">
        <v>170</v>
      </c>
      <c r="O12" s="38" t="s">
        <v>83</v>
      </c>
      <c r="P12" s="38" t="s">
        <v>93</v>
      </c>
      <c r="Q12" s="38">
        <f t="shared" si="3"/>
        <v>1.5</v>
      </c>
      <c r="R12" s="38">
        <f t="shared" si="4"/>
        <v>1.5</v>
      </c>
      <c r="S12" s="45">
        <f t="shared" si="5"/>
        <v>4</v>
      </c>
    </row>
    <row r="13" spans="1:19" x14ac:dyDescent="0.25">
      <c r="A13" s="26" t="s">
        <v>40</v>
      </c>
      <c r="B13" s="32"/>
      <c r="C13" s="32"/>
      <c r="D13" s="33"/>
      <c r="E13" s="49"/>
      <c r="F13" s="33"/>
      <c r="G13" s="38"/>
      <c r="H13" s="38"/>
      <c r="I13" s="42" t="str">
        <f t="shared" si="6"/>
        <v/>
      </c>
      <c r="J13" s="24">
        <f t="shared" si="8"/>
        <v>-1</v>
      </c>
      <c r="K13" s="24">
        <f t="shared" si="7"/>
        <v>-1</v>
      </c>
      <c r="L13" s="32"/>
      <c r="M13" s="32"/>
      <c r="N13" s="33"/>
      <c r="O13" s="38"/>
      <c r="P13" s="38"/>
      <c r="Q13" s="38">
        <f t="shared" si="3"/>
        <v>-1</v>
      </c>
      <c r="R13" s="38">
        <f t="shared" si="4"/>
        <v>-1</v>
      </c>
      <c r="S13" s="45" t="str">
        <f t="shared" si="5"/>
        <v/>
      </c>
    </row>
    <row r="14" spans="1:19" x14ac:dyDescent="0.25">
      <c r="A14" s="26" t="s">
        <v>41</v>
      </c>
      <c r="B14" s="32"/>
      <c r="C14" s="32"/>
      <c r="D14" s="33"/>
      <c r="E14" s="49"/>
      <c r="F14" s="33"/>
      <c r="G14" s="38"/>
      <c r="H14" s="38"/>
      <c r="I14" s="42" t="str">
        <f t="shared" si="6"/>
        <v/>
      </c>
      <c r="J14" s="24">
        <f t="shared" si="8"/>
        <v>-1</v>
      </c>
      <c r="K14" s="24">
        <f t="shared" si="7"/>
        <v>-1</v>
      </c>
      <c r="L14" s="32"/>
      <c r="M14" s="32"/>
      <c r="N14" s="33"/>
      <c r="O14" s="38"/>
      <c r="P14" s="38"/>
      <c r="Q14" s="38">
        <f t="shared" si="3"/>
        <v>-1</v>
      </c>
      <c r="R14" s="38">
        <f t="shared" si="4"/>
        <v>-1</v>
      </c>
      <c r="S14" s="45" t="str">
        <f t="shared" si="5"/>
        <v/>
      </c>
    </row>
    <row r="15" spans="1:19" x14ac:dyDescent="0.25">
      <c r="A15" s="26" t="s">
        <v>42</v>
      </c>
      <c r="B15" s="32"/>
      <c r="C15" s="32"/>
      <c r="D15" s="33"/>
      <c r="E15" s="49"/>
      <c r="F15" s="33"/>
      <c r="G15" s="38"/>
      <c r="H15" s="38"/>
      <c r="I15" s="42" t="str">
        <f t="shared" si="6"/>
        <v/>
      </c>
      <c r="J15" s="24">
        <f t="shared" si="8"/>
        <v>-1</v>
      </c>
      <c r="K15" s="24">
        <f t="shared" si="7"/>
        <v>-1</v>
      </c>
      <c r="L15" s="32"/>
      <c r="M15" s="32"/>
      <c r="N15" s="33"/>
      <c r="O15" s="38"/>
      <c r="P15" s="38"/>
      <c r="Q15" s="38">
        <f t="shared" si="3"/>
        <v>-1</v>
      </c>
      <c r="R15" s="38">
        <f t="shared" si="4"/>
        <v>-1</v>
      </c>
      <c r="S15" s="45" t="str">
        <f t="shared" si="5"/>
        <v/>
      </c>
    </row>
    <row r="16" spans="1:19" x14ac:dyDescent="0.25">
      <c r="A16" s="26" t="s">
        <v>43</v>
      </c>
      <c r="B16" s="32"/>
      <c r="C16" s="32"/>
      <c r="D16" s="33"/>
      <c r="E16" s="49"/>
      <c r="F16" s="33"/>
      <c r="G16" s="38"/>
      <c r="H16" s="38"/>
      <c r="I16" s="42" t="str">
        <f t="shared" si="6"/>
        <v/>
      </c>
      <c r="J16" s="24">
        <f t="shared" si="8"/>
        <v>-1</v>
      </c>
      <c r="K16" s="24">
        <f t="shared" si="7"/>
        <v>-1</v>
      </c>
      <c r="L16" s="32"/>
      <c r="M16" s="32"/>
      <c r="N16" s="33"/>
      <c r="O16" s="38"/>
      <c r="P16" s="38"/>
      <c r="Q16" s="38">
        <f t="shared" si="3"/>
        <v>-1</v>
      </c>
      <c r="R16" s="38">
        <f t="shared" si="4"/>
        <v>-1</v>
      </c>
      <c r="S16" s="45" t="str">
        <f t="shared" si="5"/>
        <v/>
      </c>
    </row>
    <row r="17" spans="1:19" x14ac:dyDescent="0.25">
      <c r="A17" s="26" t="s">
        <v>44</v>
      </c>
      <c r="B17" s="32"/>
      <c r="C17" s="32"/>
      <c r="D17" s="33"/>
      <c r="E17" s="49"/>
      <c r="F17" s="33"/>
      <c r="G17" s="38"/>
      <c r="H17" s="38"/>
      <c r="I17" s="42" t="str">
        <f t="shared" si="6"/>
        <v/>
      </c>
      <c r="J17" s="24">
        <f t="shared" si="8"/>
        <v>-1</v>
      </c>
      <c r="K17" s="24">
        <f t="shared" si="7"/>
        <v>-1</v>
      </c>
      <c r="L17" s="32"/>
      <c r="M17" s="32"/>
      <c r="N17" s="33"/>
      <c r="O17" s="38"/>
      <c r="P17" s="38"/>
      <c r="Q17" s="38">
        <f t="shared" si="3"/>
        <v>-1</v>
      </c>
      <c r="R17" s="38">
        <f t="shared" si="4"/>
        <v>-1</v>
      </c>
      <c r="S17" s="45" t="str">
        <f t="shared" si="5"/>
        <v/>
      </c>
    </row>
    <row r="18" spans="1:19" x14ac:dyDescent="0.25">
      <c r="A18" s="26" t="s">
        <v>45</v>
      </c>
      <c r="B18" s="32"/>
      <c r="C18" s="32"/>
      <c r="D18" s="33"/>
      <c r="E18" s="49"/>
      <c r="F18" s="33"/>
      <c r="G18" s="38"/>
      <c r="H18" s="38"/>
      <c r="I18" s="42" t="str">
        <f t="shared" si="6"/>
        <v/>
      </c>
      <c r="J18" s="24">
        <f t="shared" si="8"/>
        <v>-1</v>
      </c>
      <c r="K18" s="24">
        <f t="shared" si="7"/>
        <v>-1</v>
      </c>
      <c r="L18" s="32"/>
      <c r="M18" s="32"/>
      <c r="N18" s="33"/>
      <c r="O18" s="38"/>
      <c r="P18" s="38"/>
      <c r="Q18" s="38">
        <f t="shared" si="3"/>
        <v>-1</v>
      </c>
      <c r="R18" s="38">
        <f t="shared" si="4"/>
        <v>-1</v>
      </c>
      <c r="S18" s="45" t="str">
        <f t="shared" si="5"/>
        <v/>
      </c>
    </row>
    <row r="19" spans="1:19" x14ac:dyDescent="0.25">
      <c r="A19" s="26" t="s">
        <v>46</v>
      </c>
      <c r="B19" s="32"/>
      <c r="C19" s="32"/>
      <c r="D19" s="33"/>
      <c r="E19" s="49"/>
      <c r="F19" s="33"/>
      <c r="G19" s="38"/>
      <c r="H19" s="38"/>
      <c r="I19" s="42" t="str">
        <f t="shared" si="6"/>
        <v/>
      </c>
      <c r="J19" s="24">
        <f t="shared" si="8"/>
        <v>-1</v>
      </c>
      <c r="K19" s="24">
        <f t="shared" si="7"/>
        <v>-1</v>
      </c>
      <c r="L19" s="32"/>
      <c r="M19" s="32"/>
      <c r="N19" s="33"/>
      <c r="O19" s="38"/>
      <c r="P19" s="38"/>
      <c r="Q19" s="38">
        <f t="shared" si="3"/>
        <v>-1</v>
      </c>
      <c r="R19" s="38">
        <f t="shared" si="4"/>
        <v>-1</v>
      </c>
      <c r="S19" s="45" t="str">
        <f t="shared" si="5"/>
        <v/>
      </c>
    </row>
    <row r="20" spans="1:19" x14ac:dyDescent="0.25">
      <c r="A20" s="26" t="s">
        <v>47</v>
      </c>
      <c r="B20" s="32"/>
      <c r="C20" s="32"/>
      <c r="D20" s="33"/>
      <c r="E20" s="49"/>
      <c r="F20" s="33"/>
      <c r="G20" s="38"/>
      <c r="H20" s="38"/>
      <c r="I20" s="42" t="str">
        <f t="shared" si="6"/>
        <v/>
      </c>
      <c r="J20" s="24">
        <f t="shared" si="8"/>
        <v>-1</v>
      </c>
      <c r="K20" s="24">
        <f t="shared" si="7"/>
        <v>-1</v>
      </c>
      <c r="L20" s="32"/>
      <c r="M20" s="32"/>
      <c r="N20" s="33"/>
      <c r="O20" s="38"/>
      <c r="P20" s="38"/>
      <c r="Q20" s="38">
        <f t="shared" si="3"/>
        <v>-1</v>
      </c>
      <c r="R20" s="38">
        <f t="shared" si="4"/>
        <v>-1</v>
      </c>
      <c r="S20" s="45" t="str">
        <f t="shared" si="5"/>
        <v/>
      </c>
    </row>
    <row r="21" spans="1:19" x14ac:dyDescent="0.25">
      <c r="A21" s="26" t="s">
        <v>48</v>
      </c>
      <c r="B21" s="32"/>
      <c r="C21" s="32"/>
      <c r="D21" s="33"/>
      <c r="E21" s="49"/>
      <c r="F21" s="33"/>
      <c r="G21" s="38"/>
      <c r="H21" s="38"/>
      <c r="I21" s="42" t="str">
        <f t="shared" si="6"/>
        <v/>
      </c>
      <c r="J21" s="24">
        <f t="shared" si="8"/>
        <v>-1</v>
      </c>
      <c r="K21" s="24">
        <f t="shared" si="7"/>
        <v>-1</v>
      </c>
      <c r="L21" s="32"/>
      <c r="M21" s="32"/>
      <c r="N21" s="33"/>
      <c r="O21" s="38"/>
      <c r="P21" s="38"/>
      <c r="Q21" s="38">
        <f t="shared" si="3"/>
        <v>-1</v>
      </c>
      <c r="R21" s="38">
        <f t="shared" si="4"/>
        <v>-1</v>
      </c>
      <c r="S21" s="45" t="str">
        <f t="shared" si="5"/>
        <v/>
      </c>
    </row>
    <row r="22" spans="1:19" x14ac:dyDescent="0.25">
      <c r="A22" s="26" t="s">
        <v>49</v>
      </c>
      <c r="B22" s="32"/>
      <c r="C22" s="32"/>
      <c r="D22" s="33"/>
      <c r="E22" s="49"/>
      <c r="F22" s="33"/>
      <c r="G22" s="38"/>
      <c r="H22" s="38"/>
      <c r="I22" s="42" t="str">
        <f t="shared" si="6"/>
        <v/>
      </c>
      <c r="J22" s="24">
        <f t="shared" si="8"/>
        <v>-1</v>
      </c>
      <c r="K22" s="24">
        <f t="shared" si="7"/>
        <v>-1</v>
      </c>
      <c r="L22" s="32"/>
      <c r="M22" s="32"/>
      <c r="N22" s="33"/>
      <c r="O22" s="38"/>
      <c r="P22" s="38"/>
      <c r="Q22" s="38">
        <f t="shared" si="3"/>
        <v>-1</v>
      </c>
      <c r="R22" s="38">
        <f t="shared" si="4"/>
        <v>-1</v>
      </c>
      <c r="S22" s="45" t="str">
        <f t="shared" si="5"/>
        <v/>
      </c>
    </row>
    <row r="23" spans="1:19" x14ac:dyDescent="0.25">
      <c r="A23" s="26" t="s">
        <v>50</v>
      </c>
      <c r="B23" s="32"/>
      <c r="C23" s="32"/>
      <c r="D23" s="33"/>
      <c r="E23" s="49"/>
      <c r="F23" s="33"/>
      <c r="G23" s="38"/>
      <c r="H23" s="38"/>
      <c r="I23" s="42" t="str">
        <f t="shared" si="6"/>
        <v/>
      </c>
      <c r="J23" s="24">
        <f t="shared" si="8"/>
        <v>-1</v>
      </c>
      <c r="K23" s="24">
        <f t="shared" si="7"/>
        <v>-1</v>
      </c>
      <c r="L23" s="32"/>
      <c r="M23" s="32"/>
      <c r="N23" s="33"/>
      <c r="O23" s="38"/>
      <c r="P23" s="38"/>
      <c r="Q23" s="38">
        <f t="shared" si="3"/>
        <v>-1</v>
      </c>
      <c r="R23" s="38">
        <f t="shared" si="4"/>
        <v>-1</v>
      </c>
      <c r="S23" s="45" t="str">
        <f t="shared" si="5"/>
        <v/>
      </c>
    </row>
    <row r="24" spans="1:19" x14ac:dyDescent="0.25">
      <c r="A24" s="26" t="s">
        <v>51</v>
      </c>
      <c r="B24" s="32"/>
      <c r="C24" s="32"/>
      <c r="D24" s="33"/>
      <c r="E24" s="49"/>
      <c r="F24" s="33"/>
      <c r="G24" s="38"/>
      <c r="H24" s="38"/>
      <c r="I24" s="42" t="str">
        <f t="shared" si="6"/>
        <v/>
      </c>
      <c r="J24" s="24">
        <f t="shared" si="8"/>
        <v>-1</v>
      </c>
      <c r="K24" s="24">
        <f t="shared" si="7"/>
        <v>-1</v>
      </c>
      <c r="L24" s="32"/>
      <c r="M24" s="32"/>
      <c r="N24" s="33"/>
      <c r="O24" s="38"/>
      <c r="P24" s="38"/>
      <c r="Q24" s="38">
        <f t="shared" si="3"/>
        <v>-1</v>
      </c>
      <c r="R24" s="38">
        <f t="shared" si="4"/>
        <v>-1</v>
      </c>
      <c r="S24" s="45" t="str">
        <f t="shared" si="5"/>
        <v/>
      </c>
    </row>
    <row r="25" spans="1:19" x14ac:dyDescent="0.25">
      <c r="A25" s="26" t="s">
        <v>52</v>
      </c>
      <c r="B25" s="32"/>
      <c r="C25" s="32"/>
      <c r="D25" s="33"/>
      <c r="E25" s="49"/>
      <c r="F25" s="33"/>
      <c r="G25" s="38"/>
      <c r="H25" s="38"/>
      <c r="I25" s="42" t="str">
        <f t="shared" si="6"/>
        <v/>
      </c>
      <c r="J25" s="24">
        <f t="shared" si="8"/>
        <v>-1</v>
      </c>
      <c r="K25" s="24">
        <f t="shared" si="7"/>
        <v>-1</v>
      </c>
      <c r="L25" s="32"/>
      <c r="M25" s="32"/>
      <c r="N25" s="33"/>
      <c r="O25" s="38"/>
      <c r="P25" s="38"/>
      <c r="Q25" s="38">
        <f t="shared" si="3"/>
        <v>-1</v>
      </c>
      <c r="R25" s="38">
        <f t="shared" si="4"/>
        <v>-1</v>
      </c>
      <c r="S25" s="45" t="str">
        <f t="shared" si="5"/>
        <v/>
      </c>
    </row>
    <row r="26" spans="1:19" x14ac:dyDescent="0.25">
      <c r="A26" s="26" t="s">
        <v>53</v>
      </c>
      <c r="B26" s="32"/>
      <c r="C26" s="32"/>
      <c r="D26" s="33"/>
      <c r="E26" s="49"/>
      <c r="F26" s="33"/>
      <c r="G26" s="38"/>
      <c r="H26" s="38"/>
      <c r="I26" s="42" t="str">
        <f t="shared" si="6"/>
        <v/>
      </c>
      <c r="J26" s="24">
        <f t="shared" si="8"/>
        <v>-1</v>
      </c>
      <c r="K26" s="24">
        <f t="shared" si="7"/>
        <v>-1</v>
      </c>
      <c r="L26" s="32"/>
      <c r="M26" s="32"/>
      <c r="N26" s="33"/>
      <c r="O26" s="38"/>
      <c r="P26" s="38"/>
      <c r="Q26" s="38">
        <f t="shared" si="3"/>
        <v>-1</v>
      </c>
      <c r="R26" s="38">
        <f t="shared" si="4"/>
        <v>-1</v>
      </c>
      <c r="S26" s="45" t="str">
        <f t="shared" si="5"/>
        <v/>
      </c>
    </row>
    <row r="27" spans="1:19" x14ac:dyDescent="0.25">
      <c r="A27" s="26" t="s">
        <v>54</v>
      </c>
      <c r="B27" s="32"/>
      <c r="C27" s="32"/>
      <c r="D27" s="33"/>
      <c r="E27" s="49"/>
      <c r="F27" s="33"/>
      <c r="G27" s="38"/>
      <c r="H27" s="38"/>
      <c r="I27" s="42" t="str">
        <f t="shared" si="6"/>
        <v/>
      </c>
      <c r="J27" s="24">
        <f t="shared" si="8"/>
        <v>-1</v>
      </c>
      <c r="K27" s="24">
        <f t="shared" si="7"/>
        <v>-1</v>
      </c>
      <c r="L27" s="32"/>
      <c r="M27" s="32"/>
      <c r="N27" s="33"/>
      <c r="O27" s="38"/>
      <c r="P27" s="38"/>
      <c r="Q27" s="38">
        <f t="shared" si="3"/>
        <v>-1</v>
      </c>
      <c r="R27" s="38">
        <f t="shared" si="4"/>
        <v>-1</v>
      </c>
      <c r="S27" s="45" t="str">
        <f t="shared" si="5"/>
        <v/>
      </c>
    </row>
    <row r="28" spans="1:19" x14ac:dyDescent="0.25">
      <c r="A28" s="26" t="s">
        <v>55</v>
      </c>
      <c r="B28" s="32"/>
      <c r="C28" s="32"/>
      <c r="D28" s="33"/>
      <c r="E28" s="49"/>
      <c r="F28" s="33"/>
      <c r="G28" s="38"/>
      <c r="H28" s="38"/>
      <c r="I28" s="42" t="str">
        <f t="shared" si="6"/>
        <v/>
      </c>
      <c r="J28" s="24">
        <f t="shared" si="8"/>
        <v>-1</v>
      </c>
      <c r="K28" s="24">
        <f t="shared" si="7"/>
        <v>-1</v>
      </c>
      <c r="L28" s="32"/>
      <c r="M28" s="32"/>
      <c r="N28" s="33"/>
      <c r="O28" s="38"/>
      <c r="P28" s="38"/>
      <c r="Q28" s="38">
        <f t="shared" si="3"/>
        <v>-1</v>
      </c>
      <c r="R28" s="38">
        <f t="shared" si="4"/>
        <v>-1</v>
      </c>
      <c r="S28" s="45" t="str">
        <f t="shared" si="5"/>
        <v/>
      </c>
    </row>
    <row r="29" spans="1:19" x14ac:dyDescent="0.25">
      <c r="A29" s="26" t="s">
        <v>56</v>
      </c>
      <c r="B29" s="32"/>
      <c r="C29" s="32"/>
      <c r="D29" s="33"/>
      <c r="E29" s="49"/>
      <c r="F29" s="33"/>
      <c r="G29" s="38"/>
      <c r="H29" s="38"/>
      <c r="I29" s="42" t="str">
        <f t="shared" si="6"/>
        <v/>
      </c>
      <c r="J29" s="24">
        <f t="shared" si="8"/>
        <v>-1</v>
      </c>
      <c r="K29" s="24">
        <f t="shared" si="7"/>
        <v>-1</v>
      </c>
      <c r="L29" s="32"/>
      <c r="M29" s="32"/>
      <c r="N29" s="33"/>
      <c r="O29" s="38"/>
      <c r="P29" s="38"/>
      <c r="Q29" s="38">
        <f t="shared" si="3"/>
        <v>-1</v>
      </c>
      <c r="R29" s="38">
        <f t="shared" si="4"/>
        <v>-1</v>
      </c>
      <c r="S29" s="45" t="str">
        <f t="shared" si="5"/>
        <v/>
      </c>
    </row>
    <row r="30" spans="1:19" x14ac:dyDescent="0.25">
      <c r="A30" s="26" t="s">
        <v>57</v>
      </c>
      <c r="B30" s="32"/>
      <c r="C30" s="32"/>
      <c r="D30" s="33"/>
      <c r="E30" s="49"/>
      <c r="F30" s="33"/>
      <c r="G30" s="38"/>
      <c r="H30" s="38"/>
      <c r="I30" s="42" t="str">
        <f t="shared" si="6"/>
        <v/>
      </c>
      <c r="J30" s="24">
        <f t="shared" si="8"/>
        <v>-1</v>
      </c>
      <c r="K30" s="24">
        <f t="shared" si="7"/>
        <v>-1</v>
      </c>
      <c r="L30" s="32"/>
      <c r="M30" s="32"/>
      <c r="N30" s="33"/>
      <c r="O30" s="38"/>
      <c r="P30" s="38"/>
      <c r="Q30" s="38">
        <f t="shared" si="3"/>
        <v>-1</v>
      </c>
      <c r="R30" s="38">
        <f t="shared" si="4"/>
        <v>-1</v>
      </c>
      <c r="S30" s="45" t="str">
        <f t="shared" si="5"/>
        <v/>
      </c>
    </row>
    <row r="31" spans="1:19" x14ac:dyDescent="0.25">
      <c r="A31" s="26" t="s">
        <v>58</v>
      </c>
      <c r="B31" s="32"/>
      <c r="C31" s="32"/>
      <c r="D31" s="33"/>
      <c r="E31" s="49"/>
      <c r="F31" s="33"/>
      <c r="G31" s="38"/>
      <c r="H31" s="38"/>
      <c r="I31" s="42" t="str">
        <f t="shared" si="6"/>
        <v/>
      </c>
      <c r="J31" s="24">
        <f t="shared" si="8"/>
        <v>-1</v>
      </c>
      <c r="K31" s="24">
        <f t="shared" si="7"/>
        <v>-1</v>
      </c>
      <c r="L31" s="32"/>
      <c r="M31" s="32"/>
      <c r="N31" s="33"/>
      <c r="O31" s="38"/>
      <c r="P31" s="38"/>
      <c r="Q31" s="38">
        <f t="shared" si="3"/>
        <v>-1</v>
      </c>
      <c r="R31" s="38">
        <f t="shared" si="4"/>
        <v>-1</v>
      </c>
      <c r="S31" s="45" t="str">
        <f t="shared" si="5"/>
        <v/>
      </c>
    </row>
    <row r="32" spans="1:19" x14ac:dyDescent="0.25">
      <c r="A32" s="26" t="s">
        <v>59</v>
      </c>
      <c r="B32" s="32"/>
      <c r="C32" s="32"/>
      <c r="D32" s="33"/>
      <c r="E32" s="49"/>
      <c r="F32" s="33"/>
      <c r="G32" s="38"/>
      <c r="H32" s="38"/>
      <c r="I32" s="42" t="str">
        <f t="shared" si="6"/>
        <v/>
      </c>
      <c r="J32" s="24">
        <f t="shared" si="8"/>
        <v>-1</v>
      </c>
      <c r="K32" s="24">
        <f t="shared" si="7"/>
        <v>-1</v>
      </c>
      <c r="L32" s="32"/>
      <c r="M32" s="32"/>
      <c r="N32" s="33"/>
      <c r="O32" s="38"/>
      <c r="P32" s="38"/>
      <c r="Q32" s="38">
        <f t="shared" si="3"/>
        <v>-1</v>
      </c>
      <c r="R32" s="38">
        <f t="shared" si="4"/>
        <v>-1</v>
      </c>
      <c r="S32" s="45" t="str">
        <f t="shared" si="5"/>
        <v/>
      </c>
    </row>
    <row r="33" spans="1:19" x14ac:dyDescent="0.25">
      <c r="A33" s="26" t="s">
        <v>60</v>
      </c>
      <c r="B33" s="32"/>
      <c r="C33" s="32"/>
      <c r="D33" s="33"/>
      <c r="E33" s="49"/>
      <c r="F33" s="33"/>
      <c r="G33" s="38"/>
      <c r="H33" s="38"/>
      <c r="I33" s="42" t="str">
        <f t="shared" si="6"/>
        <v/>
      </c>
      <c r="J33" s="24">
        <f t="shared" si="8"/>
        <v>-1</v>
      </c>
      <c r="K33" s="24">
        <f t="shared" si="7"/>
        <v>-1</v>
      </c>
      <c r="L33" s="32"/>
      <c r="M33" s="32"/>
      <c r="N33" s="33"/>
      <c r="O33" s="38"/>
      <c r="P33" s="38"/>
      <c r="Q33" s="38">
        <f t="shared" si="3"/>
        <v>-1</v>
      </c>
      <c r="R33" s="38">
        <f t="shared" si="4"/>
        <v>-1</v>
      </c>
      <c r="S33" s="45" t="str">
        <f t="shared" si="5"/>
        <v/>
      </c>
    </row>
    <row r="34" spans="1:19" x14ac:dyDescent="0.25">
      <c r="A34" s="26" t="s">
        <v>61</v>
      </c>
      <c r="B34" s="32"/>
      <c r="C34" s="32"/>
      <c r="D34" s="33"/>
      <c r="E34" s="49"/>
      <c r="F34" s="33"/>
      <c r="G34" s="38"/>
      <c r="H34" s="38"/>
      <c r="I34" s="42" t="str">
        <f t="shared" si="6"/>
        <v/>
      </c>
      <c r="J34" s="24">
        <f t="shared" si="8"/>
        <v>-1</v>
      </c>
      <c r="K34" s="24">
        <f t="shared" si="7"/>
        <v>-1</v>
      </c>
      <c r="L34" s="32"/>
      <c r="M34" s="32"/>
      <c r="N34" s="33"/>
      <c r="O34" s="38"/>
      <c r="P34" s="38"/>
      <c r="Q34" s="38">
        <f t="shared" si="3"/>
        <v>-1</v>
      </c>
      <c r="R34" s="38">
        <f t="shared" si="4"/>
        <v>-1</v>
      </c>
      <c r="S34" s="45" t="str">
        <f t="shared" si="5"/>
        <v/>
      </c>
    </row>
    <row r="35" spans="1:19" x14ac:dyDescent="0.25">
      <c r="A35" s="26" t="s">
        <v>62</v>
      </c>
      <c r="B35" s="32"/>
      <c r="C35" s="32"/>
      <c r="D35" s="33"/>
      <c r="E35" s="49"/>
      <c r="F35" s="33"/>
      <c r="G35" s="38"/>
      <c r="H35" s="38"/>
      <c r="I35" s="42" t="str">
        <f t="shared" si="6"/>
        <v/>
      </c>
      <c r="J35" s="24">
        <f t="shared" si="8"/>
        <v>-1</v>
      </c>
      <c r="K35" s="24">
        <f t="shared" si="7"/>
        <v>-1</v>
      </c>
      <c r="L35" s="32"/>
      <c r="M35" s="32"/>
      <c r="N35" s="33"/>
      <c r="O35" s="38"/>
      <c r="P35" s="38"/>
      <c r="Q35" s="38">
        <f t="shared" si="3"/>
        <v>-1</v>
      </c>
      <c r="R35" s="38">
        <f t="shared" si="4"/>
        <v>-1</v>
      </c>
      <c r="S35" s="45" t="str">
        <f t="shared" si="5"/>
        <v/>
      </c>
    </row>
    <row r="36" spans="1:19" x14ac:dyDescent="0.25">
      <c r="A36" s="26" t="s">
        <v>63</v>
      </c>
      <c r="B36" s="32"/>
      <c r="C36" s="32"/>
      <c r="D36" s="33"/>
      <c r="E36" s="49"/>
      <c r="F36" s="33"/>
      <c r="G36" s="38"/>
      <c r="H36" s="38"/>
      <c r="I36" s="42" t="str">
        <f t="shared" si="6"/>
        <v/>
      </c>
      <c r="J36" s="24">
        <f t="shared" ref="J36:J53" si="9">IF(H36&lt;&gt;"",VLOOKUP(H36,Impact,2,FALSE)-0.5,-1)</f>
        <v>-1</v>
      </c>
      <c r="K36" s="24">
        <f t="shared" ref="K36:K53" si="10">IF(G36&lt;&gt;"",VLOOKUP(G36,Probability,2,FALSE)-0.5,-1)</f>
        <v>-1</v>
      </c>
      <c r="L36" s="32"/>
      <c r="M36" s="32"/>
      <c r="N36" s="33"/>
      <c r="O36" s="38"/>
      <c r="P36" s="38"/>
      <c r="Q36" s="38">
        <f t="shared" ref="Q36:Q53" si="11">IF(P36&lt;&gt;"",VLOOKUP(P36,Impact,2,FALSE)-0.5,-1)</f>
        <v>-1</v>
      </c>
      <c r="R36" s="38">
        <f t="shared" ref="R36:R53" si="12">IF(O36&lt;&gt;"",VLOOKUP(O36,Probability,2,FALSE)-0.5,-1)</f>
        <v>-1</v>
      </c>
      <c r="S36" s="45" t="str">
        <f t="shared" si="5"/>
        <v/>
      </c>
    </row>
    <row r="37" spans="1:19" x14ac:dyDescent="0.25">
      <c r="A37" s="26" t="s">
        <v>64</v>
      </c>
      <c r="B37" s="32"/>
      <c r="C37" s="32"/>
      <c r="D37" s="33"/>
      <c r="E37" s="49"/>
      <c r="F37" s="33"/>
      <c r="G37" s="38"/>
      <c r="H37" s="38"/>
      <c r="I37" s="42" t="str">
        <f t="shared" si="6"/>
        <v/>
      </c>
      <c r="J37" s="24">
        <f t="shared" si="9"/>
        <v>-1</v>
      </c>
      <c r="K37" s="24">
        <f t="shared" si="10"/>
        <v>-1</v>
      </c>
      <c r="L37" s="32"/>
      <c r="M37" s="32"/>
      <c r="N37" s="33"/>
      <c r="O37" s="38"/>
      <c r="P37" s="38"/>
      <c r="Q37" s="38">
        <f t="shared" si="11"/>
        <v>-1</v>
      </c>
      <c r="R37" s="38">
        <f t="shared" si="12"/>
        <v>-1</v>
      </c>
      <c r="S37" s="45" t="str">
        <f t="shared" si="5"/>
        <v/>
      </c>
    </row>
    <row r="38" spans="1:19" x14ac:dyDescent="0.25">
      <c r="A38" s="26" t="s">
        <v>65</v>
      </c>
      <c r="B38" s="32"/>
      <c r="C38" s="32"/>
      <c r="D38" s="33"/>
      <c r="E38" s="49"/>
      <c r="F38" s="33"/>
      <c r="G38" s="38"/>
      <c r="H38" s="38"/>
      <c r="I38" s="42" t="str">
        <f t="shared" si="6"/>
        <v/>
      </c>
      <c r="J38" s="24">
        <f t="shared" si="9"/>
        <v>-1</v>
      </c>
      <c r="K38" s="24">
        <f t="shared" si="10"/>
        <v>-1</v>
      </c>
      <c r="L38" s="32"/>
      <c r="M38" s="32"/>
      <c r="N38" s="33"/>
      <c r="O38" s="38"/>
      <c r="P38" s="38"/>
      <c r="Q38" s="38">
        <f t="shared" si="11"/>
        <v>-1</v>
      </c>
      <c r="R38" s="38">
        <f t="shared" si="12"/>
        <v>-1</v>
      </c>
      <c r="S38" s="45" t="str">
        <f t="shared" si="5"/>
        <v/>
      </c>
    </row>
    <row r="39" spans="1:19" x14ac:dyDescent="0.25">
      <c r="A39" s="26" t="s">
        <v>66</v>
      </c>
      <c r="B39" s="32"/>
      <c r="C39" s="32"/>
      <c r="D39" s="33"/>
      <c r="E39" s="49"/>
      <c r="F39" s="33"/>
      <c r="G39" s="38"/>
      <c r="H39" s="38"/>
      <c r="I39" s="42" t="str">
        <f t="shared" si="6"/>
        <v/>
      </c>
      <c r="J39" s="24">
        <f t="shared" si="9"/>
        <v>-1</v>
      </c>
      <c r="K39" s="24">
        <f t="shared" si="10"/>
        <v>-1</v>
      </c>
      <c r="L39" s="32"/>
      <c r="M39" s="32"/>
      <c r="N39" s="33"/>
      <c r="O39" s="38"/>
      <c r="P39" s="38"/>
      <c r="Q39" s="38">
        <f t="shared" si="11"/>
        <v>-1</v>
      </c>
      <c r="R39" s="38">
        <f t="shared" si="12"/>
        <v>-1</v>
      </c>
      <c r="S39" s="45" t="str">
        <f t="shared" si="5"/>
        <v/>
      </c>
    </row>
    <row r="40" spans="1:19" x14ac:dyDescent="0.25">
      <c r="A40" s="26" t="s">
        <v>67</v>
      </c>
      <c r="B40" s="32"/>
      <c r="C40" s="32"/>
      <c r="D40" s="33"/>
      <c r="E40" s="49"/>
      <c r="F40" s="33"/>
      <c r="G40" s="38"/>
      <c r="H40" s="38"/>
      <c r="I40" s="42" t="str">
        <f t="shared" ref="I40:I53" si="13">IF(AND(G40&lt;&gt;"",H40&lt;&gt;""),VLOOKUP(G40,Probability,2,FALSE)*VLOOKUP(H40,Impact,2,FALSE),"")</f>
        <v/>
      </c>
      <c r="J40" s="24">
        <f t="shared" si="9"/>
        <v>-1</v>
      </c>
      <c r="K40" s="24">
        <f t="shared" si="10"/>
        <v>-1</v>
      </c>
      <c r="L40" s="32"/>
      <c r="M40" s="32"/>
      <c r="N40" s="33"/>
      <c r="O40" s="38"/>
      <c r="P40" s="38"/>
      <c r="Q40" s="38">
        <f t="shared" si="11"/>
        <v>-1</v>
      </c>
      <c r="R40" s="38">
        <f t="shared" si="12"/>
        <v>-1</v>
      </c>
      <c r="S40" s="45" t="str">
        <f t="shared" si="5"/>
        <v/>
      </c>
    </row>
    <row r="41" spans="1:19" x14ac:dyDescent="0.25">
      <c r="A41" s="26" t="s">
        <v>68</v>
      </c>
      <c r="B41" s="32"/>
      <c r="C41" s="32"/>
      <c r="D41" s="33"/>
      <c r="E41" s="49"/>
      <c r="F41" s="33"/>
      <c r="G41" s="38"/>
      <c r="H41" s="38"/>
      <c r="I41" s="42" t="str">
        <f t="shared" si="13"/>
        <v/>
      </c>
      <c r="J41" s="24">
        <f t="shared" si="9"/>
        <v>-1</v>
      </c>
      <c r="K41" s="24">
        <f t="shared" si="10"/>
        <v>-1</v>
      </c>
      <c r="L41" s="32"/>
      <c r="M41" s="32"/>
      <c r="N41" s="33"/>
      <c r="O41" s="38"/>
      <c r="P41" s="38"/>
      <c r="Q41" s="38">
        <f t="shared" si="11"/>
        <v>-1</v>
      </c>
      <c r="R41" s="38">
        <f t="shared" si="12"/>
        <v>-1</v>
      </c>
      <c r="S41" s="45" t="str">
        <f t="shared" si="5"/>
        <v/>
      </c>
    </row>
    <row r="42" spans="1:19" x14ac:dyDescent="0.25">
      <c r="A42" s="26" t="s">
        <v>69</v>
      </c>
      <c r="B42" s="32"/>
      <c r="C42" s="32"/>
      <c r="D42" s="33"/>
      <c r="E42" s="49"/>
      <c r="F42" s="33"/>
      <c r="G42" s="38"/>
      <c r="H42" s="38"/>
      <c r="I42" s="42" t="str">
        <f t="shared" si="13"/>
        <v/>
      </c>
      <c r="J42" s="24">
        <f t="shared" si="9"/>
        <v>-1</v>
      </c>
      <c r="K42" s="24">
        <f t="shared" si="10"/>
        <v>-1</v>
      </c>
      <c r="L42" s="32"/>
      <c r="M42" s="32"/>
      <c r="N42" s="33"/>
      <c r="O42" s="38"/>
      <c r="P42" s="38"/>
      <c r="Q42" s="38">
        <f t="shared" si="11"/>
        <v>-1</v>
      </c>
      <c r="R42" s="38">
        <f t="shared" si="12"/>
        <v>-1</v>
      </c>
      <c r="S42" s="45" t="str">
        <f t="shared" si="5"/>
        <v/>
      </c>
    </row>
    <row r="43" spans="1:19" x14ac:dyDescent="0.25">
      <c r="A43" s="26" t="s">
        <v>70</v>
      </c>
      <c r="B43" s="32"/>
      <c r="C43" s="32"/>
      <c r="D43" s="33"/>
      <c r="E43" s="49"/>
      <c r="F43" s="33"/>
      <c r="G43" s="38"/>
      <c r="H43" s="38"/>
      <c r="I43" s="42" t="str">
        <f t="shared" si="13"/>
        <v/>
      </c>
      <c r="J43" s="24">
        <f t="shared" si="9"/>
        <v>-1</v>
      </c>
      <c r="K43" s="24">
        <f t="shared" si="10"/>
        <v>-1</v>
      </c>
      <c r="L43" s="32"/>
      <c r="M43" s="32"/>
      <c r="N43" s="33"/>
      <c r="O43" s="38"/>
      <c r="P43" s="38"/>
      <c r="Q43" s="38">
        <f t="shared" si="11"/>
        <v>-1</v>
      </c>
      <c r="R43" s="38">
        <f t="shared" si="12"/>
        <v>-1</v>
      </c>
      <c r="S43" s="45" t="str">
        <f t="shared" si="5"/>
        <v/>
      </c>
    </row>
    <row r="44" spans="1:19" x14ac:dyDescent="0.25">
      <c r="A44" s="26" t="s">
        <v>71</v>
      </c>
      <c r="B44" s="32"/>
      <c r="C44" s="32"/>
      <c r="D44" s="33"/>
      <c r="E44" s="49"/>
      <c r="F44" s="33"/>
      <c r="G44" s="38"/>
      <c r="H44" s="38"/>
      <c r="I44" s="42" t="str">
        <f t="shared" si="13"/>
        <v/>
      </c>
      <c r="J44" s="24">
        <f t="shared" si="9"/>
        <v>-1</v>
      </c>
      <c r="K44" s="24">
        <f t="shared" si="10"/>
        <v>-1</v>
      </c>
      <c r="L44" s="32"/>
      <c r="M44" s="32"/>
      <c r="N44" s="33"/>
      <c r="O44" s="38"/>
      <c r="P44" s="38"/>
      <c r="Q44" s="38">
        <f t="shared" si="11"/>
        <v>-1</v>
      </c>
      <c r="R44" s="38">
        <f t="shared" si="12"/>
        <v>-1</v>
      </c>
      <c r="S44" s="45" t="str">
        <f t="shared" si="5"/>
        <v/>
      </c>
    </row>
    <row r="45" spans="1:19" x14ac:dyDescent="0.25">
      <c r="A45" s="26" t="s">
        <v>72</v>
      </c>
      <c r="B45" s="32"/>
      <c r="C45" s="32"/>
      <c r="D45" s="33"/>
      <c r="E45" s="49"/>
      <c r="F45" s="33"/>
      <c r="G45" s="38"/>
      <c r="H45" s="38"/>
      <c r="I45" s="42" t="str">
        <f t="shared" si="13"/>
        <v/>
      </c>
      <c r="J45" s="24">
        <f t="shared" si="9"/>
        <v>-1</v>
      </c>
      <c r="K45" s="24">
        <f t="shared" si="10"/>
        <v>-1</v>
      </c>
      <c r="L45" s="32"/>
      <c r="M45" s="32"/>
      <c r="N45" s="33"/>
      <c r="O45" s="38"/>
      <c r="P45" s="38"/>
      <c r="Q45" s="38">
        <f t="shared" si="11"/>
        <v>-1</v>
      </c>
      <c r="R45" s="38">
        <f t="shared" si="12"/>
        <v>-1</v>
      </c>
      <c r="S45" s="45" t="str">
        <f t="shared" si="5"/>
        <v/>
      </c>
    </row>
    <row r="46" spans="1:19" x14ac:dyDescent="0.25">
      <c r="A46" s="26" t="s">
        <v>73</v>
      </c>
      <c r="B46" s="32"/>
      <c r="C46" s="32"/>
      <c r="D46" s="33"/>
      <c r="E46" s="49"/>
      <c r="F46" s="33"/>
      <c r="G46" s="38"/>
      <c r="H46" s="38"/>
      <c r="I46" s="42" t="str">
        <f t="shared" si="13"/>
        <v/>
      </c>
      <c r="J46" s="24">
        <f t="shared" si="9"/>
        <v>-1</v>
      </c>
      <c r="K46" s="24">
        <f t="shared" si="10"/>
        <v>-1</v>
      </c>
      <c r="L46" s="32"/>
      <c r="M46" s="32"/>
      <c r="N46" s="33"/>
      <c r="O46" s="38"/>
      <c r="P46" s="38"/>
      <c r="Q46" s="38">
        <f t="shared" si="11"/>
        <v>-1</v>
      </c>
      <c r="R46" s="38">
        <f t="shared" si="12"/>
        <v>-1</v>
      </c>
      <c r="S46" s="45" t="str">
        <f t="shared" si="5"/>
        <v/>
      </c>
    </row>
    <row r="47" spans="1:19" x14ac:dyDescent="0.25">
      <c r="A47" s="26" t="s">
        <v>74</v>
      </c>
      <c r="B47" s="32"/>
      <c r="C47" s="32"/>
      <c r="D47" s="33"/>
      <c r="E47" s="49"/>
      <c r="F47" s="33"/>
      <c r="G47" s="38"/>
      <c r="H47" s="38"/>
      <c r="I47" s="42" t="str">
        <f t="shared" si="13"/>
        <v/>
      </c>
      <c r="J47" s="24">
        <f t="shared" si="9"/>
        <v>-1</v>
      </c>
      <c r="K47" s="24">
        <f t="shared" si="10"/>
        <v>-1</v>
      </c>
      <c r="L47" s="32"/>
      <c r="M47" s="32"/>
      <c r="N47" s="33"/>
      <c r="O47" s="38"/>
      <c r="P47" s="38"/>
      <c r="Q47" s="38">
        <f t="shared" si="11"/>
        <v>-1</v>
      </c>
      <c r="R47" s="38">
        <f t="shared" si="12"/>
        <v>-1</v>
      </c>
      <c r="S47" s="45" t="str">
        <f t="shared" si="5"/>
        <v/>
      </c>
    </row>
    <row r="48" spans="1:19" x14ac:dyDescent="0.25">
      <c r="A48" s="26" t="s">
        <v>75</v>
      </c>
      <c r="B48" s="32"/>
      <c r="C48" s="32"/>
      <c r="D48" s="33"/>
      <c r="E48" s="49"/>
      <c r="F48" s="33"/>
      <c r="G48" s="38"/>
      <c r="H48" s="38"/>
      <c r="I48" s="42" t="str">
        <f t="shared" si="13"/>
        <v/>
      </c>
      <c r="J48" s="24">
        <f t="shared" si="9"/>
        <v>-1</v>
      </c>
      <c r="K48" s="24">
        <f t="shared" si="10"/>
        <v>-1</v>
      </c>
      <c r="L48" s="32"/>
      <c r="M48" s="32"/>
      <c r="N48" s="33"/>
      <c r="O48" s="38"/>
      <c r="P48" s="38"/>
      <c r="Q48" s="38">
        <f t="shared" si="11"/>
        <v>-1</v>
      </c>
      <c r="R48" s="38">
        <f t="shared" si="12"/>
        <v>-1</v>
      </c>
      <c r="S48" s="45" t="str">
        <f t="shared" si="5"/>
        <v/>
      </c>
    </row>
    <row r="49" spans="1:19" x14ac:dyDescent="0.25">
      <c r="A49" s="26" t="s">
        <v>76</v>
      </c>
      <c r="B49" s="32"/>
      <c r="C49" s="32"/>
      <c r="D49" s="33"/>
      <c r="E49" s="49"/>
      <c r="F49" s="33"/>
      <c r="G49" s="38"/>
      <c r="H49" s="38"/>
      <c r="I49" s="42" t="str">
        <f t="shared" si="13"/>
        <v/>
      </c>
      <c r="J49" s="24">
        <f t="shared" si="9"/>
        <v>-1</v>
      </c>
      <c r="K49" s="24">
        <f t="shared" si="10"/>
        <v>-1</v>
      </c>
      <c r="L49" s="32"/>
      <c r="M49" s="32"/>
      <c r="N49" s="33"/>
      <c r="O49" s="38"/>
      <c r="P49" s="38"/>
      <c r="Q49" s="38">
        <f t="shared" si="11"/>
        <v>-1</v>
      </c>
      <c r="R49" s="38">
        <f t="shared" si="12"/>
        <v>-1</v>
      </c>
      <c r="S49" s="45" t="str">
        <f t="shared" si="5"/>
        <v/>
      </c>
    </row>
    <row r="50" spans="1:19" x14ac:dyDescent="0.25">
      <c r="A50" s="26" t="s">
        <v>77</v>
      </c>
      <c r="B50" s="32"/>
      <c r="C50" s="32"/>
      <c r="D50" s="33"/>
      <c r="E50" s="49"/>
      <c r="F50" s="33"/>
      <c r="G50" s="38"/>
      <c r="H50" s="38"/>
      <c r="I50" s="42" t="str">
        <f t="shared" si="13"/>
        <v/>
      </c>
      <c r="J50" s="24">
        <f t="shared" si="9"/>
        <v>-1</v>
      </c>
      <c r="K50" s="24">
        <f t="shared" si="10"/>
        <v>-1</v>
      </c>
      <c r="L50" s="32"/>
      <c r="M50" s="32"/>
      <c r="N50" s="33"/>
      <c r="O50" s="38"/>
      <c r="P50" s="38"/>
      <c r="Q50" s="38">
        <f t="shared" si="11"/>
        <v>-1</v>
      </c>
      <c r="R50" s="38">
        <f t="shared" si="12"/>
        <v>-1</v>
      </c>
      <c r="S50" s="45" t="str">
        <f t="shared" si="5"/>
        <v/>
      </c>
    </row>
    <row r="51" spans="1:19" x14ac:dyDescent="0.25">
      <c r="A51" s="26" t="s">
        <v>78</v>
      </c>
      <c r="B51" s="32"/>
      <c r="C51" s="32"/>
      <c r="D51" s="33"/>
      <c r="E51" s="49"/>
      <c r="F51" s="33"/>
      <c r="G51" s="38"/>
      <c r="H51" s="38"/>
      <c r="I51" s="42" t="str">
        <f t="shared" si="13"/>
        <v/>
      </c>
      <c r="J51" s="24">
        <f t="shared" si="9"/>
        <v>-1</v>
      </c>
      <c r="K51" s="24">
        <f t="shared" si="10"/>
        <v>-1</v>
      </c>
      <c r="L51" s="32"/>
      <c r="M51" s="32"/>
      <c r="N51" s="33"/>
      <c r="O51" s="38"/>
      <c r="P51" s="38"/>
      <c r="Q51" s="38">
        <f t="shared" si="11"/>
        <v>-1</v>
      </c>
      <c r="R51" s="38">
        <f t="shared" si="12"/>
        <v>-1</v>
      </c>
      <c r="S51" s="45" t="str">
        <f t="shared" si="5"/>
        <v/>
      </c>
    </row>
    <row r="52" spans="1:19" x14ac:dyDescent="0.25">
      <c r="A52" s="26" t="s">
        <v>79</v>
      </c>
      <c r="B52" s="32"/>
      <c r="C52" s="32"/>
      <c r="D52" s="33"/>
      <c r="E52" s="49"/>
      <c r="F52" s="33"/>
      <c r="G52" s="38"/>
      <c r="H52" s="38"/>
      <c r="I52" s="42" t="str">
        <f t="shared" si="13"/>
        <v/>
      </c>
      <c r="J52" s="24">
        <f t="shared" si="9"/>
        <v>-1</v>
      </c>
      <c r="K52" s="24">
        <f t="shared" si="10"/>
        <v>-1</v>
      </c>
      <c r="L52" s="32"/>
      <c r="M52" s="32"/>
      <c r="N52" s="33"/>
      <c r="O52" s="38"/>
      <c r="P52" s="38"/>
      <c r="Q52" s="38">
        <f t="shared" si="11"/>
        <v>-1</v>
      </c>
      <c r="R52" s="38">
        <f t="shared" si="12"/>
        <v>-1</v>
      </c>
      <c r="S52" s="45" t="str">
        <f t="shared" si="5"/>
        <v/>
      </c>
    </row>
    <row r="53" spans="1:19" x14ac:dyDescent="0.25">
      <c r="A53" s="27" t="s">
        <v>80</v>
      </c>
      <c r="B53" s="34"/>
      <c r="C53" s="34"/>
      <c r="D53" s="35"/>
      <c r="E53" s="50"/>
      <c r="F53" s="35"/>
      <c r="G53" s="39"/>
      <c r="H53" s="39"/>
      <c r="I53" s="43" t="str">
        <f t="shared" si="13"/>
        <v/>
      </c>
      <c r="J53" s="28">
        <f t="shared" si="9"/>
        <v>-1</v>
      </c>
      <c r="K53" s="28">
        <f t="shared" si="10"/>
        <v>-1</v>
      </c>
      <c r="L53" s="34"/>
      <c r="M53" s="34"/>
      <c r="N53" s="35"/>
      <c r="O53" s="39"/>
      <c r="P53" s="39"/>
      <c r="Q53" s="39">
        <f t="shared" si="11"/>
        <v>-1</v>
      </c>
      <c r="R53" s="39">
        <f t="shared" si="12"/>
        <v>-1</v>
      </c>
      <c r="S53" s="46" t="str">
        <f t="shared" si="5"/>
        <v/>
      </c>
    </row>
  </sheetData>
  <mergeCells count="1">
    <mergeCell ref="A1:C1"/>
  </mergeCells>
  <hyperlinks>
    <hyperlink ref="G2" location="Probability" display="Probability of occurence of the Risk: Show scale" xr:uid="{00000000-0004-0000-0000-000000000000}"/>
    <hyperlink ref="H2" location="Impact" display="Impact: Levels of consequence" xr:uid="{00000000-0004-0000-0000-000001000000}"/>
    <hyperlink ref="O2" location="Probability" display="Probability after application of measures: Show scale" xr:uid="{00000000-0004-0000-0000-000002000000}"/>
    <hyperlink ref="P2" location="Impact" display="Impact after application of measures" xr:uid="{00000000-0004-0000-0000-000003000000}"/>
  </hyperlinks>
  <pageMargins left="0.25" right="0.25" top="0.75" bottom="0.75" header="0.3" footer="0.3"/>
  <pageSetup paperSize="8" scale="51" fitToHeight="0"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Parameter!$A$12:$A$16</xm:f>
          </x14:formula1>
          <xm:sqref>H4:H53 P4:P53</xm:sqref>
        </x14:dataValidation>
        <x14:dataValidation type="list" allowBlank="1" showInputMessage="1" showErrorMessage="1" xr:uid="{00000000-0002-0000-0000-000001000000}">
          <x14:formula1>
            <xm:f>Parameter!$A$3:$A$7</xm:f>
          </x14:formula1>
          <xm:sqref>O4:O53 G4:G53</xm:sqref>
        </x14:dataValidation>
        <x14:dataValidation type="list" allowBlank="1" showInputMessage="1" showErrorMessage="1" xr:uid="{00000000-0002-0000-0000-000002000000}">
          <x14:formula1>
            <xm:f>Parameter!$A$21:$A$27</xm:f>
          </x14:formula1>
          <xm:sqref>E4:E53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7"/>
  <sheetViews>
    <sheetView workbookViewId="0">
      <selection activeCell="C22" sqref="C22"/>
    </sheetView>
  </sheetViews>
  <sheetFormatPr baseColWidth="10" defaultColWidth="9.140625" defaultRowHeight="15" x14ac:dyDescent="0.25"/>
  <cols>
    <col min="1" max="1" width="19.28515625" bestFit="1" customWidth="1"/>
    <col min="2" max="2" width="3.140625" style="1" customWidth="1"/>
    <col min="3" max="3" width="89.140625" bestFit="1" customWidth="1"/>
  </cols>
  <sheetData>
    <row r="2" spans="1:3" x14ac:dyDescent="0.25">
      <c r="A2" s="36" t="s">
        <v>20</v>
      </c>
    </row>
    <row r="3" spans="1:3" x14ac:dyDescent="0.25">
      <c r="A3" s="5" t="s">
        <v>81</v>
      </c>
      <c r="B3" s="6">
        <v>1</v>
      </c>
      <c r="C3" t="s">
        <v>82</v>
      </c>
    </row>
    <row r="4" spans="1:3" x14ac:dyDescent="0.25">
      <c r="A4" s="5" t="s">
        <v>83</v>
      </c>
      <c r="B4" s="6">
        <v>2</v>
      </c>
      <c r="C4" t="s">
        <v>84</v>
      </c>
    </row>
    <row r="5" spans="1:3" x14ac:dyDescent="0.25">
      <c r="A5" s="5" t="s">
        <v>85</v>
      </c>
      <c r="B5" s="6">
        <v>3</v>
      </c>
      <c r="C5" t="s">
        <v>86</v>
      </c>
    </row>
    <row r="6" spans="1:3" x14ac:dyDescent="0.25">
      <c r="A6" s="5" t="s">
        <v>87</v>
      </c>
      <c r="B6" s="6">
        <v>4</v>
      </c>
      <c r="C6" t="s">
        <v>88</v>
      </c>
    </row>
    <row r="7" spans="1:3" x14ac:dyDescent="0.25">
      <c r="A7" s="5" t="s">
        <v>89</v>
      </c>
      <c r="B7" s="6">
        <v>5</v>
      </c>
      <c r="C7" t="s">
        <v>90</v>
      </c>
    </row>
    <row r="11" spans="1:3" x14ac:dyDescent="0.25">
      <c r="A11" s="36" t="s">
        <v>21</v>
      </c>
    </row>
    <row r="12" spans="1:3" x14ac:dyDescent="0.25">
      <c r="A12" t="s">
        <v>91</v>
      </c>
      <c r="B12" s="1">
        <v>1</v>
      </c>
      <c r="C12" t="s">
        <v>92</v>
      </c>
    </row>
    <row r="13" spans="1:3" x14ac:dyDescent="0.25">
      <c r="A13" t="s">
        <v>93</v>
      </c>
      <c r="B13" s="1">
        <v>2</v>
      </c>
      <c r="C13" t="s">
        <v>94</v>
      </c>
    </row>
    <row r="14" spans="1:3" x14ac:dyDescent="0.25">
      <c r="A14" t="s">
        <v>95</v>
      </c>
      <c r="B14" s="1">
        <v>3</v>
      </c>
      <c r="C14" t="s">
        <v>96</v>
      </c>
    </row>
    <row r="15" spans="1:3" x14ac:dyDescent="0.25">
      <c r="A15" t="s">
        <v>97</v>
      </c>
      <c r="B15" s="1">
        <v>4</v>
      </c>
      <c r="C15" t="s">
        <v>98</v>
      </c>
    </row>
    <row r="16" spans="1:3" x14ac:dyDescent="0.25">
      <c r="A16" t="s">
        <v>99</v>
      </c>
      <c r="B16" s="1">
        <v>5</v>
      </c>
      <c r="C16" t="s">
        <v>100</v>
      </c>
    </row>
    <row r="20" spans="1:2" x14ac:dyDescent="0.25">
      <c r="A20" s="36" t="s">
        <v>18</v>
      </c>
    </row>
    <row r="21" spans="1:2" x14ac:dyDescent="0.25">
      <c r="A21" t="s">
        <v>101</v>
      </c>
      <c r="B21" s="1">
        <v>1</v>
      </c>
    </row>
    <row r="22" spans="1:2" x14ac:dyDescent="0.25">
      <c r="A22" t="s">
        <v>102</v>
      </c>
      <c r="B22" s="1">
        <v>2</v>
      </c>
    </row>
    <row r="23" spans="1:2" x14ac:dyDescent="0.25">
      <c r="A23" t="s">
        <v>103</v>
      </c>
      <c r="B23" s="1">
        <v>3</v>
      </c>
    </row>
    <row r="24" spans="1:2" x14ac:dyDescent="0.25">
      <c r="A24" t="s">
        <v>104</v>
      </c>
      <c r="B24" s="1">
        <v>4</v>
      </c>
    </row>
    <row r="25" spans="1:2" x14ac:dyDescent="0.25">
      <c r="A25" t="s">
        <v>105</v>
      </c>
      <c r="B25" s="1">
        <v>5</v>
      </c>
    </row>
    <row r="26" spans="1:2" x14ac:dyDescent="0.25">
      <c r="A26" t="s">
        <v>106</v>
      </c>
      <c r="B26" s="1">
        <v>6</v>
      </c>
    </row>
    <row r="27" spans="1:2" x14ac:dyDescent="0.25">
      <c r="A27" t="s">
        <v>107</v>
      </c>
      <c r="B27" s="1">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9"/>
  <sheetViews>
    <sheetView workbookViewId="0">
      <selection activeCell="I2" sqref="I2"/>
    </sheetView>
  </sheetViews>
  <sheetFormatPr baseColWidth="10" defaultColWidth="9.140625" defaultRowHeight="15" x14ac:dyDescent="0.25"/>
  <cols>
    <col min="1" max="1" width="11.28515625" customWidth="1"/>
    <col min="3" max="8" width="11.7109375" customWidth="1"/>
    <col min="9" max="9" width="3.5703125" customWidth="1"/>
    <col min="13" max="18" width="11.7109375" customWidth="1"/>
    <col min="19" max="19" width="3.5703125" customWidth="1"/>
  </cols>
  <sheetData>
    <row r="1" spans="2:19" ht="27" customHeight="1" x14ac:dyDescent="0.25"/>
    <row r="2" spans="2:19" ht="61.5" customHeight="1" x14ac:dyDescent="0.25">
      <c r="B2" s="8"/>
      <c r="C2" s="9"/>
      <c r="D2" s="53" t="s">
        <v>108</v>
      </c>
      <c r="E2" s="53"/>
      <c r="F2" s="53"/>
      <c r="G2" s="53"/>
      <c r="H2" s="53"/>
      <c r="I2" s="10"/>
      <c r="L2" s="8"/>
      <c r="M2" s="9"/>
      <c r="N2" s="53" t="s">
        <v>109</v>
      </c>
      <c r="O2" s="53"/>
      <c r="P2" s="53"/>
      <c r="Q2" s="53"/>
      <c r="R2" s="53"/>
      <c r="S2" s="10"/>
    </row>
    <row r="3" spans="2:19" ht="61.5" customHeight="1" x14ac:dyDescent="0.25">
      <c r="B3" s="11"/>
      <c r="C3" s="12" t="str">
        <f>Parameter!A7</f>
        <v>Certain</v>
      </c>
      <c r="D3" s="13" t="s">
        <v>110</v>
      </c>
      <c r="E3" s="14" t="s">
        <v>111</v>
      </c>
      <c r="F3" s="15" t="s">
        <v>112</v>
      </c>
      <c r="G3" s="16" t="s">
        <v>113</v>
      </c>
      <c r="H3" s="16" t="s">
        <v>113</v>
      </c>
      <c r="I3" s="17"/>
      <c r="J3" s="7"/>
      <c r="L3" s="11"/>
      <c r="M3" s="12" t="str">
        <f>Parameter!A7</f>
        <v>Certain</v>
      </c>
      <c r="N3" s="13" t="s">
        <v>110</v>
      </c>
      <c r="O3" s="14" t="s">
        <v>111</v>
      </c>
      <c r="P3" s="15" t="s">
        <v>112</v>
      </c>
      <c r="Q3" s="16" t="s">
        <v>113</v>
      </c>
      <c r="R3" s="16" t="s">
        <v>113</v>
      </c>
      <c r="S3" s="17"/>
    </row>
    <row r="4" spans="2:19" ht="61.5" customHeight="1" x14ac:dyDescent="0.25">
      <c r="B4" s="52" t="s">
        <v>114</v>
      </c>
      <c r="C4" s="12" t="str">
        <f>Parameter!A6</f>
        <v>Likely</v>
      </c>
      <c r="D4" s="18" t="s">
        <v>115</v>
      </c>
      <c r="E4" s="13" t="s">
        <v>110</v>
      </c>
      <c r="F4" s="14" t="s">
        <v>111</v>
      </c>
      <c r="G4" s="15" t="s">
        <v>112</v>
      </c>
      <c r="H4" s="16" t="s">
        <v>113</v>
      </c>
      <c r="I4" s="17"/>
      <c r="J4" s="7"/>
      <c r="L4" s="52" t="s">
        <v>114</v>
      </c>
      <c r="M4" s="12" t="str">
        <f>Parameter!A6</f>
        <v>Likely</v>
      </c>
      <c r="N4" s="18" t="s">
        <v>115</v>
      </c>
      <c r="O4" s="13" t="s">
        <v>110</v>
      </c>
      <c r="P4" s="14" t="s">
        <v>111</v>
      </c>
      <c r="Q4" s="15" t="s">
        <v>112</v>
      </c>
      <c r="R4" s="16" t="s">
        <v>113</v>
      </c>
      <c r="S4" s="17"/>
    </row>
    <row r="5" spans="2:19" ht="61.5" customHeight="1" x14ac:dyDescent="0.25">
      <c r="B5" s="52"/>
      <c r="C5" s="12" t="str">
        <f>Parameter!A5</f>
        <v>Possible</v>
      </c>
      <c r="D5" s="18" t="s">
        <v>115</v>
      </c>
      <c r="E5" s="13" t="s">
        <v>110</v>
      </c>
      <c r="F5" s="14" t="s">
        <v>111</v>
      </c>
      <c r="G5" s="15" t="s">
        <v>112</v>
      </c>
      <c r="H5" s="15" t="s">
        <v>112</v>
      </c>
      <c r="I5" s="17"/>
      <c r="J5" s="7"/>
      <c r="L5" s="52"/>
      <c r="M5" s="12" t="str">
        <f>Parameter!A5</f>
        <v>Possible</v>
      </c>
      <c r="N5" s="18" t="s">
        <v>115</v>
      </c>
      <c r="O5" s="13" t="s">
        <v>110</v>
      </c>
      <c r="P5" s="14" t="s">
        <v>111</v>
      </c>
      <c r="Q5" s="15" t="s">
        <v>112</v>
      </c>
      <c r="R5" s="15" t="s">
        <v>112</v>
      </c>
      <c r="S5" s="17"/>
    </row>
    <row r="6" spans="2:19" ht="61.5" customHeight="1" x14ac:dyDescent="0.25">
      <c r="B6" s="52"/>
      <c r="C6" s="12" t="str">
        <f>Parameter!A4</f>
        <v>Unlikely</v>
      </c>
      <c r="D6" s="18" t="s">
        <v>115</v>
      </c>
      <c r="E6" s="13" t="s">
        <v>110</v>
      </c>
      <c r="F6" s="13" t="s">
        <v>110</v>
      </c>
      <c r="G6" s="14" t="s">
        <v>111</v>
      </c>
      <c r="H6" s="15" t="s">
        <v>112</v>
      </c>
      <c r="I6" s="17"/>
      <c r="J6" s="7"/>
      <c r="L6" s="52"/>
      <c r="M6" s="12" t="str">
        <f>Parameter!A4</f>
        <v>Unlikely</v>
      </c>
      <c r="N6" s="18" t="s">
        <v>115</v>
      </c>
      <c r="O6" s="13" t="s">
        <v>110</v>
      </c>
      <c r="P6" s="13" t="s">
        <v>110</v>
      </c>
      <c r="Q6" s="14" t="s">
        <v>111</v>
      </c>
      <c r="R6" s="15" t="s">
        <v>112</v>
      </c>
      <c r="S6" s="17"/>
    </row>
    <row r="7" spans="2:19" ht="61.5" customHeight="1" x14ac:dyDescent="0.25">
      <c r="B7" s="11"/>
      <c r="C7" s="12" t="str">
        <f>Parameter!A3</f>
        <v xml:space="preserve">Remote </v>
      </c>
      <c r="D7" s="18" t="s">
        <v>115</v>
      </c>
      <c r="E7" s="18" t="s">
        <v>115</v>
      </c>
      <c r="F7" s="13" t="s">
        <v>110</v>
      </c>
      <c r="G7" s="14" t="s">
        <v>111</v>
      </c>
      <c r="H7" s="14" t="s">
        <v>111</v>
      </c>
      <c r="I7" s="17"/>
      <c r="J7" s="7"/>
      <c r="L7" s="11"/>
      <c r="M7" s="12" t="str">
        <f>Parameter!A3</f>
        <v xml:space="preserve">Remote </v>
      </c>
      <c r="N7" s="18" t="s">
        <v>115</v>
      </c>
      <c r="O7" s="18" t="s">
        <v>115</v>
      </c>
      <c r="P7" s="13" t="s">
        <v>110</v>
      </c>
      <c r="Q7" s="14" t="s">
        <v>111</v>
      </c>
      <c r="R7" s="14" t="s">
        <v>111</v>
      </c>
      <c r="S7" s="17"/>
    </row>
    <row r="8" spans="2:19" ht="67.5" customHeight="1" x14ac:dyDescent="0.25">
      <c r="B8" s="11"/>
      <c r="C8" s="7"/>
      <c r="D8" s="19" t="str">
        <f>Parameter!A12</f>
        <v xml:space="preserve">Insignificant </v>
      </c>
      <c r="E8" s="19" t="str">
        <f>Parameter!A13</f>
        <v xml:space="preserve">Minor </v>
      </c>
      <c r="F8" s="19" t="str">
        <f>Parameter!A14</f>
        <v>Moderate</v>
      </c>
      <c r="G8" s="19" t="str">
        <f>Parameter!A15</f>
        <v>Major</v>
      </c>
      <c r="H8" s="19" t="str">
        <f>Parameter!A16</f>
        <v xml:space="preserve">Critical </v>
      </c>
      <c r="I8" s="17"/>
      <c r="J8" s="7"/>
      <c r="L8" s="11"/>
      <c r="M8" s="7"/>
      <c r="N8" s="19" t="str">
        <f>Parameter!A12</f>
        <v xml:space="preserve">Insignificant </v>
      </c>
      <c r="O8" s="19" t="str">
        <f>Parameter!A13</f>
        <v xml:space="preserve">Minor </v>
      </c>
      <c r="P8" s="19" t="str">
        <f>Parameter!A14</f>
        <v>Moderate</v>
      </c>
      <c r="Q8" s="19" t="str">
        <f>Parameter!A15</f>
        <v>Major</v>
      </c>
      <c r="R8" s="19" t="str">
        <f>Parameter!A16</f>
        <v xml:space="preserve">Critical </v>
      </c>
      <c r="S8" s="17"/>
    </row>
    <row r="9" spans="2:19" ht="49.5" customHeight="1" x14ac:dyDescent="0.25">
      <c r="B9" s="20"/>
      <c r="C9" s="21"/>
      <c r="D9" s="21"/>
      <c r="E9" s="21"/>
      <c r="F9" s="22" t="s">
        <v>21</v>
      </c>
      <c r="G9" s="21"/>
      <c r="H9" s="21"/>
      <c r="I9" s="23"/>
      <c r="J9" s="7"/>
      <c r="L9" s="20"/>
      <c r="M9" s="21"/>
      <c r="N9" s="21"/>
      <c r="O9" s="21"/>
      <c r="P9" s="22" t="s">
        <v>21</v>
      </c>
      <c r="Q9" s="21"/>
      <c r="R9" s="21"/>
      <c r="S9" s="23"/>
    </row>
  </sheetData>
  <mergeCells count="4">
    <mergeCell ref="B4:B6"/>
    <mergeCell ref="L4:L6"/>
    <mergeCell ref="D2:H2"/>
    <mergeCell ref="N2:R2"/>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2ad1eb1-ab19-48ec-904d-67ddbbca3aa7">
      <Terms xmlns="http://schemas.microsoft.com/office/infopath/2007/PartnerControls"/>
    </lcf76f155ced4ddcb4097134ff3c332f>
    <TaxCatchAll xmlns="e31cdc8e-fda6-45f3-97f2-c1b384c195e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8CE0F64D6E5D84A8FCDD529D4CCD8E1" ma:contentTypeVersion="11" ma:contentTypeDescription="Crée un document." ma:contentTypeScope="" ma:versionID="a7e2c6f8e0f1087e219c33faf4b3b507">
  <xsd:schema xmlns:xsd="http://www.w3.org/2001/XMLSchema" xmlns:xs="http://www.w3.org/2001/XMLSchema" xmlns:p="http://schemas.microsoft.com/office/2006/metadata/properties" xmlns:ns2="e2ad1eb1-ab19-48ec-904d-67ddbbca3aa7" xmlns:ns3="e31cdc8e-fda6-45f3-97f2-c1b384c195ed" targetNamespace="http://schemas.microsoft.com/office/2006/metadata/properties" ma:root="true" ma:fieldsID="2b3b37963f88ba6e1017082f35fad5f2" ns2:_="" ns3:_="">
    <xsd:import namespace="e2ad1eb1-ab19-48ec-904d-67ddbbca3aa7"/>
    <xsd:import namespace="e31cdc8e-fda6-45f3-97f2-c1b384c195e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ad1eb1-ab19-48ec-904d-67ddbbca3a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Balises d’images" ma:readOnly="false" ma:fieldId="{5cf76f15-5ced-4ddc-b409-7134ff3c332f}" ma:taxonomyMulti="true" ma:sspId="e5965820-1b97-4994-ad5a-2b1f2cea3fc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1cdc8e-fda6-45f3-97f2-c1b384c195ed"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TaxCatchAll" ma:index="14" nillable="true" ma:displayName="Taxonomy Catch All Column" ma:hidden="true" ma:list="{c099b52b-f21a-4c79-8d7d-1856e768d5d5}" ma:internalName="TaxCatchAll" ma:showField="CatchAllData" ma:web="e31cdc8e-fda6-45f3-97f2-c1b384c195e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AC5ECD-CD72-464A-9C6E-8A669B5176FB}">
  <ds:schemaRefs>
    <ds:schemaRef ds:uri="http://purl.org/dc/elements/1.1/"/>
    <ds:schemaRef ds:uri="http://purl.org/dc/dcmitype/"/>
    <ds:schemaRef ds:uri="http://schemas.microsoft.com/office/2006/metadata/properties"/>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e31cdc8e-fda6-45f3-97f2-c1b384c195ed"/>
    <ds:schemaRef ds:uri="e2ad1eb1-ab19-48ec-904d-67ddbbca3aa7"/>
    <ds:schemaRef ds:uri="http://www.w3.org/XML/1998/namespace"/>
  </ds:schemaRefs>
</ds:datastoreItem>
</file>

<file path=customXml/itemProps2.xml><?xml version="1.0" encoding="utf-8"?>
<ds:datastoreItem xmlns:ds="http://schemas.openxmlformats.org/officeDocument/2006/customXml" ds:itemID="{B4DE3C37-03C3-4F22-B484-78CD3A8F78F4}">
  <ds:schemaRefs>
    <ds:schemaRef ds:uri="http://schemas.microsoft.com/sharepoint/v3/contenttype/forms"/>
  </ds:schemaRefs>
</ds:datastoreItem>
</file>

<file path=customXml/itemProps3.xml><?xml version="1.0" encoding="utf-8"?>
<ds:datastoreItem xmlns:ds="http://schemas.openxmlformats.org/officeDocument/2006/customXml" ds:itemID="{0DA133B5-D982-45DC-9017-8F85717C2FC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ad1eb1-ab19-48ec-904d-67ddbbca3aa7"/>
    <ds:schemaRef ds:uri="e31cdc8e-fda6-45f3-97f2-c1b384c195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3</vt:i4>
      </vt:variant>
    </vt:vector>
  </HeadingPairs>
  <TitlesOfParts>
    <vt:vector size="6" baseType="lpstr">
      <vt:lpstr>Risk List</vt:lpstr>
      <vt:lpstr>Parameter</vt:lpstr>
      <vt:lpstr>Chart Template</vt:lpstr>
      <vt:lpstr>Impact</vt:lpstr>
      <vt:lpstr>Probability</vt:lpstr>
      <vt:lpstr>'Risk List'!Zone_d_impression</vt:lpstr>
    </vt:vector>
  </TitlesOfParts>
  <Manager/>
  <Company>ERNI Consulting AG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Zehnder Joffrey (ERNI)</dc:creator>
  <cp:keywords/>
  <dc:description/>
  <cp:lastModifiedBy>Nicolas Guil</cp:lastModifiedBy>
  <cp:revision/>
  <cp:lastPrinted>2022-12-21T08:42:31Z</cp:lastPrinted>
  <dcterms:created xsi:type="dcterms:W3CDTF">2016-10-03T11:12:44Z</dcterms:created>
  <dcterms:modified xsi:type="dcterms:W3CDTF">2022-12-21T08:45:36Z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0x01010088CE0F64D6E5D84A8FCDD529D4CCD8E1</vt:lpwstr>
  </property>
  <property fmtid="{D5CDD505-2E9C-101B-9397-08002B2CF9AE}" pid="3" name="MediaServiceImageTags">
    <vt:lpwstr/>
  </property>
</Properties>
</file>