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GREP896/Documents partages/General/Livrable/Livrable A3/rendu_A3/"/>
    </mc:Choice>
  </mc:AlternateContent>
  <xr:revisionPtr revIDLastSave="654" documentId="8_{753257B4-B46C-4DCC-AF09-40496BF9DDB9}" xr6:coauthVersionLast="47" xr6:coauthVersionMax="47" xr10:uidLastSave="{42BFD046-07FB-4E3E-9636-BE520A2CE95D}"/>
  <bookViews>
    <workbookView minimized="1" xWindow="18700" yWindow="-220" windowWidth="17300" windowHeight="8980" xr2:uid="{6ACCAD28-7B53-4994-B276-760184E4CB6E}"/>
  </bookViews>
  <sheets>
    <sheet name="Feuil1" sheetId="1" r:id="rId1"/>
  </sheets>
  <definedNames>
    <definedName name="prevWBS" localSheetId="0">Feuil1!$A1048576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G39" i="1"/>
  <c r="G36" i="1"/>
  <c r="F36" i="1"/>
  <c r="G35" i="1"/>
  <c r="F35" i="1"/>
  <c r="G13" i="1"/>
  <c r="F13" i="1"/>
  <c r="A13" i="1"/>
  <c r="G55" i="1"/>
  <c r="F55" i="1"/>
  <c r="F39" i="1"/>
  <c r="F38" i="1"/>
  <c r="G38" i="1"/>
  <c r="F31" i="1"/>
  <c r="G31" i="1"/>
  <c r="G30" i="1"/>
  <c r="F30" i="1"/>
  <c r="F37" i="1"/>
  <c r="G37" i="1"/>
  <c r="F45" i="1"/>
  <c r="G34" i="1"/>
  <c r="F19" i="1"/>
  <c r="F18" i="1"/>
  <c r="F17" i="1"/>
  <c r="F16" i="1"/>
  <c r="F33" i="1"/>
  <c r="F32" i="1"/>
  <c r="F29" i="1"/>
  <c r="F27" i="1"/>
  <c r="F26" i="1"/>
  <c r="F25" i="1"/>
  <c r="F24" i="1"/>
  <c r="G32" i="1"/>
  <c r="G29" i="1"/>
  <c r="G27" i="1"/>
  <c r="F34" i="1"/>
  <c r="G19" i="1"/>
  <c r="F8" i="1"/>
  <c r="G8" i="1"/>
  <c r="F23" i="1"/>
  <c r="G22" i="1"/>
  <c r="F22" i="1"/>
  <c r="G24" i="1"/>
  <c r="G23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3" i="1"/>
  <c r="G26" i="1"/>
  <c r="G25" i="1"/>
  <c r="G21" i="1"/>
  <c r="G20" i="1"/>
  <c r="G18" i="1"/>
  <c r="G17" i="1"/>
  <c r="G16" i="1"/>
  <c r="G15" i="1"/>
  <c r="G14" i="1"/>
  <c r="G12" i="1"/>
  <c r="G11" i="1"/>
  <c r="G10" i="1"/>
  <c r="G9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21" i="1"/>
  <c r="F20" i="1"/>
  <c r="F15" i="1"/>
  <c r="F14" i="1"/>
  <c r="F12" i="1"/>
  <c r="F11" i="1"/>
  <c r="F10" i="1"/>
  <c r="F9" i="1"/>
  <c r="F63" i="1"/>
  <c r="F62" i="1"/>
  <c r="F61" i="1"/>
  <c r="F60" i="1"/>
  <c r="A60" i="1"/>
  <c r="A61" i="1" s="1"/>
  <c r="A62" i="1" s="1"/>
  <c r="A63" i="1" s="1"/>
  <c r="A9" i="1" l="1"/>
  <c r="A10" i="1" s="1"/>
  <c r="A14" i="1" l="1"/>
  <c r="A15" i="1" l="1"/>
  <c r="A21" i="1"/>
  <c r="A22" i="1" s="1"/>
  <c r="A23" i="1" l="1"/>
  <c r="A24" i="1" s="1"/>
  <c r="A25" i="1" s="1"/>
  <c r="A26" i="1" s="1"/>
  <c r="A27" i="1" l="1"/>
  <c r="A28" i="1" s="1"/>
  <c r="A29" i="1" l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1" i="1"/>
  <c r="A30" i="1" l="1"/>
  <c r="A31" i="1" s="1"/>
  <c r="A32" i="1" s="1"/>
  <c r="A33" i="1" s="1"/>
  <c r="A34" i="1" s="1"/>
  <c r="A52" i="1"/>
  <c r="A35" i="1" l="1"/>
  <c r="A36" i="1" s="1"/>
  <c r="A37" i="1" s="1"/>
  <c r="A38" i="1" s="1"/>
  <c r="A39" i="1" s="1"/>
  <c r="A53" i="1"/>
  <c r="A54" i="1" s="1"/>
  <c r="A55" i="1" s="1"/>
  <c r="A16" i="1"/>
  <c r="A17" i="1" s="1"/>
  <c r="A18" i="1" s="1"/>
  <c r="A19" i="1" l="1"/>
</calcChain>
</file>

<file path=xl/sharedStrings.xml><?xml version="1.0" encoding="utf-8"?>
<sst xmlns="http://schemas.openxmlformats.org/spreadsheetml/2006/main" count="109" uniqueCount="65">
  <si>
    <t>Sparkling Event</t>
  </si>
  <si>
    <t>HEG Genève</t>
  </si>
  <si>
    <t>Debut de projet</t>
  </si>
  <si>
    <t>Fin de projet</t>
  </si>
  <si>
    <t>Direction de projet</t>
  </si>
  <si>
    <t>Equipe de projet (EdP)</t>
  </si>
  <si>
    <t>N°</t>
  </si>
  <si>
    <t xml:space="preserve">Phase </t>
  </si>
  <si>
    <t>Resp.</t>
  </si>
  <si>
    <t>Date début</t>
  </si>
  <si>
    <t>Date fin</t>
  </si>
  <si>
    <t>Nbr de jours</t>
  </si>
  <si>
    <t>Réalisé</t>
  </si>
  <si>
    <t>Analyse</t>
  </si>
  <si>
    <t xml:space="preserve">Identifier les besoins </t>
  </si>
  <si>
    <t>EdP</t>
  </si>
  <si>
    <t>Identifier les ressources</t>
  </si>
  <si>
    <t xml:space="preserve">Définition du périmètre </t>
  </si>
  <si>
    <t>Conception</t>
  </si>
  <si>
    <t>Définir les besoins technologiques</t>
  </si>
  <si>
    <t>Modélisation des processus critiques</t>
  </si>
  <si>
    <t>Modélisation de la base de donnée</t>
  </si>
  <si>
    <t>Recherche sur la librairie  react.js</t>
  </si>
  <si>
    <t>Recherche sur le framework symphony</t>
  </si>
  <si>
    <t>Recherche sur Docker</t>
  </si>
  <si>
    <t>Recherche sur Jelastic</t>
  </si>
  <si>
    <t>Développement</t>
  </si>
  <si>
    <t xml:space="preserve">Installation et initialisation de l'espace d'hebergement </t>
  </si>
  <si>
    <t>Initialisation de l'herbergement</t>
  </si>
  <si>
    <t>Installation des librairies et framework</t>
  </si>
  <si>
    <t>Initialisation de la base de donnée</t>
  </si>
  <si>
    <t>Développement du prototype</t>
  </si>
  <si>
    <t xml:space="preserve">Prototype fonctionnel </t>
  </si>
  <si>
    <t>Développement des composants (Titre, vignettes, parapraphe, etc.)</t>
  </si>
  <si>
    <t>Développement - BACK END - Requêtte BDD</t>
  </si>
  <si>
    <t>Développement - FRONT END - Accueil</t>
  </si>
  <si>
    <t>Développement - FRONT END - Créer évènement</t>
  </si>
  <si>
    <t>Développement - FRONT END - Login client</t>
  </si>
  <si>
    <t xml:space="preserve">Intégration du système de paiement </t>
  </si>
  <si>
    <t>Test du prototype</t>
  </si>
  <si>
    <t>Développement du livrable finale</t>
  </si>
  <si>
    <t>Correction des éléments relevés lors de la phase de test 3.2.2</t>
  </si>
  <si>
    <t>Développement - FRONT END - Interface</t>
  </si>
  <si>
    <t>Cloture</t>
  </si>
  <si>
    <t>Rédaction des manuels (exploitation, utilisation, etc.)</t>
  </si>
  <si>
    <t>Temps de réserve</t>
  </si>
  <si>
    <t>Documentation</t>
  </si>
  <si>
    <t>Rédiger l'étude d'opportunité A0 (EOP)</t>
  </si>
  <si>
    <t>Préparer document A1</t>
  </si>
  <si>
    <t xml:space="preserve">Rédaction document de projet </t>
  </si>
  <si>
    <t>Rédaction plannification</t>
  </si>
  <si>
    <t>Rédaction choix du processus de développement</t>
  </si>
  <si>
    <t>Rédaction gestion des risques</t>
  </si>
  <si>
    <t>Préparer document A2</t>
  </si>
  <si>
    <t>MàJ des documents établis</t>
  </si>
  <si>
    <t>Rédaction plan d'assurance qualité (PAQ)</t>
  </si>
  <si>
    <t>Rédaction plan de communication (PCM)</t>
  </si>
  <si>
    <t>Préparer documents A3</t>
  </si>
  <si>
    <t>Préparer documents A4</t>
  </si>
  <si>
    <t>Préparer document A5</t>
  </si>
  <si>
    <t xml:space="preserve">TEMPLATE </t>
  </si>
  <si>
    <t>[ Level 1 Task or Phase ]</t>
  </si>
  <si>
    <t xml:space="preserve"> . [ Level 2 Task ]</t>
  </si>
  <si>
    <t xml:space="preserve"> . . [ Level 3 Task ]</t>
  </si>
  <si>
    <t xml:space="preserve"> . . . [ Level 4 Task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</si>
</sst>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m/dd/yy"/>
    <numFmt numFmtId="165" formatCode="ddd\ dd/mm/yyyy"/>
    <numFmt numFmtId="166" formatCode="m/d/yyyy\ \(dddd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indexed="56"/>
      <name val="Arial"/>
      <family val="2"/>
    </font>
    <font>
      <sz val="11"/>
      <name val="Calibri Light"/>
      <family val="1"/>
      <scheme val="major"/>
    </font>
    <font>
      <sz val="9"/>
      <name val="Arial"/>
      <family val="2"/>
    </font>
    <font>
      <sz val="7"/>
      <color indexed="55"/>
      <name val="Arial"/>
      <family val="2"/>
    </font>
    <font>
      <sz val="10"/>
      <name val="Calibri Light"/>
      <family val="2"/>
      <scheme val="major"/>
    </font>
    <font>
      <sz val="10"/>
      <name val="Calibri Light"/>
      <family val="1"/>
      <scheme val="major"/>
    </font>
    <font>
      <b/>
      <sz val="16"/>
      <color theme="4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 Light"/>
      <family val="2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D6F4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rgb="FFD6F4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D6F4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D6F4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D6F4D9"/>
      </patternFill>
    </fill>
    <fill>
      <patternFill patternType="solid">
        <fgColor theme="0"/>
        <bgColor rgb="FFD6F4D9"/>
      </patternFill>
    </fill>
  </fills>
  <borders count="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9" fontId="5" fillId="4" borderId="2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indent="2"/>
    </xf>
    <xf numFmtId="165" fontId="5" fillId="3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9" fontId="3" fillId="0" borderId="1" xfId="1" applyFont="1" applyFill="1" applyBorder="1" applyAlignment="1" applyProtection="1">
      <alignment horizontal="center" vertical="center"/>
    </xf>
    <xf numFmtId="0" fontId="6" fillId="5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4" fillId="0" borderId="0" xfId="0" applyFont="1"/>
    <xf numFmtId="0" fontId="16" fillId="0" borderId="0" xfId="0" applyFont="1"/>
    <xf numFmtId="0" fontId="16" fillId="0" borderId="0" xfId="0" applyFont="1" applyAlignment="1">
      <alignment horizontal="right" vertical="center"/>
    </xf>
    <xf numFmtId="0" fontId="17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 wrapText="1" indent="3"/>
    </xf>
    <xf numFmtId="0" fontId="3" fillId="0" borderId="0" xfId="0" applyFont="1" applyAlignment="1">
      <alignment horizontal="left" vertical="center" wrapText="1" indent="3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9" fontId="5" fillId="7" borderId="2" xfId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vertical="center"/>
    </xf>
    <xf numFmtId="0" fontId="5" fillId="11" borderId="3" xfId="0" applyFont="1" applyFill="1" applyBorder="1" applyAlignment="1">
      <alignment vertical="center"/>
    </xf>
    <xf numFmtId="165" fontId="5" fillId="12" borderId="2" xfId="0" applyNumberFormat="1" applyFont="1" applyFill="1" applyBorder="1" applyAlignment="1">
      <alignment horizontal="center" vertical="center"/>
    </xf>
    <xf numFmtId="165" fontId="5" fillId="10" borderId="2" xfId="0" applyNumberFormat="1" applyFont="1" applyFill="1" applyBorder="1" applyAlignment="1">
      <alignment horizontal="center" vertical="center"/>
    </xf>
    <xf numFmtId="9" fontId="5" fillId="10" borderId="2" xfId="1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11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165" fontId="5" fillId="15" borderId="2" xfId="0" applyNumberFormat="1" applyFont="1" applyFill="1" applyBorder="1" applyAlignment="1">
      <alignment horizontal="center" vertical="center"/>
    </xf>
    <xf numFmtId="165" fontId="5" fillId="13" borderId="2" xfId="0" applyNumberFormat="1" applyFont="1" applyFill="1" applyBorder="1" applyAlignment="1">
      <alignment horizontal="center" vertical="center"/>
    </xf>
    <xf numFmtId="9" fontId="5" fillId="13" borderId="2" xfId="1" applyFont="1" applyFill="1" applyBorder="1" applyAlignment="1" applyProtection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11" fillId="17" borderId="3" xfId="0" applyFont="1" applyFill="1" applyBorder="1" applyAlignment="1">
      <alignment vertical="center"/>
    </xf>
    <xf numFmtId="0" fontId="5" fillId="17" borderId="3" xfId="0" applyFont="1" applyFill="1" applyBorder="1" applyAlignment="1">
      <alignment vertical="center"/>
    </xf>
    <xf numFmtId="165" fontId="5" fillId="18" borderId="2" xfId="0" applyNumberFormat="1" applyFont="1" applyFill="1" applyBorder="1" applyAlignment="1">
      <alignment horizontal="center" vertical="center"/>
    </xf>
    <xf numFmtId="165" fontId="5" fillId="16" borderId="2" xfId="0" applyNumberFormat="1" applyFont="1" applyFill="1" applyBorder="1" applyAlignment="1">
      <alignment horizontal="center" vertical="center"/>
    </xf>
    <xf numFmtId="9" fontId="5" fillId="16" borderId="2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 indent="3"/>
    </xf>
    <xf numFmtId="0" fontId="5" fillId="9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165" fontId="10" fillId="0" borderId="0" xfId="0" applyNumberFormat="1" applyFont="1" applyAlignment="1" applyProtection="1">
      <alignment horizontal="center" vertical="center" shrinkToFit="1"/>
      <protection locked="0"/>
    </xf>
    <xf numFmtId="165" fontId="0" fillId="0" borderId="0" xfId="0" applyNumberFormat="1"/>
    <xf numFmtId="166" fontId="10" fillId="0" borderId="0" xfId="0" applyNumberFormat="1" applyFont="1" applyAlignment="1" applyProtection="1">
      <alignment horizontal="center" vertical="center" shrinkToFit="1"/>
      <protection locked="0"/>
    </xf>
    <xf numFmtId="0" fontId="19" fillId="0" borderId="0" xfId="0" applyFont="1"/>
    <xf numFmtId="0" fontId="2" fillId="19" borderId="1" xfId="0" applyFont="1" applyFill="1" applyBorder="1" applyAlignment="1">
      <alignment horizontal="left" vertical="center"/>
    </xf>
    <xf numFmtId="0" fontId="11" fillId="20" borderId="3" xfId="0" applyFont="1" applyFill="1" applyBorder="1" applyAlignment="1">
      <alignment vertical="center"/>
    </xf>
    <xf numFmtId="0" fontId="5" fillId="20" borderId="3" xfId="0" applyFont="1" applyFill="1" applyBorder="1" applyAlignment="1">
      <alignment vertical="center"/>
    </xf>
    <xf numFmtId="165" fontId="5" fillId="21" borderId="2" xfId="0" applyNumberFormat="1" applyFont="1" applyFill="1" applyBorder="1" applyAlignment="1">
      <alignment horizontal="center" vertical="center"/>
    </xf>
    <xf numFmtId="165" fontId="5" fillId="19" borderId="2" xfId="0" applyNumberFormat="1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9" fontId="5" fillId="19" borderId="2" xfId="1" applyFont="1" applyFill="1" applyBorder="1" applyAlignment="1" applyProtection="1">
      <alignment horizontal="center" vertical="center"/>
    </xf>
    <xf numFmtId="9" fontId="5" fillId="0" borderId="2" xfId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left" vertical="center" indent="1"/>
    </xf>
    <xf numFmtId="0" fontId="22" fillId="0" borderId="0" xfId="0" applyFont="1"/>
    <xf numFmtId="165" fontId="5" fillId="22" borderId="2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 applyProtection="1">
      <alignment horizontal="center" vertical="center" shrinkToFit="1"/>
      <protection locked="0"/>
    </xf>
    <xf numFmtId="166" fontId="10" fillId="0" borderId="5" xfId="0" applyNumberFormat="1" applyFont="1" applyBorder="1" applyAlignment="1" applyProtection="1">
      <alignment horizontal="center" vertical="center" shrinkToFit="1"/>
      <protection locked="0"/>
    </xf>
    <xf numFmtId="0" fontId="20" fillId="0" borderId="4" xfId="0" applyFont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Planification</a:t>
            </a:r>
            <a:r>
              <a:rPr lang="fr-CH" baseline="0"/>
              <a:t> du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Feuil1!$D$7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Feuil1!$A$8:$B$54</c:f>
              <c:multiLvlStrCache>
                <c:ptCount val="47"/>
                <c:lvl>
                  <c:pt idx="0">
                    <c:v>Analyse</c:v>
                  </c:pt>
                  <c:pt idx="1">
                    <c:v>Identifier les besoins </c:v>
                  </c:pt>
                  <c:pt idx="2">
                    <c:v>Identifier les ressources</c:v>
                  </c:pt>
                  <c:pt idx="3">
                    <c:v>Définition du périmètre </c:v>
                  </c:pt>
                  <c:pt idx="4">
                    <c:v>Conception</c:v>
                  </c:pt>
                  <c:pt idx="5">
                    <c:v>Définir les besoins technologiques</c:v>
                  </c:pt>
                  <c:pt idx="6">
                    <c:v>Modélisation des processus critiques</c:v>
                  </c:pt>
                  <c:pt idx="7">
                    <c:v>Modélisation de la base de donnée</c:v>
                  </c:pt>
                  <c:pt idx="8">
                    <c:v>Recherche sur la librairie  react.js</c:v>
                  </c:pt>
                  <c:pt idx="9">
                    <c:v>Recherche sur le framework symphony</c:v>
                  </c:pt>
                  <c:pt idx="10">
                    <c:v>Recherche sur Docker</c:v>
                  </c:pt>
                  <c:pt idx="11">
                    <c:v>Recherche sur Jelastic</c:v>
                  </c:pt>
                  <c:pt idx="12">
                    <c:v>Développement</c:v>
                  </c:pt>
                  <c:pt idx="13">
                    <c:v>Installation et initialisation de l'espace d'hebergement </c:v>
                  </c:pt>
                  <c:pt idx="14">
                    <c:v>Initialisation de l'herbergement</c:v>
                  </c:pt>
                  <c:pt idx="15">
                    <c:v>Installation des librairies et framework</c:v>
                  </c:pt>
                  <c:pt idx="16">
                    <c:v>Initialisation de la base de donnée</c:v>
                  </c:pt>
                  <c:pt idx="17">
                    <c:v>Développement du prototype</c:v>
                  </c:pt>
                  <c:pt idx="18">
                    <c:v>Prototype fonctionnel </c:v>
                  </c:pt>
                  <c:pt idx="19">
                    <c:v>Développement des composants (Titre, vignettes, parapraphe, etc.)</c:v>
                  </c:pt>
                  <c:pt idx="20">
                    <c:v>Développement - BACK END - Requêtte BDD</c:v>
                  </c:pt>
                  <c:pt idx="21">
                    <c:v>Développement - FRONT END - Accueil</c:v>
                  </c:pt>
                  <c:pt idx="22">
                    <c:v>Développement - FRONT END - Créer évènement</c:v>
                  </c:pt>
                  <c:pt idx="23">
                    <c:v>Développement - FRONT END - Login client</c:v>
                  </c:pt>
                  <c:pt idx="24">
                    <c:v>Intégration du système de paiement </c:v>
                  </c:pt>
                  <c:pt idx="25">
                    <c:v>Test du prototype</c:v>
                  </c:pt>
                  <c:pt idx="26">
                    <c:v>Développement du livrable finale</c:v>
                  </c:pt>
                  <c:pt idx="27">
                    <c:v>Correction des éléments relevés lors de la phase de test 3.2.2</c:v>
                  </c:pt>
                  <c:pt idx="28">
                    <c:v>Développement - FRONT END - Interface</c:v>
                  </c:pt>
                  <c:pt idx="29">
                    <c:v>Cloture</c:v>
                  </c:pt>
                  <c:pt idx="30">
                    <c:v>Rédaction des manuels (exploitation, utilisation, etc.)</c:v>
                  </c:pt>
                  <c:pt idx="31">
                    <c:v>Temps de réserve</c:v>
                  </c:pt>
                  <c:pt idx="32">
                    <c:v>Documentation</c:v>
                  </c:pt>
                  <c:pt idx="33">
                    <c:v>Rédiger l'étude d'opportunité A0 (EOP)</c:v>
                  </c:pt>
                  <c:pt idx="34">
                    <c:v>Préparer document A1</c:v>
                  </c:pt>
                  <c:pt idx="35">
                    <c:v>Rédaction document de projet </c:v>
                  </c:pt>
                  <c:pt idx="36">
                    <c:v>Rédaction plannification</c:v>
                  </c:pt>
                  <c:pt idx="37">
                    <c:v>Rédaction choix du processus de développement</c:v>
                  </c:pt>
                  <c:pt idx="38">
                    <c:v>Rédaction gestion des risques</c:v>
                  </c:pt>
                  <c:pt idx="39">
                    <c:v>Préparer document A2</c:v>
                  </c:pt>
                  <c:pt idx="40">
                    <c:v>MàJ des documents établis</c:v>
                  </c:pt>
                  <c:pt idx="41">
                    <c:v>Rédaction plan d'assurance qualité (PAQ)</c:v>
                  </c:pt>
                  <c:pt idx="42">
                    <c:v>Rédaction plan de communication (PCM)</c:v>
                  </c:pt>
                  <c:pt idx="43">
                    <c:v>Préparer documents A3</c:v>
                  </c:pt>
                  <c:pt idx="44">
                    <c:v>MàJ des documents établis</c:v>
                  </c:pt>
                  <c:pt idx="45">
                    <c:v>Préparer documents A4</c:v>
                  </c:pt>
                  <c:pt idx="46">
                    <c:v>MàJ des documents établis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2.7</c:v>
                  </c:pt>
                  <c:pt idx="12">
                    <c:v>3</c:v>
                  </c:pt>
                  <c:pt idx="13">
                    <c:v>3.1</c:v>
                  </c:pt>
                  <c:pt idx="14">
                    <c:v>3.2</c:v>
                  </c:pt>
                  <c:pt idx="15">
                    <c:v>3.2.1</c:v>
                  </c:pt>
                  <c:pt idx="16">
                    <c:v>3.2.2</c:v>
                  </c:pt>
                  <c:pt idx="17">
                    <c:v>3.3</c:v>
                  </c:pt>
                  <c:pt idx="18">
                    <c:v>3.3.1</c:v>
                  </c:pt>
                  <c:pt idx="19">
                    <c:v>3.3.1.1</c:v>
                  </c:pt>
                  <c:pt idx="20">
                    <c:v>3.3.1.2</c:v>
                  </c:pt>
                  <c:pt idx="21">
                    <c:v>3.3.1.3</c:v>
                  </c:pt>
                  <c:pt idx="22">
                    <c:v>3.3.1.4</c:v>
                  </c:pt>
                  <c:pt idx="23">
                    <c:v>3.3.1.5</c:v>
                  </c:pt>
                  <c:pt idx="24">
                    <c:v>3.3.1.6</c:v>
                  </c:pt>
                  <c:pt idx="25">
                    <c:v>3.3.2</c:v>
                  </c:pt>
                  <c:pt idx="26">
                    <c:v>3.4</c:v>
                  </c:pt>
                  <c:pt idx="27">
                    <c:v>3.4.1</c:v>
                  </c:pt>
                  <c:pt idx="28">
                    <c:v>3.4.2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</c:v>
                  </c:pt>
                  <c:pt idx="33">
                    <c:v>4.1</c:v>
                  </c:pt>
                  <c:pt idx="34">
                    <c:v>4.2</c:v>
                  </c:pt>
                  <c:pt idx="35">
                    <c:v>4.2.1</c:v>
                  </c:pt>
                  <c:pt idx="36">
                    <c:v>4.2.2</c:v>
                  </c:pt>
                  <c:pt idx="37">
                    <c:v>4.2.3</c:v>
                  </c:pt>
                  <c:pt idx="38">
                    <c:v>4.2.4</c:v>
                  </c:pt>
                  <c:pt idx="39">
                    <c:v>4.3</c:v>
                  </c:pt>
                  <c:pt idx="40">
                    <c:v>4.3.1</c:v>
                  </c:pt>
                  <c:pt idx="41">
                    <c:v>4.3.2</c:v>
                  </c:pt>
                  <c:pt idx="42">
                    <c:v>4.3.3</c:v>
                  </c:pt>
                  <c:pt idx="43">
                    <c:v>4.4</c:v>
                  </c:pt>
                  <c:pt idx="44">
                    <c:v>4.4.1</c:v>
                  </c:pt>
                  <c:pt idx="45">
                    <c:v>4.5</c:v>
                  </c:pt>
                  <c:pt idx="46">
                    <c:v>4.5.1</c:v>
                  </c:pt>
                </c:lvl>
              </c:multiLvlStrCache>
            </c:multiLvlStrRef>
          </c:cat>
          <c:val>
            <c:numRef>
              <c:f>Feuil1!$D$8:$D$54</c:f>
              <c:numCache>
                <c:formatCode>ddd\ dd/mm/yyyy</c:formatCode>
                <c:ptCount val="47"/>
                <c:pt idx="0">
                  <c:v>44812</c:v>
                </c:pt>
                <c:pt idx="1">
                  <c:v>44812</c:v>
                </c:pt>
                <c:pt idx="2">
                  <c:v>44823</c:v>
                </c:pt>
                <c:pt idx="3">
                  <c:v>44823</c:v>
                </c:pt>
                <c:pt idx="4">
                  <c:v>44827</c:v>
                </c:pt>
                <c:pt idx="5">
                  <c:v>44827</c:v>
                </c:pt>
                <c:pt idx="6">
                  <c:v>44855</c:v>
                </c:pt>
                <c:pt idx="7">
                  <c:v>44874</c:v>
                </c:pt>
                <c:pt idx="8">
                  <c:v>44844</c:v>
                </c:pt>
                <c:pt idx="9">
                  <c:v>44844</c:v>
                </c:pt>
                <c:pt idx="10">
                  <c:v>44855</c:v>
                </c:pt>
                <c:pt idx="11">
                  <c:v>44855</c:v>
                </c:pt>
                <c:pt idx="12">
                  <c:v>44911</c:v>
                </c:pt>
                <c:pt idx="13">
                  <c:v>44911</c:v>
                </c:pt>
                <c:pt idx="14">
                  <c:v>44911</c:v>
                </c:pt>
                <c:pt idx="15">
                  <c:v>44918</c:v>
                </c:pt>
                <c:pt idx="16">
                  <c:v>44918</c:v>
                </c:pt>
                <c:pt idx="17">
                  <c:v>44911</c:v>
                </c:pt>
                <c:pt idx="18">
                  <c:v>44911</c:v>
                </c:pt>
                <c:pt idx="19">
                  <c:v>44911</c:v>
                </c:pt>
                <c:pt idx="20">
                  <c:v>44911</c:v>
                </c:pt>
                <c:pt idx="21">
                  <c:v>44911</c:v>
                </c:pt>
                <c:pt idx="22">
                  <c:v>44911</c:v>
                </c:pt>
                <c:pt idx="23">
                  <c:v>44911</c:v>
                </c:pt>
                <c:pt idx="24">
                  <c:v>44911</c:v>
                </c:pt>
                <c:pt idx="25">
                  <c:v>45002</c:v>
                </c:pt>
                <c:pt idx="26">
                  <c:v>45002</c:v>
                </c:pt>
                <c:pt idx="27">
                  <c:v>45002</c:v>
                </c:pt>
                <c:pt idx="28">
                  <c:v>45002</c:v>
                </c:pt>
                <c:pt idx="29">
                  <c:v>45047</c:v>
                </c:pt>
                <c:pt idx="30">
                  <c:v>45047</c:v>
                </c:pt>
                <c:pt idx="31">
                  <c:v>45047</c:v>
                </c:pt>
                <c:pt idx="32">
                  <c:v>44812</c:v>
                </c:pt>
                <c:pt idx="33">
                  <c:v>44812</c:v>
                </c:pt>
                <c:pt idx="34">
                  <c:v>44827</c:v>
                </c:pt>
                <c:pt idx="35">
                  <c:v>44827</c:v>
                </c:pt>
                <c:pt idx="36">
                  <c:v>44827</c:v>
                </c:pt>
                <c:pt idx="37">
                  <c:v>44827</c:v>
                </c:pt>
                <c:pt idx="38">
                  <c:v>44827</c:v>
                </c:pt>
                <c:pt idx="39">
                  <c:v>44844</c:v>
                </c:pt>
                <c:pt idx="40">
                  <c:v>44844</c:v>
                </c:pt>
                <c:pt idx="41">
                  <c:v>44844</c:v>
                </c:pt>
                <c:pt idx="42">
                  <c:v>44844</c:v>
                </c:pt>
                <c:pt idx="43">
                  <c:v>44876</c:v>
                </c:pt>
                <c:pt idx="44">
                  <c:v>44876</c:v>
                </c:pt>
                <c:pt idx="45">
                  <c:v>44918</c:v>
                </c:pt>
                <c:pt idx="46">
                  <c:v>44918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AE1-4A0C-812F-BB0BC5D9D053}"/>
            </c:ext>
          </c:extLst>
        </c:ser>
        <c:ser>
          <c:idx val="0"/>
          <c:order val="1"/>
          <c:tx>
            <c:strRef>
              <c:f>Feuil1!$F$7</c:f>
              <c:strCache>
                <c:ptCount val="1"/>
                <c:pt idx="0">
                  <c:v>Nbr de jours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EAE1-4A0C-812F-BB0BC5D9D0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0-EAE1-4A0C-812F-BB0BC5D9D0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1-EAE1-4A0C-812F-BB0BC5D9D0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2-EAE1-4A0C-812F-BB0BC5D9D0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3-EAE1-4A0C-812F-BB0BC5D9D0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4-EAE1-4A0C-812F-BB0BC5D9D0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5-EAE1-4A0C-812F-BB0BC5D9D05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6-EAE1-4A0C-812F-BB0BC5D9D05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7-EAE1-4A0C-812F-BB0BC5D9D05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8-B1C6-462F-BAC4-F1E94F1ACAF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38D8-4A0F-B07A-1284B97206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A-EAE1-4A0C-812F-BB0BC5D9D05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B-EAE1-4A0C-812F-BB0BC5D9D05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C-EAE1-4A0C-812F-BB0BC5D9D05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A-D5FC-45F2-8E2F-C9F5A677138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E-EAE1-4A0C-812F-BB0BC5D9D05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3F-EAE1-4A0C-812F-BB0BC5D9D05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0-EAE1-4A0C-812F-BB0BC5D9D05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1-EAE1-4A0C-812F-BB0BC5D9D05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5385-417A-A43E-E27F97C75CD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8-38D8-4A0F-B07A-1284B972065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9-38D8-4A0F-B07A-1284B972065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A-38D8-4A0F-B07A-1284B972065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38D8-4A0F-B07A-1284B972065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B-38D8-4A0F-B07A-1284B972065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38D8-4A0F-B07A-1284B972065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2-EAE1-4A0C-812F-BB0BC5D9D053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3-EAE1-4A0C-812F-BB0BC5D9D053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4-EAE1-4A0C-812F-BB0BC5D9D053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5-EAE1-4A0C-812F-BB0BC5D9D053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6-EAE1-4A0C-812F-BB0BC5D9D053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7-EAE1-4A0C-812F-BB0BC5D9D053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8-EAE1-4A0C-812F-BB0BC5D9D053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9-EAE1-4A0C-812F-BB0BC5D9D05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A-EAE1-4A0C-812F-BB0BC5D9D053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B-EAE1-4A0C-812F-BB0BC5D9D053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C-EAE1-4A0C-812F-BB0BC5D9D05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D-EAE1-4A0C-812F-BB0BC5D9D053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E-EAE1-4A0C-812F-BB0BC5D9D053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4F-EAE1-4A0C-812F-BB0BC5D9D053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0-EAE1-4A0C-812F-BB0BC5D9D053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1-EAE1-4A0C-812F-BB0BC5D9D053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2-EAE1-4A0C-812F-BB0BC5D9D053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3-EAE1-4A0C-812F-BB0BC5D9D053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3-5385-417A-A43E-E27F97C75CD3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5-5385-417A-A43E-E27F97C75CD3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57-5385-417A-A43E-E27F97C75C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Feuil1!$A$8:$B$54</c:f>
              <c:multiLvlStrCache>
                <c:ptCount val="47"/>
                <c:lvl>
                  <c:pt idx="0">
                    <c:v>Analyse</c:v>
                  </c:pt>
                  <c:pt idx="1">
                    <c:v>Identifier les besoins </c:v>
                  </c:pt>
                  <c:pt idx="2">
                    <c:v>Identifier les ressources</c:v>
                  </c:pt>
                  <c:pt idx="3">
                    <c:v>Définition du périmètre </c:v>
                  </c:pt>
                  <c:pt idx="4">
                    <c:v>Conception</c:v>
                  </c:pt>
                  <c:pt idx="5">
                    <c:v>Définir les besoins technologiques</c:v>
                  </c:pt>
                  <c:pt idx="6">
                    <c:v>Modélisation des processus critiques</c:v>
                  </c:pt>
                  <c:pt idx="7">
                    <c:v>Modélisation de la base de donnée</c:v>
                  </c:pt>
                  <c:pt idx="8">
                    <c:v>Recherche sur la librairie  react.js</c:v>
                  </c:pt>
                  <c:pt idx="9">
                    <c:v>Recherche sur le framework symphony</c:v>
                  </c:pt>
                  <c:pt idx="10">
                    <c:v>Recherche sur Docker</c:v>
                  </c:pt>
                  <c:pt idx="11">
                    <c:v>Recherche sur Jelastic</c:v>
                  </c:pt>
                  <c:pt idx="12">
                    <c:v>Développement</c:v>
                  </c:pt>
                  <c:pt idx="13">
                    <c:v>Installation et initialisation de l'espace d'hebergement </c:v>
                  </c:pt>
                  <c:pt idx="14">
                    <c:v>Initialisation de l'herbergement</c:v>
                  </c:pt>
                  <c:pt idx="15">
                    <c:v>Installation des librairies et framework</c:v>
                  </c:pt>
                  <c:pt idx="16">
                    <c:v>Initialisation de la base de donnée</c:v>
                  </c:pt>
                  <c:pt idx="17">
                    <c:v>Développement du prototype</c:v>
                  </c:pt>
                  <c:pt idx="18">
                    <c:v>Prototype fonctionnel </c:v>
                  </c:pt>
                  <c:pt idx="19">
                    <c:v>Développement des composants (Titre, vignettes, parapraphe, etc.)</c:v>
                  </c:pt>
                  <c:pt idx="20">
                    <c:v>Développement - BACK END - Requêtte BDD</c:v>
                  </c:pt>
                  <c:pt idx="21">
                    <c:v>Développement - FRONT END - Accueil</c:v>
                  </c:pt>
                  <c:pt idx="22">
                    <c:v>Développement - FRONT END - Créer évènement</c:v>
                  </c:pt>
                  <c:pt idx="23">
                    <c:v>Développement - FRONT END - Login client</c:v>
                  </c:pt>
                  <c:pt idx="24">
                    <c:v>Intégration du système de paiement </c:v>
                  </c:pt>
                  <c:pt idx="25">
                    <c:v>Test du prototype</c:v>
                  </c:pt>
                  <c:pt idx="26">
                    <c:v>Développement du livrable finale</c:v>
                  </c:pt>
                  <c:pt idx="27">
                    <c:v>Correction des éléments relevés lors de la phase de test 3.2.2</c:v>
                  </c:pt>
                  <c:pt idx="28">
                    <c:v>Développement - FRONT END - Interface</c:v>
                  </c:pt>
                  <c:pt idx="29">
                    <c:v>Cloture</c:v>
                  </c:pt>
                  <c:pt idx="30">
                    <c:v>Rédaction des manuels (exploitation, utilisation, etc.)</c:v>
                  </c:pt>
                  <c:pt idx="31">
                    <c:v>Temps de réserve</c:v>
                  </c:pt>
                  <c:pt idx="32">
                    <c:v>Documentation</c:v>
                  </c:pt>
                  <c:pt idx="33">
                    <c:v>Rédiger l'étude d'opportunité A0 (EOP)</c:v>
                  </c:pt>
                  <c:pt idx="34">
                    <c:v>Préparer document A1</c:v>
                  </c:pt>
                  <c:pt idx="35">
                    <c:v>Rédaction document de projet </c:v>
                  </c:pt>
                  <c:pt idx="36">
                    <c:v>Rédaction plannification</c:v>
                  </c:pt>
                  <c:pt idx="37">
                    <c:v>Rédaction choix du processus de développement</c:v>
                  </c:pt>
                  <c:pt idx="38">
                    <c:v>Rédaction gestion des risques</c:v>
                  </c:pt>
                  <c:pt idx="39">
                    <c:v>Préparer document A2</c:v>
                  </c:pt>
                  <c:pt idx="40">
                    <c:v>MàJ des documents établis</c:v>
                  </c:pt>
                  <c:pt idx="41">
                    <c:v>Rédaction plan d'assurance qualité (PAQ)</c:v>
                  </c:pt>
                  <c:pt idx="42">
                    <c:v>Rédaction plan de communication (PCM)</c:v>
                  </c:pt>
                  <c:pt idx="43">
                    <c:v>Préparer documents A3</c:v>
                  </c:pt>
                  <c:pt idx="44">
                    <c:v>MàJ des documents établis</c:v>
                  </c:pt>
                  <c:pt idx="45">
                    <c:v>Préparer documents A4</c:v>
                  </c:pt>
                  <c:pt idx="46">
                    <c:v>MàJ des documents établis</c:v>
                  </c:pt>
                </c:lvl>
                <c:lvl>
                  <c:pt idx="0">
                    <c:v>1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1.3</c:v>
                  </c:pt>
                  <c:pt idx="4">
                    <c:v>2</c:v>
                  </c:pt>
                  <c:pt idx="5">
                    <c:v>2.1</c:v>
                  </c:pt>
                  <c:pt idx="6">
                    <c:v>2.2</c:v>
                  </c:pt>
                  <c:pt idx="7">
                    <c:v>2.3</c:v>
                  </c:pt>
                  <c:pt idx="8">
                    <c:v>2.4</c:v>
                  </c:pt>
                  <c:pt idx="9">
                    <c:v>2.5</c:v>
                  </c:pt>
                  <c:pt idx="10">
                    <c:v>2.6</c:v>
                  </c:pt>
                  <c:pt idx="11">
                    <c:v>2.7</c:v>
                  </c:pt>
                  <c:pt idx="12">
                    <c:v>3</c:v>
                  </c:pt>
                  <c:pt idx="13">
                    <c:v>3.1</c:v>
                  </c:pt>
                  <c:pt idx="14">
                    <c:v>3.2</c:v>
                  </c:pt>
                  <c:pt idx="15">
                    <c:v>3.2.1</c:v>
                  </c:pt>
                  <c:pt idx="16">
                    <c:v>3.2.2</c:v>
                  </c:pt>
                  <c:pt idx="17">
                    <c:v>3.3</c:v>
                  </c:pt>
                  <c:pt idx="18">
                    <c:v>3.3.1</c:v>
                  </c:pt>
                  <c:pt idx="19">
                    <c:v>3.3.1.1</c:v>
                  </c:pt>
                  <c:pt idx="20">
                    <c:v>3.3.1.2</c:v>
                  </c:pt>
                  <c:pt idx="21">
                    <c:v>3.3.1.3</c:v>
                  </c:pt>
                  <c:pt idx="22">
                    <c:v>3.3.1.4</c:v>
                  </c:pt>
                  <c:pt idx="23">
                    <c:v>3.3.1.5</c:v>
                  </c:pt>
                  <c:pt idx="24">
                    <c:v>3.3.1.6</c:v>
                  </c:pt>
                  <c:pt idx="25">
                    <c:v>3.3.2</c:v>
                  </c:pt>
                  <c:pt idx="26">
                    <c:v>3.4</c:v>
                  </c:pt>
                  <c:pt idx="27">
                    <c:v>3.4.1</c:v>
                  </c:pt>
                  <c:pt idx="28">
                    <c:v>3.4.2</c:v>
                  </c:pt>
                  <c:pt idx="29">
                    <c:v>4</c:v>
                  </c:pt>
                  <c:pt idx="30">
                    <c:v>4.1</c:v>
                  </c:pt>
                  <c:pt idx="31">
                    <c:v>4.2</c:v>
                  </c:pt>
                  <c:pt idx="32">
                    <c:v>4</c:v>
                  </c:pt>
                  <c:pt idx="33">
                    <c:v>4.1</c:v>
                  </c:pt>
                  <c:pt idx="34">
                    <c:v>4.2</c:v>
                  </c:pt>
                  <c:pt idx="35">
                    <c:v>4.2.1</c:v>
                  </c:pt>
                  <c:pt idx="36">
                    <c:v>4.2.2</c:v>
                  </c:pt>
                  <c:pt idx="37">
                    <c:v>4.2.3</c:v>
                  </c:pt>
                  <c:pt idx="38">
                    <c:v>4.2.4</c:v>
                  </c:pt>
                  <c:pt idx="39">
                    <c:v>4.3</c:v>
                  </c:pt>
                  <c:pt idx="40">
                    <c:v>4.3.1</c:v>
                  </c:pt>
                  <c:pt idx="41">
                    <c:v>4.3.2</c:v>
                  </c:pt>
                  <c:pt idx="42">
                    <c:v>4.3.3</c:v>
                  </c:pt>
                  <c:pt idx="43">
                    <c:v>4.4</c:v>
                  </c:pt>
                  <c:pt idx="44">
                    <c:v>4.4.1</c:v>
                  </c:pt>
                  <c:pt idx="45">
                    <c:v>4.5</c:v>
                  </c:pt>
                  <c:pt idx="46">
                    <c:v>4.5.1</c:v>
                  </c:pt>
                </c:lvl>
              </c:multiLvlStrCache>
            </c:multiLvlStrRef>
          </c:cat>
          <c:val>
            <c:numRef>
              <c:f>Feuil1!$F$8:$F$54</c:f>
              <c:numCache>
                <c:formatCode>General</c:formatCode>
                <c:ptCount val="47"/>
                <c:pt idx="0">
                  <c:v>99</c:v>
                </c:pt>
                <c:pt idx="1">
                  <c:v>43</c:v>
                </c:pt>
                <c:pt idx="2">
                  <c:v>32</c:v>
                </c:pt>
                <c:pt idx="3">
                  <c:v>32</c:v>
                </c:pt>
                <c:pt idx="4">
                  <c:v>84</c:v>
                </c:pt>
                <c:pt idx="5">
                  <c:v>84</c:v>
                </c:pt>
                <c:pt idx="6">
                  <c:v>19</c:v>
                </c:pt>
                <c:pt idx="7">
                  <c:v>37</c:v>
                </c:pt>
                <c:pt idx="8">
                  <c:v>67</c:v>
                </c:pt>
                <c:pt idx="9">
                  <c:v>67</c:v>
                </c:pt>
                <c:pt idx="10">
                  <c:v>56</c:v>
                </c:pt>
                <c:pt idx="11">
                  <c:v>56</c:v>
                </c:pt>
                <c:pt idx="12">
                  <c:v>136</c:v>
                </c:pt>
                <c:pt idx="13">
                  <c:v>14</c:v>
                </c:pt>
                <c:pt idx="14">
                  <c:v>14</c:v>
                </c:pt>
                <c:pt idx="15">
                  <c:v>7</c:v>
                </c:pt>
                <c:pt idx="16">
                  <c:v>7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35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267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42</c:v>
                </c:pt>
                <c:pt idx="44">
                  <c:v>42</c:v>
                </c:pt>
                <c:pt idx="45">
                  <c:v>119</c:v>
                </c:pt>
                <c:pt idx="4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A0C-812F-BB0BC5D9D0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451276608"/>
        <c:axId val="451296576"/>
      </c:barChart>
      <c:catAx>
        <c:axId val="451276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96576"/>
        <c:crosses val="autoZero"/>
        <c:auto val="1"/>
        <c:lblAlgn val="ctr"/>
        <c:lblOffset val="100"/>
        <c:noMultiLvlLbl val="0"/>
      </c:catAx>
      <c:valAx>
        <c:axId val="451296576"/>
        <c:scaling>
          <c:orientation val="minMax"/>
          <c:max val="45079"/>
          <c:min val="448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660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</xdr:colOff>
      <xdr:row>1</xdr:row>
      <xdr:rowOff>678</xdr:rowOff>
    </xdr:from>
    <xdr:to>
      <xdr:col>38</xdr:col>
      <xdr:colOff>47624</xdr:colOff>
      <xdr:row>80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B8323B-6CA9-BA1A-DEB5-04C922F3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AA32-DF94-4021-9995-5FFDE2476096}">
  <dimension ref="A1:G63"/>
  <sheetViews>
    <sheetView tabSelected="1" topLeftCell="A18" zoomScaleNormal="145" workbookViewId="0">
      <selection activeCell="E24" sqref="E24"/>
    </sheetView>
  </sheetViews>
  <sheetFormatPr baseColWidth="10" defaultColWidth="11.44140625" defaultRowHeight="14.4" x14ac:dyDescent="0.3"/>
  <cols>
    <col min="1" max="1" width="6.88671875" customWidth="1"/>
    <col min="2" max="2" width="55.33203125" bestFit="1" customWidth="1"/>
    <col min="3" max="3" width="8.109375" customWidth="1"/>
    <col min="4" max="4" width="20.5546875" bestFit="1" customWidth="1"/>
    <col min="5" max="5" width="20.5546875" customWidth="1"/>
    <col min="6" max="6" width="15.109375" customWidth="1"/>
    <col min="7" max="7" width="18.6640625" customWidth="1"/>
    <col min="8" max="8" width="14.33203125" bestFit="1" customWidth="1"/>
    <col min="9" max="9" width="13.5546875" bestFit="1" customWidth="1"/>
  </cols>
  <sheetData>
    <row r="1" spans="1:7" ht="21" x14ac:dyDescent="0.3">
      <c r="A1" s="73" t="s">
        <v>0</v>
      </c>
      <c r="B1" s="28"/>
      <c r="C1" s="28"/>
      <c r="D1" s="28"/>
      <c r="E1" s="28"/>
      <c r="F1" s="28"/>
    </row>
    <row r="2" spans="1:7" x14ac:dyDescent="0.3">
      <c r="A2" s="29" t="s">
        <v>1</v>
      </c>
      <c r="B2" s="30"/>
      <c r="C2" s="30"/>
      <c r="D2" s="74"/>
      <c r="E2" s="74"/>
      <c r="F2" s="74"/>
    </row>
    <row r="3" spans="1:7" x14ac:dyDescent="0.3">
      <c r="A3" s="29"/>
      <c r="B3" s="31"/>
      <c r="D3" s="92">
        <v>44812</v>
      </c>
      <c r="E3" s="92"/>
      <c r="F3" s="92"/>
      <c r="G3" s="78">
        <v>45079</v>
      </c>
    </row>
    <row r="4" spans="1:7" ht="19.5" customHeight="1" x14ac:dyDescent="0.3">
      <c r="A4" s="32"/>
      <c r="B4" s="33" t="s">
        <v>2</v>
      </c>
      <c r="C4" s="90">
        <v>44812</v>
      </c>
      <c r="D4" s="90"/>
      <c r="E4" s="75"/>
      <c r="F4" s="32" t="s">
        <v>3</v>
      </c>
      <c r="G4" s="76">
        <v>45079</v>
      </c>
    </row>
    <row r="5" spans="1:7" ht="14.25" customHeight="1" x14ac:dyDescent="0.3">
      <c r="A5" s="32"/>
      <c r="B5" s="33" t="s">
        <v>4</v>
      </c>
      <c r="C5" s="91" t="s">
        <v>5</v>
      </c>
      <c r="D5" s="91"/>
      <c r="E5" s="77"/>
      <c r="F5" s="32"/>
      <c r="G5" s="32"/>
    </row>
    <row r="6" spans="1:7" x14ac:dyDescent="0.3">
      <c r="A6" s="34"/>
      <c r="B6" s="34"/>
      <c r="C6" s="34"/>
      <c r="D6" s="34"/>
      <c r="E6" s="34"/>
      <c r="F6" s="34"/>
      <c r="G6" s="34"/>
    </row>
    <row r="7" spans="1:7" x14ac:dyDescent="0.3">
      <c r="A7" s="88" t="s">
        <v>6</v>
      </c>
      <c r="B7" s="88" t="s">
        <v>7</v>
      </c>
      <c r="C7" s="88" t="s">
        <v>8</v>
      </c>
      <c r="D7" s="88" t="s">
        <v>9</v>
      </c>
      <c r="E7" s="88" t="s">
        <v>10</v>
      </c>
      <c r="F7" s="88" t="s">
        <v>11</v>
      </c>
      <c r="G7" s="88" t="s">
        <v>12</v>
      </c>
    </row>
    <row r="8" spans="1:7" x14ac:dyDescent="0.3">
      <c r="A8" s="42">
        <v>1</v>
      </c>
      <c r="B8" s="43" t="s">
        <v>13</v>
      </c>
      <c r="C8" s="44"/>
      <c r="D8" s="45">
        <v>44812</v>
      </c>
      <c r="E8" s="46">
        <v>44911</v>
      </c>
      <c r="F8" s="67">
        <f t="shared" ref="F8:F19" si="0">E8-D8</f>
        <v>99</v>
      </c>
      <c r="G8" s="47">
        <f t="shared" ref="G8:G15" ca="1" si="1">IF(TODAY()&gt;E8,1,IF(TODAY()&lt;D8,0,(1*((E8-D8)-(E8-TODAY())))/(E8-D8)))</f>
        <v>1</v>
      </c>
    </row>
    <row r="9" spans="1:7" x14ac:dyDescent="0.3">
      <c r="A9" s="1" t="str">
        <f t="shared" ref="A9" si="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2" t="s">
        <v>14</v>
      </c>
      <c r="C9" s="3" t="s">
        <v>15</v>
      </c>
      <c r="D9" s="4">
        <v>44812</v>
      </c>
      <c r="E9" s="5">
        <v>44855</v>
      </c>
      <c r="F9" s="68">
        <f t="shared" si="0"/>
        <v>43</v>
      </c>
      <c r="G9" s="86">
        <f t="shared" ca="1" si="1"/>
        <v>1</v>
      </c>
    </row>
    <row r="10" spans="1:7" x14ac:dyDescent="0.3">
      <c r="A10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2" t="s">
        <v>16</v>
      </c>
      <c r="C10" s="3" t="s">
        <v>15</v>
      </c>
      <c r="D10" s="4">
        <v>44823</v>
      </c>
      <c r="E10" s="5">
        <v>44855</v>
      </c>
      <c r="F10" s="68">
        <f t="shared" si="0"/>
        <v>32</v>
      </c>
      <c r="G10" s="86">
        <f t="shared" ca="1" si="1"/>
        <v>1</v>
      </c>
    </row>
    <row r="11" spans="1:7" x14ac:dyDescent="0.3">
      <c r="A11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35" t="s">
        <v>17</v>
      </c>
      <c r="C11" s="36" t="s">
        <v>15</v>
      </c>
      <c r="D11" s="4">
        <v>44823</v>
      </c>
      <c r="E11" s="5">
        <v>44855</v>
      </c>
      <c r="F11" s="68">
        <f t="shared" si="0"/>
        <v>32</v>
      </c>
      <c r="G11" s="86">
        <f t="shared" ca="1" si="1"/>
        <v>1</v>
      </c>
    </row>
    <row r="12" spans="1:7" x14ac:dyDescent="0.3">
      <c r="A12" s="48">
        <v>2</v>
      </c>
      <c r="B12" s="49" t="s">
        <v>18</v>
      </c>
      <c r="C12" s="50"/>
      <c r="D12" s="51">
        <v>44827</v>
      </c>
      <c r="E12" s="52">
        <v>44911</v>
      </c>
      <c r="F12" s="69">
        <f t="shared" si="0"/>
        <v>84</v>
      </c>
      <c r="G12" s="53">
        <f t="shared" ca="1" si="1"/>
        <v>1</v>
      </c>
    </row>
    <row r="13" spans="1:7" x14ac:dyDescent="0.3">
      <c r="A13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35" t="s">
        <v>19</v>
      </c>
      <c r="C13" s="36" t="s">
        <v>15</v>
      </c>
      <c r="D13" s="4">
        <v>44827</v>
      </c>
      <c r="E13" s="5">
        <v>44911</v>
      </c>
      <c r="F13" s="68">
        <f t="shared" ref="F13" si="3">E13-D13</f>
        <v>84</v>
      </c>
      <c r="G13" s="86">
        <f t="shared" ref="G13" ca="1" si="4">IF(TODAY()&gt;E13,1,IF(TODAY()&lt;D13,0,(1*((E13-D13)-(E13-TODAY())))/(E13-D13)))</f>
        <v>1</v>
      </c>
    </row>
    <row r="14" spans="1:7" x14ac:dyDescent="0.3">
      <c r="A14" s="1" t="str">
        <f t="shared" ref="A14:A19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2" t="s">
        <v>20</v>
      </c>
      <c r="C14" s="3" t="s">
        <v>15</v>
      </c>
      <c r="D14" s="4">
        <v>44855</v>
      </c>
      <c r="E14" s="5">
        <v>44874</v>
      </c>
      <c r="F14" s="68">
        <f t="shared" si="0"/>
        <v>19</v>
      </c>
      <c r="G14" s="86">
        <f t="shared" ca="1" si="1"/>
        <v>1</v>
      </c>
    </row>
    <row r="15" spans="1:7" x14ac:dyDescent="0.3">
      <c r="A15" s="1" t="str">
        <f t="shared" si="5"/>
        <v>2.3</v>
      </c>
      <c r="B15" s="2" t="s">
        <v>21</v>
      </c>
      <c r="C15" s="3" t="s">
        <v>15</v>
      </c>
      <c r="D15" s="4">
        <v>44874</v>
      </c>
      <c r="E15" s="5">
        <v>44911</v>
      </c>
      <c r="F15" s="68">
        <f t="shared" si="0"/>
        <v>37</v>
      </c>
      <c r="G15" s="86">
        <f t="shared" ca="1" si="1"/>
        <v>1</v>
      </c>
    </row>
    <row r="16" spans="1:7" x14ac:dyDescent="0.3">
      <c r="A16" s="1" t="str">
        <f t="shared" si="5"/>
        <v>2.4</v>
      </c>
      <c r="B16" s="2" t="s">
        <v>22</v>
      </c>
      <c r="C16" s="3" t="s">
        <v>15</v>
      </c>
      <c r="D16" s="9">
        <v>44844</v>
      </c>
      <c r="E16" s="10">
        <v>44911</v>
      </c>
      <c r="F16" s="68">
        <f t="shared" si="0"/>
        <v>67</v>
      </c>
      <c r="G16" s="86">
        <f t="shared" ref="G16:G32" ca="1" si="6">IF(TODAY()&gt;E16,1,IF(TODAY()&lt;D16,0,(1*((E16-D16)-(E16-TODAY())))/(E16-D16)))</f>
        <v>1</v>
      </c>
    </row>
    <row r="17" spans="1:7" x14ac:dyDescent="0.3">
      <c r="A17" s="1" t="str">
        <f t="shared" si="5"/>
        <v>2.5</v>
      </c>
      <c r="B17" s="35" t="s">
        <v>23</v>
      </c>
      <c r="C17" s="3" t="s">
        <v>15</v>
      </c>
      <c r="D17" s="9">
        <v>44844</v>
      </c>
      <c r="E17" s="10">
        <v>44911</v>
      </c>
      <c r="F17" s="68">
        <f t="shared" si="0"/>
        <v>67</v>
      </c>
      <c r="G17" s="86">
        <f t="shared" ca="1" si="6"/>
        <v>1</v>
      </c>
    </row>
    <row r="18" spans="1:7" x14ac:dyDescent="0.3">
      <c r="A18" s="1" t="str">
        <f t="shared" si="5"/>
        <v>2.6</v>
      </c>
      <c r="B18" s="35" t="s">
        <v>24</v>
      </c>
      <c r="C18" s="3" t="s">
        <v>15</v>
      </c>
      <c r="D18" s="9">
        <v>44855</v>
      </c>
      <c r="E18" s="10">
        <v>44911</v>
      </c>
      <c r="F18" s="68">
        <f t="shared" si="0"/>
        <v>56</v>
      </c>
      <c r="G18" s="86">
        <f t="shared" ca="1" si="6"/>
        <v>1</v>
      </c>
    </row>
    <row r="19" spans="1:7" x14ac:dyDescent="0.3">
      <c r="A19" s="1" t="str">
        <f t="shared" si="5"/>
        <v>2.7</v>
      </c>
      <c r="B19" s="35" t="s">
        <v>25</v>
      </c>
      <c r="C19" s="3" t="s">
        <v>15</v>
      </c>
      <c r="D19" s="9">
        <v>44855</v>
      </c>
      <c r="E19" s="10">
        <v>44911</v>
      </c>
      <c r="F19" s="68">
        <f t="shared" si="0"/>
        <v>56</v>
      </c>
      <c r="G19" s="86">
        <f t="shared" ca="1" si="6"/>
        <v>1</v>
      </c>
    </row>
    <row r="20" spans="1:7" x14ac:dyDescent="0.3">
      <c r="A20" s="54">
        <v>3</v>
      </c>
      <c r="B20" s="55" t="s">
        <v>26</v>
      </c>
      <c r="C20" s="56"/>
      <c r="D20" s="57">
        <v>44911</v>
      </c>
      <c r="E20" s="58">
        <v>45047</v>
      </c>
      <c r="F20" s="71">
        <f t="shared" ref="F20:F33" si="7">E20-D20</f>
        <v>136</v>
      </c>
      <c r="G20" s="59">
        <f t="shared" ca="1" si="6"/>
        <v>5.1470588235294115E-2</v>
      </c>
    </row>
    <row r="21" spans="1:7" x14ac:dyDescent="0.3">
      <c r="A21" s="1" t="str">
        <f t="shared" ref="A21:A25" si="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40" t="s">
        <v>27</v>
      </c>
      <c r="C21" s="3" t="s">
        <v>15</v>
      </c>
      <c r="D21" s="4">
        <v>44911</v>
      </c>
      <c r="E21" s="5">
        <v>44925</v>
      </c>
      <c r="F21" s="68">
        <f t="shared" si="7"/>
        <v>14</v>
      </c>
      <c r="G21" s="86">
        <f t="shared" ca="1" si="6"/>
        <v>0.5</v>
      </c>
    </row>
    <row r="22" spans="1:7" x14ac:dyDescent="0.3">
      <c r="A22" s="1" t="str">
        <f t="shared" si="8"/>
        <v>3.2</v>
      </c>
      <c r="B22" s="40" t="s">
        <v>28</v>
      </c>
      <c r="C22" s="3" t="s">
        <v>15</v>
      </c>
      <c r="D22" s="4">
        <v>44911</v>
      </c>
      <c r="E22" s="5">
        <v>44925</v>
      </c>
      <c r="F22" s="68">
        <f t="shared" si="7"/>
        <v>14</v>
      </c>
      <c r="G22" s="86">
        <f t="shared" ca="1" si="6"/>
        <v>0.5</v>
      </c>
    </row>
    <row r="23" spans="1:7" x14ac:dyDescent="0.3">
      <c r="A23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3.2.1</v>
      </c>
      <c r="B23" s="38" t="s">
        <v>29</v>
      </c>
      <c r="C23" s="3" t="s">
        <v>15</v>
      </c>
      <c r="D23" s="4">
        <v>44918</v>
      </c>
      <c r="E23" s="5">
        <v>44925</v>
      </c>
      <c r="F23" s="68">
        <f t="shared" si="7"/>
        <v>7</v>
      </c>
      <c r="G23" s="86">
        <f t="shared" ca="1" si="6"/>
        <v>0</v>
      </c>
    </row>
    <row r="24" spans="1:7" x14ac:dyDescent="0.3">
      <c r="A24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3.2.2</v>
      </c>
      <c r="B24" s="38" t="s">
        <v>30</v>
      </c>
      <c r="C24" s="3" t="s">
        <v>15</v>
      </c>
      <c r="D24" s="4">
        <v>44918</v>
      </c>
      <c r="E24" s="5">
        <v>44925</v>
      </c>
      <c r="F24" s="68">
        <f t="shared" si="7"/>
        <v>7</v>
      </c>
      <c r="G24" s="86">
        <f t="shared" ca="1" si="6"/>
        <v>0</v>
      </c>
    </row>
    <row r="25" spans="1:7" x14ac:dyDescent="0.3">
      <c r="A25" s="1" t="str">
        <f t="shared" si="8"/>
        <v>3.3</v>
      </c>
      <c r="B25" s="40" t="s">
        <v>31</v>
      </c>
      <c r="C25" s="3" t="s">
        <v>15</v>
      </c>
      <c r="D25" s="4">
        <v>44911</v>
      </c>
      <c r="E25" s="5">
        <v>45002</v>
      </c>
      <c r="F25" s="68">
        <f t="shared" si="7"/>
        <v>91</v>
      </c>
      <c r="G25" s="86">
        <f t="shared" ca="1" si="6"/>
        <v>7.6923076923076927E-2</v>
      </c>
    </row>
    <row r="26" spans="1:7" x14ac:dyDescent="0.3">
      <c r="A26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3.3.1</v>
      </c>
      <c r="B26" s="7" t="s">
        <v>32</v>
      </c>
      <c r="C26" s="3" t="s">
        <v>15</v>
      </c>
      <c r="D26" s="9">
        <v>44911</v>
      </c>
      <c r="E26" s="5">
        <v>45002</v>
      </c>
      <c r="F26" s="68">
        <f t="shared" si="7"/>
        <v>91</v>
      </c>
      <c r="G26" s="86">
        <f t="shared" ca="1" si="6"/>
        <v>7.6923076923076927E-2</v>
      </c>
    </row>
    <row r="27" spans="1:7" ht="16.95" customHeight="1" x14ac:dyDescent="0.3">
      <c r="A27" s="1" t="str">
        <f t="shared" ref="A27:A32" si="9"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3.3.1.1</v>
      </c>
      <c r="B27" s="38" t="s">
        <v>33</v>
      </c>
      <c r="C27" s="3" t="s">
        <v>15</v>
      </c>
      <c r="D27" s="9">
        <v>44911</v>
      </c>
      <c r="E27" s="5">
        <v>45002</v>
      </c>
      <c r="F27" s="68">
        <f t="shared" si="7"/>
        <v>91</v>
      </c>
      <c r="G27" s="86">
        <f t="shared" ca="1" si="6"/>
        <v>7.6923076923076927E-2</v>
      </c>
    </row>
    <row r="28" spans="1:7" ht="15.75" customHeight="1" x14ac:dyDescent="0.3">
      <c r="A28" s="1" t="str">
        <f t="shared" si="9"/>
        <v>3.3.1.2</v>
      </c>
      <c r="B28" s="39" t="s">
        <v>34</v>
      </c>
      <c r="C28" s="3" t="s">
        <v>15</v>
      </c>
      <c r="D28" s="9">
        <v>44911</v>
      </c>
      <c r="E28" s="5">
        <v>45002</v>
      </c>
      <c r="F28" s="68">
        <f t="shared" si="7"/>
        <v>91</v>
      </c>
      <c r="G28" s="86">
        <f t="shared" ca="1" si="6"/>
        <v>7.6923076923076927E-2</v>
      </c>
    </row>
    <row r="29" spans="1:7" x14ac:dyDescent="0.3">
      <c r="A29" s="1" t="str">
        <f t="shared" si="9"/>
        <v>3.3.1.3</v>
      </c>
      <c r="B29" s="39" t="s">
        <v>35</v>
      </c>
      <c r="C29" s="3" t="s">
        <v>15</v>
      </c>
      <c r="D29" s="9">
        <v>44911</v>
      </c>
      <c r="E29" s="5">
        <v>45002</v>
      </c>
      <c r="F29" s="68">
        <f t="shared" si="7"/>
        <v>91</v>
      </c>
      <c r="G29" s="86">
        <f t="shared" ca="1" si="6"/>
        <v>7.6923076923076927E-2</v>
      </c>
    </row>
    <row r="30" spans="1:7" x14ac:dyDescent="0.3">
      <c r="A30" s="1" t="str">
        <f t="shared" si="9"/>
        <v>3.3.1.4</v>
      </c>
      <c r="B30" s="39" t="s">
        <v>36</v>
      </c>
      <c r="C30" s="3" t="s">
        <v>15</v>
      </c>
      <c r="D30" s="9">
        <v>44911</v>
      </c>
      <c r="E30" s="5">
        <v>45002</v>
      </c>
      <c r="F30" s="68">
        <f t="shared" si="7"/>
        <v>91</v>
      </c>
      <c r="G30" s="86">
        <f t="shared" ca="1" si="6"/>
        <v>7.6923076923076927E-2</v>
      </c>
    </row>
    <row r="31" spans="1:7" x14ac:dyDescent="0.3">
      <c r="A31" s="1" t="str">
        <f t="shared" si="9"/>
        <v>3.3.1.5</v>
      </c>
      <c r="B31" s="39" t="s">
        <v>37</v>
      </c>
      <c r="C31" s="3" t="s">
        <v>15</v>
      </c>
      <c r="D31" s="9">
        <v>44911</v>
      </c>
      <c r="E31" s="5">
        <v>45002</v>
      </c>
      <c r="F31" s="68">
        <f t="shared" si="7"/>
        <v>91</v>
      </c>
      <c r="G31" s="86">
        <f t="shared" ca="1" si="6"/>
        <v>7.6923076923076927E-2</v>
      </c>
    </row>
    <row r="32" spans="1:7" x14ac:dyDescent="0.3">
      <c r="A32" s="1" t="str">
        <f t="shared" si="9"/>
        <v>3.3.1.6</v>
      </c>
      <c r="B32" s="38" t="s">
        <v>38</v>
      </c>
      <c r="C32" s="3" t="s">
        <v>15</v>
      </c>
      <c r="D32" s="9">
        <v>44911</v>
      </c>
      <c r="E32" s="5">
        <v>45002</v>
      </c>
      <c r="F32" s="68">
        <f t="shared" si="7"/>
        <v>91</v>
      </c>
      <c r="G32" s="86">
        <f t="shared" ca="1" si="6"/>
        <v>7.6923076923076927E-2</v>
      </c>
    </row>
    <row r="33" spans="1:7" x14ac:dyDescent="0.3">
      <c r="A33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3.3.2</v>
      </c>
      <c r="B33" s="8" t="s">
        <v>39</v>
      </c>
      <c r="C33" s="3" t="s">
        <v>15</v>
      </c>
      <c r="D33" s="9">
        <v>45002</v>
      </c>
      <c r="E33" s="5">
        <v>45037</v>
      </c>
      <c r="F33" s="68">
        <f t="shared" si="7"/>
        <v>35</v>
      </c>
      <c r="G33" s="86">
        <f t="shared" ref="G33:G55" ca="1" si="10">IF(TODAY()&gt;E33,1,IF(TODAY()&lt;D33,0,(1*((E33-D33)-(E33-TODAY())))/(E33-D33)))</f>
        <v>0</v>
      </c>
    </row>
    <row r="34" spans="1:7" x14ac:dyDescent="0.3">
      <c r="A34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34" s="26" t="s">
        <v>40</v>
      </c>
      <c r="C34" s="3" t="s">
        <v>15</v>
      </c>
      <c r="D34" s="4">
        <v>45002</v>
      </c>
      <c r="E34" s="5">
        <v>45047</v>
      </c>
      <c r="F34" s="70">
        <f t="shared" ref="F34:F55" si="11">E34-D34</f>
        <v>45</v>
      </c>
      <c r="G34" s="86">
        <f t="shared" ca="1" si="10"/>
        <v>0</v>
      </c>
    </row>
    <row r="35" spans="1:7" x14ac:dyDescent="0.3">
      <c r="A35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3.4.1</v>
      </c>
      <c r="B35" s="87" t="s">
        <v>41</v>
      </c>
      <c r="C35" s="3" t="s">
        <v>15</v>
      </c>
      <c r="D35" s="4">
        <v>45002</v>
      </c>
      <c r="E35" s="5">
        <v>45047</v>
      </c>
      <c r="F35" s="70">
        <f t="shared" si="11"/>
        <v>45</v>
      </c>
      <c r="G35" s="86">
        <f t="shared" ca="1" si="10"/>
        <v>0</v>
      </c>
    </row>
    <row r="36" spans="1:7" x14ac:dyDescent="0.3">
      <c r="A36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3.4.2</v>
      </c>
      <c r="B36" s="87" t="s">
        <v>42</v>
      </c>
      <c r="C36" s="3" t="s">
        <v>15</v>
      </c>
      <c r="D36" s="4">
        <v>45002</v>
      </c>
      <c r="E36" s="5">
        <v>45047</v>
      </c>
      <c r="F36" s="70">
        <f t="shared" si="11"/>
        <v>45</v>
      </c>
      <c r="G36" s="86">
        <f t="shared" ca="1" si="10"/>
        <v>0</v>
      </c>
    </row>
    <row r="37" spans="1:7" x14ac:dyDescent="0.3">
      <c r="A37" s="79" t="str">
        <f>IF(ISERROR(VALUE(SUBSTITUTE(prevWBS,".",""))),"1",IF(ISERROR(FIND("`",SUBSTITUTE(prevWBS,".","`",1))),TEXT(VALUE(prevWBS)+1,"#"),TEXT(VALUE(LEFT(prevWBS,FIND("`",SUBSTITUTE(prevWBS,".","`",1))-1))+1,"#")))</f>
        <v>4</v>
      </c>
      <c r="B37" s="80" t="s">
        <v>43</v>
      </c>
      <c r="C37" s="81"/>
      <c r="D37" s="82">
        <v>45047</v>
      </c>
      <c r="E37" s="83">
        <v>45079</v>
      </c>
      <c r="F37" s="84">
        <f t="shared" si="11"/>
        <v>32</v>
      </c>
      <c r="G37" s="85">
        <f t="shared" ca="1" si="10"/>
        <v>0</v>
      </c>
    </row>
    <row r="38" spans="1:7" x14ac:dyDescent="0.3">
      <c r="A38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8" s="26" t="s">
        <v>44</v>
      </c>
      <c r="C38" s="26" t="s">
        <v>15</v>
      </c>
      <c r="D38" s="4">
        <v>45047</v>
      </c>
      <c r="E38" s="89">
        <v>45079</v>
      </c>
      <c r="F38" s="70">
        <f t="shared" si="11"/>
        <v>32</v>
      </c>
      <c r="G38" s="86">
        <f t="shared" ca="1" si="10"/>
        <v>0</v>
      </c>
    </row>
    <row r="39" spans="1:7" x14ac:dyDescent="0.3">
      <c r="A39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9" s="26" t="s">
        <v>45</v>
      </c>
      <c r="C39" s="26" t="s">
        <v>15</v>
      </c>
      <c r="D39" s="4">
        <v>45047</v>
      </c>
      <c r="E39" s="89">
        <v>45079</v>
      </c>
      <c r="F39" s="70">
        <f t="shared" si="11"/>
        <v>32</v>
      </c>
      <c r="G39" s="86">
        <f t="shared" ca="1" si="10"/>
        <v>0</v>
      </c>
    </row>
    <row r="40" spans="1:7" x14ac:dyDescent="0.3">
      <c r="A40" s="60">
        <v>4</v>
      </c>
      <c r="B40" s="61" t="s">
        <v>46</v>
      </c>
      <c r="C40" s="62"/>
      <c r="D40" s="63">
        <v>44812</v>
      </c>
      <c r="E40" s="64">
        <v>45079</v>
      </c>
      <c r="F40" s="72">
        <f t="shared" si="11"/>
        <v>267</v>
      </c>
      <c r="G40" s="65">
        <f t="shared" ca="1" si="10"/>
        <v>0.39700374531835209</v>
      </c>
    </row>
    <row r="41" spans="1:7" x14ac:dyDescent="0.3">
      <c r="A41" s="1" t="str">
        <f t="shared" ref="A41" si="1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1" s="40" t="s">
        <v>47</v>
      </c>
      <c r="C41" s="3" t="s">
        <v>15</v>
      </c>
      <c r="D41" s="4">
        <v>44812</v>
      </c>
      <c r="E41" s="5">
        <v>44826</v>
      </c>
      <c r="F41" s="68">
        <f t="shared" si="11"/>
        <v>14</v>
      </c>
      <c r="G41" s="86">
        <f t="shared" ca="1" si="10"/>
        <v>1</v>
      </c>
    </row>
    <row r="42" spans="1:7" x14ac:dyDescent="0.3">
      <c r="A42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42" s="40" t="s">
        <v>48</v>
      </c>
      <c r="C42" s="3" t="s">
        <v>15</v>
      </c>
      <c r="D42" s="4">
        <v>44827</v>
      </c>
      <c r="E42" s="5">
        <v>44844</v>
      </c>
      <c r="F42" s="68">
        <f t="shared" si="11"/>
        <v>17</v>
      </c>
      <c r="G42" s="86">
        <f t="shared" ca="1" si="10"/>
        <v>1</v>
      </c>
    </row>
    <row r="43" spans="1:7" x14ac:dyDescent="0.3">
      <c r="A43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4.2.1</v>
      </c>
      <c r="B43" s="37" t="s">
        <v>49</v>
      </c>
      <c r="C43" s="3" t="s">
        <v>15</v>
      </c>
      <c r="D43" s="4">
        <v>44827</v>
      </c>
      <c r="E43" s="5">
        <v>44844</v>
      </c>
      <c r="F43" s="68">
        <f t="shared" si="11"/>
        <v>17</v>
      </c>
      <c r="G43" s="86">
        <f t="shared" ca="1" si="10"/>
        <v>1</v>
      </c>
    </row>
    <row r="44" spans="1:7" x14ac:dyDescent="0.3">
      <c r="A44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4.2.2</v>
      </c>
      <c r="B44" s="38" t="s">
        <v>50</v>
      </c>
      <c r="C44" s="3" t="s">
        <v>15</v>
      </c>
      <c r="D44" s="4">
        <v>44827</v>
      </c>
      <c r="E44" s="5">
        <v>44844</v>
      </c>
      <c r="F44" s="68">
        <f t="shared" si="11"/>
        <v>17</v>
      </c>
      <c r="G44" s="86">
        <f t="shared" ca="1" si="10"/>
        <v>1</v>
      </c>
    </row>
    <row r="45" spans="1:7" x14ac:dyDescent="0.3">
      <c r="A45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4.2.3</v>
      </c>
      <c r="B45" s="39" t="s">
        <v>51</v>
      </c>
      <c r="C45" s="3" t="s">
        <v>15</v>
      </c>
      <c r="D45" s="4">
        <v>44827</v>
      </c>
      <c r="E45" s="5">
        <v>44844</v>
      </c>
      <c r="F45" s="68">
        <f>E45-D45</f>
        <v>17</v>
      </c>
      <c r="G45" s="86">
        <f t="shared" ca="1" si="10"/>
        <v>1</v>
      </c>
    </row>
    <row r="46" spans="1:7" x14ac:dyDescent="0.3">
      <c r="A46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4.2.4</v>
      </c>
      <c r="B46" s="37" t="s">
        <v>52</v>
      </c>
      <c r="C46" s="3" t="s">
        <v>15</v>
      </c>
      <c r="D46" s="4">
        <v>44827</v>
      </c>
      <c r="E46" s="5">
        <v>44844</v>
      </c>
      <c r="F46" s="68">
        <f t="shared" si="11"/>
        <v>17</v>
      </c>
      <c r="G46" s="86">
        <f t="shared" ca="1" si="10"/>
        <v>1</v>
      </c>
    </row>
    <row r="47" spans="1:7" x14ac:dyDescent="0.3">
      <c r="A47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47" s="40" t="s">
        <v>53</v>
      </c>
      <c r="C47" s="3" t="s">
        <v>15</v>
      </c>
      <c r="D47" s="4">
        <v>44844</v>
      </c>
      <c r="E47" s="5">
        <v>44876</v>
      </c>
      <c r="F47" s="68">
        <f t="shared" si="11"/>
        <v>32</v>
      </c>
      <c r="G47" s="86">
        <f t="shared" ca="1" si="10"/>
        <v>1</v>
      </c>
    </row>
    <row r="48" spans="1:7" x14ac:dyDescent="0.3">
      <c r="A48" s="1" t="str">
        <f t="shared" ref="A48:A54" si="13"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4.3.1</v>
      </c>
      <c r="B48" s="38" t="s">
        <v>54</v>
      </c>
      <c r="C48" s="3" t="s">
        <v>15</v>
      </c>
      <c r="D48" s="4">
        <v>44844</v>
      </c>
      <c r="E48" s="5">
        <v>44876</v>
      </c>
      <c r="F48" s="68">
        <f t="shared" si="11"/>
        <v>32</v>
      </c>
      <c r="G48" s="86">
        <f t="shared" ca="1" si="10"/>
        <v>1</v>
      </c>
    </row>
    <row r="49" spans="1:7" x14ac:dyDescent="0.3">
      <c r="A49" s="1" t="str">
        <f t="shared" si="13"/>
        <v>4.3.2</v>
      </c>
      <c r="B49" s="66" t="s">
        <v>55</v>
      </c>
      <c r="C49" s="3" t="s">
        <v>15</v>
      </c>
      <c r="D49" s="4">
        <v>44844</v>
      </c>
      <c r="E49" s="5">
        <v>44876</v>
      </c>
      <c r="F49" s="68">
        <f t="shared" si="11"/>
        <v>32</v>
      </c>
      <c r="G49" s="86">
        <f t="shared" ca="1" si="10"/>
        <v>1</v>
      </c>
    </row>
    <row r="50" spans="1:7" x14ac:dyDescent="0.3">
      <c r="A50" s="1" t="str">
        <f t="shared" si="13"/>
        <v>4.3.3</v>
      </c>
      <c r="B50" s="66" t="s">
        <v>56</v>
      </c>
      <c r="C50" s="3" t="s">
        <v>15</v>
      </c>
      <c r="D50" s="4">
        <v>44844</v>
      </c>
      <c r="E50" s="5">
        <v>44876</v>
      </c>
      <c r="F50" s="68">
        <f t="shared" si="11"/>
        <v>32</v>
      </c>
      <c r="G50" s="86">
        <f t="shared" ca="1" si="10"/>
        <v>1</v>
      </c>
    </row>
    <row r="51" spans="1:7" x14ac:dyDescent="0.3">
      <c r="A51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51" s="41" t="s">
        <v>57</v>
      </c>
      <c r="C51" s="3" t="s">
        <v>15</v>
      </c>
      <c r="D51" s="4">
        <v>44876</v>
      </c>
      <c r="E51" s="5">
        <v>44918</v>
      </c>
      <c r="F51" s="68">
        <f t="shared" si="11"/>
        <v>42</v>
      </c>
      <c r="G51" s="86">
        <f t="shared" ca="1" si="10"/>
        <v>1</v>
      </c>
    </row>
    <row r="52" spans="1:7" x14ac:dyDescent="0.3">
      <c r="A52" s="1" t="str">
        <f t="shared" si="13"/>
        <v>4.4.1</v>
      </c>
      <c r="B52" s="38" t="s">
        <v>54</v>
      </c>
      <c r="C52" s="3" t="s">
        <v>15</v>
      </c>
      <c r="D52" s="4">
        <v>44876</v>
      </c>
      <c r="E52" s="5">
        <v>44918</v>
      </c>
      <c r="F52" s="68">
        <f t="shared" si="11"/>
        <v>42</v>
      </c>
      <c r="G52" s="86">
        <f t="shared" ca="1" si="10"/>
        <v>1</v>
      </c>
    </row>
    <row r="53" spans="1:7" x14ac:dyDescent="0.3">
      <c r="A53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53" s="41" t="s">
        <v>58</v>
      </c>
      <c r="C53" s="3" t="s">
        <v>15</v>
      </c>
      <c r="D53" s="4">
        <v>44918</v>
      </c>
      <c r="E53" s="5">
        <v>45037</v>
      </c>
      <c r="F53" s="68">
        <f t="shared" si="11"/>
        <v>119</v>
      </c>
      <c r="G53" s="86">
        <f t="shared" ca="1" si="10"/>
        <v>0</v>
      </c>
    </row>
    <row r="54" spans="1:7" x14ac:dyDescent="0.3">
      <c r="A54" s="1" t="str">
        <f t="shared" si="13"/>
        <v>4.5.1</v>
      </c>
      <c r="B54" s="38" t="s">
        <v>54</v>
      </c>
      <c r="C54" s="3" t="s">
        <v>15</v>
      </c>
      <c r="D54" s="4">
        <v>44918</v>
      </c>
      <c r="E54" s="5">
        <v>45037</v>
      </c>
      <c r="F54" s="68">
        <f t="shared" si="11"/>
        <v>119</v>
      </c>
      <c r="G54" s="86">
        <f t="shared" ca="1" si="10"/>
        <v>0</v>
      </c>
    </row>
    <row r="55" spans="1:7" x14ac:dyDescent="0.3">
      <c r="A55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55" s="41" t="s">
        <v>59</v>
      </c>
      <c r="C55" s="3" t="s">
        <v>15</v>
      </c>
      <c r="D55" s="4">
        <v>45037</v>
      </c>
      <c r="E55" s="5">
        <v>45079</v>
      </c>
      <c r="F55" s="68">
        <f t="shared" si="11"/>
        <v>42</v>
      </c>
      <c r="G55" s="86">
        <f t="shared" ca="1" si="10"/>
        <v>0</v>
      </c>
    </row>
    <row r="56" spans="1:7" x14ac:dyDescent="0.3">
      <c r="A56" s="1"/>
      <c r="B56" s="14"/>
      <c r="C56" s="14"/>
      <c r="D56" s="15"/>
      <c r="E56" s="15"/>
      <c r="F56" s="15"/>
      <c r="G56" s="16"/>
    </row>
    <row r="57" spans="1:7" x14ac:dyDescent="0.3">
      <c r="A57" s="1"/>
      <c r="B57" s="14"/>
      <c r="C57" s="14"/>
      <c r="D57" s="15"/>
      <c r="E57" s="15"/>
      <c r="F57" s="15"/>
      <c r="G57" s="16"/>
    </row>
    <row r="58" spans="1:7" x14ac:dyDescent="0.3">
      <c r="A58" s="17" t="s">
        <v>60</v>
      </c>
      <c r="B58" s="18"/>
      <c r="C58" s="11"/>
      <c r="D58" s="12"/>
      <c r="E58" s="12"/>
      <c r="F58" s="12"/>
      <c r="G58" s="13"/>
    </row>
    <row r="59" spans="1:7" x14ac:dyDescent="0.3">
      <c r="A59" s="19"/>
      <c r="B59" s="20"/>
      <c r="C59" s="20"/>
      <c r="D59" s="21"/>
      <c r="E59" s="21"/>
      <c r="F59" s="21"/>
      <c r="G59" s="20"/>
    </row>
    <row r="60" spans="1:7" x14ac:dyDescent="0.3">
      <c r="A60" s="22" t="str">
        <f>IF(ISERROR(VALUE(SUBSTITUTE(prevWBS,".",""))),"1",IF(ISERROR(FIND("`",SUBSTITUTE(prevWBS,".","`",1))),TEXT(VALUE(prevWBS)+1,"#"),TEXT(VALUE(LEFT(prevWBS,FIND("`",SUBSTITUTE(prevWBS,".","`",1))-1))+1,"#")))</f>
        <v>1</v>
      </c>
      <c r="B60" s="23" t="s">
        <v>61</v>
      </c>
      <c r="C60" s="24"/>
      <c r="D60" s="4">
        <v>44823</v>
      </c>
      <c r="E60" s="4"/>
      <c r="F60" s="25" t="e">
        <f>IF(ISBLANK(D60)," - ",IF(#REF!=0,D60,D60+#REF!-1))</f>
        <v>#REF!</v>
      </c>
      <c r="G60" s="6"/>
    </row>
    <row r="61" spans="1:7" x14ac:dyDescent="0.3">
      <c r="A61" s="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61" s="26" t="s">
        <v>62</v>
      </c>
      <c r="C61" s="26"/>
      <c r="D61" s="4">
        <v>44823</v>
      </c>
      <c r="E61" s="4"/>
      <c r="F61" s="25" t="e">
        <f>IF(ISBLANK(D61)," - ",IF(#REF!=0,D61,D61+#REF!-1))</f>
        <v>#REF!</v>
      </c>
      <c r="G61" s="6"/>
    </row>
    <row r="62" spans="1:7" x14ac:dyDescent="0.3">
      <c r="A62" s="1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62" s="27" t="s">
        <v>63</v>
      </c>
      <c r="C62" s="26"/>
      <c r="D62" s="4">
        <v>44823</v>
      </c>
      <c r="E62" s="4"/>
      <c r="F62" s="25" t="e">
        <f>IF(ISBLANK(D62)," - ",IF(#REF!=0,D62,D62+#REF!-1))</f>
        <v>#REF!</v>
      </c>
      <c r="G62" s="6"/>
    </row>
    <row r="63" spans="1:7" x14ac:dyDescent="0.3">
      <c r="A63" s="1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63" s="27" t="s">
        <v>64</v>
      </c>
      <c r="C63" s="26"/>
      <c r="D63" s="4">
        <v>44823</v>
      </c>
      <c r="E63" s="4"/>
      <c r="F63" s="25" t="e">
        <f>IF(ISBLANK(D63)," - ",IF(#REF!=0,D63,D63+#REF!-1))</f>
        <v>#REF!</v>
      </c>
      <c r="G63" s="6"/>
    </row>
  </sheetData>
  <mergeCells count="3">
    <mergeCell ref="C4:D4"/>
    <mergeCell ref="C5:D5"/>
    <mergeCell ref="D3:F3"/>
  </mergeCells>
  <conditionalFormatting sqref="G8:G63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{2200D88C-2263-4E00-9CCD-72E3A6E43EEB}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00D88C-2263-4E00-9CCD-72E3A6E43E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ad1eb1-ab19-48ec-904d-67ddbbca3aa7">
      <Terms xmlns="http://schemas.microsoft.com/office/infopath/2007/PartnerControls"/>
    </lcf76f155ced4ddcb4097134ff3c332f>
    <TaxCatchAll xmlns="e31cdc8e-fda6-45f3-97f2-c1b384c195e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E0F64D6E5D84A8FCDD529D4CCD8E1" ma:contentTypeVersion="11" ma:contentTypeDescription="Crée un document." ma:contentTypeScope="" ma:versionID="a7e2c6f8e0f1087e219c33faf4b3b507">
  <xsd:schema xmlns:xsd="http://www.w3.org/2001/XMLSchema" xmlns:xs="http://www.w3.org/2001/XMLSchema" xmlns:p="http://schemas.microsoft.com/office/2006/metadata/properties" xmlns:ns2="e2ad1eb1-ab19-48ec-904d-67ddbbca3aa7" xmlns:ns3="e31cdc8e-fda6-45f3-97f2-c1b384c195ed" targetNamespace="http://schemas.microsoft.com/office/2006/metadata/properties" ma:root="true" ma:fieldsID="2b3b37963f88ba6e1017082f35fad5f2" ns2:_="" ns3:_="">
    <xsd:import namespace="e2ad1eb1-ab19-48ec-904d-67ddbbca3aa7"/>
    <xsd:import namespace="e31cdc8e-fda6-45f3-97f2-c1b384c195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d1eb1-ab19-48ec-904d-67ddbbca3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cdc8e-fda6-45f3-97f2-c1b384c195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99b52b-f21a-4c79-8d7d-1856e768d5d5}" ma:internalName="TaxCatchAll" ma:showField="CatchAllData" ma:web="e31cdc8e-fda6-45f3-97f2-c1b384c195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792651-6C39-4551-BF66-5C319D246F8C}">
  <ds:schemaRefs>
    <ds:schemaRef ds:uri="http://schemas.microsoft.com/office/2006/documentManagement/types"/>
    <ds:schemaRef ds:uri="e31cdc8e-fda6-45f3-97f2-c1b384c195ed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e2ad1eb1-ab19-48ec-904d-67ddbbca3a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20485-96E8-4930-BFA2-ED3B4CDE0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d1eb1-ab19-48ec-904d-67ddbbca3aa7"/>
    <ds:schemaRef ds:uri="e31cdc8e-fda6-45f3-97f2-c1b384c195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31AEA-3F9C-4BE6-93CA-A45E3BCEBE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Feuil1!prevWBS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Greub</dc:creator>
  <cp:keywords/>
  <dc:description/>
  <cp:lastModifiedBy>marc brunet</cp:lastModifiedBy>
  <cp:revision/>
  <dcterms:created xsi:type="dcterms:W3CDTF">2022-11-06T15:34:21Z</dcterms:created>
  <dcterms:modified xsi:type="dcterms:W3CDTF">2022-12-23T15:49:48Z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0x01010088CE0F64D6E5D84A8FCDD529D4CCD8E1</vt:lpwstr>
  </property>
  <property fmtid="{D5CDD505-2E9C-101B-9397-08002B2CF9AE}" pid="3" name="MediaServiceImageTags">
    <vt:lpwstr/>
  </property>
</Properties>
</file>