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06"/>
  <workbookPr/>
  <mc:AlternateContent xmlns:mc="http://schemas.openxmlformats.org/markup-compatibility/2006">
    <mc:Choice Requires="x15">
      <x15ac:absPath xmlns:x15ac="http://schemas.microsoft.com/office/spreadsheetml/2010/11/ac" url="https://aaudk.sharepoint.com/sites/P4-5.219/Delte dokumenter/General/Projekt/"/>
    </mc:Choice>
  </mc:AlternateContent>
  <xr:revisionPtr revIDLastSave="2387" documentId="11_3AEC06637714BE7CA4568FF720E48585AF4E55D7" xr6:coauthVersionLast="47" xr6:coauthVersionMax="47" xr10:uidLastSave="{C4367B8D-B12B-4ABA-B013-800255812D42}"/>
  <bookViews>
    <workbookView xWindow="-108" yWindow="-108" windowWidth="23256" windowHeight="12456" firstSheet="4" activeTab="4" xr2:uid="{00000000-000D-0000-FFFF-FFFF00000000}"/>
  </bookViews>
  <sheets>
    <sheet name="HLS" sheetId="1" r:id="rId1"/>
    <sheet name="LFC" sheetId="2" r:id="rId2"/>
    <sheet name="PLFC" sheetId="3" r:id="rId3"/>
    <sheet name="Transposition" sheetId="4" r:id="rId4"/>
    <sheet name="Composition" sheetId="5" r:id="rId5"/>
    <sheet name="Liv" sheetId="8" r:id="rId6"/>
    <sheet name="Mads" sheetId="9" r:id="rId7"/>
    <sheet name="Mary" sheetId="6" r:id="rId8"/>
    <sheet name="Philip" sheetId="10" r:id="rId9"/>
    <sheet name="Signe"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5" l="1"/>
  <c r="F5" i="4"/>
  <c r="F5" i="3"/>
  <c r="G5" i="2"/>
  <c r="H7" i="1"/>
  <c r="H3" i="5"/>
  <c r="F3" i="5"/>
  <c r="F3" i="4"/>
  <c r="F3" i="3"/>
  <c r="G3" i="2"/>
  <c r="H3" i="1"/>
  <c r="C78" i="3"/>
  <c r="C8" i="2"/>
  <c r="C70" i="1"/>
  <c r="C56" i="1"/>
  <c r="C23" i="5"/>
  <c r="C23" i="4"/>
  <c r="D135" i="3"/>
  <c r="C23" i="3"/>
  <c r="C113" i="2"/>
  <c r="C23" i="1"/>
  <c r="D124" i="3"/>
  <c r="D126" i="3"/>
  <c r="D123" i="3"/>
  <c r="D125" i="3"/>
  <c r="D127" i="3"/>
  <c r="D127" i="2"/>
  <c r="C60" i="5"/>
  <c r="C60" i="4"/>
  <c r="C60" i="3"/>
  <c r="C60" i="1"/>
  <c r="C12" i="2"/>
  <c r="C74" i="5"/>
  <c r="C75" i="5"/>
  <c r="C76" i="5"/>
  <c r="C77" i="5"/>
  <c r="C78" i="5"/>
  <c r="C80" i="5"/>
  <c r="C81" i="5"/>
  <c r="C82" i="5"/>
  <c r="C83" i="5"/>
  <c r="C84" i="5"/>
  <c r="C86" i="5"/>
  <c r="C87" i="5"/>
  <c r="C88" i="5"/>
  <c r="C89" i="5"/>
  <c r="C90" i="5"/>
  <c r="C92" i="5"/>
  <c r="C93" i="5"/>
  <c r="C94" i="5"/>
  <c r="C95" i="5"/>
  <c r="C96" i="5"/>
  <c r="C98" i="5"/>
  <c r="C99" i="5"/>
  <c r="C100" i="5"/>
  <c r="C101" i="5"/>
  <c r="C102" i="5"/>
  <c r="C104" i="5"/>
  <c r="C105" i="5"/>
  <c r="C106" i="5"/>
  <c r="C107" i="5"/>
  <c r="C108" i="5"/>
  <c r="C110" i="5"/>
  <c r="C111" i="5"/>
  <c r="C112" i="5"/>
  <c r="C113" i="5"/>
  <c r="C114" i="5"/>
  <c r="C116" i="5"/>
  <c r="C117" i="5"/>
  <c r="C118" i="5"/>
  <c r="C119" i="5"/>
  <c r="C120" i="5"/>
  <c r="C68" i="5"/>
  <c r="C69" i="5"/>
  <c r="C70" i="5"/>
  <c r="C71" i="5"/>
  <c r="C72" i="5"/>
  <c r="C62" i="5"/>
  <c r="C63" i="5"/>
  <c r="C64" i="5"/>
  <c r="C65" i="5"/>
  <c r="C66" i="5"/>
  <c r="C56" i="5"/>
  <c r="C57" i="5"/>
  <c r="C58" i="5"/>
  <c r="C59" i="5"/>
  <c r="C50" i="5"/>
  <c r="C51" i="5"/>
  <c r="C52" i="5"/>
  <c r="C53" i="5"/>
  <c r="C54" i="5"/>
  <c r="C44" i="5"/>
  <c r="C45" i="5"/>
  <c r="C46" i="5"/>
  <c r="C47" i="5"/>
  <c r="C48" i="5"/>
  <c r="C38" i="5"/>
  <c r="C39" i="5"/>
  <c r="C40" i="5"/>
  <c r="C41" i="5"/>
  <c r="C42" i="5"/>
  <c r="C32" i="5"/>
  <c r="C33" i="5"/>
  <c r="C34" i="5"/>
  <c r="C35" i="5"/>
  <c r="C36" i="5"/>
  <c r="C26" i="5"/>
  <c r="C27" i="5"/>
  <c r="C28" i="5"/>
  <c r="C29" i="5"/>
  <c r="C30" i="5"/>
  <c r="C20" i="5"/>
  <c r="C21" i="5"/>
  <c r="C22" i="5"/>
  <c r="C24" i="5"/>
  <c r="C14" i="5"/>
  <c r="C15" i="5"/>
  <c r="C16" i="5"/>
  <c r="C17" i="5"/>
  <c r="C18" i="5"/>
  <c r="C8" i="5"/>
  <c r="C9" i="5"/>
  <c r="C10" i="5"/>
  <c r="C11" i="5"/>
  <c r="C12" i="5"/>
  <c r="C2" i="5"/>
  <c r="C3" i="5"/>
  <c r="C4" i="5"/>
  <c r="C5" i="5"/>
  <c r="C6" i="5"/>
  <c r="C74" i="4"/>
  <c r="C75" i="4"/>
  <c r="C76" i="4"/>
  <c r="C77" i="4"/>
  <c r="C78" i="4"/>
  <c r="C80" i="4"/>
  <c r="C81" i="4"/>
  <c r="C82" i="4"/>
  <c r="C83" i="4"/>
  <c r="C84" i="4"/>
  <c r="C86" i="4"/>
  <c r="C87" i="4"/>
  <c r="C88" i="4"/>
  <c r="C89" i="4"/>
  <c r="C90" i="4"/>
  <c r="C92" i="4"/>
  <c r="C93" i="4"/>
  <c r="C94" i="4"/>
  <c r="C95" i="4"/>
  <c r="C96" i="4"/>
  <c r="C98" i="4"/>
  <c r="C99" i="4"/>
  <c r="C100" i="4"/>
  <c r="C101" i="4"/>
  <c r="C102" i="4"/>
  <c r="C104" i="4"/>
  <c r="C105" i="4"/>
  <c r="C106" i="4"/>
  <c r="C107" i="4"/>
  <c r="C108" i="4"/>
  <c r="C110" i="4"/>
  <c r="C111" i="4"/>
  <c r="C112" i="4"/>
  <c r="C113" i="4"/>
  <c r="C114" i="4"/>
  <c r="C116" i="4"/>
  <c r="C117" i="4"/>
  <c r="C118" i="4"/>
  <c r="C119" i="4"/>
  <c r="C120" i="4"/>
  <c r="C68" i="4"/>
  <c r="C69" i="4"/>
  <c r="C70" i="4"/>
  <c r="C71" i="4"/>
  <c r="C72" i="4"/>
  <c r="C62" i="4"/>
  <c r="C63" i="4"/>
  <c r="C64" i="4"/>
  <c r="C65" i="4"/>
  <c r="C66" i="4"/>
  <c r="C56" i="4"/>
  <c r="C57" i="4"/>
  <c r="C58" i="4"/>
  <c r="C59" i="4"/>
  <c r="C50" i="4"/>
  <c r="C51" i="4"/>
  <c r="C52" i="4"/>
  <c r="C53" i="4"/>
  <c r="C54" i="4"/>
  <c r="C44" i="4"/>
  <c r="C45" i="4"/>
  <c r="C46" i="4"/>
  <c r="C47" i="4"/>
  <c r="C48" i="4"/>
  <c r="C38" i="4"/>
  <c r="C39" i="4"/>
  <c r="C40" i="4"/>
  <c r="C41" i="4"/>
  <c r="C42" i="4"/>
  <c r="C32" i="4"/>
  <c r="C33" i="4"/>
  <c r="C34" i="4"/>
  <c r="C35" i="4"/>
  <c r="C36" i="4"/>
  <c r="C26" i="4"/>
  <c r="C27" i="4"/>
  <c r="C28" i="4"/>
  <c r="C29" i="4"/>
  <c r="C30" i="4"/>
  <c r="C20" i="4"/>
  <c r="C21" i="4"/>
  <c r="C22" i="4"/>
  <c r="C24" i="4"/>
  <c r="C14" i="4"/>
  <c r="C15" i="4"/>
  <c r="C16" i="4"/>
  <c r="C17" i="4"/>
  <c r="C18" i="4"/>
  <c r="C8" i="4"/>
  <c r="C9" i="4"/>
  <c r="C10" i="4"/>
  <c r="C11" i="4"/>
  <c r="C12" i="4"/>
  <c r="C2" i="4"/>
  <c r="C3" i="4"/>
  <c r="C4" i="4"/>
  <c r="C5" i="4"/>
  <c r="C6" i="4"/>
  <c r="C74" i="3"/>
  <c r="C75" i="3"/>
  <c r="C76" i="3"/>
  <c r="C77" i="3"/>
  <c r="C80" i="3"/>
  <c r="C81" i="3"/>
  <c r="C82" i="3"/>
  <c r="C83" i="3"/>
  <c r="C84" i="3"/>
  <c r="C86" i="3"/>
  <c r="C87" i="3"/>
  <c r="C88" i="3"/>
  <c r="C89" i="3"/>
  <c r="C90" i="3"/>
  <c r="C92" i="3"/>
  <c r="C93" i="3"/>
  <c r="C94" i="3"/>
  <c r="C95" i="3"/>
  <c r="C96" i="3"/>
  <c r="C98" i="3"/>
  <c r="C99" i="3"/>
  <c r="C100" i="3"/>
  <c r="C101" i="3"/>
  <c r="C102" i="3"/>
  <c r="C104" i="3"/>
  <c r="C105" i="3"/>
  <c r="C106" i="3"/>
  <c r="C107" i="3"/>
  <c r="C108" i="3"/>
  <c r="C110" i="3"/>
  <c r="C111" i="3"/>
  <c r="C112" i="3"/>
  <c r="C113" i="3"/>
  <c r="C114" i="3"/>
  <c r="C116" i="3"/>
  <c r="C117" i="3"/>
  <c r="C118" i="3"/>
  <c r="C119" i="3"/>
  <c r="C120" i="3"/>
  <c r="C68" i="3"/>
  <c r="C69" i="3"/>
  <c r="C70" i="3"/>
  <c r="C71" i="3"/>
  <c r="C72" i="3"/>
  <c r="C62" i="3"/>
  <c r="C63" i="3"/>
  <c r="C64" i="3"/>
  <c r="C65" i="3"/>
  <c r="C66" i="3"/>
  <c r="C56" i="3"/>
  <c r="C57" i="3"/>
  <c r="C58" i="3"/>
  <c r="C59" i="3"/>
  <c r="C50" i="3"/>
  <c r="C51" i="3"/>
  <c r="C52" i="3"/>
  <c r="C53" i="3"/>
  <c r="C54" i="3"/>
  <c r="C44" i="3"/>
  <c r="C45" i="3"/>
  <c r="C46" i="3"/>
  <c r="C47" i="3"/>
  <c r="C48" i="3"/>
  <c r="C38" i="3"/>
  <c r="C39" i="3"/>
  <c r="C40" i="3"/>
  <c r="C41" i="3"/>
  <c r="C42" i="3"/>
  <c r="C32" i="3"/>
  <c r="C33" i="3"/>
  <c r="C34" i="3"/>
  <c r="C35" i="3"/>
  <c r="C36" i="3"/>
  <c r="C26" i="3"/>
  <c r="C27" i="3"/>
  <c r="C28" i="3"/>
  <c r="C29" i="3"/>
  <c r="C30" i="3"/>
  <c r="C20" i="3"/>
  <c r="C21" i="3"/>
  <c r="C22" i="3"/>
  <c r="C24" i="3"/>
  <c r="C14" i="3"/>
  <c r="C15" i="3"/>
  <c r="C16" i="3"/>
  <c r="C17" i="3"/>
  <c r="C18" i="3"/>
  <c r="C8" i="3"/>
  <c r="C9" i="3"/>
  <c r="C10" i="3"/>
  <c r="C11" i="3"/>
  <c r="C12" i="3"/>
  <c r="C2" i="3"/>
  <c r="C3" i="3"/>
  <c r="C4" i="3"/>
  <c r="C5" i="3"/>
  <c r="C6" i="3"/>
  <c r="D124" i="1"/>
  <c r="D131" i="1" s="1"/>
  <c r="D126" i="1"/>
  <c r="D133" i="1" s="1"/>
  <c r="D125" i="1"/>
  <c r="D132" i="1" s="1"/>
  <c r="D127" i="1"/>
  <c r="D134" i="1" s="1"/>
  <c r="C120" i="1"/>
  <c r="C119" i="1"/>
  <c r="C118" i="1"/>
  <c r="C117" i="1"/>
  <c r="C116" i="1"/>
  <c r="C114" i="1"/>
  <c r="D135" i="2"/>
  <c r="D124" i="2"/>
  <c r="D131" i="2" s="1"/>
  <c r="D125" i="2"/>
  <c r="D132" i="2" s="1"/>
  <c r="D126" i="2"/>
  <c r="D133" i="2" s="1"/>
  <c r="D134" i="2"/>
  <c r="C113" i="1"/>
  <c r="C112" i="1"/>
  <c r="C111" i="1"/>
  <c r="C110" i="1"/>
  <c r="C120" i="2"/>
  <c r="C114" i="2"/>
  <c r="C108" i="1"/>
  <c r="C108" i="2"/>
  <c r="C107" i="1"/>
  <c r="C102" i="2"/>
  <c r="C106" i="1"/>
  <c r="C105" i="1"/>
  <c r="C104" i="1"/>
  <c r="C102" i="1"/>
  <c r="C101" i="1"/>
  <c r="C100" i="1"/>
  <c r="C96" i="2"/>
  <c r="C99" i="1"/>
  <c r="C98" i="1"/>
  <c r="C90" i="2"/>
  <c r="C84" i="2"/>
  <c r="C96" i="1"/>
  <c r="C78" i="2"/>
  <c r="C95" i="1"/>
  <c r="C94" i="1"/>
  <c r="C72" i="2"/>
  <c r="C93" i="1"/>
  <c r="C92" i="1"/>
  <c r="C66" i="2"/>
  <c r="C90" i="1"/>
  <c r="C60" i="2"/>
  <c r="C89" i="1"/>
  <c r="C88" i="1"/>
  <c r="C87" i="1"/>
  <c r="C54" i="2"/>
  <c r="C86" i="1"/>
  <c r="C48" i="2"/>
  <c r="C42" i="2"/>
  <c r="C36" i="2"/>
  <c r="C30" i="2"/>
  <c r="C119" i="2"/>
  <c r="C107" i="2"/>
  <c r="C84" i="1"/>
  <c r="C83" i="1"/>
  <c r="C101" i="2"/>
  <c r="C82" i="1"/>
  <c r="C95" i="2"/>
  <c r="C81" i="1"/>
  <c r="C89" i="2"/>
  <c r="C80" i="1"/>
  <c r="C78" i="1"/>
  <c r="C77" i="1"/>
  <c r="C83" i="2"/>
  <c r="C76" i="1"/>
  <c r="C75" i="1"/>
  <c r="C77" i="2"/>
  <c r="C74" i="1"/>
  <c r="C71" i="2"/>
  <c r="C65" i="2"/>
  <c r="C59" i="2"/>
  <c r="C53" i="2"/>
  <c r="C47" i="2"/>
  <c r="C72" i="1"/>
  <c r="C71" i="1"/>
  <c r="C41" i="2"/>
  <c r="C69" i="1"/>
  <c r="C35" i="2"/>
  <c r="C68" i="1"/>
  <c r="C66" i="1"/>
  <c r="C65" i="1"/>
  <c r="C64" i="1"/>
  <c r="C29" i="2"/>
  <c r="C63" i="1"/>
  <c r="C62" i="1"/>
  <c r="C59" i="1"/>
  <c r="C23" i="2"/>
  <c r="C58" i="1"/>
  <c r="C57" i="1"/>
  <c r="C54" i="1"/>
  <c r="C53" i="1"/>
  <c r="C52" i="1"/>
  <c r="C118" i="2"/>
  <c r="C51" i="1"/>
  <c r="C50" i="1"/>
  <c r="C112" i="2"/>
  <c r="C106" i="2"/>
  <c r="C48" i="1"/>
  <c r="C100" i="2"/>
  <c r="C47" i="1"/>
  <c r="C94" i="2"/>
  <c r="C88" i="2"/>
  <c r="C46" i="1"/>
  <c r="C82" i="2"/>
  <c r="C45" i="1"/>
  <c r="C76" i="2"/>
  <c r="C44" i="1"/>
  <c r="C70" i="2"/>
  <c r="C64" i="2"/>
  <c r="C58" i="2"/>
  <c r="D135" i="1"/>
  <c r="C52" i="2"/>
  <c r="C46" i="2"/>
  <c r="C40" i="2"/>
  <c r="C34" i="2"/>
  <c r="C28" i="2"/>
  <c r="C22" i="2"/>
  <c r="C117" i="2"/>
  <c r="C111" i="2"/>
  <c r="C105" i="2"/>
  <c r="C99" i="2"/>
  <c r="C93" i="2"/>
  <c r="C87" i="2"/>
  <c r="C81" i="2"/>
  <c r="C75" i="2"/>
  <c r="C69" i="2"/>
  <c r="C63" i="2"/>
  <c r="C57" i="2"/>
  <c r="C51" i="2"/>
  <c r="C45" i="2"/>
  <c r="C39" i="2"/>
  <c r="C33" i="2"/>
  <c r="C27" i="2"/>
  <c r="C29" i="1"/>
  <c r="C21" i="2"/>
  <c r="C116" i="2"/>
  <c r="C110" i="2"/>
  <c r="C104" i="2"/>
  <c r="C98" i="2"/>
  <c r="C92" i="2"/>
  <c r="C86" i="2"/>
  <c r="C80" i="2"/>
  <c r="C74" i="2"/>
  <c r="C68" i="2"/>
  <c r="C62" i="2"/>
  <c r="C56" i="2"/>
  <c r="C50" i="2"/>
  <c r="C42" i="1"/>
  <c r="C41" i="1"/>
  <c r="C40" i="1"/>
  <c r="C44" i="2"/>
  <c r="C39" i="1"/>
  <c r="C38" i="2"/>
  <c r="C38" i="1"/>
  <c r="C32" i="2"/>
  <c r="C26" i="2"/>
  <c r="C20" i="2"/>
  <c r="C24" i="2"/>
  <c r="C18" i="2"/>
  <c r="C17" i="2"/>
  <c r="C16" i="2"/>
  <c r="C15" i="2"/>
  <c r="C14" i="2"/>
  <c r="C11" i="2"/>
  <c r="C10" i="2"/>
  <c r="C9" i="2"/>
  <c r="C6" i="2"/>
  <c r="C5" i="2"/>
  <c r="C4" i="2"/>
  <c r="C36" i="1"/>
  <c r="C35" i="1"/>
  <c r="C34" i="1"/>
  <c r="C33" i="1"/>
  <c r="C32" i="1"/>
  <c r="C30" i="1"/>
  <c r="C28" i="1"/>
  <c r="C27" i="1"/>
  <c r="C26" i="1"/>
  <c r="C3" i="2"/>
  <c r="C24" i="1"/>
  <c r="C22" i="1"/>
  <c r="C21" i="1"/>
  <c r="C20" i="1"/>
  <c r="C2" i="2"/>
  <c r="C6" i="1"/>
  <c r="C5" i="1"/>
  <c r="C4" i="1"/>
  <c r="C3" i="1"/>
  <c r="C2" i="1"/>
  <c r="D135" i="5"/>
  <c r="D127" i="5"/>
  <c r="D134" i="5" s="1"/>
  <c r="D126" i="5"/>
  <c r="D133" i="5" s="1"/>
  <c r="C18" i="1"/>
  <c r="C17" i="1"/>
  <c r="D125" i="5"/>
  <c r="D132" i="5" s="1"/>
  <c r="C16" i="1"/>
  <c r="D124" i="5"/>
  <c r="D131" i="5" s="1"/>
  <c r="C15" i="1"/>
  <c r="C14" i="1"/>
  <c r="D123" i="5"/>
  <c r="D130" i="5" s="1"/>
  <c r="C12" i="1"/>
  <c r="C11" i="1"/>
  <c r="C10" i="1"/>
  <c r="D135" i="4"/>
  <c r="C9" i="1"/>
  <c r="C8" i="1"/>
  <c r="D127" i="4"/>
  <c r="D126" i="4"/>
  <c r="D133" i="4" s="1"/>
  <c r="D125" i="4"/>
  <c r="D124" i="4"/>
  <c r="D131" i="4" s="1"/>
  <c r="D123" i="4"/>
  <c r="D130" i="4" s="1"/>
  <c r="D123" i="2"/>
  <c r="D130" i="2" s="1"/>
  <c r="D123" i="1"/>
  <c r="D130" i="1" s="1"/>
  <c r="D128" i="4" l="1"/>
  <c r="D132" i="4"/>
  <c r="D134" i="4"/>
  <c r="D133" i="3"/>
  <c r="D130" i="3"/>
  <c r="D131" i="3"/>
  <c r="D134" i="3"/>
  <c r="D128" i="5"/>
  <c r="D128" i="2"/>
  <c r="D128" i="1"/>
  <c r="D132" i="3" l="1"/>
  <c r="D128" i="3"/>
</calcChain>
</file>

<file path=xl/sharedStrings.xml><?xml version="1.0" encoding="utf-8"?>
<sst xmlns="http://schemas.openxmlformats.org/spreadsheetml/2006/main" count="745" uniqueCount="346">
  <si>
    <t>Sentence</t>
  </si>
  <si>
    <t>Person</t>
  </si>
  <si>
    <t># correct words</t>
  </si>
  <si>
    <t>Anders vandt tolv store kasser</t>
  </si>
  <si>
    <t>y / i forveksling</t>
  </si>
  <si>
    <t>relative difference</t>
  </si>
  <si>
    <t>Per købte ti fine biler</t>
  </si>
  <si>
    <t>Ulla ejer syv røde jakker</t>
  </si>
  <si>
    <t>Michael havde fem nye planter</t>
  </si>
  <si>
    <t>Niels solgte tre smukke blomster</t>
  </si>
  <si>
    <t>Linda valgte ni hvide skabe</t>
  </si>
  <si>
    <t>Birgit finder tyve pæne huse</t>
  </si>
  <si>
    <t>Ingrid låner otte gamle masker</t>
  </si>
  <si>
    <t>Henning får seks flotte ringe</t>
  </si>
  <si>
    <t>Kirsten ser fjorten sjove gaver</t>
  </si>
  <si>
    <t>Henning låner syv hvide jakker</t>
  </si>
  <si>
    <t>Anders finder fem gamle skabe</t>
  </si>
  <si>
    <t>Linda havde ti fine gaver</t>
  </si>
  <si>
    <t>Kirsten solgte seks sjove ringe</t>
  </si>
  <si>
    <t>Micheal får tolv røde huse</t>
  </si>
  <si>
    <t>Birgit ser tre store blomster</t>
  </si>
  <si>
    <t>Niels købte tyve pæne planter</t>
  </si>
  <si>
    <t>Per valgte ni flotte masker</t>
  </si>
  <si>
    <t>Ulla vandt otte smukke biler</t>
  </si>
  <si>
    <t>Ingrid ejer fjorten nye kasser</t>
  </si>
  <si>
    <t>#correct words test person 1</t>
  </si>
  <si>
    <t>#correct words test person 2</t>
  </si>
  <si>
    <t>#correct words test person 3</t>
  </si>
  <si>
    <t>#correct words test person 4</t>
  </si>
  <si>
    <t>#correct words test person 5</t>
  </si>
  <si>
    <t>Average correct words out of 100</t>
  </si>
  <si>
    <t>Average words per sentence tp1</t>
  </si>
  <si>
    <t>Average words per sentence tp2</t>
  </si>
  <si>
    <t>Average words per sentence tp3</t>
  </si>
  <si>
    <t>Average words per sentence tp4</t>
  </si>
  <si>
    <t>Average words per sentence tp5</t>
  </si>
  <si>
    <t>Average correct words per sentence</t>
  </si>
  <si>
    <t>Henning havde fjorten sjove blomster</t>
  </si>
  <si>
    <t>y/i- forveksling</t>
  </si>
  <si>
    <t>Relative forksel i procent</t>
  </si>
  <si>
    <t>Kirtsen ser syv store huse</t>
  </si>
  <si>
    <t>Linda finder fem nye masker</t>
  </si>
  <si>
    <t>Ulla købte tyve hvide jakker</t>
  </si>
  <si>
    <t>Michael får tolv smukke planter</t>
  </si>
  <si>
    <t>Anders ejer seks flotte biler</t>
  </si>
  <si>
    <t>Niels låner ti fine gaver</t>
  </si>
  <si>
    <t>Per solgte ni gamle ringe</t>
  </si>
  <si>
    <t>Birgit valgte tre røde skabe</t>
  </si>
  <si>
    <t>Ingrid vandt otte pæne kasser</t>
  </si>
  <si>
    <t>Anders finder seks store gaver</t>
  </si>
  <si>
    <t>Michael ser  tyve gamle blomster</t>
  </si>
  <si>
    <t>Kirsten vandt tolv flotte ringe</t>
  </si>
  <si>
    <t>Ingrid valgte otte hvide planter</t>
  </si>
  <si>
    <t>Birgit får fem fine masker</t>
  </si>
  <si>
    <t>Ulla låner syv sjove skabe</t>
  </si>
  <si>
    <t>Henning havde tre nye huse</t>
  </si>
  <si>
    <t>Linda solgte fjorten røde kasser</t>
  </si>
  <si>
    <t>Niels ejer ti smukke biler</t>
  </si>
  <si>
    <t>Per købte ni pæne jakker</t>
  </si>
  <si>
    <t>Overall Average correct words out of 100</t>
  </si>
  <si>
    <t>Average correct words per sentence tp1</t>
  </si>
  <si>
    <t>Average correct words per sentence tp2</t>
  </si>
  <si>
    <t>Average correct words per sentence tp3</t>
  </si>
  <si>
    <t>Average correct words per sentence tp4</t>
  </si>
  <si>
    <t>Average correct words per sentence tp5</t>
  </si>
  <si>
    <t>Overall Average correct words</t>
  </si>
  <si>
    <t>Niels ser ti fine jakker</t>
  </si>
  <si>
    <t>y/i forveksling</t>
  </si>
  <si>
    <t>Relative forskel</t>
  </si>
  <si>
    <t>Per får tolv store kasser</t>
  </si>
  <si>
    <t>Michael vandt tre nye skabe</t>
  </si>
  <si>
    <t>Anders ejer tyve flotte gaver</t>
  </si>
  <si>
    <t>Henning låner fem smukke ringe</t>
  </si>
  <si>
    <t>Linda havde seks sjove masker</t>
  </si>
  <si>
    <t>Kirsten købte fjorten pæne planter</t>
  </si>
  <si>
    <t>Ulla finder otte gamle blomster</t>
  </si>
  <si>
    <t>Ingrid valgte ni røde biler</t>
  </si>
  <si>
    <t>Birgit solgte syv hvide huse</t>
  </si>
  <si>
    <t>Linda havde ti fine blomster</t>
  </si>
  <si>
    <t>Ulla låner tre flotte ringe</t>
  </si>
  <si>
    <t>Per finder fem store masker</t>
  </si>
  <si>
    <t>Michael vandt syv smukke biler</t>
  </si>
  <si>
    <t>Ingrid valgte fjorten sjove jakker</t>
  </si>
  <si>
    <t>Kirsten får otte hvide kasser</t>
  </si>
  <si>
    <t>Henning solgte tolv gamle gaver</t>
  </si>
  <si>
    <t>Niels ejer tyve pæne huse</t>
  </si>
  <si>
    <t>Anders købte ni nye planter</t>
  </si>
  <si>
    <t>Birgit ser seks røde skabe</t>
  </si>
  <si>
    <t>Average correct words</t>
  </si>
  <si>
    <t>Niels finder tyve smukke skabe</t>
  </si>
  <si>
    <t>y/i-forveksling</t>
  </si>
  <si>
    <t>Henning valgte tolv store kasser</t>
  </si>
  <si>
    <t>Linda låner fjorten gamle biler</t>
  </si>
  <si>
    <t>Birgit vandt fem fine huse</t>
  </si>
  <si>
    <t>Ingrid købte ni hvide planter</t>
  </si>
  <si>
    <t>Anders ser seks røde jakker</t>
  </si>
  <si>
    <t>Michael får tre nye masker</t>
  </si>
  <si>
    <t>Kirsten solgte syv sjove blomster</t>
  </si>
  <si>
    <t>Ulla havde otte pæne gaver</t>
  </si>
  <si>
    <t>Per ejer ti flotte ringe</t>
  </si>
  <si>
    <t>Linda solgte fjorten flotte huse</t>
  </si>
  <si>
    <t>Niels vandt ni hvide blomste</t>
  </si>
  <si>
    <t>Ulla havde tolv røde jakker</t>
  </si>
  <si>
    <t>Kirsten købte seks sjove biler</t>
  </si>
  <si>
    <t>Per ejer syv store kasser</t>
  </si>
  <si>
    <t>Ingrid får otte smukke masker</t>
  </si>
  <si>
    <t>Anders finder tre pæne gaver</t>
  </si>
  <si>
    <t>Birgit ser ti gamle skabe</t>
  </si>
  <si>
    <t>Henning låner tyve nye planter</t>
  </si>
  <si>
    <t>Michael valgte fem fine ringe</t>
  </si>
  <si>
    <t>Test person</t>
  </si>
  <si>
    <t>Ulla ejer fem røde jakker</t>
  </si>
  <si>
    <t>procentdel i alt af alle fejl</t>
  </si>
  <si>
    <t>relative forskel</t>
  </si>
  <si>
    <t>Birgit får tre store planter</t>
  </si>
  <si>
    <t>Linda solgte otte flotte huse</t>
  </si>
  <si>
    <t>Michael havde fjorten fine kasser</t>
  </si>
  <si>
    <t>Kirsten ser ni pæne ringe</t>
  </si>
  <si>
    <t>Niels finder tyve gamle masker</t>
  </si>
  <si>
    <t>Anders valgte seks sjove gaver</t>
  </si>
  <si>
    <t>Henning låner syv smukke skabe</t>
  </si>
  <si>
    <t>Ingrid købte tolv hvide biler</t>
  </si>
  <si>
    <t>Per vandt ti nye blomster</t>
  </si>
  <si>
    <t>Per valgte otte pæne masker</t>
  </si>
  <si>
    <t>Michael ejer seks nye huse</t>
  </si>
  <si>
    <t>Linda solgte fem store kasser</t>
  </si>
  <si>
    <t>Niels købte fjorten gamle jakker</t>
  </si>
  <si>
    <t>Anders vandt tre fine blomster</t>
  </si>
  <si>
    <t>Birgit ser tolv røde skabe</t>
  </si>
  <si>
    <t>Kirsten får ni smukke ringe</t>
  </si>
  <si>
    <t>Ingrid låner ti flotte planter</t>
  </si>
  <si>
    <t>Henning havde syv hvide biler</t>
  </si>
  <si>
    <t>Ulla finder tyve sjove gaver</t>
  </si>
  <si>
    <t>Average correct words per senetence</t>
  </si>
  <si>
    <t>HLS</t>
  </si>
  <si>
    <t>LFC</t>
  </si>
  <si>
    <t>PLFC</t>
  </si>
  <si>
    <t>Transposition</t>
  </si>
  <si>
    <t>Composition</t>
  </si>
  <si>
    <t>Henning havde fjord sjove blomster.</t>
  </si>
  <si>
    <t>Niels købt ti fine jakker</t>
  </si>
  <si>
    <t>Per købte ti fine krypter</t>
  </si>
  <si>
    <t>Kirsten ser x store huse</t>
  </si>
  <si>
    <t>Per fandt to store kasser</t>
  </si>
  <si>
    <t>Birgit sår tre store planter</t>
  </si>
  <si>
    <t>Ulla ejer ti røde jakker</t>
  </si>
  <si>
    <t>x købte x x x</t>
  </si>
  <si>
    <t>x købte tyve pæne jakker</t>
  </si>
  <si>
    <t>Niels holdte tre smukke blomster</t>
  </si>
  <si>
    <t xml:space="preserve">Eigil tog x x x </t>
  </si>
  <si>
    <t>Kirsten se ni pæne ringe</t>
  </si>
  <si>
    <t>Anders eje x flotte pensler</t>
  </si>
  <si>
    <t>Linda havde fem sjove x</t>
  </si>
  <si>
    <t>Niels finder ty gamle mask</t>
  </si>
  <si>
    <t>Nick låner ti pæne gaver</t>
  </si>
  <si>
    <t>Anders valgte sek sjove gaver</t>
  </si>
  <si>
    <t>Per solgte x gamle ringe</t>
  </si>
  <si>
    <t>Per køber otte gamle blomster</t>
  </si>
  <si>
    <t>Kirsten solgte to sjove blomster</t>
  </si>
  <si>
    <t>x valgte tre røde skabe</t>
  </si>
  <si>
    <t>Indrig valgte ni røde filer</t>
  </si>
  <si>
    <t>Ingrid købte tolv hvide filer</t>
  </si>
  <si>
    <t>Birgit solgte syv nue huse</t>
  </si>
  <si>
    <t>Anders ser seks store gaver</t>
  </si>
  <si>
    <t>Michael ser tyve gamle blomster</t>
  </si>
  <si>
    <t>Ulla låner tre smukke ringe</t>
  </si>
  <si>
    <t>Niels fandt ni hvide blomster</t>
  </si>
  <si>
    <t>Michael ejer sek nye huse</t>
  </si>
  <si>
    <t>Linda havde ti vine gaver</t>
  </si>
  <si>
    <t>Kim valgte tolv flotte ringe</t>
  </si>
  <si>
    <t>Per finder fem store muskler</t>
  </si>
  <si>
    <t>Michael vandt syv smukke x</t>
  </si>
  <si>
    <t>Kirsten købte seks sjove filer</t>
  </si>
  <si>
    <t>Michael får tre røde huse</t>
  </si>
  <si>
    <t>Birgit tog fem fine masker</t>
  </si>
  <si>
    <t>Ingrid valgte fjorten sjove lapper</t>
  </si>
  <si>
    <t>Aya låner syv x skabe</t>
  </si>
  <si>
    <t>Kirsten får otte nye kasser</t>
  </si>
  <si>
    <t>x x tre x huse</t>
  </si>
  <si>
    <t>Kirsten får ny smukke ringe</t>
  </si>
  <si>
    <t>Per valgte ni flotte masser</t>
  </si>
  <si>
    <t>Nick solgte fjorten røde kasser</t>
  </si>
  <si>
    <t>Ulla vandt otte smukke filer</t>
  </si>
  <si>
    <t>Nick ejer seks sorte biler</t>
  </si>
  <si>
    <t>Anders købte ni fine planter</t>
  </si>
  <si>
    <t>Henning låner tyve nye punkter</t>
  </si>
  <si>
    <t>Henning havde syv røde filer</t>
  </si>
  <si>
    <t>Sværere at høre end uden støj. Dog var det svært at abstrahere fra, at jeg allerede kender sætningerne. Jeg har prøvet at skrive det, jeg hørte, men tror også, min hjerne nogle gange har fyldt hullerne ud. Det var som om, man vænnede sig til støjen med tiden.</t>
  </si>
  <si>
    <t>Jeg skulle koncentrere mig meget for at høre, hvad der blev sagt. Hvis ikke, jeg kendte sætnignerne i forvejen, tror jeg, jeg ville have fået fat i endnu færre ord. Jeg har skrevet, det jeg hørte, og forsøgt ikke at gætte for meget. Stemmen lød som en robot med grødet stemme.</t>
  </si>
  <si>
    <t>Lidt lettere at forstå end LFC. Dog skulle jeg stadig koncentrere mig en del og blev nok hjulpet af at kende sætnignerne. Stadig robotstemme.</t>
  </si>
  <si>
    <t>Meget lettere at forstå end LFC og PLFC, selvom jeg stadig skulle koncentrere mig for ikke at misse ord. Stemmen lød som et menneske.</t>
  </si>
  <si>
    <t>Umiddelbart lidt bedre end transposition uden jeg helt kan forklare hvorfor. Stemmen var måske en lille smule mere klar? Skulle stadig koncentrere mig for ikke at misse ord.</t>
  </si>
  <si>
    <t>Anders fandt tolv store kasser</t>
  </si>
  <si>
    <t>Henning x tyve sjove blomster</t>
  </si>
  <si>
    <t>Niels ser fem fine jakker</t>
  </si>
  <si>
    <t>Per købte ti fine x</t>
  </si>
  <si>
    <t>Kirsten ser ti store huse</t>
  </si>
  <si>
    <t>Per x ti store x</t>
  </si>
  <si>
    <t>Ulla ejer to røde jakker</t>
  </si>
  <si>
    <t>Michael havde fem x planter</t>
  </si>
  <si>
    <t>Anders ejer tyve fjotte gaver</t>
  </si>
  <si>
    <t>Niels valgte tre smukke blomster</t>
  </si>
  <si>
    <t>Linda havde x sjove masker</t>
  </si>
  <si>
    <t>Per solgte ti gamle ringe</t>
  </si>
  <si>
    <t>Inger finder otte x blomster</t>
  </si>
  <si>
    <t>Kirsten solgte ti sjove blomster</t>
  </si>
  <si>
    <t>Per valgte tre røde gaver</t>
  </si>
  <si>
    <t>Birgit solgte to x huse</t>
  </si>
  <si>
    <t>Henning låner syv bløde jakker</t>
  </si>
  <si>
    <t>Anders fik seks store gaver</t>
  </si>
  <si>
    <t>Linda havde ti fine x</t>
  </si>
  <si>
    <t>Kirsten vandt ti flotte ringe</t>
  </si>
  <si>
    <t>Kirsten solgte fem sjove ringe</t>
  </si>
  <si>
    <t>Kirsten købte fem sjove biler</t>
  </si>
  <si>
    <t>Niels købte fem gamle jakker</t>
  </si>
  <si>
    <t>Michael får tolv røde huse</t>
  </si>
  <si>
    <t>Kirsten tog fem fine masker</t>
  </si>
  <si>
    <t>Per ejer ti store kasser</t>
  </si>
  <si>
    <t>Inger låner syv sjove skabe</t>
  </si>
  <si>
    <t>Ingrid fandt otte smukke masker</t>
  </si>
  <si>
    <t>Henning havde tre pæne huse</t>
  </si>
  <si>
    <t>Henning solgte to gamle gaver</t>
  </si>
  <si>
    <t>Anders købte ni x planter</t>
  </si>
  <si>
    <t>Som om der blev talt igennem vat, men det meste føltes relativt let forståeligt</t>
  </si>
  <si>
    <t>Generelt meget sværere at forstå, omend det blev lidt lettere med tiden. Især i-lydene var svære at tyde.</t>
  </si>
  <si>
    <t>Ligesom den foregående, men bare en smule værre. Generelt var der ret stor forskel fra sætning til sætning på hvor tydelige de føltes</t>
  </si>
  <si>
    <t>Lød nærmest identisk med den første, klart bedre end de to foregående.</t>
  </si>
  <si>
    <t>Tilsvarende den foregående, måske en anelse klarere.</t>
  </si>
  <si>
    <t>OVERALL:</t>
  </si>
  <si>
    <t>Den første og de to sidste var ret lige, men den sidste var en anelse bedre. Nr to og tre var betydeligt dårligere.</t>
  </si>
  <si>
    <t>Anders fandt x store kasser</t>
  </si>
  <si>
    <t>x x x store blomster</t>
  </si>
  <si>
    <t>Niels købte to fine jakker</t>
  </si>
  <si>
    <t>Per købte syv fine huse</t>
  </si>
  <si>
    <t>x x x x x</t>
  </si>
  <si>
    <t>Per solgte tolv store kasser</t>
  </si>
  <si>
    <t>Michael vandt x fine kasser</t>
  </si>
  <si>
    <t>Michael havde fem fine planter</t>
  </si>
  <si>
    <t>x købte tyve fine jakker</t>
  </si>
  <si>
    <t>x får tre sjove planter</t>
  </si>
  <si>
    <t>Kristen ser ni pæne ringe</t>
  </si>
  <si>
    <t>Linda valgte ni røde skabe</t>
  </si>
  <si>
    <t>Anders ejer x x blomster</t>
  </si>
  <si>
    <t>Linda havde fem sjove masker</t>
  </si>
  <si>
    <t>Anders fandt seks røde jakker</t>
  </si>
  <si>
    <t>Niels låner x skaber</t>
  </si>
  <si>
    <t>Kristen solgte fem sjove blomster</t>
  </si>
  <si>
    <t>Henning låner ni smukke skabe</t>
  </si>
  <si>
    <t>x solgte fem x gaver</t>
  </si>
  <si>
    <t>Ingrid havde ni røde biler</t>
  </si>
  <si>
    <t>Ingrid vandt x x kasser</t>
  </si>
  <si>
    <t>Birgit solgte syv x huse</t>
  </si>
  <si>
    <t>Henning låner seks røde jakker</t>
  </si>
  <si>
    <t>Anders fandt x store gaver</t>
  </si>
  <si>
    <t>Linda havde syv fine blomster</t>
  </si>
  <si>
    <t>Michael købte x gamle blomster</t>
  </si>
  <si>
    <t>Ulla låner seks flotte ringe</t>
  </si>
  <si>
    <t>Niels fandt otte hvide blomster</t>
  </si>
  <si>
    <t>Linda havde syv fine gaver</t>
  </si>
  <si>
    <t>x x x x ringe</t>
  </si>
  <si>
    <t>Michael havde tolv røde jakker</t>
  </si>
  <si>
    <t>x valgte otte fine planter</t>
  </si>
  <si>
    <t>Birgit vandt syv smukke blomster</t>
  </si>
  <si>
    <t>Niels købte fem store jakker</t>
  </si>
  <si>
    <t>Birgit får fem x masker</t>
  </si>
  <si>
    <t>Birgit ser tolv store blomster</t>
  </si>
  <si>
    <t>x x x store gaver</t>
  </si>
  <si>
    <t>Ingrid får otte smukke kasser</t>
  </si>
  <si>
    <t>x får tre fine huse</t>
  </si>
  <si>
    <t>Henning solgte ti gamle skabe</t>
  </si>
  <si>
    <t>Anders finder tre smukke gaver</t>
  </si>
  <si>
    <t>Niels solgte tolv røde kasser</t>
  </si>
  <si>
    <t>Ulla fandt otte smukke biler</t>
  </si>
  <si>
    <t>Niels ejer syv smukke biler</t>
  </si>
  <si>
    <t>Anders købte ni fine skabe</t>
  </si>
  <si>
    <t>Henning låner tyve små planter</t>
  </si>
  <si>
    <t>Henning havde ti flotte biler</t>
  </si>
  <si>
    <t>Per købte x fine jakker</t>
  </si>
  <si>
    <t>Birgit købte seks røde huse</t>
  </si>
  <si>
    <t>Michael valgte fem nye ringe</t>
  </si>
  <si>
    <t>Må fokusere meget mere - og tallene er mest svære at høre</t>
  </si>
  <si>
    <t>Ekstremt svært at høre - må fokusere intenst. Derudover meget robotagtig stemme</t>
  </si>
  <si>
    <t>Nemmere at høre - og mindre robotagtigt end LFC - men stadig svært, og måtte fokusere en del</t>
  </si>
  <si>
    <t xml:space="preserve">Er nød til at fokusere - men var nemmere end begge compression. </t>
  </si>
  <si>
    <t>Bedst af de forskellige algoritmer - skulle stadig fokusere pga støjen, men gik okay (tror jeg)</t>
  </si>
  <si>
    <t>Vurdering</t>
  </si>
  <si>
    <t>Niels vandt tyve fine jakker</t>
  </si>
  <si>
    <t>Kirsten ser x nye huse</t>
  </si>
  <si>
    <t>Per solgte tre store kasser</t>
  </si>
  <si>
    <t>Linda finder fem nye planter</t>
  </si>
  <si>
    <t>Ulla købte tyve pæne jakker</t>
  </si>
  <si>
    <t>Birgit vandt fem nye huse</t>
  </si>
  <si>
    <t>Michael får to pæne planter</t>
  </si>
  <si>
    <t>Anders finder seks røde jakker</t>
  </si>
  <si>
    <t>Niels låner ti pæne gaver</t>
  </si>
  <si>
    <t>Niels valgte seks røde gaver</t>
  </si>
  <si>
    <t>Ingrid fandt otte pæne kasser</t>
  </si>
  <si>
    <t>Henning låner syv lede jakker</t>
  </si>
  <si>
    <t>Anders købte fem store gaver</t>
  </si>
  <si>
    <t>Linda havde syv hvide gaver</t>
  </si>
  <si>
    <t>Kirsten fandt tolv flotte ringe</t>
  </si>
  <si>
    <t>Ingrid valgte otte pæne planter</t>
  </si>
  <si>
    <t>Michael vandt ti smukke biler</t>
  </si>
  <si>
    <t>Birgit får syv pæne masker</t>
  </si>
  <si>
    <t>Ulla låner tyve x gaver</t>
  </si>
  <si>
    <t>Kirsten x otte hvide kasser</t>
  </si>
  <si>
    <t>Henning havde tre nye poser</t>
  </si>
  <si>
    <t>Birgit finder seks røde skabe</t>
  </si>
  <si>
    <t>svært at forstå,  kræver mere fokus end uden støj</t>
  </si>
  <si>
    <t>lort med lort på</t>
  </si>
  <si>
    <t>en almindelig lort</t>
  </si>
  <si>
    <t>på niveau med hls eller bedre</t>
  </si>
  <si>
    <t>den mest tydelige og den der kræver mindst fokus at forstå</t>
  </si>
  <si>
    <t>x x fjorten sjove blomster</t>
  </si>
  <si>
    <t>Niels x ti fine jakker</t>
  </si>
  <si>
    <t>x x x store kasser</t>
  </si>
  <si>
    <t>x x fem nye masker</t>
  </si>
  <si>
    <t>x købte tyve hvide jakker</t>
  </si>
  <si>
    <t>Michael får tre smukke planter</t>
  </si>
  <si>
    <t>Ingrid købte ni våde planter</t>
  </si>
  <si>
    <t>Anders ejer fem flotte biler</t>
  </si>
  <si>
    <t>Anders x seks røde jakker</t>
  </si>
  <si>
    <t>x låner ti x gaver</t>
  </si>
  <si>
    <t>x  solgte x gamle ringe</t>
  </si>
  <si>
    <t>Ingrid redte ni røde biler</t>
  </si>
  <si>
    <t>Kirsten solgte syv røde huse</t>
  </si>
  <si>
    <t>Anders finder tre store gaver</t>
  </si>
  <si>
    <t>Michael finder tyve gamle blomster</t>
  </si>
  <si>
    <t>Kirsten x tre flotte breve</t>
  </si>
  <si>
    <t>Per finder fem røde masker</t>
  </si>
  <si>
    <t>x valgte otte nye planter</t>
  </si>
  <si>
    <t>Michael vandt syv flotte biler</t>
  </si>
  <si>
    <t>x låner syv sjove gaver</t>
  </si>
  <si>
    <t>Kirsten får otte lede kasser</t>
  </si>
  <si>
    <t>Michael solgte fjorten røde kasser</t>
  </si>
  <si>
    <t>Jens ejer tyve pæne huse</t>
  </si>
  <si>
    <t>Niels ejer x smukke biler</t>
  </si>
  <si>
    <t>Per købte x pæne jakker</t>
  </si>
  <si>
    <t>Birgit ser fem røde skabe</t>
  </si>
  <si>
    <t>Michael valgte x nye ringe</t>
  </si>
  <si>
    <t>Det var fint at forstå, man skulle koncentrere sig lidt</t>
  </si>
  <si>
    <t>Virkelig svært at forstå, kræver rigtig meget koncentration, robot agtig</t>
  </si>
  <si>
    <t>Lettere end LFC, men stadig svært og kræver koncentration, robot agtigt</t>
  </si>
  <si>
    <t>Helt klart bedre end comrpression, nogenlunde det samme som HLS, ingen forvrængning i stemmen</t>
  </si>
  <si>
    <t>Lidt bedre end transposition, ingen forvræning</t>
  </si>
  <si>
    <t>Compresison er bedst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</si>
</sst>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1"/>
      <color rgb="FF000000"/>
      <name val="Aptos Narrow"/>
      <family val="2"/>
      <scheme val="minor"/>
    </font>
    <font>
      <sz val="11"/>
      <color rgb="FF000000"/>
      <name val="Aptos Narrow"/>
      <charset val="1"/>
    </font>
  </fonts>
  <fills count="4">
    <fill>
      <patternFill patternType="none"/>
    </fill>
    <fill>
      <patternFill patternType="gray125"/>
    </fill>
    <fill>
      <patternFill patternType="solid">
        <fgColor rgb="FFC0E4F5"/>
        <bgColor rgb="FF000000"/>
      </patternFill>
    </fill>
    <fill>
      <patternFill patternType="solid">
        <fgColor theme="4" tint="0.7999816888943144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s>
  <cellStyleXfs count="1">
    <xf numFmtId="0" fontId="0" fillId="0" borderId="0"/>
  </cellStyleXfs>
  <cellXfs count="22">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1" fillId="0" borderId="0" xfId="0" applyFont="1"/>
    <xf numFmtId="0" fontId="1" fillId="2" borderId="1" xfId="0" applyFont="1" applyFill="1" applyBorder="1" applyAlignment="1">
      <alignment horizontal="center"/>
    </xf>
    <xf numFmtId="0" fontId="1" fillId="0" borderId="0" xfId="0" applyFont="1" applyAlignment="1">
      <alignment vertical="center"/>
    </xf>
    <xf numFmtId="0" fontId="0" fillId="3" borderId="3" xfId="0"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1" xfId="0" applyBorder="1"/>
    <xf numFmtId="0" fontId="0" fillId="0" borderId="1" xfId="0" applyBorder="1" applyAlignment="1">
      <alignment wrapText="1"/>
    </xf>
    <xf numFmtId="0" fontId="0" fillId="0" borderId="0" xfId="0" applyAlignment="1">
      <alignment wrapText="1"/>
    </xf>
    <xf numFmtId="0" fontId="2" fillId="0" borderId="0" xfId="0" applyFont="1"/>
    <xf numFmtId="1" fontId="1" fillId="0" borderId="0" xfId="0" applyNumberFormat="1" applyFont="1" applyAlignment="1">
      <alignment horizontal="center"/>
    </xf>
    <xf numFmtId="2" fontId="1" fillId="0" borderId="0" xfId="0" applyNumberFormat="1" applyFont="1" applyAlignment="1">
      <alignment horizontal="center"/>
    </xf>
    <xf numFmtId="2" fontId="1" fillId="0" borderId="0" xfId="0" applyNumberFormat="1" applyFont="1"/>
    <xf numFmtId="0" fontId="1" fillId="0" borderId="0" xfId="0" applyFont="1" applyAlignment="1">
      <alignment horizontal="center" vertical="center"/>
    </xf>
    <xf numFmtId="0" fontId="1" fillId="0" borderId="2"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5"/>
  <sheetViews>
    <sheetView workbookViewId="0">
      <selection activeCell="H8" sqref="H8"/>
    </sheetView>
  </sheetViews>
  <sheetFormatPr defaultRowHeight="14.45"/>
  <cols>
    <col min="1" max="1" width="30.42578125" customWidth="1"/>
    <col min="2" max="2" width="19.42578125" customWidth="1"/>
    <col min="3" max="3" width="34.28515625" customWidth="1"/>
    <col min="4" max="4" width="17.42578125" customWidth="1"/>
  </cols>
  <sheetData>
    <row r="1" spans="1:8">
      <c r="A1" s="1" t="s">
        <v>0</v>
      </c>
      <c r="B1" s="2" t="s">
        <v>1</v>
      </c>
      <c r="C1" s="1" t="s">
        <v>0</v>
      </c>
      <c r="D1" s="1" t="s">
        <v>2</v>
      </c>
    </row>
    <row r="2" spans="1:8">
      <c r="A2" s="20" t="s">
        <v>3</v>
      </c>
      <c r="B2" s="3">
        <v>1</v>
      </c>
      <c r="C2" s="4" t="str">
        <f>Liv!A2</f>
        <v>Anders vandt tolv store kasser</v>
      </c>
      <c r="D2" s="4">
        <v>5</v>
      </c>
      <c r="E2" s="4"/>
      <c r="F2" s="4"/>
      <c r="G2" s="4"/>
      <c r="H2" t="s">
        <v>4</v>
      </c>
    </row>
    <row r="3" spans="1:8">
      <c r="A3" s="20"/>
      <c r="B3" s="3">
        <v>2</v>
      </c>
      <c r="C3" s="4" t="str">
        <f>Mads!A2</f>
        <v>Anders fandt tolv store kasser</v>
      </c>
      <c r="D3" s="4">
        <v>4</v>
      </c>
      <c r="E3" s="4"/>
      <c r="F3" s="4"/>
      <c r="G3" s="4"/>
      <c r="H3">
        <f>1+1+1+1+1</f>
        <v>5</v>
      </c>
    </row>
    <row r="4" spans="1:8">
      <c r="A4" s="20"/>
      <c r="B4" s="3">
        <v>3</v>
      </c>
      <c r="C4" s="4" t="str">
        <f>Mary!A2</f>
        <v>Anders fandt x store kasser</v>
      </c>
      <c r="D4" s="4">
        <v>3</v>
      </c>
      <c r="E4" s="4"/>
      <c r="F4" s="4"/>
      <c r="G4" s="4"/>
    </row>
    <row r="5" spans="1:8">
      <c r="A5" s="20"/>
      <c r="B5" s="3">
        <v>4</v>
      </c>
      <c r="C5" s="4" t="str">
        <f>Philip!A2</f>
        <v>Anders fandt tolv store kasser</v>
      </c>
      <c r="D5" s="4">
        <v>4</v>
      </c>
      <c r="E5" s="4"/>
      <c r="F5" s="4"/>
      <c r="G5" s="4"/>
    </row>
    <row r="6" spans="1:8">
      <c r="A6" s="20"/>
      <c r="B6" s="3">
        <v>5</v>
      </c>
      <c r="C6" s="4" t="str">
        <f>Signe!A2</f>
        <v>Anders fandt tolv store kasser</v>
      </c>
      <c r="D6" s="4">
        <v>4</v>
      </c>
      <c r="E6" s="4"/>
      <c r="F6" s="4"/>
      <c r="G6" s="4"/>
      <c r="H6" t="s">
        <v>5</v>
      </c>
    </row>
    <row r="7" spans="1:8">
      <c r="A7" s="5"/>
      <c r="B7" s="3"/>
      <c r="C7" s="4"/>
      <c r="D7" s="4"/>
      <c r="E7" s="4"/>
      <c r="F7" s="4"/>
      <c r="G7" s="4"/>
      <c r="H7">
        <f>(D128-98.2)/98.2*100</f>
        <v>-5.7026476578411494</v>
      </c>
    </row>
    <row r="8" spans="1:8">
      <c r="A8" s="20" t="s">
        <v>6</v>
      </c>
      <c r="B8" s="3">
        <v>1</v>
      </c>
      <c r="C8" s="4" t="str">
        <f>Liv!A3</f>
        <v>Per købte ti fine krypter</v>
      </c>
      <c r="D8" s="4">
        <v>4</v>
      </c>
      <c r="E8" s="4"/>
      <c r="F8" s="4"/>
      <c r="G8" s="4"/>
    </row>
    <row r="9" spans="1:8">
      <c r="A9" s="20"/>
      <c r="B9" s="3">
        <v>2</v>
      </c>
      <c r="C9" s="4" t="str">
        <f>Mads!A3</f>
        <v>Per købte ti fine x</v>
      </c>
      <c r="D9" s="4">
        <v>4</v>
      </c>
      <c r="E9" s="4"/>
      <c r="F9" s="4"/>
      <c r="G9" s="4"/>
    </row>
    <row r="10" spans="1:8">
      <c r="A10" s="20"/>
      <c r="B10" s="3">
        <v>3</v>
      </c>
      <c r="C10" s="4" t="str">
        <f>Mary!A3</f>
        <v>Per købte syv fine huse</v>
      </c>
      <c r="D10" s="4">
        <v>3</v>
      </c>
      <c r="E10" s="4"/>
      <c r="F10" s="4"/>
      <c r="G10" s="4"/>
    </row>
    <row r="11" spans="1:8">
      <c r="A11" s="20"/>
      <c r="B11" s="3">
        <v>4</v>
      </c>
      <c r="C11" s="4" t="str">
        <f>Philip!A3</f>
        <v>Per købte ti fine biler</v>
      </c>
      <c r="D11" s="4">
        <v>5</v>
      </c>
      <c r="E11" s="4"/>
      <c r="F11" s="4"/>
      <c r="G11" s="4"/>
    </row>
    <row r="12" spans="1:8">
      <c r="A12" s="20"/>
      <c r="B12" s="3">
        <v>5</v>
      </c>
      <c r="C12" s="4" t="str">
        <f>Signe!A3</f>
        <v>Per købte ti fine biler</v>
      </c>
      <c r="D12" s="4">
        <v>5</v>
      </c>
      <c r="E12" s="4"/>
      <c r="F12" s="4"/>
      <c r="G12" s="4"/>
    </row>
    <row r="13" spans="1:8">
      <c r="A13" s="5"/>
      <c r="B13" s="3"/>
      <c r="C13" s="4"/>
      <c r="D13" s="4"/>
      <c r="E13" s="4"/>
      <c r="F13" s="4"/>
      <c r="G13" s="4"/>
    </row>
    <row r="14" spans="1:8">
      <c r="A14" s="20" t="s">
        <v>7</v>
      </c>
      <c r="B14" s="3">
        <v>1</v>
      </c>
      <c r="C14" s="4" t="str">
        <f>Liv!A4</f>
        <v>Ulla ejer ti røde jakker</v>
      </c>
      <c r="D14" s="4">
        <v>4</v>
      </c>
      <c r="E14" s="4"/>
      <c r="F14" s="4"/>
      <c r="G14" s="4"/>
    </row>
    <row r="15" spans="1:8">
      <c r="A15" s="20"/>
      <c r="B15" s="3">
        <v>2</v>
      </c>
      <c r="C15" s="4" t="str">
        <f>Mads!A4</f>
        <v>Ulla ejer to røde jakker</v>
      </c>
      <c r="D15" s="4">
        <v>4</v>
      </c>
      <c r="E15" s="4"/>
      <c r="F15" s="4"/>
      <c r="G15" s="4"/>
    </row>
    <row r="16" spans="1:8">
      <c r="A16" s="20"/>
      <c r="B16" s="3">
        <v>3</v>
      </c>
      <c r="C16" s="4" t="str">
        <f>Mary!A4</f>
        <v>Ulla ejer syv røde jakker</v>
      </c>
      <c r="D16" s="4">
        <v>5</v>
      </c>
      <c r="E16" s="4"/>
      <c r="F16" s="4"/>
      <c r="G16" s="4"/>
    </row>
    <row r="17" spans="1:7">
      <c r="A17" s="20"/>
      <c r="B17" s="3">
        <v>4</v>
      </c>
      <c r="C17" s="4" t="str">
        <f>Philip!A4</f>
        <v>Ulla ejer to røde jakker</v>
      </c>
      <c r="D17" s="4">
        <v>4</v>
      </c>
      <c r="E17" s="4"/>
      <c r="F17" s="4"/>
      <c r="G17" s="4"/>
    </row>
    <row r="18" spans="1:7">
      <c r="A18" s="20"/>
      <c r="B18" s="3">
        <v>5</v>
      </c>
      <c r="C18" s="4" t="str">
        <f>Signe!A4</f>
        <v>Ulla ejer to røde jakker</v>
      </c>
      <c r="D18" s="4">
        <v>4</v>
      </c>
      <c r="E18" s="4"/>
      <c r="F18" s="4"/>
      <c r="G18" s="4"/>
    </row>
    <row r="19" spans="1:7">
      <c r="A19" s="5"/>
      <c r="B19" s="3"/>
      <c r="C19" s="4"/>
      <c r="D19" s="4"/>
      <c r="E19" s="4"/>
      <c r="F19" s="4"/>
      <c r="G19" s="4"/>
    </row>
    <row r="20" spans="1:7">
      <c r="A20" s="20" t="s">
        <v>8</v>
      </c>
      <c r="B20" s="3">
        <v>1</v>
      </c>
      <c r="C20" s="4" t="str">
        <f>Liv!A5</f>
        <v>Michael havde fem nye planter</v>
      </c>
      <c r="D20" s="4">
        <v>5</v>
      </c>
      <c r="E20" s="4"/>
      <c r="F20" s="4"/>
      <c r="G20" s="4"/>
    </row>
    <row r="21" spans="1:7">
      <c r="A21" s="20"/>
      <c r="B21" s="3">
        <v>2</v>
      </c>
      <c r="C21" s="4" t="str">
        <f>Mads!A5</f>
        <v>Michael havde fem x planter</v>
      </c>
      <c r="D21" s="4">
        <v>4</v>
      </c>
      <c r="E21" s="4"/>
      <c r="F21" s="4"/>
      <c r="G21" s="4"/>
    </row>
    <row r="22" spans="1:7">
      <c r="A22" s="20"/>
      <c r="B22" s="3">
        <v>3</v>
      </c>
      <c r="C22" s="4" t="str">
        <f>Mary!A5</f>
        <v>Michael havde fem fine planter</v>
      </c>
      <c r="D22" s="4">
        <v>4</v>
      </c>
      <c r="E22" s="4"/>
      <c r="F22" s="4"/>
      <c r="G22" s="4"/>
    </row>
    <row r="23" spans="1:7">
      <c r="A23" s="20"/>
      <c r="B23" s="3">
        <v>4</v>
      </c>
      <c r="C23" s="4" t="str">
        <f>Philip!A5</f>
        <v>Michael havde fem nye planter</v>
      </c>
      <c r="D23" s="4">
        <v>5</v>
      </c>
      <c r="E23" s="4"/>
      <c r="F23" s="4"/>
      <c r="G23" s="4"/>
    </row>
    <row r="24" spans="1:7">
      <c r="A24" s="20"/>
      <c r="B24" s="3">
        <v>5</v>
      </c>
      <c r="C24" s="4" t="str">
        <f>Signe!A5</f>
        <v>Michael havde fem nye planter</v>
      </c>
      <c r="D24" s="4">
        <v>5</v>
      </c>
      <c r="E24" s="4"/>
      <c r="F24" s="4"/>
      <c r="G24" s="4"/>
    </row>
    <row r="25" spans="1:7">
      <c r="A25" s="5"/>
      <c r="B25" s="3"/>
      <c r="C25" s="4"/>
      <c r="D25" s="4"/>
      <c r="E25" s="4"/>
      <c r="F25" s="4"/>
      <c r="G25" s="4"/>
    </row>
    <row r="26" spans="1:7">
      <c r="A26" s="20" t="s">
        <v>9</v>
      </c>
      <c r="B26" s="3">
        <v>1</v>
      </c>
      <c r="C26" s="4" t="str">
        <f>Liv!A6</f>
        <v>Niels holdte tre smukke blomster</v>
      </c>
      <c r="D26" s="4">
        <v>4</v>
      </c>
      <c r="E26" s="4"/>
      <c r="F26" s="4"/>
      <c r="G26" s="4"/>
    </row>
    <row r="27" spans="1:7">
      <c r="A27" s="20"/>
      <c r="B27" s="3">
        <v>2</v>
      </c>
      <c r="C27" s="4" t="str">
        <f>Mads!A6</f>
        <v>Niels valgte tre smukke blomster</v>
      </c>
      <c r="D27" s="4">
        <v>4</v>
      </c>
      <c r="E27" s="4"/>
      <c r="F27" s="4"/>
      <c r="G27" s="4"/>
    </row>
    <row r="28" spans="1:7">
      <c r="A28" s="20"/>
      <c r="B28" s="3">
        <v>3</v>
      </c>
      <c r="C28" s="4" t="str">
        <f>Mary!A6</f>
        <v>Niels solgte tre smukke blomster</v>
      </c>
      <c r="D28" s="4">
        <v>5</v>
      </c>
      <c r="E28" s="4"/>
      <c r="F28" s="4"/>
      <c r="G28" s="4"/>
    </row>
    <row r="29" spans="1:7">
      <c r="A29" s="20"/>
      <c r="B29" s="3">
        <v>4</v>
      </c>
      <c r="C29" s="4" t="str">
        <f>Philip!A6</f>
        <v>Niels solgte tre smukke blomster</v>
      </c>
      <c r="D29" s="4">
        <v>5</v>
      </c>
      <c r="E29" s="4"/>
      <c r="F29" s="4"/>
      <c r="G29" s="4"/>
    </row>
    <row r="30" spans="1:7">
      <c r="A30" s="20"/>
      <c r="B30" s="3">
        <v>5</v>
      </c>
      <c r="C30" s="4" t="str">
        <f>Signe!A6</f>
        <v>Niels solgte tre smukke blomster</v>
      </c>
      <c r="D30" s="4">
        <v>5</v>
      </c>
      <c r="E30" s="4"/>
      <c r="F30" s="4"/>
      <c r="G30" s="4"/>
    </row>
    <row r="31" spans="1:7">
      <c r="A31" s="5"/>
      <c r="B31" s="3"/>
      <c r="C31" s="4"/>
      <c r="D31" s="4"/>
      <c r="E31" s="4"/>
      <c r="F31" s="4"/>
      <c r="G31" s="4"/>
    </row>
    <row r="32" spans="1:7">
      <c r="A32" s="20" t="s">
        <v>10</v>
      </c>
      <c r="B32" s="3">
        <v>1</v>
      </c>
      <c r="C32" s="4" t="str">
        <f>Liv!A7</f>
        <v>Linda valgte ni hvide skabe</v>
      </c>
      <c r="D32" s="4">
        <v>5</v>
      </c>
      <c r="E32" s="4"/>
      <c r="F32" s="4"/>
      <c r="G32" s="4"/>
    </row>
    <row r="33" spans="1:7">
      <c r="A33" s="20"/>
      <c r="B33" s="3">
        <v>2</v>
      </c>
      <c r="C33" s="4" t="str">
        <f>Mads!A7</f>
        <v>Linda valgte ni hvide skabe</v>
      </c>
      <c r="D33" s="4">
        <v>5</v>
      </c>
      <c r="E33" s="4"/>
      <c r="F33" s="4"/>
      <c r="G33" s="4"/>
    </row>
    <row r="34" spans="1:7">
      <c r="A34" s="20"/>
      <c r="B34" s="3">
        <v>3</v>
      </c>
      <c r="C34" s="4" t="str">
        <f>Mary!A7</f>
        <v>Linda valgte ni røde skabe</v>
      </c>
      <c r="D34" s="4">
        <v>4</v>
      </c>
      <c r="E34" s="4"/>
      <c r="F34" s="4"/>
      <c r="G34" s="4"/>
    </row>
    <row r="35" spans="1:7">
      <c r="A35" s="20"/>
      <c r="B35" s="3">
        <v>4</v>
      </c>
      <c r="C35" s="4" t="str">
        <f>Philip!A7</f>
        <v>Linda valgte ni hvide skabe</v>
      </c>
      <c r="D35" s="4">
        <v>5</v>
      </c>
      <c r="E35" s="4"/>
      <c r="F35" s="4"/>
      <c r="G35" s="4"/>
    </row>
    <row r="36" spans="1:7">
      <c r="A36" s="20"/>
      <c r="B36" s="3">
        <v>5</v>
      </c>
      <c r="C36" s="4" t="str">
        <f>Signe!A7</f>
        <v>Linda valgte ni hvide skabe</v>
      </c>
      <c r="D36" s="4">
        <v>5</v>
      </c>
      <c r="E36" s="4"/>
      <c r="F36" s="4"/>
      <c r="G36" s="4"/>
    </row>
    <row r="37" spans="1:7">
      <c r="A37" s="5"/>
      <c r="B37" s="3"/>
      <c r="C37" s="4"/>
      <c r="D37" s="4"/>
      <c r="E37" s="4"/>
      <c r="F37" s="4"/>
      <c r="G37" s="4"/>
    </row>
    <row r="38" spans="1:7">
      <c r="A38" s="20" t="s">
        <v>11</v>
      </c>
      <c r="B38" s="3">
        <v>1</v>
      </c>
      <c r="C38" s="4" t="str">
        <f>Liv!A8</f>
        <v>Birgit finder tyve pæne huse</v>
      </c>
      <c r="D38" s="4">
        <v>5</v>
      </c>
      <c r="E38" s="4"/>
      <c r="F38" s="4"/>
      <c r="G38" s="4"/>
    </row>
    <row r="39" spans="1:7">
      <c r="A39" s="20"/>
      <c r="B39" s="3">
        <v>2</v>
      </c>
      <c r="C39" s="4" t="str">
        <f>Mads!A8</f>
        <v>Birgit finder tyve pæne huse</v>
      </c>
      <c r="D39" s="4">
        <v>5</v>
      </c>
      <c r="E39" s="4"/>
      <c r="F39" s="4"/>
      <c r="G39" s="4"/>
    </row>
    <row r="40" spans="1:7">
      <c r="A40" s="20"/>
      <c r="B40" s="3">
        <v>3</v>
      </c>
      <c r="C40" s="4" t="str">
        <f>Mary!A8</f>
        <v>Birgit finder tyve pæne huse</v>
      </c>
      <c r="D40" s="4">
        <v>5</v>
      </c>
      <c r="E40" s="4"/>
      <c r="F40" s="4"/>
      <c r="G40" s="4"/>
    </row>
    <row r="41" spans="1:7">
      <c r="A41" s="20"/>
      <c r="B41" s="3">
        <v>4</v>
      </c>
      <c r="C41" s="4" t="str">
        <f>Philip!A8</f>
        <v>Birgit finder tyve pæne huse</v>
      </c>
      <c r="D41" s="4">
        <v>5</v>
      </c>
      <c r="E41" s="4"/>
      <c r="F41" s="4"/>
      <c r="G41" s="4"/>
    </row>
    <row r="42" spans="1:7">
      <c r="A42" s="20"/>
      <c r="B42" s="3">
        <v>5</v>
      </c>
      <c r="C42" s="4" t="str">
        <f>Signe!A8</f>
        <v>Birgit finder tyve pæne huse</v>
      </c>
      <c r="D42" s="4">
        <v>5</v>
      </c>
      <c r="E42" s="4"/>
      <c r="F42" s="4"/>
      <c r="G42" s="4"/>
    </row>
    <row r="43" spans="1:7">
      <c r="A43" s="5"/>
      <c r="B43" s="3"/>
      <c r="C43" s="4"/>
      <c r="D43" s="4"/>
      <c r="E43" s="4"/>
      <c r="F43" s="4"/>
      <c r="G43" s="4"/>
    </row>
    <row r="44" spans="1:7">
      <c r="A44" s="20" t="s">
        <v>12</v>
      </c>
      <c r="B44" s="3">
        <v>1</v>
      </c>
      <c r="C44" s="4" t="str">
        <f>Liv!A9</f>
        <v>Ingrid låner otte gamle masker</v>
      </c>
      <c r="D44" s="4">
        <v>5</v>
      </c>
      <c r="E44" s="4"/>
      <c r="F44" s="4"/>
      <c r="G44" s="4"/>
    </row>
    <row r="45" spans="1:7">
      <c r="A45" s="20"/>
      <c r="B45" s="3">
        <v>2</v>
      </c>
      <c r="C45" s="4" t="str">
        <f>Mads!A9</f>
        <v>Ingrid låner otte gamle masker</v>
      </c>
      <c r="D45" s="4">
        <v>5</v>
      </c>
      <c r="E45" s="4"/>
      <c r="F45" s="4"/>
      <c r="G45" s="4"/>
    </row>
    <row r="46" spans="1:7">
      <c r="A46" s="20"/>
      <c r="B46" s="3">
        <v>3</v>
      </c>
      <c r="C46" s="4" t="str">
        <f>Mary!A9</f>
        <v>Ingrid låner otte gamle masker</v>
      </c>
      <c r="D46" s="4">
        <v>5</v>
      </c>
      <c r="E46" s="4"/>
      <c r="F46" s="4"/>
      <c r="G46" s="4"/>
    </row>
    <row r="47" spans="1:7">
      <c r="A47" s="20"/>
      <c r="B47" s="3">
        <v>4</v>
      </c>
      <c r="C47" s="4" t="str">
        <f>Philip!A9</f>
        <v>Ingrid låner otte gamle masker</v>
      </c>
      <c r="D47" s="4">
        <v>5</v>
      </c>
      <c r="E47" s="4"/>
      <c r="F47" s="4"/>
      <c r="G47" s="4"/>
    </row>
    <row r="48" spans="1:7">
      <c r="A48" s="20"/>
      <c r="B48" s="3">
        <v>5</v>
      </c>
      <c r="C48" s="4" t="str">
        <f>Signe!A9</f>
        <v>Ingrid låner otte gamle masker</v>
      </c>
      <c r="D48" s="4">
        <v>5</v>
      </c>
      <c r="E48" s="4"/>
      <c r="F48" s="4"/>
      <c r="G48" s="4"/>
    </row>
    <row r="49" spans="1:7">
      <c r="A49" s="5"/>
      <c r="B49" s="3"/>
      <c r="C49" s="4"/>
      <c r="D49" s="4"/>
      <c r="E49" s="4"/>
      <c r="F49" s="4"/>
      <c r="G49" s="4"/>
    </row>
    <row r="50" spans="1:7">
      <c r="A50" s="20" t="s">
        <v>13</v>
      </c>
      <c r="B50" s="3">
        <v>1</v>
      </c>
      <c r="C50" s="4" t="str">
        <f>Liv!A10</f>
        <v>Henning får seks flotte ringe</v>
      </c>
      <c r="D50" s="4">
        <v>5</v>
      </c>
      <c r="E50" s="4"/>
      <c r="F50" s="4"/>
      <c r="G50" s="4"/>
    </row>
    <row r="51" spans="1:7">
      <c r="A51" s="20"/>
      <c r="B51" s="3">
        <v>2</v>
      </c>
      <c r="C51" s="4" t="str">
        <f>Mads!A10</f>
        <v>Henning får seks flotte ringe</v>
      </c>
      <c r="D51" s="4">
        <v>5</v>
      </c>
      <c r="E51" s="4"/>
      <c r="F51" s="4"/>
      <c r="G51" s="4"/>
    </row>
    <row r="52" spans="1:7">
      <c r="A52" s="20"/>
      <c r="B52" s="3">
        <v>3</v>
      </c>
      <c r="C52" s="4" t="str">
        <f>Mary!A10</f>
        <v>Henning får seks flotte ringe</v>
      </c>
      <c r="D52" s="4">
        <v>5</v>
      </c>
      <c r="E52" s="4"/>
      <c r="F52" s="4"/>
      <c r="G52" s="4"/>
    </row>
    <row r="53" spans="1:7">
      <c r="A53" s="20"/>
      <c r="B53" s="3">
        <v>4</v>
      </c>
      <c r="C53" s="4" t="str">
        <f>Philip!A10</f>
        <v>Henning får seks flotte ringe</v>
      </c>
      <c r="D53" s="4">
        <v>5</v>
      </c>
      <c r="E53" s="4"/>
      <c r="F53" s="4"/>
      <c r="G53" s="4"/>
    </row>
    <row r="54" spans="1:7">
      <c r="A54" s="20"/>
      <c r="B54" s="3">
        <v>5</v>
      </c>
      <c r="C54" s="4" t="str">
        <f>Signe!A10</f>
        <v>Henning får seks flotte ringe</v>
      </c>
      <c r="D54" s="4">
        <v>5</v>
      </c>
      <c r="E54" s="4"/>
      <c r="F54" s="4"/>
      <c r="G54" s="4"/>
    </row>
    <row r="55" spans="1:7">
      <c r="A55" s="5"/>
      <c r="B55" s="3"/>
      <c r="C55" s="4"/>
      <c r="D55" s="4"/>
      <c r="E55" s="4"/>
      <c r="F55" s="4"/>
      <c r="G55" s="4"/>
    </row>
    <row r="56" spans="1:7">
      <c r="A56" s="20" t="s">
        <v>14</v>
      </c>
      <c r="B56" s="3">
        <v>1</v>
      </c>
      <c r="C56" s="4" t="str">
        <f>Liv!A11</f>
        <v>Kirsten ser fjorten sjove gaver</v>
      </c>
      <c r="D56" s="4">
        <v>5</v>
      </c>
      <c r="E56" s="4"/>
      <c r="F56" s="4"/>
      <c r="G56" s="4"/>
    </row>
    <row r="57" spans="1:7">
      <c r="A57" s="20"/>
      <c r="B57" s="3">
        <v>2</v>
      </c>
      <c r="C57" s="4" t="str">
        <f>Mads!A11</f>
        <v>Kirsten ser fjorten sjove gaver</v>
      </c>
      <c r="D57" s="4">
        <v>5</v>
      </c>
      <c r="E57" s="4"/>
      <c r="F57" s="4"/>
      <c r="G57" s="4"/>
    </row>
    <row r="58" spans="1:7">
      <c r="A58" s="20"/>
      <c r="B58" s="3">
        <v>3</v>
      </c>
      <c r="C58" s="4" t="str">
        <f>Mary!A11</f>
        <v>Kirsten ser fjorten sjove gaver</v>
      </c>
      <c r="D58" s="4">
        <v>5</v>
      </c>
      <c r="E58" s="4"/>
      <c r="F58" s="4"/>
      <c r="G58" s="4"/>
    </row>
    <row r="59" spans="1:7">
      <c r="A59" s="20"/>
      <c r="B59" s="3">
        <v>4</v>
      </c>
      <c r="C59" s="4" t="str">
        <f>Philip!A11</f>
        <v>Kirsten ser fjorten sjove gaver</v>
      </c>
      <c r="D59" s="4">
        <v>5</v>
      </c>
      <c r="E59" s="4"/>
      <c r="F59" s="4"/>
      <c r="G59" s="4"/>
    </row>
    <row r="60" spans="1:7">
      <c r="A60" s="20"/>
      <c r="B60" s="3">
        <v>5</v>
      </c>
      <c r="C60" s="4" t="str">
        <f>Signe!A11</f>
        <v>Kirsten ser fjorten sjove gaver</v>
      </c>
      <c r="D60" s="4">
        <v>5</v>
      </c>
      <c r="E60" s="4"/>
      <c r="F60" s="4"/>
      <c r="G60" s="4"/>
    </row>
    <row r="61" spans="1:7">
      <c r="A61" s="5"/>
      <c r="B61" s="3"/>
      <c r="C61" s="4"/>
      <c r="D61" s="4"/>
      <c r="E61" s="4"/>
      <c r="F61" s="4"/>
      <c r="G61" s="4"/>
    </row>
    <row r="62" spans="1:7">
      <c r="A62" s="20" t="s">
        <v>15</v>
      </c>
      <c r="B62" s="3">
        <v>1</v>
      </c>
      <c r="C62" s="4" t="str">
        <f>Liv!A12</f>
        <v>Henning låner syv hvide jakker</v>
      </c>
      <c r="D62" s="4">
        <v>5</v>
      </c>
      <c r="E62" s="4"/>
      <c r="F62" s="4"/>
      <c r="G62" s="4"/>
    </row>
    <row r="63" spans="1:7">
      <c r="A63" s="20"/>
      <c r="B63" s="3">
        <v>2</v>
      </c>
      <c r="C63" s="4" t="str">
        <f>Mads!A12</f>
        <v>Henning låner syv bløde jakker</v>
      </c>
      <c r="D63" s="4">
        <v>4</v>
      </c>
      <c r="E63" s="4"/>
      <c r="F63" s="4"/>
      <c r="G63" s="4"/>
    </row>
    <row r="64" spans="1:7">
      <c r="A64" s="20"/>
      <c r="B64" s="3">
        <v>3</v>
      </c>
      <c r="C64" s="4" t="str">
        <f>Mary!A12</f>
        <v>Henning låner seks røde jakker</v>
      </c>
      <c r="D64" s="4">
        <v>3</v>
      </c>
      <c r="E64" s="4"/>
      <c r="F64" s="4"/>
      <c r="G64" s="4"/>
    </row>
    <row r="65" spans="1:7">
      <c r="A65" s="20"/>
      <c r="B65" s="3">
        <v>4</v>
      </c>
      <c r="C65" s="4" t="str">
        <f>Philip!A12</f>
        <v>Henning låner syv lede jakker</v>
      </c>
      <c r="D65" s="4">
        <v>4</v>
      </c>
      <c r="E65" s="4"/>
      <c r="F65" s="4"/>
      <c r="G65" s="4"/>
    </row>
    <row r="66" spans="1:7">
      <c r="A66" s="20"/>
      <c r="B66" s="3">
        <v>5</v>
      </c>
      <c r="C66" s="4" t="str">
        <f>Signe!A12</f>
        <v>Henning låner syv hvide jakker</v>
      </c>
      <c r="D66" s="4">
        <v>5</v>
      </c>
      <c r="E66" s="4"/>
      <c r="F66" s="4"/>
      <c r="G66" s="4"/>
    </row>
    <row r="67" spans="1:7">
      <c r="A67" s="5"/>
      <c r="B67" s="3"/>
      <c r="C67" s="4"/>
      <c r="D67" s="4"/>
      <c r="E67" s="4"/>
      <c r="F67" s="4"/>
      <c r="G67" s="4"/>
    </row>
    <row r="68" spans="1:7">
      <c r="A68" s="20" t="s">
        <v>16</v>
      </c>
      <c r="B68" s="3">
        <v>1</v>
      </c>
      <c r="C68" s="4" t="str">
        <f>Liv!A13</f>
        <v>Anders finder fem gamle skabe</v>
      </c>
      <c r="D68" s="4">
        <v>5</v>
      </c>
      <c r="E68" s="4"/>
      <c r="F68" s="4"/>
      <c r="G68" s="4"/>
    </row>
    <row r="69" spans="1:7">
      <c r="A69" s="20"/>
      <c r="B69" s="3">
        <v>2</v>
      </c>
      <c r="C69" s="4" t="str">
        <f>Mads!A13</f>
        <v>Anders finder fem gamle skabe</v>
      </c>
      <c r="D69" s="4">
        <v>5</v>
      </c>
      <c r="E69" s="4"/>
      <c r="F69" s="4"/>
      <c r="G69" s="4"/>
    </row>
    <row r="70" spans="1:7">
      <c r="A70" s="20"/>
      <c r="B70" s="3">
        <v>3</v>
      </c>
      <c r="C70" s="4" t="str">
        <f>Mary!A13</f>
        <v>Anders finder fem gamle skabe</v>
      </c>
      <c r="D70" s="4">
        <v>5</v>
      </c>
      <c r="E70" s="4"/>
      <c r="F70" s="4"/>
      <c r="G70" s="4"/>
    </row>
    <row r="71" spans="1:7">
      <c r="A71" s="20"/>
      <c r="B71" s="3">
        <v>4</v>
      </c>
      <c r="C71" s="4" t="str">
        <f>Philip!A13</f>
        <v>Anders finder fem gamle skabe</v>
      </c>
      <c r="D71" s="4">
        <v>5</v>
      </c>
      <c r="E71" s="4"/>
      <c r="F71" s="4"/>
      <c r="G71" s="4"/>
    </row>
    <row r="72" spans="1:7">
      <c r="A72" s="20"/>
      <c r="B72" s="3">
        <v>5</v>
      </c>
      <c r="C72" s="4" t="str">
        <f>Signe!A13</f>
        <v>Anders finder fem gamle skabe</v>
      </c>
      <c r="D72" s="4">
        <v>5</v>
      </c>
      <c r="E72" s="4"/>
      <c r="F72" s="4"/>
      <c r="G72" s="4"/>
    </row>
    <row r="73" spans="1:7">
      <c r="A73" s="5"/>
      <c r="B73" s="3"/>
      <c r="C73" s="4"/>
      <c r="D73" s="4"/>
      <c r="E73" s="4"/>
      <c r="F73" s="4"/>
      <c r="G73" s="4"/>
    </row>
    <row r="74" spans="1:7">
      <c r="A74" s="20" t="s">
        <v>17</v>
      </c>
      <c r="B74" s="3">
        <v>1</v>
      </c>
      <c r="C74" s="4" t="str">
        <f>Liv!A14</f>
        <v>Linda havde ti vine gaver</v>
      </c>
      <c r="D74" s="4">
        <v>4</v>
      </c>
      <c r="E74" s="4"/>
      <c r="F74" s="4"/>
      <c r="G74" s="4"/>
    </row>
    <row r="75" spans="1:7">
      <c r="A75" s="20"/>
      <c r="B75" s="3">
        <v>2</v>
      </c>
      <c r="C75" s="4" t="str">
        <f>Mads!A14</f>
        <v>Linda havde ti fine gaver</v>
      </c>
      <c r="D75" s="4">
        <v>5</v>
      </c>
      <c r="E75" s="4"/>
      <c r="F75" s="4"/>
      <c r="G75" s="4"/>
    </row>
    <row r="76" spans="1:7">
      <c r="A76" s="20"/>
      <c r="B76" s="3">
        <v>3</v>
      </c>
      <c r="C76" s="4" t="str">
        <f>Mary!A14</f>
        <v>Linda havde syv fine gaver</v>
      </c>
      <c r="D76" s="4">
        <v>4</v>
      </c>
      <c r="E76" s="4"/>
      <c r="F76" s="4"/>
      <c r="G76" s="4"/>
    </row>
    <row r="77" spans="1:7">
      <c r="A77" s="20"/>
      <c r="B77" s="3">
        <v>4</v>
      </c>
      <c r="C77" s="4" t="str">
        <f>Philip!A14</f>
        <v>Linda havde syv hvide gaver</v>
      </c>
      <c r="D77" s="4">
        <v>3</v>
      </c>
      <c r="E77" s="4"/>
      <c r="F77" s="4"/>
      <c r="G77" s="4"/>
    </row>
    <row r="78" spans="1:7">
      <c r="A78" s="20"/>
      <c r="B78" s="3">
        <v>5</v>
      </c>
      <c r="C78" s="4" t="str">
        <f>Signe!A14</f>
        <v>Linda havde ti fine gaver</v>
      </c>
      <c r="D78" s="4">
        <v>5</v>
      </c>
      <c r="E78" s="4"/>
      <c r="F78" s="4"/>
      <c r="G78" s="4"/>
    </row>
    <row r="79" spans="1:7">
      <c r="A79" s="5"/>
      <c r="B79" s="3"/>
      <c r="C79" s="4"/>
      <c r="D79" s="4"/>
      <c r="E79" s="4"/>
      <c r="F79" s="4"/>
      <c r="G79" s="4"/>
    </row>
    <row r="80" spans="1:7">
      <c r="A80" s="20" t="s">
        <v>18</v>
      </c>
      <c r="B80" s="3">
        <v>1</v>
      </c>
      <c r="C80" s="4" t="str">
        <f>Liv!A15</f>
        <v>Kirsten solgte seks sjove ringe</v>
      </c>
      <c r="D80" s="4">
        <v>5</v>
      </c>
      <c r="E80" s="4"/>
      <c r="F80" s="4"/>
      <c r="G80" s="4"/>
    </row>
    <row r="81" spans="1:7">
      <c r="A81" s="20"/>
      <c r="B81" s="3">
        <v>2</v>
      </c>
      <c r="C81" s="4" t="str">
        <f>Mads!A15</f>
        <v>Kirsten solgte fem sjove ringe</v>
      </c>
      <c r="D81" s="4">
        <v>4</v>
      </c>
      <c r="E81" s="4"/>
      <c r="F81" s="4"/>
      <c r="G81" s="4"/>
    </row>
    <row r="82" spans="1:7">
      <c r="A82" s="20"/>
      <c r="B82" s="3">
        <v>3</v>
      </c>
      <c r="C82" s="4" t="str">
        <f>Mary!A15</f>
        <v>Kirsten solgte seks sjove ringe</v>
      </c>
      <c r="D82" s="4">
        <v>5</v>
      </c>
      <c r="E82" s="4"/>
      <c r="F82" s="4"/>
      <c r="G82" s="4"/>
    </row>
    <row r="83" spans="1:7">
      <c r="A83" s="20"/>
      <c r="B83" s="3">
        <v>4</v>
      </c>
      <c r="C83" s="4" t="str">
        <f>Philip!A15</f>
        <v>Kirsten solgte seks sjove ringe</v>
      </c>
      <c r="D83" s="4">
        <v>5</v>
      </c>
      <c r="E83" s="4"/>
      <c r="F83" s="4"/>
      <c r="G83" s="4"/>
    </row>
    <row r="84" spans="1:7">
      <c r="A84" s="20"/>
      <c r="B84" s="3">
        <v>5</v>
      </c>
      <c r="C84" s="4" t="str">
        <f>Signe!A15</f>
        <v>Kirsten solgte fem sjove ringe</v>
      </c>
      <c r="D84" s="4">
        <v>4</v>
      </c>
      <c r="E84" s="4"/>
      <c r="F84" s="4"/>
      <c r="G84" s="4"/>
    </row>
    <row r="85" spans="1:7">
      <c r="A85" s="5"/>
      <c r="B85" s="3"/>
      <c r="C85" s="4"/>
      <c r="D85" s="4"/>
      <c r="E85" s="4"/>
      <c r="F85" s="4"/>
      <c r="G85" s="4"/>
    </row>
    <row r="86" spans="1:7">
      <c r="A86" s="20" t="s">
        <v>19</v>
      </c>
      <c r="B86" s="3">
        <v>1</v>
      </c>
      <c r="C86" s="4" t="str">
        <f>Liv!A16</f>
        <v>Michael får tre røde huse</v>
      </c>
      <c r="D86" s="4">
        <v>4</v>
      </c>
      <c r="E86" s="4"/>
      <c r="F86" s="4"/>
      <c r="G86" s="4"/>
    </row>
    <row r="87" spans="1:7">
      <c r="A87" s="20"/>
      <c r="B87" s="3">
        <v>2</v>
      </c>
      <c r="C87" s="4" t="str">
        <f>Mads!A16</f>
        <v>Michael får tolv røde huse</v>
      </c>
      <c r="D87" s="4">
        <v>5</v>
      </c>
      <c r="E87" s="4"/>
      <c r="F87" s="4"/>
      <c r="G87" s="4"/>
    </row>
    <row r="88" spans="1:7">
      <c r="A88" s="20"/>
      <c r="B88" s="3">
        <v>3</v>
      </c>
      <c r="C88" s="4" t="str">
        <f>Mary!A16</f>
        <v>Michael får tolv røde huse</v>
      </c>
      <c r="D88" s="4">
        <v>5</v>
      </c>
      <c r="E88" s="4"/>
      <c r="F88" s="4"/>
      <c r="G88" s="4"/>
    </row>
    <row r="89" spans="1:7">
      <c r="A89" s="20"/>
      <c r="B89" s="3">
        <v>4</v>
      </c>
      <c r="C89" s="4" t="str">
        <f>Philip!A16</f>
        <v>Michael får tolv røde huse</v>
      </c>
      <c r="D89" s="4">
        <v>5</v>
      </c>
      <c r="E89" s="4"/>
      <c r="F89" s="4"/>
      <c r="G89" s="4"/>
    </row>
    <row r="90" spans="1:7">
      <c r="A90" s="20"/>
      <c r="B90" s="3">
        <v>5</v>
      </c>
      <c r="C90" s="4" t="str">
        <f>Signe!A16</f>
        <v>Michael får tolv røde huse</v>
      </c>
      <c r="D90" s="4">
        <v>5</v>
      </c>
      <c r="E90" s="4"/>
      <c r="F90" s="4"/>
      <c r="G90" s="4"/>
    </row>
    <row r="91" spans="1:7">
      <c r="A91" s="5"/>
      <c r="B91" s="3"/>
      <c r="C91" s="4"/>
      <c r="D91" s="4"/>
      <c r="E91" s="4"/>
      <c r="F91" s="4"/>
      <c r="G91" s="4"/>
    </row>
    <row r="92" spans="1:7">
      <c r="A92" s="20" t="s">
        <v>20</v>
      </c>
      <c r="B92" s="3">
        <v>1</v>
      </c>
      <c r="C92" s="4" t="str">
        <f>Liv!A17</f>
        <v>Birgit ser tre store blomster</v>
      </c>
      <c r="D92" s="4">
        <v>5</v>
      </c>
      <c r="E92" s="4"/>
      <c r="F92" s="4"/>
      <c r="G92" s="4"/>
    </row>
    <row r="93" spans="1:7">
      <c r="A93" s="20"/>
      <c r="B93" s="3">
        <v>2</v>
      </c>
      <c r="C93" s="4" t="str">
        <f>Mads!A17</f>
        <v>Birgit ser tre store blomster</v>
      </c>
      <c r="D93" s="4">
        <v>5</v>
      </c>
      <c r="E93" s="4"/>
      <c r="F93" s="4"/>
      <c r="G93" s="4"/>
    </row>
    <row r="94" spans="1:7">
      <c r="A94" s="20"/>
      <c r="B94" s="3">
        <v>3</v>
      </c>
      <c r="C94" s="4" t="str">
        <f>Mary!A17</f>
        <v>Birgit ser tolv store blomster</v>
      </c>
      <c r="D94" s="4">
        <v>4</v>
      </c>
      <c r="E94" s="4"/>
      <c r="F94" s="4"/>
      <c r="G94" s="4"/>
    </row>
    <row r="95" spans="1:7">
      <c r="A95" s="20"/>
      <c r="B95" s="3">
        <v>4</v>
      </c>
      <c r="C95" s="4" t="str">
        <f>Philip!A17</f>
        <v>Birgit ser tre store blomster</v>
      </c>
      <c r="D95" s="4">
        <v>5</v>
      </c>
      <c r="E95" s="4"/>
      <c r="F95" s="4"/>
      <c r="G95" s="4"/>
    </row>
    <row r="96" spans="1:7">
      <c r="A96" s="20"/>
      <c r="B96" s="3">
        <v>5</v>
      </c>
      <c r="C96" s="4" t="str">
        <f>Signe!A17</f>
        <v>Birgit ser tre store blomster</v>
      </c>
      <c r="D96" s="4">
        <v>5</v>
      </c>
      <c r="E96" s="4"/>
      <c r="F96" s="4"/>
      <c r="G96" s="4"/>
    </row>
    <row r="97" spans="1:7">
      <c r="A97" s="5"/>
      <c r="B97" s="3"/>
      <c r="C97" s="4"/>
      <c r="D97" s="4"/>
      <c r="E97" s="4"/>
      <c r="F97" s="4"/>
      <c r="G97" s="4"/>
    </row>
    <row r="98" spans="1:7">
      <c r="A98" s="20" t="s">
        <v>21</v>
      </c>
      <c r="B98" s="3">
        <v>1</v>
      </c>
      <c r="C98" s="4" t="str">
        <f>Liv!A18</f>
        <v>Niels købte tyve pæne planter</v>
      </c>
      <c r="D98" s="4">
        <v>5</v>
      </c>
      <c r="E98" s="4"/>
      <c r="F98" s="4"/>
      <c r="G98" s="4"/>
    </row>
    <row r="99" spans="1:7">
      <c r="A99" s="20"/>
      <c r="B99" s="3">
        <v>2</v>
      </c>
      <c r="C99" s="4" t="str">
        <f>Mads!A18</f>
        <v>Niels købte tyve pæne planter</v>
      </c>
      <c r="D99" s="4">
        <v>5</v>
      </c>
      <c r="E99" s="4"/>
      <c r="F99" s="4"/>
      <c r="G99" s="4"/>
    </row>
    <row r="100" spans="1:7">
      <c r="A100" s="20"/>
      <c r="B100" s="3">
        <v>3</v>
      </c>
      <c r="C100" s="4" t="str">
        <f>Mary!A18</f>
        <v>Niels købte tyve pæne planter</v>
      </c>
      <c r="D100" s="4">
        <v>5</v>
      </c>
      <c r="E100" s="4"/>
      <c r="F100" s="4"/>
      <c r="G100" s="4"/>
    </row>
    <row r="101" spans="1:7">
      <c r="A101" s="20"/>
      <c r="B101" s="3">
        <v>4</v>
      </c>
      <c r="C101" s="4" t="str">
        <f>Philip!A18</f>
        <v>Niels købte tyve pæne planter</v>
      </c>
      <c r="D101" s="4">
        <v>5</v>
      </c>
      <c r="E101" s="4"/>
      <c r="F101" s="4"/>
      <c r="G101" s="4"/>
    </row>
    <row r="102" spans="1:7">
      <c r="A102" s="20"/>
      <c r="B102" s="3">
        <v>5</v>
      </c>
      <c r="C102" s="4" t="str">
        <f>Signe!A18</f>
        <v>Niels købte tyve pæne planter</v>
      </c>
      <c r="D102" s="4">
        <v>5</v>
      </c>
      <c r="E102" s="4"/>
      <c r="F102" s="4"/>
      <c r="G102" s="4"/>
    </row>
    <row r="103" spans="1:7">
      <c r="A103" s="5"/>
      <c r="B103" s="3"/>
      <c r="C103" s="4"/>
      <c r="D103" s="4"/>
      <c r="E103" s="4"/>
      <c r="F103" s="4"/>
      <c r="G103" s="4"/>
    </row>
    <row r="104" spans="1:7">
      <c r="A104" s="20" t="s">
        <v>22</v>
      </c>
      <c r="B104" s="3">
        <v>1</v>
      </c>
      <c r="C104" s="4" t="str">
        <f>Liv!A19</f>
        <v>Per valgte ni flotte masser</v>
      </c>
      <c r="D104" s="4">
        <v>5</v>
      </c>
      <c r="E104" s="4"/>
      <c r="F104" s="4"/>
      <c r="G104" s="4"/>
    </row>
    <row r="105" spans="1:7">
      <c r="A105" s="20"/>
      <c r="B105" s="3">
        <v>2</v>
      </c>
      <c r="C105" s="4" t="str">
        <f>Mads!A19</f>
        <v>Per valgte ni flotte masker</v>
      </c>
      <c r="D105" s="4">
        <v>5</v>
      </c>
      <c r="E105" s="4"/>
      <c r="F105" s="4"/>
      <c r="G105" s="4"/>
    </row>
    <row r="106" spans="1:7">
      <c r="A106" s="20"/>
      <c r="B106" s="3">
        <v>3</v>
      </c>
      <c r="C106" s="4" t="str">
        <f>Mary!A19</f>
        <v>Per valgte ni flotte masker</v>
      </c>
      <c r="D106" s="4">
        <v>5</v>
      </c>
      <c r="E106" s="4"/>
      <c r="F106" s="4"/>
      <c r="G106" s="4"/>
    </row>
    <row r="107" spans="1:7">
      <c r="A107" s="20"/>
      <c r="B107" s="3">
        <v>4</v>
      </c>
      <c r="C107" s="4" t="str">
        <f>Philip!A19</f>
        <v>Per valgte ni flotte masker</v>
      </c>
      <c r="D107" s="4">
        <v>5</v>
      </c>
      <c r="E107" s="4"/>
      <c r="F107" s="4"/>
      <c r="G107" s="4"/>
    </row>
    <row r="108" spans="1:7">
      <c r="A108" s="20"/>
      <c r="B108" s="3">
        <v>5</v>
      </c>
      <c r="C108" s="4" t="str">
        <f>Signe!A19</f>
        <v>Per valgte ni flotte masker</v>
      </c>
      <c r="D108" s="4">
        <v>5</v>
      </c>
      <c r="E108" s="4"/>
      <c r="F108" s="4"/>
      <c r="G108" s="4"/>
    </row>
    <row r="109" spans="1:7">
      <c r="A109" s="5"/>
      <c r="B109" s="3"/>
      <c r="C109" s="4"/>
      <c r="D109" s="4"/>
      <c r="E109" s="4"/>
      <c r="F109" s="4"/>
      <c r="G109" s="4"/>
    </row>
    <row r="110" spans="1:7">
      <c r="A110" s="20" t="s">
        <v>23</v>
      </c>
      <c r="B110" s="3">
        <v>1</v>
      </c>
      <c r="C110" s="4" t="str">
        <f>Liv!A20</f>
        <v>Ulla vandt otte smukke filer</v>
      </c>
      <c r="D110" s="4">
        <v>4</v>
      </c>
      <c r="E110" s="4"/>
      <c r="F110" s="4"/>
      <c r="G110" s="4"/>
    </row>
    <row r="111" spans="1:7">
      <c r="A111" s="20"/>
      <c r="B111" s="3">
        <v>2</v>
      </c>
      <c r="C111" s="4" t="str">
        <f>Mads!A20</f>
        <v>Ulla vandt otte smukke biler</v>
      </c>
      <c r="D111" s="4">
        <v>5</v>
      </c>
      <c r="E111" s="4"/>
      <c r="F111" s="4"/>
      <c r="G111" s="4"/>
    </row>
    <row r="112" spans="1:7">
      <c r="A112" s="20"/>
      <c r="B112" s="3">
        <v>3</v>
      </c>
      <c r="C112" s="4" t="str">
        <f>Mary!A20</f>
        <v>Ulla fandt otte smukke biler</v>
      </c>
      <c r="D112" s="4">
        <v>4</v>
      </c>
      <c r="E112" s="4"/>
      <c r="F112" s="4"/>
      <c r="G112" s="4"/>
    </row>
    <row r="113" spans="1:7">
      <c r="A113" s="20"/>
      <c r="B113" s="3">
        <v>4</v>
      </c>
      <c r="C113" s="4" t="str">
        <f>Philip!A20</f>
        <v>Ulla vandt otte smukke biler</v>
      </c>
      <c r="D113" s="4">
        <v>5</v>
      </c>
      <c r="E113" s="4"/>
      <c r="F113" s="4"/>
      <c r="G113" s="4"/>
    </row>
    <row r="114" spans="1:7">
      <c r="A114" s="20"/>
      <c r="B114" s="3">
        <v>5</v>
      </c>
      <c r="C114" s="4" t="str">
        <f>Signe!A20</f>
        <v>Ulla vandt otte smukke biler</v>
      </c>
      <c r="D114" s="4">
        <v>5</v>
      </c>
      <c r="E114" s="4"/>
      <c r="F114" s="4"/>
      <c r="G114" s="4"/>
    </row>
    <row r="115" spans="1:7">
      <c r="A115" s="5"/>
      <c r="B115" s="3"/>
      <c r="C115" s="4"/>
      <c r="D115" s="4"/>
      <c r="E115" s="4"/>
      <c r="F115" s="4"/>
      <c r="G115" s="4"/>
    </row>
    <row r="116" spans="1:7">
      <c r="A116" s="20" t="s">
        <v>24</v>
      </c>
      <c r="B116" s="3">
        <v>1</v>
      </c>
      <c r="C116" s="4" t="str">
        <f>Liv!A21</f>
        <v>Ingrid ejer fjorten nye kasser</v>
      </c>
      <c r="D116" s="4">
        <v>5</v>
      </c>
      <c r="E116" s="4"/>
      <c r="F116" s="4"/>
      <c r="G116" s="4"/>
    </row>
    <row r="117" spans="1:7">
      <c r="A117" s="20"/>
      <c r="B117" s="3">
        <v>2</v>
      </c>
      <c r="C117" s="4" t="str">
        <f>Mads!A21</f>
        <v>Ingrid ejer fjorten nye kasser</v>
      </c>
      <c r="D117" s="4">
        <v>5</v>
      </c>
      <c r="E117" s="4"/>
      <c r="F117" s="4"/>
      <c r="G117" s="4"/>
    </row>
    <row r="118" spans="1:7">
      <c r="A118" s="20"/>
      <c r="B118" s="3">
        <v>3</v>
      </c>
      <c r="C118" s="4" t="str">
        <f>Mary!A21</f>
        <v>Ingrid ejer fjorten nye kasser</v>
      </c>
      <c r="D118" s="4">
        <v>5</v>
      </c>
      <c r="E118" s="4"/>
      <c r="F118" s="4"/>
      <c r="G118" s="4"/>
    </row>
    <row r="119" spans="1:7">
      <c r="A119" s="20"/>
      <c r="B119" s="3">
        <v>4</v>
      </c>
      <c r="C119" s="4" t="str">
        <f>Philip!A21</f>
        <v>Ingrid ejer fjorten nye kasser</v>
      </c>
      <c r="D119" s="4">
        <v>5</v>
      </c>
      <c r="E119" s="4"/>
      <c r="F119" s="4"/>
      <c r="G119" s="4"/>
    </row>
    <row r="120" spans="1:7">
      <c r="A120" s="20"/>
      <c r="B120" s="3">
        <v>5</v>
      </c>
      <c r="C120" s="4" t="str">
        <f>Signe!A21</f>
        <v>Ingrid ejer fjorten nye kasser</v>
      </c>
      <c r="D120" s="4">
        <v>5</v>
      </c>
      <c r="E120" s="4"/>
      <c r="F120" s="4"/>
      <c r="G120" s="4"/>
    </row>
    <row r="121" spans="1:7">
      <c r="A121" s="5"/>
      <c r="B121" s="5"/>
      <c r="C121" s="4"/>
      <c r="D121" s="4"/>
    </row>
    <row r="122" spans="1:7">
      <c r="A122" s="5"/>
      <c r="B122" s="5"/>
      <c r="C122" s="5"/>
      <c r="D122" s="5"/>
    </row>
    <row r="123" spans="1:7">
      <c r="A123" s="5"/>
      <c r="B123" s="5"/>
      <c r="C123" s="4" t="s">
        <v>25</v>
      </c>
      <c r="D123" s="4">
        <f>D116+D110+D104+D98+D92+D86+D80+D74+D68+D62+D56+D50+D44+D38+D32+D26+D20+D14+D8</f>
        <v>89</v>
      </c>
    </row>
    <row r="124" spans="1:7">
      <c r="A124" s="5"/>
      <c r="B124" s="5"/>
      <c r="C124" s="4" t="s">
        <v>26</v>
      </c>
      <c r="D124" s="4">
        <f>D117+D111+D105+D99+D93+D87+D81+D75+D69+D63+D57+D51+D45+D39+D33+D27+D21+D15+D9+D3</f>
        <v>93</v>
      </c>
    </row>
    <row r="125" spans="1:7">
      <c r="A125" s="5"/>
      <c r="B125" s="5"/>
      <c r="C125" s="4" t="s">
        <v>27</v>
      </c>
      <c r="D125" s="4">
        <f>D118+D106+D112+D100+D94+D88+D82+D76+D70+D64+D58+D52+D46+D40+D34+D28+D22+D16+D10+D4</f>
        <v>89</v>
      </c>
    </row>
    <row r="126" spans="1:7">
      <c r="A126" s="5"/>
      <c r="B126" s="5"/>
      <c r="C126" s="4" t="s">
        <v>28</v>
      </c>
      <c r="D126" s="4">
        <f>D119+D107+D113+D101+D95+D89+D83+D77+D71+D65+D59+D53+D47+D41+D35+D29+D23+D17+D11+D5</f>
        <v>95</v>
      </c>
    </row>
    <row r="127" spans="1:7">
      <c r="A127" s="5"/>
      <c r="B127" s="5"/>
      <c r="C127" s="4" t="s">
        <v>29</v>
      </c>
      <c r="D127" s="4">
        <f>D120+D114+D108+D102+D96+D90+D84+D78+D72+D66+D60+D54+D48+D42+D36+D30+D24+D18+D12+D6</f>
        <v>97</v>
      </c>
    </row>
    <row r="128" spans="1:7">
      <c r="A128" s="5"/>
      <c r="B128" s="5"/>
      <c r="C128" s="4" t="s">
        <v>30</v>
      </c>
      <c r="D128" s="4">
        <f>(D124+D125+D126+D127+D123)/5</f>
        <v>92.6</v>
      </c>
    </row>
    <row r="129" spans="1:4">
      <c r="A129" s="5"/>
      <c r="B129" s="5"/>
      <c r="C129" s="5"/>
      <c r="D129" s="5"/>
    </row>
    <row r="130" spans="1:4">
      <c r="A130" s="5"/>
      <c r="B130" s="5"/>
      <c r="C130" s="4" t="s">
        <v>31</v>
      </c>
      <c r="D130" s="4">
        <f>D123/20</f>
        <v>4.45</v>
      </c>
    </row>
    <row r="131" spans="1:4">
      <c r="A131" s="5"/>
      <c r="B131" s="5"/>
      <c r="C131" s="4" t="s">
        <v>32</v>
      </c>
      <c r="D131" s="4">
        <f>D124/20</f>
        <v>4.6500000000000004</v>
      </c>
    </row>
    <row r="132" spans="1:4">
      <c r="A132" s="5"/>
      <c r="B132" s="5"/>
      <c r="C132" s="4" t="s">
        <v>33</v>
      </c>
      <c r="D132" s="4">
        <f>D125/20</f>
        <v>4.45</v>
      </c>
    </row>
    <row r="133" spans="1:4">
      <c r="A133" s="5"/>
      <c r="B133" s="5"/>
      <c r="C133" s="4" t="s">
        <v>34</v>
      </c>
      <c r="D133" s="4">
        <f>D126/20</f>
        <v>4.75</v>
      </c>
    </row>
    <row r="134" spans="1:4">
      <c r="A134" s="5"/>
      <c r="B134" s="5"/>
      <c r="C134" s="4" t="s">
        <v>35</v>
      </c>
      <c r="D134" s="4">
        <f>D127/20</f>
        <v>4.8499999999999996</v>
      </c>
    </row>
    <row r="135" spans="1:4">
      <c r="A135" s="5"/>
      <c r="B135" s="5"/>
      <c r="C135" s="4" t="s">
        <v>36</v>
      </c>
      <c r="D135" s="4">
        <f>SUM(D2:D120)/100</f>
        <v>4.68</v>
      </c>
    </row>
  </sheetData>
  <mergeCells count="20">
    <mergeCell ref="A68:A72"/>
    <mergeCell ref="A2:A6"/>
    <mergeCell ref="A8:A12"/>
    <mergeCell ref="A14:A18"/>
    <mergeCell ref="A20:A24"/>
    <mergeCell ref="A26:A30"/>
    <mergeCell ref="A32:A36"/>
    <mergeCell ref="A38:A42"/>
    <mergeCell ref="A44:A48"/>
    <mergeCell ref="A50:A54"/>
    <mergeCell ref="A56:A60"/>
    <mergeCell ref="A62:A66"/>
    <mergeCell ref="A110:A114"/>
    <mergeCell ref="A116:A120"/>
    <mergeCell ref="A74:A78"/>
    <mergeCell ref="A80:A84"/>
    <mergeCell ref="A86:A90"/>
    <mergeCell ref="A92:A96"/>
    <mergeCell ref="A98:A102"/>
    <mergeCell ref="A104:A10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D0509-4090-4368-BBF6-1B0A31AE2EB9}">
  <dimension ref="A1:F22"/>
  <sheetViews>
    <sheetView topLeftCell="C1" workbookViewId="0">
      <selection activeCell="D14" sqref="D14"/>
    </sheetView>
  </sheetViews>
  <sheetFormatPr defaultRowHeight="15"/>
  <cols>
    <col min="1" max="1" width="41.42578125" customWidth="1"/>
    <col min="2" max="2" width="42" customWidth="1"/>
    <col min="3" max="3" width="42.5703125" customWidth="1"/>
    <col min="4" max="4" width="37.85546875" customWidth="1"/>
    <col min="5" max="5" width="40.5703125" customWidth="1"/>
  </cols>
  <sheetData>
    <row r="1" spans="1:5">
      <c r="A1" s="8" t="s">
        <v>134</v>
      </c>
      <c r="B1" s="8" t="s">
        <v>135</v>
      </c>
      <c r="C1" s="8" t="s">
        <v>136</v>
      </c>
      <c r="D1" s="8" t="s">
        <v>137</v>
      </c>
      <c r="E1" s="8" t="s">
        <v>138</v>
      </c>
    </row>
    <row r="2" spans="1:5">
      <c r="A2" s="11" t="s">
        <v>192</v>
      </c>
      <c r="B2" s="16" t="s">
        <v>313</v>
      </c>
      <c r="C2" s="11" t="s">
        <v>314</v>
      </c>
      <c r="D2" s="11" t="s">
        <v>89</v>
      </c>
      <c r="E2" s="9" t="s">
        <v>111</v>
      </c>
    </row>
    <row r="3" spans="1:5">
      <c r="A3" s="12" t="s">
        <v>6</v>
      </c>
      <c r="B3" s="12" t="s">
        <v>234</v>
      </c>
      <c r="C3" s="12" t="s">
        <v>315</v>
      </c>
      <c r="D3" s="12" t="s">
        <v>91</v>
      </c>
      <c r="E3" s="10" t="s">
        <v>114</v>
      </c>
    </row>
    <row r="4" spans="1:5">
      <c r="A4" s="12" t="s">
        <v>198</v>
      </c>
      <c r="B4" s="12" t="s">
        <v>316</v>
      </c>
      <c r="C4" s="12" t="s">
        <v>70</v>
      </c>
      <c r="D4" s="12" t="s">
        <v>92</v>
      </c>
      <c r="E4" s="10" t="s">
        <v>115</v>
      </c>
    </row>
    <row r="5" spans="1:5">
      <c r="A5" s="12" t="s">
        <v>8</v>
      </c>
      <c r="B5" s="12" t="s">
        <v>317</v>
      </c>
      <c r="C5" s="12" t="s">
        <v>71</v>
      </c>
      <c r="D5" s="12" t="s">
        <v>93</v>
      </c>
      <c r="E5" s="10" t="s">
        <v>116</v>
      </c>
    </row>
    <row r="6" spans="1:5">
      <c r="A6" s="12" t="s">
        <v>9</v>
      </c>
      <c r="B6" s="12" t="s">
        <v>318</v>
      </c>
      <c r="C6" s="12" t="s">
        <v>72</v>
      </c>
      <c r="D6" s="12" t="s">
        <v>319</v>
      </c>
      <c r="E6" s="10" t="s">
        <v>117</v>
      </c>
    </row>
    <row r="7" spans="1:5">
      <c r="A7" s="12" t="s">
        <v>10</v>
      </c>
      <c r="B7" s="12" t="s">
        <v>320</v>
      </c>
      <c r="C7" s="12" t="s">
        <v>73</v>
      </c>
      <c r="D7" s="12" t="s">
        <v>321</v>
      </c>
      <c r="E7" s="10" t="s">
        <v>118</v>
      </c>
    </row>
    <row r="8" spans="1:5">
      <c r="A8" s="12" t="s">
        <v>11</v>
      </c>
      <c r="B8" s="12" t="s">
        <v>322</v>
      </c>
      <c r="C8" s="12" t="s">
        <v>74</v>
      </c>
      <c r="D8" s="12" t="s">
        <v>96</v>
      </c>
      <c r="E8" s="10" t="s">
        <v>119</v>
      </c>
    </row>
    <row r="9" spans="1:5">
      <c r="A9" s="12" t="s">
        <v>12</v>
      </c>
      <c r="B9" s="12" t="s">
        <v>323</v>
      </c>
      <c r="C9" s="12" t="s">
        <v>75</v>
      </c>
      <c r="D9" s="12" t="s">
        <v>205</v>
      </c>
      <c r="E9" s="10" t="s">
        <v>120</v>
      </c>
    </row>
    <row r="10" spans="1:5">
      <c r="A10" s="12" t="s">
        <v>13</v>
      </c>
      <c r="B10" s="12" t="s">
        <v>159</v>
      </c>
      <c r="C10" s="16" t="s">
        <v>324</v>
      </c>
      <c r="D10" s="12" t="s">
        <v>98</v>
      </c>
      <c r="E10" s="10" t="s">
        <v>121</v>
      </c>
    </row>
    <row r="11" spans="1:5">
      <c r="A11" s="12" t="s">
        <v>14</v>
      </c>
      <c r="B11" s="12" t="s">
        <v>301</v>
      </c>
      <c r="C11" s="12" t="s">
        <v>325</v>
      </c>
      <c r="D11" s="12" t="s">
        <v>99</v>
      </c>
      <c r="E11" s="10" t="s">
        <v>122</v>
      </c>
    </row>
    <row r="12" spans="1:5">
      <c r="A12" s="12" t="s">
        <v>15</v>
      </c>
      <c r="B12" s="12" t="s">
        <v>326</v>
      </c>
      <c r="C12" s="12" t="s">
        <v>254</v>
      </c>
      <c r="D12" s="12" t="s">
        <v>100</v>
      </c>
      <c r="E12" s="10" t="s">
        <v>123</v>
      </c>
    </row>
    <row r="13" spans="1:5">
      <c r="A13" s="12" t="s">
        <v>16</v>
      </c>
      <c r="B13" s="12" t="s">
        <v>327</v>
      </c>
      <c r="C13" s="12" t="s">
        <v>79</v>
      </c>
      <c r="D13" s="12" t="s">
        <v>166</v>
      </c>
      <c r="E13" s="10" t="s">
        <v>124</v>
      </c>
    </row>
    <row r="14" spans="1:5">
      <c r="A14" s="12" t="s">
        <v>17</v>
      </c>
      <c r="B14" s="12" t="s">
        <v>328</v>
      </c>
      <c r="C14" s="12" t="s">
        <v>329</v>
      </c>
      <c r="D14" s="12" t="s">
        <v>102</v>
      </c>
      <c r="E14" s="10" t="s">
        <v>125</v>
      </c>
    </row>
    <row r="15" spans="1:5">
      <c r="A15" s="12" t="s">
        <v>212</v>
      </c>
      <c r="B15" s="12" t="s">
        <v>330</v>
      </c>
      <c r="C15" s="12" t="s">
        <v>331</v>
      </c>
      <c r="D15" s="12" t="s">
        <v>103</v>
      </c>
      <c r="E15" s="10" t="s">
        <v>126</v>
      </c>
    </row>
    <row r="16" spans="1:5">
      <c r="A16" s="12" t="s">
        <v>215</v>
      </c>
      <c r="B16" s="12" t="s">
        <v>53</v>
      </c>
      <c r="C16" s="12" t="s">
        <v>82</v>
      </c>
      <c r="D16" s="12" t="s">
        <v>104</v>
      </c>
      <c r="E16" s="10" t="s">
        <v>127</v>
      </c>
    </row>
    <row r="17" spans="1:6">
      <c r="A17" s="12" t="s">
        <v>20</v>
      </c>
      <c r="B17" s="12" t="s">
        <v>332</v>
      </c>
      <c r="C17" s="12" t="s">
        <v>333</v>
      </c>
      <c r="D17" s="12" t="s">
        <v>105</v>
      </c>
      <c r="E17" s="10" t="s">
        <v>128</v>
      </c>
    </row>
    <row r="18" spans="1:6">
      <c r="A18" s="12" t="s">
        <v>21</v>
      </c>
      <c r="B18" s="12" t="s">
        <v>306</v>
      </c>
      <c r="C18" s="12" t="s">
        <v>84</v>
      </c>
      <c r="D18" s="12" t="s">
        <v>106</v>
      </c>
      <c r="E18" s="10" t="s">
        <v>129</v>
      </c>
    </row>
    <row r="19" spans="1:6">
      <c r="A19" s="12" t="s">
        <v>22</v>
      </c>
      <c r="B19" s="12" t="s">
        <v>334</v>
      </c>
      <c r="C19" s="12" t="s">
        <v>335</v>
      </c>
      <c r="D19" s="12" t="s">
        <v>107</v>
      </c>
      <c r="E19" s="10" t="s">
        <v>130</v>
      </c>
    </row>
    <row r="20" spans="1:6">
      <c r="A20" s="12" t="s">
        <v>23</v>
      </c>
      <c r="B20" s="12" t="s">
        <v>336</v>
      </c>
      <c r="C20" s="12" t="s">
        <v>184</v>
      </c>
      <c r="D20" s="12" t="s">
        <v>108</v>
      </c>
      <c r="E20" s="10" t="s">
        <v>131</v>
      </c>
    </row>
    <row r="21" spans="1:6">
      <c r="A21" s="12" t="s">
        <v>24</v>
      </c>
      <c r="B21" s="12" t="s">
        <v>337</v>
      </c>
      <c r="C21" s="12" t="s">
        <v>338</v>
      </c>
      <c r="D21" s="12" t="s">
        <v>339</v>
      </c>
      <c r="E21" s="10" t="s">
        <v>132</v>
      </c>
    </row>
    <row r="22" spans="1:6" ht="13.5" customHeight="1">
      <c r="A22" s="13" t="s">
        <v>340</v>
      </c>
      <c r="B22" s="13" t="s">
        <v>341</v>
      </c>
      <c r="C22" s="13" t="s">
        <v>342</v>
      </c>
      <c r="D22" s="13" t="s">
        <v>343</v>
      </c>
      <c r="E22" s="13" t="s">
        <v>344</v>
      </c>
      <c r="F22" t="s">
        <v>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66F5-6641-4BDC-BCDB-55067A05B549}">
  <dimension ref="A1:G135"/>
  <sheetViews>
    <sheetView topLeftCell="A4" workbookViewId="0">
      <selection activeCell="G6" sqref="G6"/>
    </sheetView>
  </sheetViews>
  <sheetFormatPr defaultRowHeight="14.45"/>
  <cols>
    <col min="1" max="1" width="31.28515625" customWidth="1"/>
    <col min="2" max="2" width="15.28515625" customWidth="1"/>
    <col min="3" max="3" width="36.28515625" customWidth="1"/>
    <col min="4" max="4" width="20.85546875" customWidth="1"/>
  </cols>
  <sheetData>
    <row r="1" spans="1:7">
      <c r="A1" s="6" t="s">
        <v>0</v>
      </c>
      <c r="B1" s="6" t="s">
        <v>1</v>
      </c>
      <c r="C1" s="6" t="s">
        <v>0</v>
      </c>
      <c r="D1" s="6" t="s">
        <v>2</v>
      </c>
    </row>
    <row r="2" spans="1:7">
      <c r="A2" s="21" t="s">
        <v>37</v>
      </c>
      <c r="B2" s="4">
        <v>1</v>
      </c>
      <c r="C2" s="4" t="str">
        <f>Liv!B2</f>
        <v>Henning havde fjord sjove blomster.</v>
      </c>
      <c r="D2" s="4">
        <v>4</v>
      </c>
      <c r="G2" t="s">
        <v>38</v>
      </c>
    </row>
    <row r="3" spans="1:7">
      <c r="A3" s="20"/>
      <c r="B3" s="4">
        <v>2</v>
      </c>
      <c r="C3" s="4" t="str">
        <f>Mads!B2</f>
        <v>Henning x tyve sjove blomster</v>
      </c>
      <c r="D3" s="4">
        <v>3</v>
      </c>
      <c r="G3">
        <f>1+1+1+1</f>
        <v>4</v>
      </c>
    </row>
    <row r="4" spans="1:7">
      <c r="A4" s="20"/>
      <c r="B4" s="4">
        <v>3</v>
      </c>
      <c r="C4" s="4" t="str">
        <f>Mary!B2</f>
        <v>x x x store blomster</v>
      </c>
      <c r="D4" s="4">
        <v>1</v>
      </c>
      <c r="G4" t="s">
        <v>39</v>
      </c>
    </row>
    <row r="5" spans="1:7">
      <c r="A5" s="20"/>
      <c r="B5" s="4">
        <v>4</v>
      </c>
      <c r="C5" s="4" t="str">
        <f>Philip!B2</f>
        <v>Henning havde fjorten sjove blomster</v>
      </c>
      <c r="D5" s="4">
        <v>5</v>
      </c>
      <c r="G5">
        <f>(D128-89.6)/89.6*100</f>
        <v>-24.330357142857142</v>
      </c>
    </row>
    <row r="6" spans="1:7">
      <c r="A6" s="20"/>
      <c r="B6" s="4">
        <v>5</v>
      </c>
      <c r="C6" s="4" t="str">
        <f>Signe!B2</f>
        <v>x x fjorten sjove blomster</v>
      </c>
      <c r="D6" s="4">
        <v>3</v>
      </c>
    </row>
    <row r="7" spans="1:7">
      <c r="A7" s="5"/>
      <c r="B7" s="4"/>
      <c r="C7" s="4"/>
      <c r="D7" s="4"/>
    </row>
    <row r="8" spans="1:7">
      <c r="A8" s="20" t="s">
        <v>40</v>
      </c>
      <c r="B8" s="4">
        <v>1</v>
      </c>
      <c r="C8" s="4" t="str">
        <f>Liv!B3</f>
        <v>Kirsten ser x store huse</v>
      </c>
      <c r="D8" s="4">
        <v>4</v>
      </c>
    </row>
    <row r="9" spans="1:7">
      <c r="A9" s="20"/>
      <c r="B9" s="4">
        <v>2</v>
      </c>
      <c r="C9" s="4" t="str">
        <f>Mads!B3</f>
        <v>Kirsten ser ti store huse</v>
      </c>
      <c r="D9" s="4">
        <v>4</v>
      </c>
    </row>
    <row r="10" spans="1:7">
      <c r="A10" s="20"/>
      <c r="B10" s="4">
        <v>3</v>
      </c>
      <c r="C10" s="4" t="str">
        <f>Mary!B3</f>
        <v>x x x x x</v>
      </c>
      <c r="D10" s="4">
        <v>0</v>
      </c>
    </row>
    <row r="11" spans="1:7">
      <c r="A11" s="20"/>
      <c r="B11" s="4">
        <v>4</v>
      </c>
      <c r="C11" s="4" t="str">
        <f>Philip!B3</f>
        <v>Kirsten ser x nye huse</v>
      </c>
      <c r="D11" s="4">
        <v>3</v>
      </c>
    </row>
    <row r="12" spans="1:7">
      <c r="A12" s="20"/>
      <c r="B12" s="4">
        <v>5</v>
      </c>
      <c r="C12" s="4" t="str">
        <f>Signe!B3</f>
        <v>x x x x x</v>
      </c>
      <c r="D12" s="4">
        <v>0</v>
      </c>
    </row>
    <row r="13" spans="1:7">
      <c r="A13" s="5"/>
      <c r="B13" s="4"/>
      <c r="C13" s="4"/>
      <c r="D13" s="4"/>
    </row>
    <row r="14" spans="1:7">
      <c r="A14" s="20" t="s">
        <v>41</v>
      </c>
      <c r="B14" s="4">
        <v>1</v>
      </c>
      <c r="C14" s="4" t="str">
        <f>Liv!B4</f>
        <v>x købte x x x</v>
      </c>
      <c r="D14" s="4">
        <v>0</v>
      </c>
    </row>
    <row r="15" spans="1:7">
      <c r="A15" s="20"/>
      <c r="B15" s="4">
        <v>2</v>
      </c>
      <c r="C15" s="4" t="str">
        <f>Mads!B4</f>
        <v>Linda finder fem nye masker</v>
      </c>
      <c r="D15" s="4">
        <v>5</v>
      </c>
    </row>
    <row r="16" spans="1:7">
      <c r="A16" s="20"/>
      <c r="B16" s="4">
        <v>3</v>
      </c>
      <c r="C16" s="4" t="str">
        <f>Mary!B4</f>
        <v>x x x x x</v>
      </c>
      <c r="D16" s="4">
        <v>0</v>
      </c>
    </row>
    <row r="17" spans="1:4">
      <c r="A17" s="20"/>
      <c r="B17" s="4">
        <v>4</v>
      </c>
      <c r="C17" s="4" t="str">
        <f>Philip!B4</f>
        <v>Linda finder fem nye planter</v>
      </c>
      <c r="D17" s="4">
        <v>4</v>
      </c>
    </row>
    <row r="18" spans="1:4">
      <c r="A18" s="20"/>
      <c r="B18" s="4">
        <v>5</v>
      </c>
      <c r="C18" s="4" t="str">
        <f>Signe!B4</f>
        <v>x x fem nye masker</v>
      </c>
      <c r="D18" s="4">
        <v>3</v>
      </c>
    </row>
    <row r="19" spans="1:4">
      <c r="A19" s="5"/>
      <c r="B19" s="4"/>
      <c r="C19" s="4"/>
      <c r="D19" s="4"/>
    </row>
    <row r="20" spans="1:4">
      <c r="A20" s="20" t="s">
        <v>42</v>
      </c>
      <c r="B20" s="4">
        <v>1</v>
      </c>
      <c r="C20" s="4" t="str">
        <f>Liv!B5</f>
        <v>x købte tyve pæne jakker</v>
      </c>
      <c r="D20" s="4">
        <v>3</v>
      </c>
    </row>
    <row r="21" spans="1:4">
      <c r="A21" s="20"/>
      <c r="B21" s="4">
        <v>2</v>
      </c>
      <c r="C21" s="4" t="str">
        <f>Mads!B5</f>
        <v>Ulla købte tyve hvide jakker</v>
      </c>
      <c r="D21" s="4">
        <v>5</v>
      </c>
    </row>
    <row r="22" spans="1:4">
      <c r="A22" s="20"/>
      <c r="B22" s="4">
        <v>3</v>
      </c>
      <c r="C22" s="4" t="str">
        <f>Mary!B5</f>
        <v>x købte tyve fine jakker</v>
      </c>
      <c r="D22" s="4">
        <v>3</v>
      </c>
    </row>
    <row r="23" spans="1:4">
      <c r="A23" s="20"/>
      <c r="B23" s="4">
        <v>4</v>
      </c>
      <c r="C23" s="4" t="str">
        <f>Philip!B5</f>
        <v>Ulla købte tyve pæne jakker</v>
      </c>
      <c r="D23" s="4">
        <v>4</v>
      </c>
    </row>
    <row r="24" spans="1:4">
      <c r="A24" s="20"/>
      <c r="B24" s="4">
        <v>5</v>
      </c>
      <c r="C24" s="4" t="str">
        <f>Signe!B5</f>
        <v>x købte tyve hvide jakker</v>
      </c>
      <c r="D24" s="4">
        <v>4</v>
      </c>
    </row>
    <row r="25" spans="1:4">
      <c r="A25" s="5"/>
      <c r="B25" s="4"/>
      <c r="C25" s="4"/>
      <c r="D25" s="4"/>
    </row>
    <row r="26" spans="1:4">
      <c r="A26" s="20" t="s">
        <v>43</v>
      </c>
      <c r="B26" s="4">
        <v>1</v>
      </c>
      <c r="C26" s="4" t="str">
        <f>Liv!B6</f>
        <v xml:space="preserve">Eigil tog x x x </v>
      </c>
      <c r="D26" s="4">
        <v>0</v>
      </c>
    </row>
    <row r="27" spans="1:4">
      <c r="A27" s="20"/>
      <c r="B27" s="4">
        <v>2</v>
      </c>
      <c r="C27" s="4" t="str">
        <f>Mads!B6</f>
        <v>Michael får tolv smukke planter</v>
      </c>
      <c r="D27" s="4">
        <v>5</v>
      </c>
    </row>
    <row r="28" spans="1:4">
      <c r="A28" s="20"/>
      <c r="B28" s="4">
        <v>3</v>
      </c>
      <c r="C28" s="4" t="str">
        <f>Mary!B6</f>
        <v>x får tre sjove planter</v>
      </c>
      <c r="D28" s="4">
        <v>2</v>
      </c>
    </row>
    <row r="29" spans="1:4">
      <c r="A29" s="20"/>
      <c r="B29" s="4">
        <v>4</v>
      </c>
      <c r="C29" s="4" t="str">
        <f>Philip!B6</f>
        <v>Michael får to pæne planter</v>
      </c>
      <c r="D29" s="4">
        <v>3</v>
      </c>
    </row>
    <row r="30" spans="1:4">
      <c r="A30" s="20"/>
      <c r="B30" s="4">
        <v>5</v>
      </c>
      <c r="C30" s="4" t="str">
        <f>Signe!B6</f>
        <v>Michael får tre smukke planter</v>
      </c>
      <c r="D30" s="4">
        <v>4</v>
      </c>
    </row>
    <row r="31" spans="1:4">
      <c r="A31" s="5"/>
      <c r="B31" s="4"/>
      <c r="C31" s="4"/>
      <c r="D31" s="4"/>
    </row>
    <row r="32" spans="1:4">
      <c r="A32" s="20" t="s">
        <v>44</v>
      </c>
      <c r="B32" s="4">
        <v>1</v>
      </c>
      <c r="C32" s="4" t="str">
        <f>Liv!B7</f>
        <v>Anders eje x flotte pensler</v>
      </c>
      <c r="D32" s="4">
        <v>2</v>
      </c>
    </row>
    <row r="33" spans="1:4">
      <c r="A33" s="20"/>
      <c r="B33" s="4">
        <v>2</v>
      </c>
      <c r="C33" s="4" t="str">
        <f>Mads!B7</f>
        <v>Anders ejer seks flotte biler</v>
      </c>
      <c r="D33" s="4">
        <v>5</v>
      </c>
    </row>
    <row r="34" spans="1:4">
      <c r="A34" s="20"/>
      <c r="B34" s="4">
        <v>3</v>
      </c>
      <c r="C34" s="4" t="str">
        <f>Mary!B7</f>
        <v>Anders ejer x x blomster</v>
      </c>
      <c r="D34" s="4">
        <v>2</v>
      </c>
    </row>
    <row r="35" spans="1:4">
      <c r="A35" s="20"/>
      <c r="B35" s="4">
        <v>4</v>
      </c>
      <c r="C35" s="4" t="str">
        <f>Philip!B7</f>
        <v>Anders ejer seks flotte biler</v>
      </c>
      <c r="D35" s="4">
        <v>5</v>
      </c>
    </row>
    <row r="36" spans="1:4">
      <c r="A36" s="20"/>
      <c r="B36" s="4">
        <v>5</v>
      </c>
      <c r="C36" s="4" t="str">
        <f>Signe!B7</f>
        <v>Anders ejer fem flotte biler</v>
      </c>
      <c r="D36" s="4">
        <v>4</v>
      </c>
    </row>
    <row r="37" spans="1:4">
      <c r="A37" s="5"/>
      <c r="B37" s="4"/>
      <c r="C37" s="4"/>
      <c r="D37" s="4"/>
    </row>
    <row r="38" spans="1:4">
      <c r="A38" s="20" t="s">
        <v>45</v>
      </c>
      <c r="B38" s="4">
        <v>1</v>
      </c>
      <c r="C38" s="4" t="str">
        <f>Liv!B8</f>
        <v>Nick låner ti pæne gaver</v>
      </c>
      <c r="D38" s="4">
        <v>3</v>
      </c>
    </row>
    <row r="39" spans="1:4">
      <c r="A39" s="20"/>
      <c r="B39" s="4">
        <v>2</v>
      </c>
      <c r="C39" s="4" t="str">
        <f>Mads!B8</f>
        <v>Niels låner ti fine gaver</v>
      </c>
      <c r="D39" s="4">
        <v>5</v>
      </c>
    </row>
    <row r="40" spans="1:4">
      <c r="A40" s="20"/>
      <c r="B40" s="4">
        <v>3</v>
      </c>
      <c r="C40" s="4" t="str">
        <f>Mary!B8</f>
        <v>Niels låner x skaber</v>
      </c>
      <c r="D40" s="4">
        <v>2</v>
      </c>
    </row>
    <row r="41" spans="1:4">
      <c r="A41" s="20"/>
      <c r="B41" s="4">
        <v>4</v>
      </c>
      <c r="C41" s="4" t="str">
        <f>Philip!B8</f>
        <v>Niels låner ti pæne gaver</v>
      </c>
      <c r="D41" s="4">
        <v>4</v>
      </c>
    </row>
    <row r="42" spans="1:4">
      <c r="A42" s="20"/>
      <c r="B42" s="4">
        <v>5</v>
      </c>
      <c r="C42" s="4" t="str">
        <f>Signe!B8</f>
        <v>x låner ti x gaver</v>
      </c>
      <c r="D42" s="4">
        <v>3</v>
      </c>
    </row>
    <row r="43" spans="1:4">
      <c r="A43" s="5"/>
      <c r="B43" s="4"/>
      <c r="C43" s="4"/>
      <c r="D43" s="4"/>
    </row>
    <row r="44" spans="1:4">
      <c r="A44" s="20" t="s">
        <v>46</v>
      </c>
      <c r="B44" s="4">
        <v>1</v>
      </c>
      <c r="C44" s="4" t="str">
        <f>Liv!B9</f>
        <v>Per solgte x gamle ringe</v>
      </c>
      <c r="D44" s="4">
        <v>4</v>
      </c>
    </row>
    <row r="45" spans="1:4">
      <c r="A45" s="20"/>
      <c r="B45" s="4">
        <v>2</v>
      </c>
      <c r="C45" s="4" t="str">
        <f>Mads!B9</f>
        <v>Per solgte ti gamle ringe</v>
      </c>
      <c r="D45" s="4">
        <v>4</v>
      </c>
    </row>
    <row r="46" spans="1:4">
      <c r="A46" s="20"/>
      <c r="B46" s="4">
        <v>3</v>
      </c>
      <c r="C46" s="4" t="str">
        <f>Mary!B9</f>
        <v>Per solgte x gamle ringe</v>
      </c>
      <c r="D46" s="4">
        <v>4</v>
      </c>
    </row>
    <row r="47" spans="1:4">
      <c r="A47" s="20"/>
      <c r="B47" s="4">
        <v>4</v>
      </c>
      <c r="C47" s="4" t="str">
        <f>Philip!B9</f>
        <v>Per solgte x gamle ringe</v>
      </c>
      <c r="D47" s="4">
        <v>4</v>
      </c>
    </row>
    <row r="48" spans="1:4">
      <c r="A48" s="20"/>
      <c r="B48" s="4">
        <v>5</v>
      </c>
      <c r="C48" s="4" t="str">
        <f>Signe!B9</f>
        <v>x  solgte x gamle ringe</v>
      </c>
      <c r="D48" s="4">
        <v>3</v>
      </c>
    </row>
    <row r="49" spans="1:4">
      <c r="A49" s="5"/>
      <c r="B49" s="4"/>
      <c r="C49" s="4"/>
      <c r="D49" s="4"/>
    </row>
    <row r="50" spans="1:4">
      <c r="A50" s="20" t="s">
        <v>47</v>
      </c>
      <c r="B50" s="4">
        <v>1</v>
      </c>
      <c r="C50" s="4" t="str">
        <f>Liv!B10</f>
        <v>x valgte tre røde skabe</v>
      </c>
      <c r="D50" s="4">
        <v>4</v>
      </c>
    </row>
    <row r="51" spans="1:4">
      <c r="A51" s="20"/>
      <c r="B51" s="4">
        <v>2</v>
      </c>
      <c r="C51" s="4" t="str">
        <f>Mads!B10</f>
        <v>Per valgte tre røde gaver</v>
      </c>
      <c r="D51" s="4">
        <v>3</v>
      </c>
    </row>
    <row r="52" spans="1:4">
      <c r="A52" s="20"/>
      <c r="B52" s="4">
        <v>3</v>
      </c>
      <c r="C52" s="4" t="str">
        <f>Mary!B10</f>
        <v>x solgte fem x gaver</v>
      </c>
      <c r="D52" s="4">
        <v>0</v>
      </c>
    </row>
    <row r="53" spans="1:4">
      <c r="A53" s="20"/>
      <c r="B53" s="4">
        <v>4</v>
      </c>
      <c r="C53" s="4" t="str">
        <f>Philip!B10</f>
        <v>Niels valgte seks røde gaver</v>
      </c>
      <c r="D53" s="4">
        <v>2</v>
      </c>
    </row>
    <row r="54" spans="1:4">
      <c r="A54" s="20"/>
      <c r="B54" s="4">
        <v>5</v>
      </c>
      <c r="C54" s="4" t="str">
        <f>Signe!B10</f>
        <v>x valgte tre røde skabe</v>
      </c>
      <c r="D54" s="4">
        <v>4</v>
      </c>
    </row>
    <row r="55" spans="1:4">
      <c r="A55" s="5"/>
      <c r="B55" s="4"/>
      <c r="C55" s="4"/>
      <c r="D55" s="4"/>
    </row>
    <row r="56" spans="1:4">
      <c r="A56" s="20" t="s">
        <v>48</v>
      </c>
      <c r="B56" s="4">
        <v>1</v>
      </c>
      <c r="C56" s="4" t="str">
        <f>Liv!B11</f>
        <v>Ingrid vandt otte pæne kasser</v>
      </c>
      <c r="D56" s="4">
        <v>5</v>
      </c>
    </row>
    <row r="57" spans="1:4">
      <c r="A57" s="20"/>
      <c r="B57" s="4">
        <v>2</v>
      </c>
      <c r="C57" s="4" t="str">
        <f>Mads!B11</f>
        <v>Ingrid vandt otte pæne kasser</v>
      </c>
      <c r="D57" s="4">
        <v>5</v>
      </c>
    </row>
    <row r="58" spans="1:4">
      <c r="A58" s="20"/>
      <c r="B58" s="4">
        <v>3</v>
      </c>
      <c r="C58" s="4" t="str">
        <f>Mary!B11</f>
        <v>Ingrid vandt x x kasser</v>
      </c>
      <c r="D58" s="4">
        <v>3</v>
      </c>
    </row>
    <row r="59" spans="1:4">
      <c r="A59" s="20"/>
      <c r="B59" s="4">
        <v>4</v>
      </c>
      <c r="C59" s="4" t="str">
        <f>Philip!B11</f>
        <v>Ingrid fandt otte pæne kasser</v>
      </c>
      <c r="D59" s="4">
        <v>4</v>
      </c>
    </row>
    <row r="60" spans="1:4">
      <c r="A60" s="20"/>
      <c r="B60" s="4">
        <v>5</v>
      </c>
      <c r="C60" s="4" t="str">
        <f>Signe!B11</f>
        <v>Ingrid valgte otte pæne planter</v>
      </c>
      <c r="D60" s="4">
        <v>3</v>
      </c>
    </row>
    <row r="61" spans="1:4">
      <c r="A61" s="5"/>
      <c r="B61" s="4"/>
      <c r="C61" s="4"/>
      <c r="D61" s="4"/>
    </row>
    <row r="62" spans="1:4">
      <c r="A62" s="20" t="s">
        <v>49</v>
      </c>
      <c r="B62" s="4">
        <v>1</v>
      </c>
      <c r="C62" s="4" t="str">
        <f>Liv!B12</f>
        <v>Anders ser seks store gaver</v>
      </c>
      <c r="D62" s="4">
        <v>4</v>
      </c>
    </row>
    <row r="63" spans="1:4">
      <c r="A63" s="20"/>
      <c r="B63" s="4">
        <v>2</v>
      </c>
      <c r="C63" s="4" t="str">
        <f>Mads!B12</f>
        <v>Anders fik seks store gaver</v>
      </c>
      <c r="D63" s="4">
        <v>4</v>
      </c>
    </row>
    <row r="64" spans="1:4">
      <c r="A64" s="20"/>
      <c r="B64" s="4">
        <v>3</v>
      </c>
      <c r="C64" s="4" t="str">
        <f>Mary!B12</f>
        <v>Anders fandt x store gaver</v>
      </c>
      <c r="D64" s="4">
        <v>3</v>
      </c>
    </row>
    <row r="65" spans="1:4">
      <c r="A65" s="20"/>
      <c r="B65" s="4">
        <v>4</v>
      </c>
      <c r="C65" s="4" t="str">
        <f>Philip!B12</f>
        <v>Anders købte fem store gaver</v>
      </c>
      <c r="D65" s="4">
        <v>3</v>
      </c>
    </row>
    <row r="66" spans="1:4">
      <c r="A66" s="20"/>
      <c r="B66" s="4">
        <v>5</v>
      </c>
      <c r="C66" s="4" t="str">
        <f>Signe!B12</f>
        <v>Anders finder tre store gaver</v>
      </c>
      <c r="D66" s="4">
        <v>4</v>
      </c>
    </row>
    <row r="67" spans="1:4">
      <c r="A67" s="5"/>
      <c r="B67" s="4"/>
      <c r="C67" s="4"/>
      <c r="D67" s="4"/>
    </row>
    <row r="68" spans="1:4">
      <c r="A68" s="20" t="s">
        <v>50</v>
      </c>
      <c r="B68" s="4">
        <v>1</v>
      </c>
      <c r="C68" s="4" t="str">
        <f>Liv!B13</f>
        <v>Michael ser tyve gamle blomster</v>
      </c>
      <c r="D68" s="4">
        <v>5</v>
      </c>
    </row>
    <row r="69" spans="1:4">
      <c r="A69" s="20"/>
      <c r="B69" s="4">
        <v>2</v>
      </c>
      <c r="C69" s="4" t="str">
        <f>Mads!B13</f>
        <v>Michael ser tyve gamle blomster</v>
      </c>
      <c r="D69" s="4">
        <v>5</v>
      </c>
    </row>
    <row r="70" spans="1:4">
      <c r="A70" s="20"/>
      <c r="B70" s="4">
        <v>3</v>
      </c>
      <c r="C70" s="4" t="str">
        <f>Mary!B13</f>
        <v>Michael købte x gamle blomster</v>
      </c>
      <c r="D70" s="4">
        <v>3</v>
      </c>
    </row>
    <row r="71" spans="1:4">
      <c r="A71" s="20"/>
      <c r="B71" s="4">
        <v>4</v>
      </c>
      <c r="C71" s="4" t="str">
        <f>Philip!B13</f>
        <v>Michael ser tyve gamle blomster</v>
      </c>
      <c r="D71" s="4">
        <v>5</v>
      </c>
    </row>
    <row r="72" spans="1:4">
      <c r="A72" s="20"/>
      <c r="B72" s="4">
        <v>5</v>
      </c>
      <c r="C72" s="4" t="str">
        <f>Signe!B13</f>
        <v>Michael finder tyve gamle blomster</v>
      </c>
      <c r="D72" s="4">
        <v>4</v>
      </c>
    </row>
    <row r="73" spans="1:4">
      <c r="A73" s="7"/>
      <c r="B73" s="4"/>
      <c r="C73" s="4"/>
      <c r="D73" s="4"/>
    </row>
    <row r="74" spans="1:4">
      <c r="A74" s="20" t="s">
        <v>51</v>
      </c>
      <c r="B74" s="4">
        <v>1</v>
      </c>
      <c r="C74" s="4" t="str">
        <f>Liv!B14</f>
        <v>Kim valgte tolv flotte ringe</v>
      </c>
      <c r="D74" s="4">
        <v>3</v>
      </c>
    </row>
    <row r="75" spans="1:4">
      <c r="A75" s="20"/>
      <c r="B75" s="4">
        <v>2</v>
      </c>
      <c r="C75" s="4" t="str">
        <f>Mads!B14</f>
        <v>Kirsten vandt ti flotte ringe</v>
      </c>
      <c r="D75" s="4">
        <v>4</v>
      </c>
    </row>
    <row r="76" spans="1:4">
      <c r="A76" s="20"/>
      <c r="B76" s="4">
        <v>3</v>
      </c>
      <c r="C76" s="4" t="str">
        <f>Mary!B14</f>
        <v>x x x x ringe</v>
      </c>
      <c r="D76" s="4">
        <v>1</v>
      </c>
    </row>
    <row r="77" spans="1:4">
      <c r="A77" s="20"/>
      <c r="B77" s="4">
        <v>4</v>
      </c>
      <c r="C77" s="4" t="str">
        <f>Philip!B14</f>
        <v>Kirsten fandt tolv flotte ringe</v>
      </c>
      <c r="D77" s="4">
        <v>4</v>
      </c>
    </row>
    <row r="78" spans="1:4">
      <c r="A78" s="20"/>
      <c r="B78" s="4">
        <v>5</v>
      </c>
      <c r="C78" s="4" t="str">
        <f>Signe!B14</f>
        <v>Kirsten x tre flotte breve</v>
      </c>
      <c r="D78" s="4">
        <v>2</v>
      </c>
    </row>
    <row r="79" spans="1:4">
      <c r="A79" s="7"/>
      <c r="B79" s="4"/>
      <c r="C79" s="4"/>
      <c r="D79" s="4"/>
    </row>
    <row r="80" spans="1:4">
      <c r="A80" s="20" t="s">
        <v>52</v>
      </c>
      <c r="B80" s="4">
        <v>1</v>
      </c>
      <c r="C80" s="4" t="str">
        <f>Liv!B15</f>
        <v>Ingrid valgte otte hvide planter</v>
      </c>
      <c r="D80" s="4">
        <v>5</v>
      </c>
    </row>
    <row r="81" spans="1:4">
      <c r="A81" s="20"/>
      <c r="B81" s="4">
        <v>2</v>
      </c>
      <c r="C81" s="4" t="str">
        <f>Mads!B15</f>
        <v>Ingrid valgte otte hvide planter</v>
      </c>
      <c r="D81" s="4">
        <v>5</v>
      </c>
    </row>
    <row r="82" spans="1:4">
      <c r="A82" s="20"/>
      <c r="B82" s="4">
        <v>3</v>
      </c>
      <c r="C82" s="4" t="str">
        <f>Mary!B15</f>
        <v>x valgte otte fine planter</v>
      </c>
      <c r="D82" s="4">
        <v>3</v>
      </c>
    </row>
    <row r="83" spans="1:4">
      <c r="A83" s="20"/>
      <c r="B83" s="4">
        <v>4</v>
      </c>
      <c r="C83" s="4" t="str">
        <f>Philip!B15</f>
        <v>Ingrid valgte otte pæne planter</v>
      </c>
      <c r="D83" s="4">
        <v>4</v>
      </c>
    </row>
    <row r="84" spans="1:4">
      <c r="A84" s="20"/>
      <c r="B84" s="4">
        <v>5</v>
      </c>
      <c r="C84" s="4" t="str">
        <f>Signe!B15</f>
        <v>x valgte otte nye planter</v>
      </c>
      <c r="D84" s="4">
        <v>3</v>
      </c>
    </row>
    <row r="85" spans="1:4">
      <c r="A85" s="7"/>
      <c r="B85" s="4"/>
      <c r="C85" s="4"/>
      <c r="D85" s="4"/>
    </row>
    <row r="86" spans="1:4">
      <c r="A86" s="20" t="s">
        <v>53</v>
      </c>
      <c r="B86" s="4">
        <v>1</v>
      </c>
      <c r="C86" s="4" t="str">
        <f>Liv!B16</f>
        <v>Birgit tog fem fine masker</v>
      </c>
      <c r="D86" s="4">
        <v>4</v>
      </c>
    </row>
    <row r="87" spans="1:4">
      <c r="A87" s="20"/>
      <c r="B87" s="4">
        <v>2</v>
      </c>
      <c r="C87" s="4" t="str">
        <f>Mads!B16</f>
        <v>Kirsten tog fem fine masker</v>
      </c>
      <c r="D87" s="4">
        <v>3</v>
      </c>
    </row>
    <row r="88" spans="1:4">
      <c r="A88" s="20"/>
      <c r="B88" s="4">
        <v>3</v>
      </c>
      <c r="C88" s="4" t="str">
        <f>Mary!B16</f>
        <v>Birgit får fem x masker</v>
      </c>
      <c r="D88" s="4">
        <v>4</v>
      </c>
    </row>
    <row r="89" spans="1:4">
      <c r="A89" s="20"/>
      <c r="B89" s="4">
        <v>4</v>
      </c>
      <c r="C89" s="4" t="str">
        <f>Philip!B16</f>
        <v>Birgit får syv pæne masker</v>
      </c>
      <c r="D89" s="4">
        <v>3</v>
      </c>
    </row>
    <row r="90" spans="1:4">
      <c r="A90" s="20"/>
      <c r="B90" s="4">
        <v>5</v>
      </c>
      <c r="C90" s="4" t="str">
        <f>Signe!B16</f>
        <v>Birgit får fem fine masker</v>
      </c>
      <c r="D90" s="4">
        <v>5</v>
      </c>
    </row>
    <row r="91" spans="1:4">
      <c r="A91" s="7"/>
      <c r="B91" s="4"/>
      <c r="C91" s="4"/>
      <c r="D91" s="4"/>
    </row>
    <row r="92" spans="1:4">
      <c r="A92" s="20" t="s">
        <v>54</v>
      </c>
      <c r="B92" s="4">
        <v>1</v>
      </c>
      <c r="C92" s="4" t="str">
        <f>Liv!B17</f>
        <v>Aya låner syv x skabe</v>
      </c>
      <c r="D92" s="4">
        <v>3</v>
      </c>
    </row>
    <row r="93" spans="1:4">
      <c r="A93" s="20"/>
      <c r="B93" s="4">
        <v>2</v>
      </c>
      <c r="C93" s="4" t="str">
        <f>Mads!B17</f>
        <v>Inger låner syv sjove skabe</v>
      </c>
      <c r="D93" s="4">
        <v>4</v>
      </c>
    </row>
    <row r="94" spans="1:4">
      <c r="A94" s="20"/>
      <c r="B94" s="4">
        <v>3</v>
      </c>
      <c r="C94" s="4" t="str">
        <f>Mary!B17</f>
        <v>x x x store gaver</v>
      </c>
      <c r="D94" s="4">
        <v>0</v>
      </c>
    </row>
    <row r="95" spans="1:4">
      <c r="A95" s="20"/>
      <c r="B95" s="4">
        <v>4</v>
      </c>
      <c r="C95" s="4" t="str">
        <f>Philip!B17</f>
        <v>Ulla låner tyve x gaver</v>
      </c>
      <c r="D95" s="4">
        <v>2</v>
      </c>
    </row>
    <row r="96" spans="1:4">
      <c r="A96" s="20"/>
      <c r="B96" s="4">
        <v>5</v>
      </c>
      <c r="C96" s="4" t="str">
        <f>Signe!B17</f>
        <v>x låner syv sjove gaver</v>
      </c>
      <c r="D96" s="4">
        <v>3</v>
      </c>
    </row>
    <row r="97" spans="1:4">
      <c r="A97" s="7"/>
      <c r="B97" s="4"/>
      <c r="C97" s="4"/>
      <c r="D97" s="4"/>
    </row>
    <row r="98" spans="1:4">
      <c r="A98" s="20" t="s">
        <v>55</v>
      </c>
      <c r="B98" s="4">
        <v>1</v>
      </c>
      <c r="C98" s="4" t="str">
        <f>Liv!B18</f>
        <v>x x tre x huse</v>
      </c>
      <c r="D98" s="4">
        <v>2</v>
      </c>
    </row>
    <row r="99" spans="1:4">
      <c r="A99" s="20"/>
      <c r="B99" s="4">
        <v>2</v>
      </c>
      <c r="C99" s="4" t="str">
        <f>Mads!B18</f>
        <v>Henning havde tre pæne huse</v>
      </c>
      <c r="D99" s="4">
        <v>4</v>
      </c>
    </row>
    <row r="100" spans="1:4">
      <c r="A100" s="20"/>
      <c r="B100" s="4">
        <v>3</v>
      </c>
      <c r="C100" s="4" t="str">
        <f>Mary!B18</f>
        <v>x får tre fine huse</v>
      </c>
      <c r="D100" s="4">
        <v>2</v>
      </c>
    </row>
    <row r="101" spans="1:4">
      <c r="A101" s="20"/>
      <c r="B101" s="4">
        <v>4</v>
      </c>
      <c r="C101" s="4" t="str">
        <f>Philip!B18</f>
        <v>Henning havde tre nye poser</v>
      </c>
      <c r="D101" s="4">
        <v>4</v>
      </c>
    </row>
    <row r="102" spans="1:4">
      <c r="A102" s="20"/>
      <c r="B102" s="4">
        <v>5</v>
      </c>
      <c r="C102" s="4" t="str">
        <f>Signe!B18</f>
        <v>Henning havde tre nye poser</v>
      </c>
      <c r="D102" s="4">
        <v>4</v>
      </c>
    </row>
    <row r="103" spans="1:4">
      <c r="A103" s="7"/>
      <c r="B103" s="4"/>
      <c r="C103" s="4"/>
      <c r="D103" s="4"/>
    </row>
    <row r="104" spans="1:4">
      <c r="A104" s="20" t="s">
        <v>56</v>
      </c>
      <c r="B104" s="4">
        <v>1</v>
      </c>
      <c r="C104" s="4" t="str">
        <f>Liv!B19</f>
        <v>Nick solgte fjorten røde kasser</v>
      </c>
      <c r="D104" s="4">
        <v>4</v>
      </c>
    </row>
    <row r="105" spans="1:4">
      <c r="A105" s="20"/>
      <c r="B105" s="4">
        <v>2</v>
      </c>
      <c r="C105" s="4" t="str">
        <f>Mads!B19</f>
        <v>Linda solgte fjorten røde kasser</v>
      </c>
      <c r="D105" s="4">
        <v>5</v>
      </c>
    </row>
    <row r="106" spans="1:4">
      <c r="A106" s="20"/>
      <c r="B106" s="4">
        <v>3</v>
      </c>
      <c r="C106" s="4" t="str">
        <f>Mary!B19</f>
        <v>Niels solgte tolv røde kasser</v>
      </c>
      <c r="D106" s="4">
        <v>3</v>
      </c>
    </row>
    <row r="107" spans="1:4">
      <c r="A107" s="20"/>
      <c r="B107" s="4">
        <v>4</v>
      </c>
      <c r="C107" s="4" t="str">
        <f>Philip!B19</f>
        <v>Linda solgte fjorten røde kasser</v>
      </c>
      <c r="D107" s="4">
        <v>5</v>
      </c>
    </row>
    <row r="108" spans="1:4">
      <c r="A108" s="20"/>
      <c r="B108" s="4">
        <v>5</v>
      </c>
      <c r="C108" s="4" t="str">
        <f>Signe!B19</f>
        <v>Michael solgte fjorten røde kasser</v>
      </c>
      <c r="D108" s="4">
        <v>4</v>
      </c>
    </row>
    <row r="109" spans="1:4">
      <c r="A109" s="7"/>
      <c r="B109" s="4"/>
      <c r="C109" s="4"/>
      <c r="D109" s="4"/>
    </row>
    <row r="110" spans="1:4">
      <c r="A110" s="20" t="s">
        <v>57</v>
      </c>
      <c r="B110" s="4">
        <v>1</v>
      </c>
      <c r="C110" s="4" t="str">
        <f>Liv!B20</f>
        <v>Nick ejer seks sorte biler</v>
      </c>
      <c r="D110" s="4">
        <v>2</v>
      </c>
    </row>
    <row r="111" spans="1:4">
      <c r="A111" s="20"/>
      <c r="B111" s="4">
        <v>2</v>
      </c>
      <c r="C111" s="4" t="str">
        <f>Mads!B20</f>
        <v>Niels ejer ti smukke biler</v>
      </c>
      <c r="D111" s="4">
        <v>5</v>
      </c>
    </row>
    <row r="112" spans="1:4">
      <c r="A112" s="20"/>
      <c r="B112" s="4">
        <v>3</v>
      </c>
      <c r="C112" s="4" t="str">
        <f>Mary!B20</f>
        <v>Niels ejer syv smukke biler</v>
      </c>
      <c r="D112" s="4">
        <v>4</v>
      </c>
    </row>
    <row r="113" spans="1:4">
      <c r="A113" s="20"/>
      <c r="B113" s="4">
        <v>4</v>
      </c>
      <c r="C113" s="4" t="str">
        <f>Philip!B20</f>
        <v>Niels ejer ti smukke biler</v>
      </c>
      <c r="D113" s="4">
        <v>5</v>
      </c>
    </row>
    <row r="114" spans="1:4">
      <c r="A114" s="20"/>
      <c r="B114" s="4">
        <v>5</v>
      </c>
      <c r="C114" s="4" t="str">
        <f>Signe!B20</f>
        <v>Niels ejer x smukke biler</v>
      </c>
      <c r="D114" s="4">
        <v>4</v>
      </c>
    </row>
    <row r="115" spans="1:4">
      <c r="A115" s="7"/>
      <c r="B115" s="4"/>
      <c r="C115" s="4"/>
      <c r="D115" s="4"/>
    </row>
    <row r="116" spans="1:4">
      <c r="A116" s="20" t="s">
        <v>58</v>
      </c>
      <c r="B116" s="4">
        <v>1</v>
      </c>
      <c r="C116" s="4" t="str">
        <f>Liv!B21</f>
        <v>Per købte ni pæne jakker</v>
      </c>
      <c r="D116" s="4">
        <v>5</v>
      </c>
    </row>
    <row r="117" spans="1:4">
      <c r="A117" s="20"/>
      <c r="B117" s="4">
        <v>2</v>
      </c>
      <c r="C117" s="4" t="str">
        <f>Mads!B21</f>
        <v>Per købte ni pæne jakker</v>
      </c>
      <c r="D117" s="4">
        <v>5</v>
      </c>
    </row>
    <row r="118" spans="1:4">
      <c r="A118" s="20"/>
      <c r="B118" s="4">
        <v>3</v>
      </c>
      <c r="C118" s="4" t="str">
        <f>Mary!B21</f>
        <v>Per købte x fine jakker</v>
      </c>
      <c r="D118" s="4">
        <v>3</v>
      </c>
    </row>
    <row r="119" spans="1:4">
      <c r="A119" s="20"/>
      <c r="B119" s="4">
        <v>4</v>
      </c>
      <c r="C119" s="4" t="str">
        <f>Philip!B21</f>
        <v>Per købte ni pæne jakker</v>
      </c>
      <c r="D119" s="4">
        <v>5</v>
      </c>
    </row>
    <row r="120" spans="1:4">
      <c r="A120" s="20"/>
      <c r="B120" s="4">
        <v>5</v>
      </c>
      <c r="C120" s="4" t="str">
        <f>Signe!B21</f>
        <v>Per købte x pæne jakker</v>
      </c>
      <c r="D120" s="4">
        <v>4</v>
      </c>
    </row>
    <row r="121" spans="1:4">
      <c r="A121" s="5"/>
      <c r="B121" s="5"/>
      <c r="C121" s="4"/>
      <c r="D121" s="4"/>
    </row>
    <row r="122" spans="1:4">
      <c r="A122" s="5"/>
      <c r="B122" s="5"/>
      <c r="C122" s="5"/>
      <c r="D122" s="5"/>
    </row>
    <row r="123" spans="1:4">
      <c r="A123" s="5"/>
      <c r="B123" s="5"/>
      <c r="C123" s="4" t="s">
        <v>25</v>
      </c>
      <c r="D123" s="17">
        <f>D116+D110+D104+D98+D92+D86+D80+D74+D68+D62+D56+D50+D44+D38+D32+D26+D20+D14+D8</f>
        <v>62</v>
      </c>
    </row>
    <row r="124" spans="1:4">
      <c r="A124" s="5"/>
      <c r="B124" s="5"/>
      <c r="C124" s="4" t="s">
        <v>26</v>
      </c>
      <c r="D124" s="17">
        <f>D117+D111+D105+D99+D93+D87+D81+D75+D69+D63+D57+D51+D45+D39+D33+D27+D21+D15+D9+D3</f>
        <v>88</v>
      </c>
    </row>
    <row r="125" spans="1:4">
      <c r="A125" s="5"/>
      <c r="B125" s="5"/>
      <c r="C125" s="4" t="s">
        <v>27</v>
      </c>
      <c r="D125" s="17">
        <f>D118+D106+D112+D100+D94+D88+D82+D76+D70+D64+D58+D52+D46+D40+D34+D28+D22+D16+D10+D4</f>
        <v>43</v>
      </c>
    </row>
    <row r="126" spans="1:4">
      <c r="A126" s="5"/>
      <c r="B126" s="5"/>
      <c r="C126" s="4" t="s">
        <v>28</v>
      </c>
      <c r="D126" s="17">
        <f>D119+D107+D113+D101+D95+D89+D83+D77+D71+D65+D59+D53+D47+D41+D35+D29+D23+D17+D11+D5</f>
        <v>78</v>
      </c>
    </row>
    <row r="127" spans="1:4">
      <c r="A127" s="5"/>
      <c r="B127" s="5"/>
      <c r="C127" s="4" t="s">
        <v>29</v>
      </c>
      <c r="D127" s="17">
        <f>D120+D114+D108+D102+D96+D90+D84+D78+D72+D66+D60+D54+D48+D42+D36+D30+D24+D18+D12+D6</f>
        <v>68</v>
      </c>
    </row>
    <row r="128" spans="1:4">
      <c r="A128" s="5"/>
      <c r="B128" s="5"/>
      <c r="C128" s="4" t="s">
        <v>59</v>
      </c>
      <c r="D128" s="18">
        <f>(D123+D124+D125+D127++D126)/5</f>
        <v>67.8</v>
      </c>
    </row>
    <row r="129" spans="1:4">
      <c r="A129" s="5"/>
      <c r="B129" s="5"/>
      <c r="C129" s="5"/>
      <c r="D129" s="19"/>
    </row>
    <row r="130" spans="1:4">
      <c r="A130" s="5"/>
      <c r="B130" s="5"/>
      <c r="C130" s="4" t="s">
        <v>60</v>
      </c>
      <c r="D130" s="18">
        <f>D123/20</f>
        <v>3.1</v>
      </c>
    </row>
    <row r="131" spans="1:4">
      <c r="A131" s="5"/>
      <c r="B131" s="5"/>
      <c r="C131" s="4" t="s">
        <v>61</v>
      </c>
      <c r="D131" s="18">
        <f>D124/20</f>
        <v>4.4000000000000004</v>
      </c>
    </row>
    <row r="132" spans="1:4">
      <c r="A132" s="5"/>
      <c r="B132" s="5"/>
      <c r="C132" s="4" t="s">
        <v>62</v>
      </c>
      <c r="D132" s="18">
        <f>D125/20</f>
        <v>2.15</v>
      </c>
    </row>
    <row r="133" spans="1:4">
      <c r="A133" s="5"/>
      <c r="B133" s="5"/>
      <c r="C133" s="4" t="s">
        <v>63</v>
      </c>
      <c r="D133" s="18">
        <f>D126/20</f>
        <v>3.9</v>
      </c>
    </row>
    <row r="134" spans="1:4">
      <c r="A134" s="5"/>
      <c r="B134" s="5"/>
      <c r="C134" s="4" t="s">
        <v>64</v>
      </c>
      <c r="D134" s="18">
        <f>D127/20</f>
        <v>3.4</v>
      </c>
    </row>
    <row r="135" spans="1:4">
      <c r="A135" s="5"/>
      <c r="B135" s="5"/>
      <c r="C135" s="4" t="s">
        <v>65</v>
      </c>
      <c r="D135" s="18">
        <f>SUM(D2:D120)/100</f>
        <v>3.43</v>
      </c>
    </row>
  </sheetData>
  <mergeCells count="20">
    <mergeCell ref="A68:A72"/>
    <mergeCell ref="A2:A6"/>
    <mergeCell ref="A8:A12"/>
    <mergeCell ref="A14:A18"/>
    <mergeCell ref="A20:A24"/>
    <mergeCell ref="A26:A30"/>
    <mergeCell ref="A32:A36"/>
    <mergeCell ref="A38:A42"/>
    <mergeCell ref="A44:A48"/>
    <mergeCell ref="A50:A54"/>
    <mergeCell ref="A56:A60"/>
    <mergeCell ref="A62:A66"/>
    <mergeCell ref="A110:A114"/>
    <mergeCell ref="A116:A120"/>
    <mergeCell ref="A74:A78"/>
    <mergeCell ref="A80:A84"/>
    <mergeCell ref="A86:A90"/>
    <mergeCell ref="A92:A96"/>
    <mergeCell ref="A98:A102"/>
    <mergeCell ref="A104:A10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8374B-3CA0-4AE0-90F3-A759DA2B7812}">
  <dimension ref="A1:F135"/>
  <sheetViews>
    <sheetView workbookViewId="0">
      <selection activeCell="F6" sqref="F6"/>
    </sheetView>
  </sheetViews>
  <sheetFormatPr defaultRowHeight="14.45"/>
  <cols>
    <col min="1" max="1" width="39.7109375" customWidth="1"/>
    <col min="2" max="2" width="11.28515625" customWidth="1"/>
    <col min="3" max="3" width="31.85546875" customWidth="1"/>
    <col min="4" max="4" width="25.28515625" customWidth="1"/>
  </cols>
  <sheetData>
    <row r="1" spans="1:6">
      <c r="A1" s="1" t="s">
        <v>0</v>
      </c>
      <c r="B1" s="1" t="s">
        <v>1</v>
      </c>
      <c r="C1" s="1" t="s">
        <v>0</v>
      </c>
      <c r="D1" s="1" t="s">
        <v>2</v>
      </c>
    </row>
    <row r="2" spans="1:6">
      <c r="A2" s="20" t="s">
        <v>66</v>
      </c>
      <c r="B2" s="3">
        <v>1</v>
      </c>
      <c r="C2" s="4" t="str">
        <f>Liv!C2</f>
        <v>Niels købt ti fine jakker</v>
      </c>
      <c r="D2" s="3">
        <v>4</v>
      </c>
      <c r="F2" s="3" t="s">
        <v>67</v>
      </c>
    </row>
    <row r="3" spans="1:6">
      <c r="A3" s="20"/>
      <c r="B3" s="3">
        <v>2</v>
      </c>
      <c r="C3" s="4" t="str">
        <f>Mads!C2</f>
        <v>Niels ser fem fine jakker</v>
      </c>
      <c r="D3" s="3">
        <v>4</v>
      </c>
      <c r="F3">
        <f>1+1+1+1+1+1+1+1</f>
        <v>8</v>
      </c>
    </row>
    <row r="4" spans="1:6">
      <c r="A4" s="20"/>
      <c r="B4" s="3">
        <v>3</v>
      </c>
      <c r="C4" s="4" t="str">
        <f>Mary!C2</f>
        <v>Niels købte to fine jakker</v>
      </c>
      <c r="D4" s="3">
        <v>3</v>
      </c>
      <c r="F4" t="s">
        <v>68</v>
      </c>
    </row>
    <row r="5" spans="1:6">
      <c r="A5" s="20"/>
      <c r="B5" s="3">
        <v>4</v>
      </c>
      <c r="C5" s="4" t="str">
        <f>Philip!C2</f>
        <v>Niels vandt tyve fine jakker</v>
      </c>
      <c r="D5" s="3">
        <v>3</v>
      </c>
      <c r="F5">
        <f>(D128-95.4)/95.4*100</f>
        <v>-11.320754716981144</v>
      </c>
    </row>
    <row r="6" spans="1:6">
      <c r="A6" s="20"/>
      <c r="B6" s="3">
        <v>5</v>
      </c>
      <c r="C6" s="4" t="str">
        <f>Signe!C2</f>
        <v>Niels x ti fine jakker</v>
      </c>
      <c r="D6" s="3">
        <v>4</v>
      </c>
    </row>
    <row r="7" spans="1:6">
      <c r="A7" s="5"/>
      <c r="B7" s="3"/>
      <c r="C7" s="4"/>
      <c r="D7" s="3"/>
    </row>
    <row r="8" spans="1:6">
      <c r="A8" s="20" t="s">
        <v>69</v>
      </c>
      <c r="B8" s="3">
        <v>1</v>
      </c>
      <c r="C8" s="4" t="str">
        <f>Liv!C3</f>
        <v>Per fandt to store kasser</v>
      </c>
      <c r="D8" s="3">
        <v>3</v>
      </c>
    </row>
    <row r="9" spans="1:6">
      <c r="A9" s="20"/>
      <c r="B9" s="3">
        <v>2</v>
      </c>
      <c r="C9" s="4" t="str">
        <f>Mads!C3</f>
        <v>Per x ti store x</v>
      </c>
      <c r="D9" s="3">
        <v>2</v>
      </c>
    </row>
    <row r="10" spans="1:6">
      <c r="A10" s="20"/>
      <c r="B10" s="3">
        <v>3</v>
      </c>
      <c r="C10" s="4" t="str">
        <f>Mary!C3</f>
        <v>Per solgte tolv store kasser</v>
      </c>
      <c r="D10" s="3">
        <v>4</v>
      </c>
    </row>
    <row r="11" spans="1:6">
      <c r="A11" s="20"/>
      <c r="B11" s="3">
        <v>4</v>
      </c>
      <c r="C11" s="4" t="str">
        <f>Philip!C3</f>
        <v>Per solgte tre store kasser</v>
      </c>
      <c r="D11" s="3">
        <v>3</v>
      </c>
    </row>
    <row r="12" spans="1:6">
      <c r="A12" s="20"/>
      <c r="B12" s="3">
        <v>5</v>
      </c>
      <c r="C12" s="4" t="str">
        <f>Signe!C3</f>
        <v>x x x store kasser</v>
      </c>
      <c r="D12" s="3">
        <v>2</v>
      </c>
    </row>
    <row r="13" spans="1:6">
      <c r="A13" s="5"/>
      <c r="B13" s="3"/>
      <c r="C13" s="4"/>
      <c r="D13" s="3"/>
    </row>
    <row r="14" spans="1:6">
      <c r="A14" s="20" t="s">
        <v>70</v>
      </c>
      <c r="B14" s="3">
        <v>1</v>
      </c>
      <c r="C14" s="4" t="str">
        <f>Liv!C4</f>
        <v>Michael vandt tre nye skabe</v>
      </c>
      <c r="D14" s="3">
        <v>5</v>
      </c>
    </row>
    <row r="15" spans="1:6">
      <c r="A15" s="20"/>
      <c r="B15" s="3">
        <v>2</v>
      </c>
      <c r="C15" s="4" t="str">
        <f>Mads!C4</f>
        <v>Michael vandt tre nye skabe</v>
      </c>
      <c r="D15" s="3">
        <v>5</v>
      </c>
    </row>
    <row r="16" spans="1:6">
      <c r="A16" s="20"/>
      <c r="B16" s="3">
        <v>3</v>
      </c>
      <c r="C16" s="4" t="str">
        <f>Mary!C4</f>
        <v>Michael vandt x fine kasser</v>
      </c>
      <c r="D16" s="3">
        <v>2</v>
      </c>
    </row>
    <row r="17" spans="1:4">
      <c r="A17" s="20"/>
      <c r="B17" s="3">
        <v>4</v>
      </c>
      <c r="C17" s="4" t="str">
        <f>Philip!C4</f>
        <v>Michael vandt tre nye skabe</v>
      </c>
      <c r="D17" s="3">
        <v>5</v>
      </c>
    </row>
    <row r="18" spans="1:4">
      <c r="A18" s="20"/>
      <c r="B18" s="3">
        <v>5</v>
      </c>
      <c r="C18" s="4" t="str">
        <f>Signe!C4</f>
        <v>Michael vandt tre nye skabe</v>
      </c>
      <c r="D18" s="3">
        <v>5</v>
      </c>
    </row>
    <row r="19" spans="1:4">
      <c r="A19" s="5"/>
      <c r="B19" s="3"/>
      <c r="C19" s="4"/>
      <c r="D19" s="3"/>
    </row>
    <row r="20" spans="1:4">
      <c r="A20" s="20" t="s">
        <v>71</v>
      </c>
      <c r="B20" s="3">
        <v>1</v>
      </c>
      <c r="C20" s="4" t="str">
        <f>Liv!C5</f>
        <v>Anders ejer tyve flotte gaver</v>
      </c>
      <c r="D20" s="3">
        <v>5</v>
      </c>
    </row>
    <row r="21" spans="1:4">
      <c r="A21" s="20"/>
      <c r="B21" s="3">
        <v>2</v>
      </c>
      <c r="C21" s="4" t="str">
        <f>Mads!C5</f>
        <v>Anders ejer tyve fjotte gaver</v>
      </c>
      <c r="D21" s="3">
        <v>5</v>
      </c>
    </row>
    <row r="22" spans="1:4">
      <c r="A22" s="20"/>
      <c r="B22" s="3">
        <v>3</v>
      </c>
      <c r="C22" s="4" t="str">
        <f>Mary!C5</f>
        <v>Anders ejer tyve flotte gaver</v>
      </c>
      <c r="D22" s="3">
        <v>5</v>
      </c>
    </row>
    <row r="23" spans="1:4">
      <c r="A23" s="20"/>
      <c r="B23" s="3">
        <v>4</v>
      </c>
      <c r="C23" s="4" t="str">
        <f>Philip!C5</f>
        <v>Anders ejer tyve flotte gaver</v>
      </c>
      <c r="D23" s="3">
        <v>5</v>
      </c>
    </row>
    <row r="24" spans="1:4">
      <c r="A24" s="20"/>
      <c r="B24" s="3">
        <v>5</v>
      </c>
      <c r="C24" s="4" t="str">
        <f>Signe!C5</f>
        <v>Anders ejer tyve flotte gaver</v>
      </c>
      <c r="D24" s="3">
        <v>5</v>
      </c>
    </row>
    <row r="25" spans="1:4">
      <c r="A25" s="5"/>
      <c r="B25" s="3"/>
      <c r="C25" s="4"/>
      <c r="D25" s="3"/>
    </row>
    <row r="26" spans="1:4">
      <c r="A26" s="20" t="s">
        <v>72</v>
      </c>
      <c r="B26" s="3">
        <v>1</v>
      </c>
      <c r="C26" s="4" t="str">
        <f>Liv!C6</f>
        <v>Henning låner fem smukke ringe</v>
      </c>
      <c r="D26" s="3">
        <v>5</v>
      </c>
    </row>
    <row r="27" spans="1:4">
      <c r="A27" s="20"/>
      <c r="B27" s="3">
        <v>2</v>
      </c>
      <c r="C27" s="4" t="str">
        <f>Mads!C6</f>
        <v>Henning låner fem smukke ringe</v>
      </c>
      <c r="D27" s="3">
        <v>5</v>
      </c>
    </row>
    <row r="28" spans="1:4">
      <c r="A28" s="20"/>
      <c r="B28" s="3">
        <v>3</v>
      </c>
      <c r="C28" s="4" t="str">
        <f>Mary!C6</f>
        <v>Henning låner fem smukke ringe</v>
      </c>
      <c r="D28" s="3">
        <v>5</v>
      </c>
    </row>
    <row r="29" spans="1:4">
      <c r="A29" s="20"/>
      <c r="B29" s="3">
        <v>4</v>
      </c>
      <c r="C29" s="4" t="str">
        <f>Philip!C6</f>
        <v>Henning låner fem smukke ringe</v>
      </c>
      <c r="D29" s="3">
        <v>5</v>
      </c>
    </row>
    <row r="30" spans="1:4">
      <c r="A30" s="20"/>
      <c r="B30" s="3">
        <v>5</v>
      </c>
      <c r="C30" s="4" t="str">
        <f>Signe!C6</f>
        <v>Henning låner fem smukke ringe</v>
      </c>
      <c r="D30" s="3">
        <v>5</v>
      </c>
    </row>
    <row r="31" spans="1:4">
      <c r="A31" s="5"/>
      <c r="B31" s="3"/>
      <c r="C31" s="4"/>
      <c r="D31" s="3"/>
    </row>
    <row r="32" spans="1:4">
      <c r="A32" s="20" t="s">
        <v>73</v>
      </c>
      <c r="B32" s="3">
        <v>1</v>
      </c>
      <c r="C32" s="4" t="str">
        <f>Liv!C7</f>
        <v>Linda havde fem sjove x</v>
      </c>
      <c r="D32" s="3">
        <v>3</v>
      </c>
    </row>
    <row r="33" spans="1:4">
      <c r="A33" s="20"/>
      <c r="B33" s="3">
        <v>2</v>
      </c>
      <c r="C33" s="4" t="str">
        <f>Mads!C7</f>
        <v>Linda havde x sjove masker</v>
      </c>
      <c r="D33" s="3">
        <v>4</v>
      </c>
    </row>
    <row r="34" spans="1:4">
      <c r="A34" s="20"/>
      <c r="B34" s="3">
        <v>3</v>
      </c>
      <c r="C34" s="4" t="str">
        <f>Mary!C7</f>
        <v>Linda havde fem sjove masker</v>
      </c>
      <c r="D34" s="3">
        <v>4</v>
      </c>
    </row>
    <row r="35" spans="1:4">
      <c r="A35" s="20"/>
      <c r="B35" s="3">
        <v>4</v>
      </c>
      <c r="C35" s="4" t="str">
        <f>Philip!C7</f>
        <v>Linda havde fem sjove masker</v>
      </c>
      <c r="D35" s="3">
        <v>4</v>
      </c>
    </row>
    <row r="36" spans="1:4">
      <c r="A36" s="20"/>
      <c r="B36" s="3">
        <v>5</v>
      </c>
      <c r="C36" s="4" t="str">
        <f>Signe!C7</f>
        <v>Linda havde seks sjove masker</v>
      </c>
      <c r="D36" s="3">
        <v>5</v>
      </c>
    </row>
    <row r="37" spans="1:4">
      <c r="A37" s="5"/>
      <c r="B37" s="3"/>
      <c r="C37" s="4"/>
      <c r="D37" s="3"/>
    </row>
    <row r="38" spans="1:4">
      <c r="A38" s="20" t="s">
        <v>74</v>
      </c>
      <c r="B38" s="3">
        <v>1</v>
      </c>
      <c r="C38" s="4" t="str">
        <f>Liv!C8</f>
        <v>Kirsten købte fjorten pæne planter</v>
      </c>
      <c r="D38" s="3">
        <v>5</v>
      </c>
    </row>
    <row r="39" spans="1:4">
      <c r="A39" s="20"/>
      <c r="B39" s="3">
        <v>2</v>
      </c>
      <c r="C39" s="4" t="str">
        <f>Mads!C8</f>
        <v>Kirsten købte fjorten pæne planter</v>
      </c>
      <c r="D39" s="3">
        <v>5</v>
      </c>
    </row>
    <row r="40" spans="1:4">
      <c r="A40" s="20"/>
      <c r="B40" s="3">
        <v>3</v>
      </c>
      <c r="C40" s="4" t="str">
        <f>Mary!C8</f>
        <v>Kirsten købte fjorten pæne planter</v>
      </c>
      <c r="D40" s="3">
        <v>5</v>
      </c>
    </row>
    <row r="41" spans="1:4">
      <c r="A41" s="20"/>
      <c r="B41" s="3">
        <v>4</v>
      </c>
      <c r="C41" s="4" t="str">
        <f>Philip!C8</f>
        <v>Kirsten købte fjorten pæne planter</v>
      </c>
      <c r="D41" s="3">
        <v>5</v>
      </c>
    </row>
    <row r="42" spans="1:4">
      <c r="A42" s="20"/>
      <c r="B42" s="3">
        <v>5</v>
      </c>
      <c r="C42" s="4" t="str">
        <f>Signe!C8</f>
        <v>Kirsten købte fjorten pæne planter</v>
      </c>
      <c r="D42" s="3">
        <v>5</v>
      </c>
    </row>
    <row r="43" spans="1:4">
      <c r="A43" s="5"/>
      <c r="B43" s="3"/>
      <c r="C43" s="4"/>
      <c r="D43" s="3"/>
    </row>
    <row r="44" spans="1:4">
      <c r="A44" s="20" t="s">
        <v>75</v>
      </c>
      <c r="B44" s="3">
        <v>1</v>
      </c>
      <c r="C44" s="4" t="str">
        <f>Liv!C9</f>
        <v>Per køber otte gamle blomster</v>
      </c>
      <c r="D44" s="3">
        <v>3</v>
      </c>
    </row>
    <row r="45" spans="1:4">
      <c r="A45" s="20"/>
      <c r="B45" s="3">
        <v>2</v>
      </c>
      <c r="C45" s="4" t="str">
        <f>Mads!C9</f>
        <v>Inger finder otte x blomster</v>
      </c>
      <c r="D45" s="3">
        <v>3</v>
      </c>
    </row>
    <row r="46" spans="1:4">
      <c r="A46" s="20"/>
      <c r="B46" s="3">
        <v>3</v>
      </c>
      <c r="C46" s="4" t="str">
        <f>Mary!C9</f>
        <v>Ulla finder otte gamle blomster</v>
      </c>
      <c r="D46" s="3">
        <v>5</v>
      </c>
    </row>
    <row r="47" spans="1:4">
      <c r="A47" s="20"/>
      <c r="B47" s="3">
        <v>4</v>
      </c>
      <c r="C47" s="4" t="str">
        <f>Philip!C9</f>
        <v>Ulla finder otte gamle blomster</v>
      </c>
      <c r="D47" s="3">
        <v>5</v>
      </c>
    </row>
    <row r="48" spans="1:4">
      <c r="A48" s="20"/>
      <c r="B48" s="3">
        <v>5</v>
      </c>
      <c r="C48" s="4" t="str">
        <f>Signe!C9</f>
        <v>Ulla finder otte gamle blomster</v>
      </c>
      <c r="D48" s="3">
        <v>5</v>
      </c>
    </row>
    <row r="49" spans="1:4">
      <c r="A49" s="5"/>
      <c r="B49" s="3"/>
      <c r="C49" s="4"/>
      <c r="D49" s="3"/>
    </row>
    <row r="50" spans="1:4">
      <c r="A50" s="20" t="s">
        <v>76</v>
      </c>
      <c r="B50" s="3">
        <v>1</v>
      </c>
      <c r="C50" s="4" t="str">
        <f>Liv!C10</f>
        <v>Indrig valgte ni røde filer</v>
      </c>
      <c r="D50" s="3">
        <v>4</v>
      </c>
    </row>
    <row r="51" spans="1:4">
      <c r="A51" s="20"/>
      <c r="B51" s="3">
        <v>2</v>
      </c>
      <c r="C51" s="4" t="str">
        <f>Mads!C10</f>
        <v>Ingrid valgte ni røde biler</v>
      </c>
      <c r="D51" s="3">
        <v>5</v>
      </c>
    </row>
    <row r="52" spans="1:4">
      <c r="A52" s="20"/>
      <c r="B52" s="3">
        <v>3</v>
      </c>
      <c r="C52" s="4" t="str">
        <f>Mary!C10</f>
        <v>Ingrid havde ni røde biler</v>
      </c>
      <c r="D52" s="3">
        <v>4</v>
      </c>
    </row>
    <row r="53" spans="1:4">
      <c r="A53" s="20"/>
      <c r="B53" s="3">
        <v>4</v>
      </c>
      <c r="C53" s="4" t="str">
        <f>Philip!C10</f>
        <v>Ingrid valgte ni røde biler</v>
      </c>
      <c r="D53" s="3">
        <v>5</v>
      </c>
    </row>
    <row r="54" spans="1:4">
      <c r="A54" s="20"/>
      <c r="B54" s="3">
        <v>5</v>
      </c>
      <c r="C54" s="4" t="str">
        <f>Signe!C10</f>
        <v>Ingrid redte ni røde biler</v>
      </c>
      <c r="D54" s="3">
        <v>4</v>
      </c>
    </row>
    <row r="55" spans="1:4">
      <c r="A55" s="5"/>
      <c r="B55" s="3"/>
      <c r="C55" s="4"/>
      <c r="D55" s="3"/>
    </row>
    <row r="56" spans="1:4">
      <c r="A56" s="20" t="s">
        <v>77</v>
      </c>
      <c r="B56" s="3">
        <v>1</v>
      </c>
      <c r="C56" s="4" t="str">
        <f>Liv!C11</f>
        <v>Birgit solgte syv nue huse</v>
      </c>
      <c r="D56" s="3">
        <v>4</v>
      </c>
    </row>
    <row r="57" spans="1:4">
      <c r="A57" s="20"/>
      <c r="B57" s="3">
        <v>2</v>
      </c>
      <c r="C57" s="4" t="str">
        <f>Mads!C11</f>
        <v>Birgit solgte to x huse</v>
      </c>
      <c r="D57" s="3">
        <v>3</v>
      </c>
    </row>
    <row r="58" spans="1:4">
      <c r="A58" s="20"/>
      <c r="B58" s="3">
        <v>3</v>
      </c>
      <c r="C58" s="4" t="str">
        <f>Mary!C11</f>
        <v>Birgit solgte syv x huse</v>
      </c>
      <c r="D58" s="3">
        <v>4</v>
      </c>
    </row>
    <row r="59" spans="1:4">
      <c r="A59" s="20"/>
      <c r="B59" s="3">
        <v>4</v>
      </c>
      <c r="C59" s="4" t="str">
        <f>Philip!C11</f>
        <v>Birgit solgte syv hvide huse</v>
      </c>
      <c r="D59" s="3">
        <v>5</v>
      </c>
    </row>
    <row r="60" spans="1:4">
      <c r="A60" s="20"/>
      <c r="B60" s="3">
        <v>5</v>
      </c>
      <c r="C60" s="4" t="str">
        <f>Signe!C11</f>
        <v>Kirsten solgte syv røde huse</v>
      </c>
      <c r="D60" s="3">
        <v>3</v>
      </c>
    </row>
    <row r="61" spans="1:4">
      <c r="A61" s="5"/>
      <c r="B61" s="3"/>
      <c r="C61" s="4"/>
      <c r="D61" s="3"/>
    </row>
    <row r="62" spans="1:4">
      <c r="A62" s="20" t="s">
        <v>78</v>
      </c>
      <c r="B62" s="3">
        <v>1</v>
      </c>
      <c r="C62" s="4" t="str">
        <f>Liv!C12</f>
        <v>Linda havde ti fine blomster</v>
      </c>
      <c r="D62" s="3">
        <v>5</v>
      </c>
    </row>
    <row r="63" spans="1:4">
      <c r="A63" s="20"/>
      <c r="B63" s="3">
        <v>2</v>
      </c>
      <c r="C63" s="4" t="str">
        <f>Mads!C12</f>
        <v>Linda havde ti fine x</v>
      </c>
      <c r="D63" s="3">
        <v>4</v>
      </c>
    </row>
    <row r="64" spans="1:4">
      <c r="A64" s="20"/>
      <c r="B64" s="3">
        <v>3</v>
      </c>
      <c r="C64" s="4" t="str">
        <f>Mary!C12</f>
        <v>Linda havde syv fine blomster</v>
      </c>
      <c r="D64" s="3">
        <v>4</v>
      </c>
    </row>
    <row r="65" spans="1:4">
      <c r="A65" s="20"/>
      <c r="B65" s="3">
        <v>4</v>
      </c>
      <c r="C65" s="4" t="str">
        <f>Philip!C12</f>
        <v>Linda havde ti fine blomster</v>
      </c>
      <c r="D65" s="3">
        <v>5</v>
      </c>
    </row>
    <row r="66" spans="1:4">
      <c r="A66" s="20"/>
      <c r="B66" s="3">
        <v>5</v>
      </c>
      <c r="C66" s="4" t="str">
        <f>Signe!C12</f>
        <v>Linda havde syv fine blomster</v>
      </c>
      <c r="D66" s="3">
        <v>4</v>
      </c>
    </row>
    <row r="67" spans="1:4">
      <c r="A67" s="7"/>
      <c r="B67" s="3"/>
      <c r="C67" s="4"/>
      <c r="D67" s="3"/>
    </row>
    <row r="68" spans="1:4">
      <c r="A68" s="20" t="s">
        <v>79</v>
      </c>
      <c r="B68" s="3">
        <v>1</v>
      </c>
      <c r="C68" s="4" t="str">
        <f>Liv!C13</f>
        <v>Ulla låner tre smukke ringe</v>
      </c>
      <c r="D68" s="3">
        <v>4</v>
      </c>
    </row>
    <row r="69" spans="1:4">
      <c r="A69" s="20"/>
      <c r="B69" s="3">
        <v>2</v>
      </c>
      <c r="C69" s="4" t="str">
        <f>Mads!C13</f>
        <v>Ulla låner tre flotte ringe</v>
      </c>
      <c r="D69" s="3">
        <v>5</v>
      </c>
    </row>
    <row r="70" spans="1:4">
      <c r="A70" s="20"/>
      <c r="B70" s="3">
        <v>3</v>
      </c>
      <c r="C70" s="4" t="str">
        <f>Mary!C13</f>
        <v>Ulla låner seks flotte ringe</v>
      </c>
      <c r="D70" s="3">
        <v>4</v>
      </c>
    </row>
    <row r="71" spans="1:4">
      <c r="A71" s="20"/>
      <c r="B71" s="3">
        <v>4</v>
      </c>
      <c r="C71" s="4" t="str">
        <f>Philip!C13</f>
        <v>Ulla låner tre flotte ringe</v>
      </c>
      <c r="D71" s="3">
        <v>5</v>
      </c>
    </row>
    <row r="72" spans="1:4">
      <c r="A72" s="20"/>
      <c r="B72" s="3">
        <v>5</v>
      </c>
      <c r="C72" s="4" t="str">
        <f>Signe!C13</f>
        <v>Ulla låner tre flotte ringe</v>
      </c>
      <c r="D72" s="3">
        <v>5</v>
      </c>
    </row>
    <row r="73" spans="1:4">
      <c r="A73" s="7"/>
      <c r="B73" s="3"/>
      <c r="C73" s="4"/>
      <c r="D73" s="3"/>
    </row>
    <row r="74" spans="1:4">
      <c r="A74" s="20" t="s">
        <v>80</v>
      </c>
      <c r="B74" s="3">
        <v>1</v>
      </c>
      <c r="C74" s="4" t="str">
        <f>Liv!C14</f>
        <v>Per finder fem store muskler</v>
      </c>
      <c r="D74" s="3">
        <v>4</v>
      </c>
    </row>
    <row r="75" spans="1:4">
      <c r="A75" s="20"/>
      <c r="B75" s="3">
        <v>2</v>
      </c>
      <c r="C75" s="4" t="str">
        <f>Mads!C14</f>
        <v>Per finder fem store masker</v>
      </c>
      <c r="D75" s="3">
        <v>5</v>
      </c>
    </row>
    <row r="76" spans="1:4">
      <c r="A76" s="20"/>
      <c r="B76" s="3">
        <v>3</v>
      </c>
      <c r="C76" s="4" t="str">
        <f>Mary!C14</f>
        <v>Per finder fem store masker</v>
      </c>
      <c r="D76" s="3">
        <v>5</v>
      </c>
    </row>
    <row r="77" spans="1:4">
      <c r="A77" s="20"/>
      <c r="B77" s="3">
        <v>4</v>
      </c>
      <c r="C77" s="4" t="str">
        <f>Philip!C14</f>
        <v>Per finder fem store masker</v>
      </c>
      <c r="D77" s="3">
        <v>5</v>
      </c>
    </row>
    <row r="78" spans="1:4">
      <c r="A78" s="20"/>
      <c r="B78" s="3">
        <v>5</v>
      </c>
      <c r="C78" s="4" t="str">
        <f>Signe!C14</f>
        <v>Per finder fem røde masker</v>
      </c>
      <c r="D78" s="3">
        <v>4</v>
      </c>
    </row>
    <row r="79" spans="1:4">
      <c r="A79" s="7"/>
      <c r="B79" s="3"/>
      <c r="C79" s="4"/>
      <c r="D79" s="3"/>
    </row>
    <row r="80" spans="1:4">
      <c r="A80" s="20" t="s">
        <v>81</v>
      </c>
      <c r="B80" s="3">
        <v>1</v>
      </c>
      <c r="C80" s="4" t="str">
        <f>Liv!C15</f>
        <v>Michael vandt syv smukke x</v>
      </c>
      <c r="D80" s="3">
        <v>4</v>
      </c>
    </row>
    <row r="81" spans="1:4">
      <c r="A81" s="20"/>
      <c r="B81" s="3">
        <v>2</v>
      </c>
      <c r="C81" s="4" t="str">
        <f>Mads!C15</f>
        <v>Michael vandt syv smukke biler</v>
      </c>
      <c r="D81" s="3">
        <v>5</v>
      </c>
    </row>
    <row r="82" spans="1:4">
      <c r="A82" s="20"/>
      <c r="B82" s="3">
        <v>3</v>
      </c>
      <c r="C82" s="4" t="str">
        <f>Mary!C15</f>
        <v>Birgit vandt syv smukke blomster</v>
      </c>
      <c r="D82" s="3">
        <v>3</v>
      </c>
    </row>
    <row r="83" spans="1:4">
      <c r="A83" s="20"/>
      <c r="B83" s="3">
        <v>4</v>
      </c>
      <c r="C83" s="4" t="str">
        <f>Philip!C15</f>
        <v>Michael vandt ti smukke biler</v>
      </c>
      <c r="D83" s="3">
        <v>4</v>
      </c>
    </row>
    <row r="84" spans="1:4">
      <c r="A84" s="20"/>
      <c r="B84" s="3">
        <v>5</v>
      </c>
      <c r="C84" s="4" t="str">
        <f>Signe!C15</f>
        <v>Michael vandt syv flotte biler</v>
      </c>
      <c r="D84" s="3">
        <v>4</v>
      </c>
    </row>
    <row r="85" spans="1:4">
      <c r="A85" s="7"/>
      <c r="B85" s="3"/>
      <c r="C85" s="4"/>
      <c r="D85" s="3"/>
    </row>
    <row r="86" spans="1:4">
      <c r="A86" s="20" t="s">
        <v>82</v>
      </c>
      <c r="B86" s="3">
        <v>1</v>
      </c>
      <c r="C86" s="4" t="str">
        <f>Liv!C16</f>
        <v>Ingrid valgte fjorten sjove lapper</v>
      </c>
      <c r="D86" s="3">
        <v>4</v>
      </c>
    </row>
    <row r="87" spans="1:4">
      <c r="A87" s="20"/>
      <c r="B87" s="3">
        <v>2</v>
      </c>
      <c r="C87" s="4" t="str">
        <f>Mads!C16</f>
        <v>Ingrid valgte fjorten sjove jakker</v>
      </c>
      <c r="D87" s="3">
        <v>5</v>
      </c>
    </row>
    <row r="88" spans="1:4">
      <c r="A88" s="20"/>
      <c r="B88" s="3">
        <v>3</v>
      </c>
      <c r="C88" s="4" t="str">
        <f>Mary!C16</f>
        <v>Ingrid valgte fjorten sjove jakker</v>
      </c>
      <c r="D88" s="3">
        <v>5</v>
      </c>
    </row>
    <row r="89" spans="1:4">
      <c r="A89" s="20"/>
      <c r="B89" s="3">
        <v>4</v>
      </c>
      <c r="C89" s="4" t="str">
        <f>Philip!C16</f>
        <v>Ingrid valgte fjorten sjove jakker</v>
      </c>
      <c r="D89" s="3">
        <v>5</v>
      </c>
    </row>
    <row r="90" spans="1:4">
      <c r="A90" s="20"/>
      <c r="B90" s="3">
        <v>5</v>
      </c>
      <c r="C90" s="4" t="str">
        <f>Signe!C16</f>
        <v>Ingrid valgte fjorten sjove jakker</v>
      </c>
      <c r="D90" s="3">
        <v>5</v>
      </c>
    </row>
    <row r="91" spans="1:4">
      <c r="A91" s="7"/>
      <c r="B91" s="3"/>
      <c r="C91" s="4"/>
      <c r="D91" s="3"/>
    </row>
    <row r="92" spans="1:4">
      <c r="A92" s="20" t="s">
        <v>83</v>
      </c>
      <c r="B92" s="3">
        <v>1</v>
      </c>
      <c r="C92" s="4" t="str">
        <f>Liv!C17</f>
        <v>Kirsten får otte nye kasser</v>
      </c>
      <c r="D92" s="3">
        <v>4</v>
      </c>
    </row>
    <row r="93" spans="1:4">
      <c r="A93" s="20"/>
      <c r="B93" s="3">
        <v>2</v>
      </c>
      <c r="C93" s="4" t="str">
        <f>Mads!C17</f>
        <v>Kirsten får otte nye kasser</v>
      </c>
      <c r="D93" s="3">
        <v>4</v>
      </c>
    </row>
    <row r="94" spans="1:4">
      <c r="A94" s="20"/>
      <c r="B94" s="3">
        <v>3</v>
      </c>
      <c r="C94" s="4" t="str">
        <f>Mary!C17</f>
        <v>Kirsten får otte nye kasser</v>
      </c>
      <c r="D94" s="3">
        <v>4</v>
      </c>
    </row>
    <row r="95" spans="1:4">
      <c r="A95" s="20"/>
      <c r="B95" s="3">
        <v>4</v>
      </c>
      <c r="C95" s="4" t="str">
        <f>Philip!C17</f>
        <v>Kirsten x otte hvide kasser</v>
      </c>
      <c r="D95" s="3">
        <v>3</v>
      </c>
    </row>
    <row r="96" spans="1:4">
      <c r="A96" s="20"/>
      <c r="B96" s="3">
        <v>5</v>
      </c>
      <c r="C96" s="4" t="str">
        <f>Signe!C17</f>
        <v>Kirsten får otte lede kasser</v>
      </c>
      <c r="D96" s="3">
        <v>4</v>
      </c>
    </row>
    <row r="97" spans="1:4">
      <c r="A97" s="7"/>
      <c r="B97" s="3"/>
      <c r="C97" s="4"/>
      <c r="D97" s="3"/>
    </row>
    <row r="98" spans="1:4">
      <c r="A98" s="20" t="s">
        <v>84</v>
      </c>
      <c r="B98" s="3">
        <v>1</v>
      </c>
      <c r="C98" s="4" t="str">
        <f>Liv!C18</f>
        <v>Henning solgte tolv gamle gaver</v>
      </c>
      <c r="D98" s="3">
        <v>5</v>
      </c>
    </row>
    <row r="99" spans="1:4">
      <c r="A99" s="20"/>
      <c r="B99" s="3">
        <v>2</v>
      </c>
      <c r="C99" s="4" t="str">
        <f>Mads!C18</f>
        <v>Henning solgte to gamle gaver</v>
      </c>
      <c r="D99" s="3">
        <v>4</v>
      </c>
    </row>
    <row r="100" spans="1:4">
      <c r="A100" s="20"/>
      <c r="B100" s="3">
        <v>3</v>
      </c>
      <c r="C100" s="4" t="str">
        <f>Mary!C18</f>
        <v>Henning solgte ti gamle skabe</v>
      </c>
      <c r="D100" s="3">
        <v>3</v>
      </c>
    </row>
    <row r="101" spans="1:4">
      <c r="A101" s="20"/>
      <c r="B101" s="3">
        <v>4</v>
      </c>
      <c r="C101" s="4" t="str">
        <f>Philip!C18</f>
        <v>Henning solgte to gamle gaver</v>
      </c>
      <c r="D101" s="3">
        <v>4</v>
      </c>
    </row>
    <row r="102" spans="1:4">
      <c r="A102" s="20"/>
      <c r="B102" s="3">
        <v>5</v>
      </c>
      <c r="C102" s="4" t="str">
        <f>Signe!C18</f>
        <v>Henning solgte tolv gamle gaver</v>
      </c>
      <c r="D102" s="3">
        <v>5</v>
      </c>
    </row>
    <row r="103" spans="1:4">
      <c r="A103" s="7"/>
      <c r="B103" s="3"/>
      <c r="C103" s="4"/>
      <c r="D103" s="3"/>
    </row>
    <row r="104" spans="1:4">
      <c r="A104" s="20" t="s">
        <v>85</v>
      </c>
      <c r="B104" s="3">
        <v>1</v>
      </c>
      <c r="C104" s="4" t="str">
        <f>Liv!C19</f>
        <v>Niels ejer tyve pæne huse</v>
      </c>
      <c r="D104" s="3">
        <v>5</v>
      </c>
    </row>
    <row r="105" spans="1:4">
      <c r="A105" s="20"/>
      <c r="B105" s="3">
        <v>2</v>
      </c>
      <c r="C105" s="4" t="str">
        <f>Mads!C19</f>
        <v>Niels ejer tyve pæne huse</v>
      </c>
      <c r="D105" s="3">
        <v>5</v>
      </c>
    </row>
    <row r="106" spans="1:4">
      <c r="A106" s="20"/>
      <c r="B106" s="3">
        <v>3</v>
      </c>
      <c r="C106" s="4" t="str">
        <f>Mary!C19</f>
        <v>Niels ejer tyve pæne huse</v>
      </c>
      <c r="D106" s="3">
        <v>5</v>
      </c>
    </row>
    <row r="107" spans="1:4">
      <c r="A107" s="20"/>
      <c r="B107" s="3">
        <v>4</v>
      </c>
      <c r="C107" s="4" t="str">
        <f>Philip!C19</f>
        <v>Niels ejer tyve pæne huse</v>
      </c>
      <c r="D107" s="3">
        <v>5</v>
      </c>
    </row>
    <row r="108" spans="1:4">
      <c r="A108" s="20"/>
      <c r="B108" s="3">
        <v>5</v>
      </c>
      <c r="C108" s="4" t="str">
        <f>Signe!C19</f>
        <v>Jens ejer tyve pæne huse</v>
      </c>
      <c r="D108" s="3">
        <v>4</v>
      </c>
    </row>
    <row r="109" spans="1:4">
      <c r="A109" s="7"/>
      <c r="B109" s="3"/>
      <c r="C109" s="4"/>
      <c r="D109" s="3"/>
    </row>
    <row r="110" spans="1:4">
      <c r="A110" s="20" t="s">
        <v>86</v>
      </c>
      <c r="B110" s="3">
        <v>1</v>
      </c>
      <c r="C110" s="4" t="str">
        <f>Liv!C20</f>
        <v>Anders købte ni fine planter</v>
      </c>
      <c r="D110" s="3">
        <v>4</v>
      </c>
    </row>
    <row r="111" spans="1:4">
      <c r="A111" s="20"/>
      <c r="B111" s="3">
        <v>2</v>
      </c>
      <c r="C111" s="4" t="str">
        <f>Mads!C20</f>
        <v>Anders købte ni x planter</v>
      </c>
      <c r="D111" s="3">
        <v>4</v>
      </c>
    </row>
    <row r="112" spans="1:4">
      <c r="A112" s="20"/>
      <c r="B112" s="3">
        <v>3</v>
      </c>
      <c r="C112" s="4" t="str">
        <f>Mary!C20</f>
        <v>Anders købte ni fine skabe</v>
      </c>
      <c r="D112" s="3">
        <v>3</v>
      </c>
    </row>
    <row r="113" spans="1:4">
      <c r="A113" s="20"/>
      <c r="B113" s="3">
        <v>4</v>
      </c>
      <c r="C113" s="4" t="str">
        <f>Philip!C20</f>
        <v>Anders købte ni x planter</v>
      </c>
      <c r="D113" s="3">
        <v>4</v>
      </c>
    </row>
    <row r="114" spans="1:4">
      <c r="A114" s="20"/>
      <c r="B114" s="3">
        <v>5</v>
      </c>
      <c r="C114" s="4" t="str">
        <f>Signe!C20</f>
        <v>Anders købte ni fine planter</v>
      </c>
      <c r="D114" s="3">
        <v>4</v>
      </c>
    </row>
    <row r="115" spans="1:4">
      <c r="A115" s="7"/>
      <c r="B115" s="3"/>
      <c r="C115" s="4"/>
      <c r="D115" s="3"/>
    </row>
    <row r="116" spans="1:4">
      <c r="A116" s="20" t="s">
        <v>87</v>
      </c>
      <c r="B116" s="3">
        <v>1</v>
      </c>
      <c r="C116" s="4" t="str">
        <f>Liv!C21</f>
        <v>Birgit ser seks røde skabe</v>
      </c>
      <c r="D116" s="3">
        <v>5</v>
      </c>
    </row>
    <row r="117" spans="1:4">
      <c r="A117" s="20"/>
      <c r="B117" s="3">
        <v>2</v>
      </c>
      <c r="C117" s="4" t="str">
        <f>Mads!C21</f>
        <v>Birgit ser seks røde skabe</v>
      </c>
      <c r="D117" s="3">
        <v>5</v>
      </c>
    </row>
    <row r="118" spans="1:4">
      <c r="A118" s="20"/>
      <c r="B118" s="3">
        <v>3</v>
      </c>
      <c r="C118" s="4" t="str">
        <f>Mary!C21</f>
        <v>Birgit købte seks røde huse</v>
      </c>
      <c r="D118" s="3">
        <v>3</v>
      </c>
    </row>
    <row r="119" spans="1:4">
      <c r="A119" s="20"/>
      <c r="B119" s="3">
        <v>4</v>
      </c>
      <c r="C119" s="4" t="str">
        <f>Philip!C21</f>
        <v>Birgit finder seks røde skabe</v>
      </c>
      <c r="D119" s="3">
        <v>4</v>
      </c>
    </row>
    <row r="120" spans="1:4">
      <c r="A120" s="20"/>
      <c r="B120" s="3">
        <v>5</v>
      </c>
      <c r="C120" s="4" t="str">
        <f>Signe!C21</f>
        <v>Birgit ser fem røde skabe</v>
      </c>
      <c r="D120" s="3">
        <v>4</v>
      </c>
    </row>
    <row r="121" spans="1:4">
      <c r="A121" s="5"/>
      <c r="B121" s="3"/>
      <c r="C121" s="3"/>
      <c r="D121" s="3"/>
    </row>
    <row r="122" spans="1:4">
      <c r="A122" s="5"/>
      <c r="B122" s="3"/>
      <c r="C122" s="5"/>
      <c r="D122" s="5"/>
    </row>
    <row r="123" spans="1:4">
      <c r="A123" s="5"/>
      <c r="B123" s="5"/>
      <c r="C123" s="4" t="s">
        <v>25</v>
      </c>
      <c r="D123" s="4">
        <f>D116+D110+D104+D98+D92+D86+D80+D74+D68+D62+D56+D50+D44+D38+D32+D26+D20+D14+D8</f>
        <v>81</v>
      </c>
    </row>
    <row r="124" spans="1:4">
      <c r="A124" s="5"/>
      <c r="B124" s="5"/>
      <c r="C124" s="4" t="s">
        <v>26</v>
      </c>
      <c r="D124" s="4">
        <f>D117+D111+D105+D99+D93+D87+D81+D75+D69+D63+D57+D51+D45+D39+D33+D27+D21+D15+D9+D3</f>
        <v>87</v>
      </c>
    </row>
    <row r="125" spans="1:4">
      <c r="A125" s="5"/>
      <c r="B125" s="5"/>
      <c r="C125" s="4" t="s">
        <v>27</v>
      </c>
      <c r="D125" s="4">
        <f>D118+D106+D112+D100+D94+D88+D82+D76+D70+D64+D58+D52+D46+D40+D34+D28+D22+D16+D10+D4</f>
        <v>80</v>
      </c>
    </row>
    <row r="126" spans="1:4">
      <c r="A126" s="5"/>
      <c r="B126" s="5"/>
      <c r="C126" s="4" t="s">
        <v>28</v>
      </c>
      <c r="D126" s="4">
        <f>D119+D107+D113+D101+D95+D89+D83+D77+D71+D65+D59+D53+D47+D41+D35+D29+D23+D17+D11+D5</f>
        <v>89</v>
      </c>
    </row>
    <row r="127" spans="1:4">
      <c r="A127" s="5"/>
      <c r="B127" s="5"/>
      <c r="C127" s="4" t="s">
        <v>29</v>
      </c>
      <c r="D127" s="4">
        <f>D120+D114+D108+D102+D96+D90+D84+D78+D72+D66+D60+D54+D48+D42+D36+D30+D24+D18+D12+D6</f>
        <v>86</v>
      </c>
    </row>
    <row r="128" spans="1:4">
      <c r="A128" s="5"/>
      <c r="B128" s="5"/>
      <c r="C128" s="4" t="s">
        <v>30</v>
      </c>
      <c r="D128" s="4">
        <f>(D123+D124+D125+D127+D126)/5</f>
        <v>84.6</v>
      </c>
    </row>
    <row r="129" spans="1:4">
      <c r="A129" s="5"/>
      <c r="B129" s="5"/>
      <c r="C129" s="5"/>
      <c r="D129" s="5"/>
    </row>
    <row r="130" spans="1:4">
      <c r="A130" s="5"/>
      <c r="B130" s="5"/>
      <c r="C130" s="4" t="s">
        <v>31</v>
      </c>
      <c r="D130" s="4">
        <f>D123/20</f>
        <v>4.05</v>
      </c>
    </row>
    <row r="131" spans="1:4">
      <c r="A131" s="5"/>
      <c r="B131" s="5"/>
      <c r="C131" s="4" t="s">
        <v>32</v>
      </c>
      <c r="D131" s="4">
        <f>D124/20</f>
        <v>4.3499999999999996</v>
      </c>
    </row>
    <row r="132" spans="1:4">
      <c r="A132" s="5"/>
      <c r="B132" s="5"/>
      <c r="C132" s="4" t="s">
        <v>33</v>
      </c>
      <c r="D132" s="4">
        <f t="shared" ref="D132:D134" si="0">D125/20</f>
        <v>4</v>
      </c>
    </row>
    <row r="133" spans="1:4">
      <c r="A133" s="5"/>
      <c r="B133" s="5"/>
      <c r="C133" s="4" t="s">
        <v>34</v>
      </c>
      <c r="D133" s="4">
        <f t="shared" si="0"/>
        <v>4.45</v>
      </c>
    </row>
    <row r="134" spans="1:4">
      <c r="A134" s="5"/>
      <c r="B134" s="5"/>
      <c r="C134" s="4" t="s">
        <v>35</v>
      </c>
      <c r="D134" s="4">
        <f t="shared" si="0"/>
        <v>4.3</v>
      </c>
    </row>
    <row r="135" spans="1:4">
      <c r="A135" s="5"/>
      <c r="B135" s="5"/>
      <c r="C135" s="3" t="s">
        <v>88</v>
      </c>
      <c r="D135" s="3">
        <f>SUM(D2:D120)/100</f>
        <v>4.2699999999999996</v>
      </c>
    </row>
  </sheetData>
  <mergeCells count="20">
    <mergeCell ref="A68:A72"/>
    <mergeCell ref="A2:A6"/>
    <mergeCell ref="A8:A12"/>
    <mergeCell ref="A14:A18"/>
    <mergeCell ref="A20:A24"/>
    <mergeCell ref="A26:A30"/>
    <mergeCell ref="A32:A36"/>
    <mergeCell ref="A38:A42"/>
    <mergeCell ref="A44:A48"/>
    <mergeCell ref="A50:A54"/>
    <mergeCell ref="A56:A60"/>
    <mergeCell ref="A62:A66"/>
    <mergeCell ref="A110:A114"/>
    <mergeCell ref="A116:A120"/>
    <mergeCell ref="A74:A78"/>
    <mergeCell ref="A80:A84"/>
    <mergeCell ref="A86:A90"/>
    <mergeCell ref="A92:A96"/>
    <mergeCell ref="A98:A102"/>
    <mergeCell ref="A104:A10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B76C4-6D7B-48C7-960F-CE663A5897DF}">
  <dimension ref="A1:F135"/>
  <sheetViews>
    <sheetView workbookViewId="0">
      <selection activeCell="F6" sqref="F6"/>
    </sheetView>
  </sheetViews>
  <sheetFormatPr defaultRowHeight="14.45"/>
  <cols>
    <col min="1" max="1" width="31" customWidth="1"/>
    <col min="2" max="2" width="10.7109375" customWidth="1"/>
    <col min="3" max="3" width="32.28515625" customWidth="1"/>
    <col min="4" max="4" width="19.28515625" customWidth="1"/>
  </cols>
  <sheetData>
    <row r="1" spans="1:6">
      <c r="A1" s="1" t="s">
        <v>0</v>
      </c>
      <c r="B1" s="1" t="s">
        <v>1</v>
      </c>
      <c r="C1" s="1" t="s">
        <v>0</v>
      </c>
      <c r="D1" s="1" t="s">
        <v>2</v>
      </c>
    </row>
    <row r="2" spans="1:6">
      <c r="A2" s="20" t="s">
        <v>89</v>
      </c>
      <c r="B2" s="4">
        <v>1</v>
      </c>
      <c r="C2" s="4" t="str">
        <f>Liv!D2</f>
        <v>Niels finder tyve smukke skabe</v>
      </c>
      <c r="D2" s="4">
        <v>5</v>
      </c>
      <c r="F2" t="s">
        <v>90</v>
      </c>
    </row>
    <row r="3" spans="1:6">
      <c r="A3" s="20"/>
      <c r="B3" s="4">
        <v>2</v>
      </c>
      <c r="C3" s="4" t="str">
        <f>Mads!D2</f>
        <v>Niels finder tyve smukke skabe</v>
      </c>
      <c r="D3" s="4">
        <v>5</v>
      </c>
      <c r="F3">
        <f>1+1+1+1+1+1+1+1+1</f>
        <v>9</v>
      </c>
    </row>
    <row r="4" spans="1:6">
      <c r="A4" s="20"/>
      <c r="B4" s="4">
        <v>3</v>
      </c>
      <c r="C4" s="4" t="str">
        <f>Mary!D2</f>
        <v>Niels finder tyve smukke skabe</v>
      </c>
      <c r="D4" s="4">
        <v>5</v>
      </c>
      <c r="F4" t="s">
        <v>68</v>
      </c>
    </row>
    <row r="5" spans="1:6">
      <c r="A5" s="20"/>
      <c r="B5" s="4">
        <v>4</v>
      </c>
      <c r="C5" s="4" t="str">
        <f>Philip!D2</f>
        <v>Niels finder tyve smukke skabe</v>
      </c>
      <c r="D5" s="4">
        <v>5</v>
      </c>
      <c r="F5">
        <f>(D128-98.6)/98.6*100</f>
        <v>-5.8823529411764675</v>
      </c>
    </row>
    <row r="6" spans="1:6">
      <c r="A6" s="20"/>
      <c r="B6" s="4">
        <v>5</v>
      </c>
      <c r="C6" s="4" t="str">
        <f>Signe!D2</f>
        <v>Niels finder tyve smukke skabe</v>
      </c>
      <c r="D6" s="4">
        <v>5</v>
      </c>
    </row>
    <row r="7" spans="1:6">
      <c r="A7" s="5"/>
      <c r="B7" s="4"/>
      <c r="C7" s="4"/>
      <c r="D7" s="4"/>
    </row>
    <row r="8" spans="1:6">
      <c r="A8" s="20" t="s">
        <v>91</v>
      </c>
      <c r="B8" s="4">
        <v>1</v>
      </c>
      <c r="C8" s="4" t="str">
        <f>Liv!D3</f>
        <v>Henning valgte tolv store kasser</v>
      </c>
      <c r="D8" s="4">
        <v>5</v>
      </c>
    </row>
    <row r="9" spans="1:6">
      <c r="A9" s="20"/>
      <c r="B9" s="4">
        <v>2</v>
      </c>
      <c r="C9" s="4" t="str">
        <f>Mads!D3</f>
        <v>Henning valgte tolv store kasser</v>
      </c>
      <c r="D9" s="4">
        <v>5</v>
      </c>
    </row>
    <row r="10" spans="1:6">
      <c r="A10" s="20"/>
      <c r="B10" s="4">
        <v>3</v>
      </c>
      <c r="C10" s="4" t="str">
        <f>Mary!D3</f>
        <v>Henning valgte tolv store kasser</v>
      </c>
      <c r="D10" s="4">
        <v>5</v>
      </c>
    </row>
    <row r="11" spans="1:6">
      <c r="A11" s="20"/>
      <c r="B11" s="4">
        <v>4</v>
      </c>
      <c r="C11" s="4" t="str">
        <f>Philip!D3</f>
        <v>Henning valgte tolv store kasser</v>
      </c>
      <c r="D11" s="4">
        <v>5</v>
      </c>
    </row>
    <row r="12" spans="1:6">
      <c r="A12" s="20"/>
      <c r="B12" s="4">
        <v>5</v>
      </c>
      <c r="C12" s="4" t="str">
        <f>Signe!D3</f>
        <v>Henning valgte tolv store kasser</v>
      </c>
      <c r="D12" s="4">
        <v>5</v>
      </c>
    </row>
    <row r="13" spans="1:6">
      <c r="A13" s="5"/>
      <c r="B13" s="4"/>
      <c r="C13" s="4"/>
      <c r="D13" s="4"/>
    </row>
    <row r="14" spans="1:6">
      <c r="A14" s="20" t="s">
        <v>92</v>
      </c>
      <c r="B14" s="4">
        <v>1</v>
      </c>
      <c r="C14" s="4" t="str">
        <f>Liv!D4</f>
        <v>Linda låner fjorten gamle biler</v>
      </c>
      <c r="D14" s="4">
        <v>5</v>
      </c>
    </row>
    <row r="15" spans="1:6">
      <c r="A15" s="20"/>
      <c r="B15" s="4">
        <v>2</v>
      </c>
      <c r="C15" s="4" t="str">
        <f>Mads!D4</f>
        <v>Linda låner fjorten gamle biler</v>
      </c>
      <c r="D15" s="4">
        <v>5</v>
      </c>
    </row>
    <row r="16" spans="1:6">
      <c r="A16" s="20"/>
      <c r="B16" s="4">
        <v>3</v>
      </c>
      <c r="C16" s="4" t="str">
        <f>Mary!D4</f>
        <v>Linda låner fjorten gamle biler</v>
      </c>
      <c r="D16" s="4">
        <v>5</v>
      </c>
    </row>
    <row r="17" spans="1:4">
      <c r="A17" s="20"/>
      <c r="B17" s="4">
        <v>4</v>
      </c>
      <c r="C17" s="4" t="str">
        <f>Philip!D4</f>
        <v>Linda låner fjorten gamle biler</v>
      </c>
      <c r="D17" s="4">
        <v>5</v>
      </c>
    </row>
    <row r="18" spans="1:4">
      <c r="A18" s="20"/>
      <c r="B18" s="4">
        <v>5</v>
      </c>
      <c r="C18" s="4" t="str">
        <f>Signe!D4</f>
        <v>Linda låner fjorten gamle biler</v>
      </c>
      <c r="D18" s="4">
        <v>5</v>
      </c>
    </row>
    <row r="19" spans="1:4">
      <c r="A19" s="5"/>
      <c r="B19" s="4"/>
      <c r="C19" s="4"/>
      <c r="D19" s="4"/>
    </row>
    <row r="20" spans="1:4">
      <c r="A20" s="20" t="s">
        <v>93</v>
      </c>
      <c r="B20" s="4">
        <v>1</v>
      </c>
      <c r="C20" s="4" t="str">
        <f>Liv!D5</f>
        <v>Birgit vandt fem fine huse</v>
      </c>
      <c r="D20" s="4">
        <v>5</v>
      </c>
    </row>
    <row r="21" spans="1:4">
      <c r="A21" s="20"/>
      <c r="B21" s="4">
        <v>2</v>
      </c>
      <c r="C21" s="4" t="str">
        <f>Mads!D5</f>
        <v>Birgit vandt fem fine huse</v>
      </c>
      <c r="D21" s="4">
        <v>5</v>
      </c>
    </row>
    <row r="22" spans="1:4">
      <c r="A22" s="20"/>
      <c r="B22" s="4">
        <v>3</v>
      </c>
      <c r="C22" s="4" t="str">
        <f>Mary!D5</f>
        <v>Birgit vandt fem fine huse</v>
      </c>
      <c r="D22" s="4">
        <v>5</v>
      </c>
    </row>
    <row r="23" spans="1:4">
      <c r="A23" s="20"/>
      <c r="B23" s="4">
        <v>4</v>
      </c>
      <c r="C23" s="4" t="str">
        <f>Philip!D5</f>
        <v>Birgit vandt fem nye huse</v>
      </c>
      <c r="D23" s="4">
        <v>4</v>
      </c>
    </row>
    <row r="24" spans="1:4">
      <c r="A24" s="20"/>
      <c r="B24" s="4">
        <v>5</v>
      </c>
      <c r="C24" s="4" t="str">
        <f>Signe!D5</f>
        <v>Birgit vandt fem fine huse</v>
      </c>
      <c r="D24" s="4">
        <v>5</v>
      </c>
    </row>
    <row r="25" spans="1:4">
      <c r="A25" s="5"/>
      <c r="B25" s="4"/>
      <c r="C25" s="4"/>
      <c r="D25" s="4"/>
    </row>
    <row r="26" spans="1:4">
      <c r="A26" s="20" t="s">
        <v>94</v>
      </c>
      <c r="B26" s="4">
        <v>1</v>
      </c>
      <c r="C26" s="4" t="str">
        <f>Liv!D6</f>
        <v>Ingrid købte ni hvide planter</v>
      </c>
      <c r="D26" s="4">
        <v>5</v>
      </c>
    </row>
    <row r="27" spans="1:4">
      <c r="A27" s="20"/>
      <c r="B27" s="4">
        <v>2</v>
      </c>
      <c r="C27" s="4" t="str">
        <f>Mads!D6</f>
        <v>Ingrid købte ni hvide planter</v>
      </c>
      <c r="D27" s="4">
        <v>5</v>
      </c>
    </row>
    <row r="28" spans="1:4">
      <c r="A28" s="20"/>
      <c r="B28" s="4">
        <v>3</v>
      </c>
      <c r="C28" s="4" t="str">
        <f>Mary!D6</f>
        <v>Ingrid købte ni hvide planter</v>
      </c>
      <c r="D28" s="4">
        <v>5</v>
      </c>
    </row>
    <row r="29" spans="1:4">
      <c r="A29" s="20"/>
      <c r="B29" s="4">
        <v>4</v>
      </c>
      <c r="C29" s="4" t="str">
        <f>Philip!D6</f>
        <v>Ingrid købte ni hvide planter</v>
      </c>
      <c r="D29" s="4">
        <v>5</v>
      </c>
    </row>
    <row r="30" spans="1:4">
      <c r="A30" s="20"/>
      <c r="B30" s="4">
        <v>5</v>
      </c>
      <c r="C30" s="4" t="str">
        <f>Signe!D6</f>
        <v>Ingrid købte ni våde planter</v>
      </c>
      <c r="D30" s="4">
        <v>4</v>
      </c>
    </row>
    <row r="31" spans="1:4">
      <c r="A31" s="5"/>
      <c r="B31" s="4"/>
      <c r="C31" s="4"/>
      <c r="D31" s="4"/>
    </row>
    <row r="32" spans="1:4">
      <c r="A32" s="20" t="s">
        <v>95</v>
      </c>
      <c r="B32" s="4">
        <v>1</v>
      </c>
      <c r="C32" s="4" t="str">
        <f>Liv!D7</f>
        <v>Anders ser seks røde jakker</v>
      </c>
      <c r="D32" s="4">
        <v>5</v>
      </c>
    </row>
    <row r="33" spans="1:4">
      <c r="A33" s="20"/>
      <c r="B33" s="4">
        <v>2</v>
      </c>
      <c r="C33" s="4" t="str">
        <f>Mads!D7</f>
        <v>Anders ser seks røde jakker</v>
      </c>
      <c r="D33" s="4">
        <v>5</v>
      </c>
    </row>
    <row r="34" spans="1:4">
      <c r="A34" s="20"/>
      <c r="B34" s="4">
        <v>3</v>
      </c>
      <c r="C34" s="4" t="str">
        <f>Mary!D7</f>
        <v>Anders fandt seks røde jakker</v>
      </c>
      <c r="D34" s="4">
        <v>4</v>
      </c>
    </row>
    <row r="35" spans="1:4">
      <c r="A35" s="20"/>
      <c r="B35" s="4">
        <v>4</v>
      </c>
      <c r="C35" s="4" t="str">
        <f>Philip!D7</f>
        <v>Anders finder seks røde jakker</v>
      </c>
      <c r="D35" s="4">
        <v>4</v>
      </c>
    </row>
    <row r="36" spans="1:4">
      <c r="A36" s="20"/>
      <c r="B36" s="4">
        <v>5</v>
      </c>
      <c r="C36" s="4" t="str">
        <f>Signe!D7</f>
        <v>Anders x seks røde jakker</v>
      </c>
      <c r="D36" s="4">
        <v>4</v>
      </c>
    </row>
    <row r="37" spans="1:4">
      <c r="A37" s="5"/>
      <c r="B37" s="4"/>
      <c r="C37" s="4"/>
      <c r="D37" s="4"/>
    </row>
    <row r="38" spans="1:4">
      <c r="A38" s="20" t="s">
        <v>96</v>
      </c>
      <c r="B38" s="4">
        <v>1</v>
      </c>
      <c r="C38" s="4" t="str">
        <f>Liv!D8</f>
        <v>Michael får tre nye masker</v>
      </c>
      <c r="D38" s="4">
        <v>5</v>
      </c>
    </row>
    <row r="39" spans="1:4">
      <c r="A39" s="20"/>
      <c r="B39" s="4">
        <v>2</v>
      </c>
      <c r="C39" s="4" t="str">
        <f>Mads!D8</f>
        <v>Michael får tre nye masker</v>
      </c>
      <c r="D39" s="4">
        <v>5</v>
      </c>
    </row>
    <row r="40" spans="1:4">
      <c r="A40" s="20"/>
      <c r="B40" s="4">
        <v>3</v>
      </c>
      <c r="C40" s="4" t="str">
        <f>Mary!D8</f>
        <v>Michael får tre nye masker</v>
      </c>
      <c r="D40" s="4">
        <v>5</v>
      </c>
    </row>
    <row r="41" spans="1:4">
      <c r="A41" s="20"/>
      <c r="B41" s="4">
        <v>4</v>
      </c>
      <c r="C41" s="4" t="str">
        <f>Philip!D8</f>
        <v>Michael får tre nye masker</v>
      </c>
      <c r="D41" s="4">
        <v>5</v>
      </c>
    </row>
    <row r="42" spans="1:4">
      <c r="A42" s="20"/>
      <c r="B42" s="4">
        <v>5</v>
      </c>
      <c r="C42" s="4" t="str">
        <f>Signe!D8</f>
        <v>Michael får tre nye masker</v>
      </c>
      <c r="D42" s="4">
        <v>5</v>
      </c>
    </row>
    <row r="43" spans="1:4">
      <c r="A43" s="5"/>
      <c r="B43" s="4"/>
      <c r="C43" s="4"/>
      <c r="D43" s="4"/>
    </row>
    <row r="44" spans="1:4">
      <c r="A44" s="20" t="s">
        <v>97</v>
      </c>
      <c r="B44" s="4">
        <v>1</v>
      </c>
      <c r="C44" s="4" t="str">
        <f>Liv!D9</f>
        <v>Kirsten solgte to sjove blomster</v>
      </c>
      <c r="D44" s="4">
        <v>4</v>
      </c>
    </row>
    <row r="45" spans="1:4">
      <c r="A45" s="20"/>
      <c r="B45" s="4">
        <v>2</v>
      </c>
      <c r="C45" s="4" t="str">
        <f>Mads!D9</f>
        <v>Kirsten solgte ti sjove blomster</v>
      </c>
      <c r="D45" s="4">
        <v>4</v>
      </c>
    </row>
    <row r="46" spans="1:4">
      <c r="A46" s="20"/>
      <c r="B46" s="4">
        <v>3</v>
      </c>
      <c r="C46" s="4" t="str">
        <f>Mary!D9</f>
        <v>Kristen solgte fem sjove blomster</v>
      </c>
      <c r="D46" s="4">
        <v>4</v>
      </c>
    </row>
    <row r="47" spans="1:4">
      <c r="A47" s="20"/>
      <c r="B47" s="4">
        <v>4</v>
      </c>
      <c r="C47" s="4" t="str">
        <f>Philip!D9</f>
        <v>Kirsten solgte to sjove blomster</v>
      </c>
      <c r="D47" s="4">
        <v>4</v>
      </c>
    </row>
    <row r="48" spans="1:4">
      <c r="A48" s="20"/>
      <c r="B48" s="4">
        <v>5</v>
      </c>
      <c r="C48" s="4" t="str">
        <f>Signe!D9</f>
        <v>Kirsten solgte ti sjove blomster</v>
      </c>
      <c r="D48" s="4">
        <v>4</v>
      </c>
    </row>
    <row r="49" spans="1:4">
      <c r="A49" s="5"/>
      <c r="B49" s="4"/>
      <c r="C49" s="4"/>
      <c r="D49" s="4"/>
    </row>
    <row r="50" spans="1:4">
      <c r="A50" s="20" t="s">
        <v>98</v>
      </c>
      <c r="B50" s="4">
        <v>1</v>
      </c>
      <c r="C50" s="4" t="str">
        <f>Liv!D10</f>
        <v>Ulla havde otte pæne gaver</v>
      </c>
      <c r="D50" s="4">
        <v>5</v>
      </c>
    </row>
    <row r="51" spans="1:4">
      <c r="A51" s="20"/>
      <c r="B51" s="4">
        <v>2</v>
      </c>
      <c r="C51" s="4" t="str">
        <f>Mads!D10</f>
        <v>Ulla havde otte pæne gaver</v>
      </c>
      <c r="D51" s="4">
        <v>5</v>
      </c>
    </row>
    <row r="52" spans="1:4">
      <c r="A52" s="20"/>
      <c r="B52" s="4">
        <v>3</v>
      </c>
      <c r="C52" s="4" t="str">
        <f>Mary!D10</f>
        <v>Ulla havde otte pæne gaver</v>
      </c>
      <c r="D52" s="4">
        <v>5</v>
      </c>
    </row>
    <row r="53" spans="1:4">
      <c r="A53" s="20"/>
      <c r="B53" s="4">
        <v>4</v>
      </c>
      <c r="C53" s="4" t="str">
        <f>Philip!D10</f>
        <v>Ulla havde otte pæne gaver</v>
      </c>
      <c r="D53" s="4">
        <v>5</v>
      </c>
    </row>
    <row r="54" spans="1:4">
      <c r="A54" s="20"/>
      <c r="B54" s="4">
        <v>5</v>
      </c>
      <c r="C54" s="4" t="str">
        <f>Signe!D10</f>
        <v>Ulla havde otte pæne gaver</v>
      </c>
      <c r="D54" s="4">
        <v>5</v>
      </c>
    </row>
    <row r="55" spans="1:4">
      <c r="A55" s="5"/>
      <c r="B55" s="4"/>
      <c r="C55" s="4"/>
      <c r="D55" s="4"/>
    </row>
    <row r="56" spans="1:4">
      <c r="A56" s="20" t="s">
        <v>99</v>
      </c>
      <c r="B56" s="4">
        <v>1</v>
      </c>
      <c r="C56" s="4" t="str">
        <f>Liv!D11</f>
        <v>Per ejer ti flotte ringe</v>
      </c>
      <c r="D56" s="4">
        <v>5</v>
      </c>
    </row>
    <row r="57" spans="1:4">
      <c r="A57" s="20"/>
      <c r="B57" s="4">
        <v>2</v>
      </c>
      <c r="C57" s="4" t="str">
        <f>Mads!D11</f>
        <v>Per ejer ti flotte ringe</v>
      </c>
      <c r="D57" s="4">
        <v>5</v>
      </c>
    </row>
    <row r="58" spans="1:4">
      <c r="A58" s="20"/>
      <c r="B58" s="4">
        <v>3</v>
      </c>
      <c r="C58" s="4" t="str">
        <f>Mary!D11</f>
        <v>Per ejer ti flotte ringe</v>
      </c>
      <c r="D58" s="4">
        <v>5</v>
      </c>
    </row>
    <row r="59" spans="1:4">
      <c r="A59" s="20"/>
      <c r="B59" s="4">
        <v>4</v>
      </c>
      <c r="C59" s="4" t="str">
        <f>Philip!D11</f>
        <v>Per ejer ti flotte ringe</v>
      </c>
      <c r="D59" s="4">
        <v>5</v>
      </c>
    </row>
    <row r="60" spans="1:4">
      <c r="A60" s="20"/>
      <c r="B60" s="4">
        <v>5</v>
      </c>
      <c r="C60" s="4" t="str">
        <f>Signe!D11</f>
        <v>Per ejer ti flotte ringe</v>
      </c>
      <c r="D60" s="4">
        <v>5</v>
      </c>
    </row>
    <row r="61" spans="1:4">
      <c r="A61" s="5"/>
      <c r="B61" s="4"/>
      <c r="C61" s="4"/>
      <c r="D61" s="4"/>
    </row>
    <row r="62" spans="1:4">
      <c r="A62" s="20" t="s">
        <v>100</v>
      </c>
      <c r="B62" s="4">
        <v>1</v>
      </c>
      <c r="C62" s="4" t="str">
        <f>Liv!D12</f>
        <v>Linda solgte fjorten flotte huse</v>
      </c>
      <c r="D62" s="4">
        <v>5</v>
      </c>
    </row>
    <row r="63" spans="1:4">
      <c r="A63" s="20"/>
      <c r="B63" s="4">
        <v>2</v>
      </c>
      <c r="C63" s="4" t="str">
        <f>Mads!D12</f>
        <v>Linda solgte fjorten flotte huse</v>
      </c>
      <c r="D63" s="4">
        <v>5</v>
      </c>
    </row>
    <row r="64" spans="1:4">
      <c r="A64" s="20"/>
      <c r="B64" s="4">
        <v>3</v>
      </c>
      <c r="C64" s="4" t="str">
        <f>Mary!D12</f>
        <v>Linda solgte fjorten flotte huse</v>
      </c>
      <c r="D64" s="4">
        <v>5</v>
      </c>
    </row>
    <row r="65" spans="1:4">
      <c r="A65" s="20"/>
      <c r="B65" s="4">
        <v>4</v>
      </c>
      <c r="C65" s="4" t="str">
        <f>Philip!D12</f>
        <v>Linda solgte fjorten flotte huse</v>
      </c>
      <c r="D65" s="4">
        <v>5</v>
      </c>
    </row>
    <row r="66" spans="1:4">
      <c r="A66" s="20"/>
      <c r="B66" s="4">
        <v>5</v>
      </c>
      <c r="C66" s="4" t="str">
        <f>Signe!D12</f>
        <v>Linda solgte fjorten flotte huse</v>
      </c>
      <c r="D66" s="4">
        <v>5</v>
      </c>
    </row>
    <row r="67" spans="1:4">
      <c r="A67" s="7"/>
      <c r="B67" s="4"/>
      <c r="C67" s="4"/>
      <c r="D67" s="4"/>
    </row>
    <row r="68" spans="1:4">
      <c r="A68" s="20" t="s">
        <v>101</v>
      </c>
      <c r="B68" s="4">
        <v>1</v>
      </c>
      <c r="C68" s="4" t="str">
        <f>Liv!D13</f>
        <v>Niels fandt ni hvide blomster</v>
      </c>
      <c r="D68" s="4">
        <v>4</v>
      </c>
    </row>
    <row r="69" spans="1:4">
      <c r="A69" s="20"/>
      <c r="B69" s="4">
        <v>2</v>
      </c>
      <c r="C69" s="4" t="str">
        <f>Mads!D13</f>
        <v>Niels fandt ni hvide blomster</v>
      </c>
      <c r="D69" s="4">
        <v>4</v>
      </c>
    </row>
    <row r="70" spans="1:4">
      <c r="A70" s="20"/>
      <c r="B70" s="4">
        <v>3</v>
      </c>
      <c r="C70" s="4" t="str">
        <f>Mary!D13</f>
        <v>Niels fandt otte hvide blomster</v>
      </c>
      <c r="D70" s="4">
        <v>3</v>
      </c>
    </row>
    <row r="71" spans="1:4">
      <c r="A71" s="20"/>
      <c r="B71" s="4">
        <v>4</v>
      </c>
      <c r="C71" s="4" t="str">
        <f>Philip!D13</f>
        <v>Niels fandt ni hvide blomster</v>
      </c>
      <c r="D71" s="4">
        <v>4</v>
      </c>
    </row>
    <row r="72" spans="1:4">
      <c r="A72" s="20"/>
      <c r="B72" s="4">
        <v>5</v>
      </c>
      <c r="C72" s="4" t="str">
        <f>Signe!D13</f>
        <v>Niels fandt ni hvide blomster</v>
      </c>
      <c r="D72" s="4">
        <v>4</v>
      </c>
    </row>
    <row r="73" spans="1:4">
      <c r="A73" s="7"/>
      <c r="B73" s="4"/>
      <c r="C73" s="4"/>
      <c r="D73" s="4"/>
    </row>
    <row r="74" spans="1:4">
      <c r="A74" s="20" t="s">
        <v>102</v>
      </c>
      <c r="B74" s="4">
        <v>1</v>
      </c>
      <c r="C74" s="4" t="str">
        <f>Liv!D14</f>
        <v>Ulla havde tolv røde jakker</v>
      </c>
      <c r="D74" s="4">
        <v>5</v>
      </c>
    </row>
    <row r="75" spans="1:4">
      <c r="A75" s="20"/>
      <c r="B75" s="4">
        <v>2</v>
      </c>
      <c r="C75" s="4" t="str">
        <f>Mads!D14</f>
        <v>Ulla havde tolv røde jakker</v>
      </c>
      <c r="D75" s="4">
        <v>5</v>
      </c>
    </row>
    <row r="76" spans="1:4">
      <c r="A76" s="20"/>
      <c r="B76" s="4">
        <v>3</v>
      </c>
      <c r="C76" s="4" t="str">
        <f>Mary!D14</f>
        <v>Michael havde tolv røde jakker</v>
      </c>
      <c r="D76" s="4">
        <v>4</v>
      </c>
    </row>
    <row r="77" spans="1:4">
      <c r="A77" s="20"/>
      <c r="B77" s="4">
        <v>4</v>
      </c>
      <c r="C77" s="4" t="str">
        <f>Philip!D14</f>
        <v>Ulla havde tolv røde jakker</v>
      </c>
      <c r="D77" s="4">
        <v>5</v>
      </c>
    </row>
    <row r="78" spans="1:4">
      <c r="A78" s="20"/>
      <c r="B78" s="4">
        <v>5</v>
      </c>
      <c r="C78" s="4" t="str">
        <f>Signe!D14</f>
        <v>Ulla havde tolv røde jakker</v>
      </c>
      <c r="D78" s="4">
        <v>5</v>
      </c>
    </row>
    <row r="79" spans="1:4">
      <c r="A79" s="7"/>
      <c r="B79" s="4"/>
      <c r="C79" s="4"/>
      <c r="D79" s="4"/>
    </row>
    <row r="80" spans="1:4">
      <c r="A80" s="20" t="s">
        <v>103</v>
      </c>
      <c r="B80" s="4">
        <v>1</v>
      </c>
      <c r="C80" s="4" t="str">
        <f>Liv!D15</f>
        <v>Kirsten købte seks sjove filer</v>
      </c>
      <c r="D80" s="4">
        <v>4</v>
      </c>
    </row>
    <row r="81" spans="1:4">
      <c r="A81" s="20"/>
      <c r="B81" s="4">
        <v>2</v>
      </c>
      <c r="C81" s="4" t="str">
        <f>Mads!D15</f>
        <v>Kirsten købte fem sjove biler</v>
      </c>
      <c r="D81" s="4">
        <v>4</v>
      </c>
    </row>
    <row r="82" spans="1:4">
      <c r="A82" s="20"/>
      <c r="B82" s="4">
        <v>3</v>
      </c>
      <c r="C82" s="4" t="str">
        <f>Mary!D15</f>
        <v>Kirsten købte seks sjove biler</v>
      </c>
      <c r="D82" s="4">
        <v>5</v>
      </c>
    </row>
    <row r="83" spans="1:4">
      <c r="A83" s="20"/>
      <c r="B83" s="4">
        <v>4</v>
      </c>
      <c r="C83" s="4" t="str">
        <f>Philip!D15</f>
        <v>Kirsten købte seks sjove biler</v>
      </c>
      <c r="D83" s="4">
        <v>5</v>
      </c>
    </row>
    <row r="84" spans="1:4">
      <c r="A84" s="20"/>
      <c r="B84" s="4">
        <v>5</v>
      </c>
      <c r="C84" s="4" t="str">
        <f>Signe!D15</f>
        <v>Kirsten købte seks sjove biler</v>
      </c>
      <c r="D84" s="4">
        <v>5</v>
      </c>
    </row>
    <row r="85" spans="1:4">
      <c r="A85" s="7"/>
      <c r="B85" s="4"/>
      <c r="C85" s="4"/>
      <c r="D85" s="4"/>
    </row>
    <row r="86" spans="1:4">
      <c r="A86" s="20" t="s">
        <v>104</v>
      </c>
      <c r="B86" s="4">
        <v>1</v>
      </c>
      <c r="C86" s="4" t="str">
        <f>Liv!D16</f>
        <v>Per ejer syv store kasser</v>
      </c>
      <c r="D86" s="4">
        <v>5</v>
      </c>
    </row>
    <row r="87" spans="1:4">
      <c r="A87" s="20"/>
      <c r="B87" s="4">
        <v>2</v>
      </c>
      <c r="C87" s="4" t="str">
        <f>Mads!D16</f>
        <v>Per ejer ti store kasser</v>
      </c>
      <c r="D87" s="4">
        <v>4</v>
      </c>
    </row>
    <row r="88" spans="1:4">
      <c r="A88" s="20"/>
      <c r="B88" s="4">
        <v>3</v>
      </c>
      <c r="C88" s="4" t="str">
        <f>Mary!D16</f>
        <v>Per ejer ti store kasser</v>
      </c>
      <c r="D88" s="4">
        <v>4</v>
      </c>
    </row>
    <row r="89" spans="1:4">
      <c r="A89" s="20"/>
      <c r="B89" s="4">
        <v>4</v>
      </c>
      <c r="C89" s="4" t="str">
        <f>Philip!D16</f>
        <v>Per ejer ti store kasser</v>
      </c>
      <c r="D89" s="4">
        <v>4</v>
      </c>
    </row>
    <row r="90" spans="1:4">
      <c r="A90" s="20"/>
      <c r="B90" s="4">
        <v>5</v>
      </c>
      <c r="C90" s="4" t="str">
        <f>Signe!D16</f>
        <v>Per ejer syv store kasser</v>
      </c>
      <c r="D90" s="4">
        <v>5</v>
      </c>
    </row>
    <row r="91" spans="1:4">
      <c r="A91" s="7"/>
      <c r="B91" s="4"/>
      <c r="C91" s="4"/>
      <c r="D91" s="4"/>
    </row>
    <row r="92" spans="1:4">
      <c r="A92" s="20" t="s">
        <v>105</v>
      </c>
      <c r="B92" s="4">
        <v>1</v>
      </c>
      <c r="C92" s="4" t="str">
        <f>Liv!D17</f>
        <v>Ingrid får otte smukke masker</v>
      </c>
      <c r="D92" s="4">
        <v>5</v>
      </c>
    </row>
    <row r="93" spans="1:4">
      <c r="A93" s="20"/>
      <c r="B93" s="4">
        <v>2</v>
      </c>
      <c r="C93" s="4" t="str">
        <f>Mads!D17</f>
        <v>Ingrid fandt otte smukke masker</v>
      </c>
      <c r="D93" s="4">
        <v>4</v>
      </c>
    </row>
    <row r="94" spans="1:4">
      <c r="A94" s="20"/>
      <c r="B94" s="4">
        <v>3</v>
      </c>
      <c r="C94" s="4" t="str">
        <f>Mary!D17</f>
        <v>Ingrid får otte smukke kasser</v>
      </c>
      <c r="D94" s="4">
        <v>4</v>
      </c>
    </row>
    <row r="95" spans="1:4">
      <c r="A95" s="20"/>
      <c r="B95" s="4">
        <v>4</v>
      </c>
      <c r="C95" s="4" t="str">
        <f>Philip!D17</f>
        <v>Ingrid får otte smukke masker</v>
      </c>
      <c r="D95" s="4">
        <v>5</v>
      </c>
    </row>
    <row r="96" spans="1:4">
      <c r="A96" s="20"/>
      <c r="B96" s="4">
        <v>5</v>
      </c>
      <c r="C96" s="4" t="str">
        <f>Signe!D17</f>
        <v>Ingrid får otte smukke masker</v>
      </c>
      <c r="D96" s="4">
        <v>5</v>
      </c>
    </row>
    <row r="97" spans="1:4">
      <c r="A97" s="7"/>
      <c r="B97" s="4"/>
      <c r="C97" s="4"/>
      <c r="D97" s="4"/>
    </row>
    <row r="98" spans="1:4">
      <c r="A98" s="20" t="s">
        <v>106</v>
      </c>
      <c r="B98" s="4">
        <v>1</v>
      </c>
      <c r="C98" s="4" t="str">
        <f>Liv!D18</f>
        <v>Anders finder tre pæne gaver</v>
      </c>
      <c r="D98" s="4">
        <v>5</v>
      </c>
    </row>
    <row r="99" spans="1:4">
      <c r="A99" s="20"/>
      <c r="B99" s="4">
        <v>2</v>
      </c>
      <c r="C99" s="4" t="str">
        <f>Mads!D18</f>
        <v>Anders finder tre pæne gaver</v>
      </c>
      <c r="D99" s="4">
        <v>5</v>
      </c>
    </row>
    <row r="100" spans="1:4">
      <c r="A100" s="20"/>
      <c r="B100" s="4">
        <v>3</v>
      </c>
      <c r="C100" s="4" t="str">
        <f>Mary!D18</f>
        <v>Anders finder tre smukke gaver</v>
      </c>
      <c r="D100" s="4">
        <v>4</v>
      </c>
    </row>
    <row r="101" spans="1:4">
      <c r="A101" s="20"/>
      <c r="B101" s="4">
        <v>4</v>
      </c>
      <c r="C101" s="4" t="str">
        <f>Philip!D18</f>
        <v>Anders finder tre pæne gaver</v>
      </c>
      <c r="D101" s="4">
        <v>5</v>
      </c>
    </row>
    <row r="102" spans="1:4">
      <c r="A102" s="20"/>
      <c r="B102" s="4">
        <v>5</v>
      </c>
      <c r="C102" s="4" t="str">
        <f>Signe!D18</f>
        <v>Anders finder tre pæne gaver</v>
      </c>
      <c r="D102" s="4">
        <v>5</v>
      </c>
    </row>
    <row r="103" spans="1:4">
      <c r="A103" s="7"/>
      <c r="B103" s="4"/>
      <c r="C103" s="4"/>
      <c r="D103" s="4"/>
    </row>
    <row r="104" spans="1:4">
      <c r="A104" s="20" t="s">
        <v>107</v>
      </c>
      <c r="B104" s="4">
        <v>1</v>
      </c>
      <c r="C104" s="4" t="str">
        <f>Liv!D19</f>
        <v>Birgit ser ti gamle skabe</v>
      </c>
      <c r="D104" s="4">
        <v>5</v>
      </c>
    </row>
    <row r="105" spans="1:4">
      <c r="A105" s="20"/>
      <c r="B105" s="4">
        <v>2</v>
      </c>
      <c r="C105" s="4" t="str">
        <f>Mads!D19</f>
        <v>Birgit ser ti gamle skabe</v>
      </c>
      <c r="D105" s="4">
        <v>5</v>
      </c>
    </row>
    <row r="106" spans="1:4">
      <c r="A106" s="20"/>
      <c r="B106" s="4">
        <v>3</v>
      </c>
      <c r="C106" s="4" t="str">
        <f>Mary!D19</f>
        <v>Birgit ser ti gamle skabe</v>
      </c>
      <c r="D106" s="4">
        <v>5</v>
      </c>
    </row>
    <row r="107" spans="1:4">
      <c r="A107" s="20"/>
      <c r="B107" s="4">
        <v>4</v>
      </c>
      <c r="C107" s="4" t="str">
        <f>Philip!D19</f>
        <v>Birgit ser ti gamle skabe</v>
      </c>
      <c r="D107" s="4">
        <v>5</v>
      </c>
    </row>
    <row r="108" spans="1:4">
      <c r="A108" s="20"/>
      <c r="B108" s="4">
        <v>5</v>
      </c>
      <c r="C108" s="4" t="str">
        <f>Signe!D19</f>
        <v>Birgit ser ti gamle skabe</v>
      </c>
      <c r="D108" s="4">
        <v>5</v>
      </c>
    </row>
    <row r="109" spans="1:4">
      <c r="A109" s="7"/>
      <c r="B109" s="4"/>
      <c r="C109" s="4"/>
      <c r="D109" s="4"/>
    </row>
    <row r="110" spans="1:4">
      <c r="A110" s="20" t="s">
        <v>108</v>
      </c>
      <c r="B110" s="4">
        <v>1</v>
      </c>
      <c r="C110" s="4" t="str">
        <f>Liv!D20</f>
        <v>Henning låner tyve nye punkter</v>
      </c>
      <c r="D110" s="4">
        <v>4</v>
      </c>
    </row>
    <row r="111" spans="1:4">
      <c r="A111" s="20"/>
      <c r="B111" s="4">
        <v>2</v>
      </c>
      <c r="C111" s="4" t="str">
        <f>Mads!D20</f>
        <v>Henning låner tyve nye planter</v>
      </c>
      <c r="D111" s="4">
        <v>5</v>
      </c>
    </row>
    <row r="112" spans="1:4">
      <c r="A112" s="20"/>
      <c r="B112" s="4">
        <v>3</v>
      </c>
      <c r="C112" s="4" t="str">
        <f>Mary!D20</f>
        <v>Henning låner tyve små planter</v>
      </c>
      <c r="D112" s="4">
        <v>4</v>
      </c>
    </row>
    <row r="113" spans="1:4">
      <c r="A113" s="20"/>
      <c r="B113" s="4">
        <v>4</v>
      </c>
      <c r="C113" s="4" t="str">
        <f>Philip!D20</f>
        <v>Henning låner tyve nye planter</v>
      </c>
      <c r="D113" s="4">
        <v>5</v>
      </c>
    </row>
    <row r="114" spans="1:4">
      <c r="A114" s="20"/>
      <c r="B114" s="4">
        <v>5</v>
      </c>
      <c r="C114" s="4" t="str">
        <f>Signe!D20</f>
        <v>Henning låner tyve nye planter</v>
      </c>
      <c r="D114" s="4">
        <v>5</v>
      </c>
    </row>
    <row r="115" spans="1:4">
      <c r="A115" s="7"/>
      <c r="B115" s="4"/>
      <c r="C115" s="4"/>
      <c r="D115" s="4"/>
    </row>
    <row r="116" spans="1:4">
      <c r="A116" s="20" t="s">
        <v>109</v>
      </c>
      <c r="B116" s="4">
        <v>1</v>
      </c>
      <c r="C116" s="4" t="str">
        <f>Liv!D21</f>
        <v>Michael valgte fem fine ringe</v>
      </c>
      <c r="D116" s="4">
        <v>5</v>
      </c>
    </row>
    <row r="117" spans="1:4">
      <c r="A117" s="20"/>
      <c r="B117" s="4">
        <v>2</v>
      </c>
      <c r="C117" s="4" t="str">
        <f>Mads!D21</f>
        <v>Michael valgte fem fine ringe</v>
      </c>
      <c r="D117" s="4">
        <v>5</v>
      </c>
    </row>
    <row r="118" spans="1:4">
      <c r="A118" s="20"/>
      <c r="B118" s="4">
        <v>3</v>
      </c>
      <c r="C118" s="4" t="str">
        <f>Mary!D21</f>
        <v>Michael valgte fem nye ringe</v>
      </c>
      <c r="D118" s="4">
        <v>4</v>
      </c>
    </row>
    <row r="119" spans="1:4">
      <c r="A119" s="20"/>
      <c r="B119" s="4">
        <v>4</v>
      </c>
      <c r="C119" s="4" t="str">
        <f>Philip!D21</f>
        <v>Michael valgte fem nye ringe</v>
      </c>
      <c r="D119" s="4">
        <v>4</v>
      </c>
    </row>
    <row r="120" spans="1:4">
      <c r="A120" s="20"/>
      <c r="B120" s="4">
        <v>5</v>
      </c>
      <c r="C120" s="4" t="str">
        <f>Signe!D21</f>
        <v>Michael valgte x nye ringe</v>
      </c>
      <c r="D120" s="4">
        <v>3</v>
      </c>
    </row>
    <row r="121" spans="1:4">
      <c r="A121" s="5"/>
      <c r="B121" s="4"/>
      <c r="C121" s="4"/>
      <c r="D121" s="4"/>
    </row>
    <row r="122" spans="1:4">
      <c r="A122" s="5"/>
      <c r="B122" s="4"/>
      <c r="C122" s="5"/>
      <c r="D122" s="5"/>
    </row>
    <row r="123" spans="1:4">
      <c r="A123" s="5"/>
      <c r="B123" s="4"/>
      <c r="C123" s="4" t="s">
        <v>25</v>
      </c>
      <c r="D123" s="4">
        <f>D116+D110+D104+D98+D92+D86+D80+D74+D68+D62+D56+D50+D44+D38+D32+D26+D20+D14+D8</f>
        <v>91</v>
      </c>
    </row>
    <row r="124" spans="1:4">
      <c r="A124" s="5"/>
      <c r="B124" s="4"/>
      <c r="C124" s="4" t="s">
        <v>26</v>
      </c>
      <c r="D124" s="4">
        <f>D117+D111+D105+D99+D93+D87+D81+D75+D69+D63+D57+D51+D45+D39+D33+D27+D21+D15+D9+D3</f>
        <v>95</v>
      </c>
    </row>
    <row r="125" spans="1:4">
      <c r="A125" s="5"/>
      <c r="B125" s="4"/>
      <c r="C125" s="4" t="s">
        <v>27</v>
      </c>
      <c r="D125" s="4">
        <f>D118+D106+D112+D100+D94+D88+D82+D76+D70+D64+D58+D52+D46+D40+D34+D28+D22+D16+D10+D4</f>
        <v>90</v>
      </c>
    </row>
    <row r="126" spans="1:4">
      <c r="A126" s="5"/>
      <c r="B126" s="4"/>
      <c r="C126" s="4" t="s">
        <v>28</v>
      </c>
      <c r="D126" s="4">
        <f>D119+D107+D113+D101+D95+D89+D83+D77+D71+D65+D59+D53+D47+D41+D35+D29+D23+D17+D11+D5</f>
        <v>94</v>
      </c>
    </row>
    <row r="127" spans="1:4">
      <c r="A127" s="5"/>
      <c r="B127" s="4"/>
      <c r="C127" s="4" t="s">
        <v>29</v>
      </c>
      <c r="D127" s="4">
        <f>D120+D114+D108+D102+D96+D90+D84+D78+D72+D66+D60+D54+D48+D42+D36+D30+D24+D18+D12+D6</f>
        <v>94</v>
      </c>
    </row>
    <row r="128" spans="1:4">
      <c r="A128" s="5"/>
      <c r="B128" s="5"/>
      <c r="C128" s="4" t="s">
        <v>30</v>
      </c>
      <c r="D128" s="4">
        <f>(D123+D124+D125+D127+D126)/5</f>
        <v>92.8</v>
      </c>
    </row>
    <row r="129" spans="1:4">
      <c r="A129" s="5"/>
      <c r="B129" s="5"/>
      <c r="C129" s="5"/>
      <c r="D129" s="5"/>
    </row>
    <row r="130" spans="1:4">
      <c r="A130" s="5"/>
      <c r="B130" s="5"/>
      <c r="C130" s="4" t="s">
        <v>31</v>
      </c>
      <c r="D130" s="4">
        <f>D123/20</f>
        <v>4.55</v>
      </c>
    </row>
    <row r="131" spans="1:4">
      <c r="A131" s="5"/>
      <c r="B131" s="5"/>
      <c r="C131" s="4" t="s">
        <v>32</v>
      </c>
      <c r="D131" s="4">
        <f>D124/20</f>
        <v>4.75</v>
      </c>
    </row>
    <row r="132" spans="1:4">
      <c r="A132" s="5"/>
      <c r="B132" s="5"/>
      <c r="C132" s="4" t="s">
        <v>33</v>
      </c>
      <c r="D132" s="4">
        <f t="shared" ref="D132:D134" si="0">D125/20</f>
        <v>4.5</v>
      </c>
    </row>
    <row r="133" spans="1:4">
      <c r="A133" s="5"/>
      <c r="B133" s="5"/>
      <c r="C133" s="4" t="s">
        <v>34</v>
      </c>
      <c r="D133" s="4">
        <f t="shared" si="0"/>
        <v>4.7</v>
      </c>
    </row>
    <row r="134" spans="1:4">
      <c r="A134" s="5"/>
      <c r="B134" s="5"/>
      <c r="C134" s="4" t="s">
        <v>35</v>
      </c>
      <c r="D134" s="4">
        <f t="shared" si="0"/>
        <v>4.7</v>
      </c>
    </row>
    <row r="135" spans="1:4">
      <c r="A135" s="5"/>
      <c r="B135" s="5"/>
      <c r="C135" s="4" t="s">
        <v>88</v>
      </c>
      <c r="D135" s="4">
        <f>SUM(D2:D120)/100</f>
        <v>4.6900000000000004</v>
      </c>
    </row>
  </sheetData>
  <mergeCells count="20">
    <mergeCell ref="A68:A72"/>
    <mergeCell ref="A2:A6"/>
    <mergeCell ref="A8:A12"/>
    <mergeCell ref="A14:A18"/>
    <mergeCell ref="A20:A24"/>
    <mergeCell ref="A26:A30"/>
    <mergeCell ref="A32:A36"/>
    <mergeCell ref="A38:A42"/>
    <mergeCell ref="A44:A48"/>
    <mergeCell ref="A50:A54"/>
    <mergeCell ref="A56:A60"/>
    <mergeCell ref="A62:A66"/>
    <mergeCell ref="A110:A114"/>
    <mergeCell ref="A116:A120"/>
    <mergeCell ref="A74:A78"/>
    <mergeCell ref="A80:A84"/>
    <mergeCell ref="A86:A90"/>
    <mergeCell ref="A92:A96"/>
    <mergeCell ref="A98:A102"/>
    <mergeCell ref="A104:A10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9799-ADA7-44CC-9F1C-68BCCAD3AF65}">
  <dimension ref="A1:H135"/>
  <sheetViews>
    <sheetView tabSelected="1" workbookViewId="0">
      <selection activeCell="F7" sqref="F7"/>
    </sheetView>
  </sheetViews>
  <sheetFormatPr defaultRowHeight="14.45"/>
  <cols>
    <col min="1" max="1" width="33.28515625" customWidth="1"/>
    <col min="2" max="2" width="19.7109375" customWidth="1"/>
    <col min="3" max="3" width="35" customWidth="1"/>
    <col min="4" max="4" width="20.5703125" customWidth="1"/>
  </cols>
  <sheetData>
    <row r="1" spans="1:8">
      <c r="A1" s="1" t="s">
        <v>0</v>
      </c>
      <c r="B1" s="1" t="s">
        <v>110</v>
      </c>
      <c r="C1" s="1" t="s">
        <v>0</v>
      </c>
      <c r="D1" s="1" t="s">
        <v>2</v>
      </c>
    </row>
    <row r="2" spans="1:8">
      <c r="A2" s="20" t="s">
        <v>111</v>
      </c>
      <c r="B2" s="3">
        <v>1</v>
      </c>
      <c r="C2" s="4" t="str">
        <f>Liv!E2</f>
        <v>Ulla ejer fem røde jakker</v>
      </c>
      <c r="D2" s="3">
        <v>5</v>
      </c>
      <c r="F2" t="s">
        <v>90</v>
      </c>
      <c r="H2" t="s">
        <v>112</v>
      </c>
    </row>
    <row r="3" spans="1:8">
      <c r="A3" s="20"/>
      <c r="B3" s="3">
        <v>2</v>
      </c>
      <c r="C3" s="4" t="str">
        <f>Mads!E2</f>
        <v>Ulla ejer fem røde jakker</v>
      </c>
      <c r="D3" s="3">
        <v>5</v>
      </c>
      <c r="F3">
        <f>1+1+1+1</f>
        <v>4</v>
      </c>
      <c r="H3">
        <f>30/309*100</f>
        <v>9.7087378640776691</v>
      </c>
    </row>
    <row r="4" spans="1:8">
      <c r="A4" s="20"/>
      <c r="B4" s="3">
        <v>3</v>
      </c>
      <c r="C4" s="4" t="str">
        <f>Mary!E2</f>
        <v>Ulla ejer fem røde jakker</v>
      </c>
      <c r="D4" s="3">
        <v>5</v>
      </c>
    </row>
    <row r="5" spans="1:8">
      <c r="A5" s="20"/>
      <c r="B5" s="3">
        <v>4</v>
      </c>
      <c r="C5" s="4" t="str">
        <f>Philip!E2</f>
        <v>Ulla ejer fem røde jakker</v>
      </c>
      <c r="D5" s="3">
        <v>5</v>
      </c>
      <c r="F5" t="s">
        <v>113</v>
      </c>
    </row>
    <row r="6" spans="1:8">
      <c r="A6" s="20"/>
      <c r="B6" s="3">
        <v>5</v>
      </c>
      <c r="C6" s="4" t="str">
        <f>Signe!E2</f>
        <v>Ulla ejer fem røde jakker</v>
      </c>
      <c r="D6" s="3">
        <v>5</v>
      </c>
      <c r="F6">
        <f>(D128-98)/98*100</f>
        <v>-2.2448979591836764</v>
      </c>
    </row>
    <row r="7" spans="1:8">
      <c r="A7" s="5"/>
      <c r="B7" s="3"/>
      <c r="C7" s="4"/>
      <c r="D7" s="3"/>
    </row>
    <row r="8" spans="1:8">
      <c r="A8" s="20" t="s">
        <v>114</v>
      </c>
      <c r="B8" s="3">
        <v>1</v>
      </c>
      <c r="C8" s="4" t="str">
        <f>Liv!E3</f>
        <v>Birgit sår tre store planter</v>
      </c>
      <c r="D8" s="3">
        <v>4</v>
      </c>
    </row>
    <row r="9" spans="1:8">
      <c r="A9" s="20"/>
      <c r="B9" s="3">
        <v>2</v>
      </c>
      <c r="C9" s="4" t="str">
        <f>Mads!E3</f>
        <v>Birgit får tre store planter</v>
      </c>
      <c r="D9" s="3">
        <v>5</v>
      </c>
    </row>
    <row r="10" spans="1:8">
      <c r="A10" s="20"/>
      <c r="B10" s="3">
        <v>3</v>
      </c>
      <c r="C10" s="4" t="str">
        <f>Mary!E3</f>
        <v>Birgit får tre store planter</v>
      </c>
      <c r="D10" s="3">
        <v>5</v>
      </c>
    </row>
    <row r="11" spans="1:8">
      <c r="A11" s="20"/>
      <c r="B11" s="3">
        <v>4</v>
      </c>
      <c r="C11" s="4" t="str">
        <f>Philip!E3</f>
        <v>Birgit får tre store planter</v>
      </c>
      <c r="D11" s="3">
        <v>5</v>
      </c>
    </row>
    <row r="12" spans="1:8">
      <c r="A12" s="20"/>
      <c r="B12" s="3">
        <v>5</v>
      </c>
      <c r="C12" s="4" t="str">
        <f>Signe!E3</f>
        <v>Birgit får tre store planter</v>
      </c>
      <c r="D12" s="3">
        <v>5</v>
      </c>
    </row>
    <row r="13" spans="1:8">
      <c r="A13" s="5"/>
      <c r="B13" s="3"/>
      <c r="C13" s="4"/>
      <c r="D13" s="3"/>
    </row>
    <row r="14" spans="1:8">
      <c r="A14" s="20" t="s">
        <v>115</v>
      </c>
      <c r="B14" s="3">
        <v>1</v>
      </c>
      <c r="C14" s="4" t="str">
        <f>Liv!E4</f>
        <v>Linda solgte otte flotte huse</v>
      </c>
      <c r="D14" s="3">
        <v>5</v>
      </c>
    </row>
    <row r="15" spans="1:8">
      <c r="A15" s="20"/>
      <c r="B15" s="3">
        <v>2</v>
      </c>
      <c r="C15" s="4" t="str">
        <f>Mads!E4</f>
        <v>Linda solgte otte flotte huse</v>
      </c>
      <c r="D15" s="3">
        <v>5</v>
      </c>
    </row>
    <row r="16" spans="1:8">
      <c r="A16" s="20"/>
      <c r="B16" s="3">
        <v>3</v>
      </c>
      <c r="C16" s="4" t="str">
        <f>Mary!E4</f>
        <v>Linda solgte otte flotte huse</v>
      </c>
      <c r="D16" s="3">
        <v>5</v>
      </c>
    </row>
    <row r="17" spans="1:4">
      <c r="A17" s="20"/>
      <c r="B17" s="3">
        <v>4</v>
      </c>
      <c r="C17" s="4" t="str">
        <f>Philip!E4</f>
        <v>Linda solgte otte flotte huse</v>
      </c>
      <c r="D17" s="3">
        <v>5</v>
      </c>
    </row>
    <row r="18" spans="1:4">
      <c r="A18" s="20"/>
      <c r="B18" s="3">
        <v>5</v>
      </c>
      <c r="C18" s="4" t="str">
        <f>Signe!E4</f>
        <v>Linda solgte otte flotte huse</v>
      </c>
      <c r="D18" s="3">
        <v>5</v>
      </c>
    </row>
    <row r="19" spans="1:4">
      <c r="A19" s="5"/>
      <c r="B19" s="3"/>
      <c r="C19" s="4"/>
      <c r="D19" s="3"/>
    </row>
    <row r="20" spans="1:4">
      <c r="A20" s="20" t="s">
        <v>116</v>
      </c>
      <c r="B20" s="3">
        <v>1</v>
      </c>
      <c r="C20" s="4" t="str">
        <f>Liv!E5</f>
        <v>Michael havde fjorten fine kasser</v>
      </c>
      <c r="D20" s="3">
        <v>5</v>
      </c>
    </row>
    <row r="21" spans="1:4">
      <c r="A21" s="20"/>
      <c r="B21" s="3">
        <v>2</v>
      </c>
      <c r="C21" s="4" t="str">
        <f>Mads!E5</f>
        <v>Michael havde fjorten fine kasser</v>
      </c>
      <c r="D21" s="3">
        <v>5</v>
      </c>
    </row>
    <row r="22" spans="1:4">
      <c r="A22" s="20"/>
      <c r="B22" s="3">
        <v>3</v>
      </c>
      <c r="C22" s="4" t="str">
        <f>Mary!E5</f>
        <v>Michael havde fjorten fine kasser</v>
      </c>
      <c r="D22" s="3">
        <v>5</v>
      </c>
    </row>
    <row r="23" spans="1:4">
      <c r="A23" s="20"/>
      <c r="B23" s="3">
        <v>4</v>
      </c>
      <c r="C23" s="4" t="str">
        <f>Philip!E5</f>
        <v>Michael havde fjorten fine kasser</v>
      </c>
      <c r="D23" s="3">
        <v>5</v>
      </c>
    </row>
    <row r="24" spans="1:4">
      <c r="A24" s="20"/>
      <c r="B24" s="3">
        <v>5</v>
      </c>
      <c r="C24" s="4" t="str">
        <f>Signe!E5</f>
        <v>Michael havde fjorten fine kasser</v>
      </c>
      <c r="D24" s="3">
        <v>5</v>
      </c>
    </row>
    <row r="25" spans="1:4">
      <c r="A25" s="5"/>
      <c r="B25" s="3"/>
      <c r="C25" s="4"/>
      <c r="D25" s="3"/>
    </row>
    <row r="26" spans="1:4">
      <c r="A26" s="20" t="s">
        <v>117</v>
      </c>
      <c r="B26" s="3">
        <v>1</v>
      </c>
      <c r="C26" s="4" t="str">
        <f>Liv!E6</f>
        <v>Kirsten se ni pæne ringe</v>
      </c>
      <c r="D26" s="3">
        <v>4</v>
      </c>
    </row>
    <row r="27" spans="1:4">
      <c r="A27" s="20"/>
      <c r="B27" s="3">
        <v>2</v>
      </c>
      <c r="C27" s="4" t="str">
        <f>Mads!E6</f>
        <v>Kirsten ser ni pæne ringe</v>
      </c>
      <c r="D27" s="3">
        <v>5</v>
      </c>
    </row>
    <row r="28" spans="1:4">
      <c r="A28" s="20"/>
      <c r="B28" s="3">
        <v>3</v>
      </c>
      <c r="C28" s="4" t="str">
        <f>Mary!E6</f>
        <v>Kristen ser ni pæne ringe</v>
      </c>
      <c r="D28" s="3">
        <v>5</v>
      </c>
    </row>
    <row r="29" spans="1:4">
      <c r="A29" s="20"/>
      <c r="B29" s="3">
        <v>4</v>
      </c>
      <c r="C29" s="4" t="str">
        <f>Philip!E6</f>
        <v>Kirsten ser ni pæne ringe</v>
      </c>
      <c r="D29" s="3">
        <v>5</v>
      </c>
    </row>
    <row r="30" spans="1:4">
      <c r="A30" s="20"/>
      <c r="B30" s="3">
        <v>5</v>
      </c>
      <c r="C30" s="4" t="str">
        <f>Signe!E6</f>
        <v>Kirsten ser ni pæne ringe</v>
      </c>
      <c r="D30" s="3">
        <v>5</v>
      </c>
    </row>
    <row r="31" spans="1:4">
      <c r="A31" s="5"/>
      <c r="B31" s="3"/>
      <c r="C31" s="4"/>
      <c r="D31" s="3"/>
    </row>
    <row r="32" spans="1:4">
      <c r="A32" s="20" t="s">
        <v>118</v>
      </c>
      <c r="B32" s="3">
        <v>1</v>
      </c>
      <c r="C32" s="4" t="str">
        <f>Liv!E7</f>
        <v>Niels finder ty gamle mask</v>
      </c>
      <c r="D32" s="3">
        <v>3</v>
      </c>
    </row>
    <row r="33" spans="1:4">
      <c r="A33" s="20"/>
      <c r="B33" s="3">
        <v>2</v>
      </c>
      <c r="C33" s="4" t="str">
        <f>Mads!E7</f>
        <v>Niels finder tyve gamle masker</v>
      </c>
      <c r="D33" s="3">
        <v>5</v>
      </c>
    </row>
    <row r="34" spans="1:4">
      <c r="A34" s="20"/>
      <c r="B34" s="3">
        <v>3</v>
      </c>
      <c r="C34" s="4" t="str">
        <f>Mary!E7</f>
        <v>Niels finder tyve gamle masker</v>
      </c>
      <c r="D34" s="3">
        <v>5</v>
      </c>
    </row>
    <row r="35" spans="1:4">
      <c r="A35" s="20"/>
      <c r="B35" s="3">
        <v>4</v>
      </c>
      <c r="C35" s="4" t="str">
        <f>Philip!E7</f>
        <v>Niels finder tyve gamle masker</v>
      </c>
      <c r="D35" s="3">
        <v>5</v>
      </c>
    </row>
    <row r="36" spans="1:4">
      <c r="A36" s="20"/>
      <c r="B36" s="3">
        <v>5</v>
      </c>
      <c r="C36" s="4" t="str">
        <f>Signe!E7</f>
        <v>Niels finder tyve gamle masker</v>
      </c>
      <c r="D36" s="3">
        <v>5</v>
      </c>
    </row>
    <row r="37" spans="1:4">
      <c r="A37" s="5"/>
      <c r="B37" s="3"/>
      <c r="C37" s="4"/>
      <c r="D37" s="3"/>
    </row>
    <row r="38" spans="1:4">
      <c r="A38" s="20" t="s">
        <v>119</v>
      </c>
      <c r="B38" s="3">
        <v>1</v>
      </c>
      <c r="C38" s="4" t="str">
        <f>Liv!E8</f>
        <v>Anders valgte sek sjove gaver</v>
      </c>
      <c r="D38" s="3">
        <v>4</v>
      </c>
    </row>
    <row r="39" spans="1:4">
      <c r="A39" s="20"/>
      <c r="B39" s="3">
        <v>2</v>
      </c>
      <c r="C39" s="4" t="str">
        <f>Mads!E8</f>
        <v>Anders valgte seks sjove gaver</v>
      </c>
      <c r="D39" s="3">
        <v>5</v>
      </c>
    </row>
    <row r="40" spans="1:4">
      <c r="A40" s="20"/>
      <c r="B40" s="3">
        <v>3</v>
      </c>
      <c r="C40" s="4" t="str">
        <f>Mary!E8</f>
        <v>Anders valgte seks sjove gaver</v>
      </c>
      <c r="D40" s="3">
        <v>5</v>
      </c>
    </row>
    <row r="41" spans="1:4">
      <c r="A41" s="20"/>
      <c r="B41" s="3">
        <v>4</v>
      </c>
      <c r="C41" s="4" t="str">
        <f>Philip!E8</f>
        <v>Anders valgte seks sjove gaver</v>
      </c>
      <c r="D41" s="3">
        <v>5</v>
      </c>
    </row>
    <row r="42" spans="1:4">
      <c r="A42" s="20"/>
      <c r="B42" s="3">
        <v>5</v>
      </c>
      <c r="C42" s="4" t="str">
        <f>Signe!E8</f>
        <v>Anders valgte seks sjove gaver</v>
      </c>
      <c r="D42" s="3">
        <v>5</v>
      </c>
    </row>
    <row r="43" spans="1:4">
      <c r="A43" s="5"/>
      <c r="B43" s="3"/>
      <c r="C43" s="4"/>
      <c r="D43" s="3"/>
    </row>
    <row r="44" spans="1:4">
      <c r="A44" s="20" t="s">
        <v>120</v>
      </c>
      <c r="B44" s="3">
        <v>1</v>
      </c>
      <c r="C44" s="4" t="str">
        <f>Liv!E9</f>
        <v>Henning låner syv smukke skabe</v>
      </c>
      <c r="D44" s="3">
        <v>5</v>
      </c>
    </row>
    <row r="45" spans="1:4">
      <c r="A45" s="20"/>
      <c r="B45" s="3">
        <v>2</v>
      </c>
      <c r="C45" s="4" t="str">
        <f>Mads!E9</f>
        <v>Henning låner syv smukke skabe</v>
      </c>
      <c r="D45" s="3">
        <v>5</v>
      </c>
    </row>
    <row r="46" spans="1:4">
      <c r="A46" s="20"/>
      <c r="B46" s="3">
        <v>3</v>
      </c>
      <c r="C46" s="4" t="str">
        <f>Mary!E9</f>
        <v>Henning låner ni smukke skabe</v>
      </c>
      <c r="D46" s="3">
        <v>4</v>
      </c>
    </row>
    <row r="47" spans="1:4">
      <c r="A47" s="20"/>
      <c r="B47" s="3">
        <v>4</v>
      </c>
      <c r="C47" s="4" t="str">
        <f>Philip!E9</f>
        <v>Henning låner syv smukke skabe</v>
      </c>
      <c r="D47" s="3">
        <v>5</v>
      </c>
    </row>
    <row r="48" spans="1:4">
      <c r="A48" s="20"/>
      <c r="B48" s="3">
        <v>5</v>
      </c>
      <c r="C48" s="4" t="str">
        <f>Signe!E9</f>
        <v>Henning låner syv smukke skabe</v>
      </c>
      <c r="D48" s="3">
        <v>5</v>
      </c>
    </row>
    <row r="49" spans="1:4">
      <c r="A49" s="5"/>
      <c r="B49" s="3"/>
      <c r="C49" s="4"/>
      <c r="D49" s="3"/>
    </row>
    <row r="50" spans="1:4">
      <c r="A50" s="20" t="s">
        <v>121</v>
      </c>
      <c r="B50" s="3">
        <v>1</v>
      </c>
      <c r="C50" s="4" t="str">
        <f>Liv!E10</f>
        <v>Ingrid købte tolv hvide filer</v>
      </c>
      <c r="D50" s="3">
        <v>4</v>
      </c>
    </row>
    <row r="51" spans="1:4">
      <c r="A51" s="20"/>
      <c r="B51" s="3">
        <v>2</v>
      </c>
      <c r="C51" s="4" t="str">
        <f>Mads!E10</f>
        <v>Ingrid købte tolv hvide biler</v>
      </c>
      <c r="D51" s="3">
        <v>5</v>
      </c>
    </row>
    <row r="52" spans="1:4">
      <c r="A52" s="20"/>
      <c r="B52" s="3">
        <v>3</v>
      </c>
      <c r="C52" s="4" t="str">
        <f>Mary!E10</f>
        <v>Ingrid købte tolv hvide biler</v>
      </c>
      <c r="D52" s="3">
        <v>5</v>
      </c>
    </row>
    <row r="53" spans="1:4">
      <c r="A53" s="20"/>
      <c r="B53" s="3">
        <v>4</v>
      </c>
      <c r="C53" s="4" t="str">
        <f>Philip!E10</f>
        <v>Ingrid købte tolv hvide biler</v>
      </c>
      <c r="D53" s="3">
        <v>5</v>
      </c>
    </row>
    <row r="54" spans="1:4">
      <c r="A54" s="20"/>
      <c r="B54" s="3">
        <v>5</v>
      </c>
      <c r="C54" s="4" t="str">
        <f>Signe!E10</f>
        <v>Ingrid købte tolv hvide biler</v>
      </c>
      <c r="D54" s="3">
        <v>5</v>
      </c>
    </row>
    <row r="55" spans="1:4">
      <c r="A55" s="5"/>
      <c r="B55" s="3"/>
      <c r="C55" s="4"/>
      <c r="D55" s="3"/>
    </row>
    <row r="56" spans="1:4">
      <c r="A56" s="20" t="s">
        <v>122</v>
      </c>
      <c r="B56" s="3">
        <v>1</v>
      </c>
      <c r="C56" s="4" t="str">
        <f>Liv!E11</f>
        <v>Per vandt ti nye blomster</v>
      </c>
      <c r="D56" s="3">
        <v>5</v>
      </c>
    </row>
    <row r="57" spans="1:4">
      <c r="A57" s="20"/>
      <c r="B57" s="3">
        <v>2</v>
      </c>
      <c r="C57" s="4" t="str">
        <f>Mads!E11</f>
        <v>Per vandt ti nye blomster</v>
      </c>
      <c r="D57" s="3">
        <v>5</v>
      </c>
    </row>
    <row r="58" spans="1:4">
      <c r="A58" s="20"/>
      <c r="B58" s="3">
        <v>3</v>
      </c>
      <c r="C58" s="4" t="str">
        <f>Mary!E11</f>
        <v>Per vandt ti nye blomster</v>
      </c>
      <c r="D58" s="3">
        <v>5</v>
      </c>
    </row>
    <row r="59" spans="1:4">
      <c r="A59" s="20"/>
      <c r="B59" s="3">
        <v>4</v>
      </c>
      <c r="C59" s="4" t="str">
        <f>Philip!E11</f>
        <v>Per vandt ti nye blomster</v>
      </c>
      <c r="D59" s="3">
        <v>5</v>
      </c>
    </row>
    <row r="60" spans="1:4">
      <c r="A60" s="20"/>
      <c r="B60" s="3">
        <v>5</v>
      </c>
      <c r="C60" s="4" t="str">
        <f>Signe!E11</f>
        <v>Per vandt ti nye blomster</v>
      </c>
      <c r="D60" s="3">
        <v>5</v>
      </c>
    </row>
    <row r="61" spans="1:4">
      <c r="A61" s="7"/>
      <c r="B61" s="3"/>
      <c r="C61" s="4"/>
      <c r="D61" s="3"/>
    </row>
    <row r="62" spans="1:4">
      <c r="A62" s="20" t="s">
        <v>123</v>
      </c>
      <c r="B62" s="3">
        <v>1</v>
      </c>
      <c r="C62" s="4" t="str">
        <f>Liv!E12</f>
        <v>Per valgte otte pæne masker</v>
      </c>
      <c r="D62" s="3">
        <v>5</v>
      </c>
    </row>
    <row r="63" spans="1:4">
      <c r="A63" s="20"/>
      <c r="B63" s="3">
        <v>2</v>
      </c>
      <c r="C63" s="4" t="str">
        <f>Mads!E12</f>
        <v>Per valgte otte pæne masker</v>
      </c>
      <c r="D63" s="3">
        <v>5</v>
      </c>
    </row>
    <row r="64" spans="1:4">
      <c r="A64" s="20"/>
      <c r="B64" s="3">
        <v>3</v>
      </c>
      <c r="C64" s="4" t="str">
        <f>Mary!E12</f>
        <v>Per valgte otte pæne masker</v>
      </c>
      <c r="D64" s="3">
        <v>5</v>
      </c>
    </row>
    <row r="65" spans="1:4">
      <c r="A65" s="20"/>
      <c r="B65" s="3">
        <v>4</v>
      </c>
      <c r="C65" s="4" t="str">
        <f>Philip!E12</f>
        <v>Per valgte otte pæne masker</v>
      </c>
      <c r="D65" s="3">
        <v>5</v>
      </c>
    </row>
    <row r="66" spans="1:4">
      <c r="A66" s="20"/>
      <c r="B66" s="3">
        <v>5</v>
      </c>
      <c r="C66" s="4" t="str">
        <f>Signe!E12</f>
        <v>Per valgte otte pæne masker</v>
      </c>
      <c r="D66" s="3">
        <v>5</v>
      </c>
    </row>
    <row r="67" spans="1:4">
      <c r="A67" s="7"/>
      <c r="B67" s="3"/>
      <c r="C67" s="4"/>
      <c r="D67" s="3"/>
    </row>
    <row r="68" spans="1:4">
      <c r="A68" s="20" t="s">
        <v>124</v>
      </c>
      <c r="B68" s="3">
        <v>1</v>
      </c>
      <c r="C68" s="4" t="str">
        <f>Liv!E13</f>
        <v>Michael ejer sek nye huse</v>
      </c>
      <c r="D68" s="3">
        <v>4</v>
      </c>
    </row>
    <row r="69" spans="1:4">
      <c r="A69" s="20"/>
      <c r="B69" s="3">
        <v>2</v>
      </c>
      <c r="C69" s="4" t="str">
        <f>Mads!E13</f>
        <v>Michael ejer seks nye huse</v>
      </c>
      <c r="D69" s="3">
        <v>5</v>
      </c>
    </row>
    <row r="70" spans="1:4">
      <c r="A70" s="20"/>
      <c r="B70" s="3">
        <v>3</v>
      </c>
      <c r="C70" s="4" t="str">
        <f>Mary!E13</f>
        <v>Michael ejer seks nye huse</v>
      </c>
      <c r="D70" s="3">
        <v>5</v>
      </c>
    </row>
    <row r="71" spans="1:4">
      <c r="A71" s="20"/>
      <c r="B71" s="3">
        <v>4</v>
      </c>
      <c r="C71" s="4" t="str">
        <f>Philip!E13</f>
        <v>Michael ejer seks nye huse</v>
      </c>
      <c r="D71" s="3">
        <v>5</v>
      </c>
    </row>
    <row r="72" spans="1:4">
      <c r="A72" s="20"/>
      <c r="B72" s="3">
        <v>5</v>
      </c>
      <c r="C72" s="4" t="str">
        <f>Signe!E13</f>
        <v>Michael ejer seks nye huse</v>
      </c>
      <c r="D72" s="3">
        <v>5</v>
      </c>
    </row>
    <row r="73" spans="1:4">
      <c r="A73" s="7"/>
      <c r="B73" s="3"/>
      <c r="C73" s="4"/>
      <c r="D73" s="3"/>
    </row>
    <row r="74" spans="1:4">
      <c r="A74" s="20" t="s">
        <v>125</v>
      </c>
      <c r="B74" s="3">
        <v>1</v>
      </c>
      <c r="C74" s="4" t="str">
        <f>Liv!E14</f>
        <v>Linda solgte fem store kasser</v>
      </c>
      <c r="D74" s="3">
        <v>5</v>
      </c>
    </row>
    <row r="75" spans="1:4">
      <c r="A75" s="20"/>
      <c r="B75" s="3">
        <v>2</v>
      </c>
      <c r="C75" s="4" t="str">
        <f>Mads!E14</f>
        <v>Linda solgte fem store kasser</v>
      </c>
      <c r="D75" s="3">
        <v>5</v>
      </c>
    </row>
    <row r="76" spans="1:4">
      <c r="A76" s="20"/>
      <c r="B76" s="3">
        <v>3</v>
      </c>
      <c r="C76" s="4" t="str">
        <f>Mary!E14</f>
        <v>Linda solgte fem store kasser</v>
      </c>
      <c r="D76" s="3">
        <v>5</v>
      </c>
    </row>
    <row r="77" spans="1:4">
      <c r="A77" s="20"/>
      <c r="B77" s="3">
        <v>4</v>
      </c>
      <c r="C77" s="4" t="str">
        <f>Philip!E14</f>
        <v>Linda solgte fem store kasser</v>
      </c>
      <c r="D77" s="3">
        <v>5</v>
      </c>
    </row>
    <row r="78" spans="1:4">
      <c r="A78" s="20"/>
      <c r="B78" s="3">
        <v>5</v>
      </c>
      <c r="C78" s="4" t="str">
        <f>Signe!E14</f>
        <v>Linda solgte fem store kasser</v>
      </c>
      <c r="D78" s="3">
        <v>5</v>
      </c>
    </row>
    <row r="79" spans="1:4">
      <c r="A79" s="7"/>
      <c r="B79" s="3"/>
      <c r="C79" s="4"/>
      <c r="D79" s="3"/>
    </row>
    <row r="80" spans="1:4">
      <c r="A80" s="20" t="s">
        <v>126</v>
      </c>
      <c r="B80" s="3">
        <v>1</v>
      </c>
      <c r="C80" s="4" t="str">
        <f>Liv!E15</f>
        <v>Niels købte fjorten gamle jakker</v>
      </c>
      <c r="D80" s="3">
        <v>5</v>
      </c>
    </row>
    <row r="81" spans="1:4">
      <c r="A81" s="20"/>
      <c r="B81" s="3">
        <v>2</v>
      </c>
      <c r="C81" s="4" t="str">
        <f>Mads!E15</f>
        <v>Niels købte fem gamle jakker</v>
      </c>
      <c r="D81" s="3">
        <v>4</v>
      </c>
    </row>
    <row r="82" spans="1:4">
      <c r="A82" s="20"/>
      <c r="B82" s="3">
        <v>3</v>
      </c>
      <c r="C82" s="4" t="str">
        <f>Mary!E15</f>
        <v>Niels købte fem store jakker</v>
      </c>
      <c r="D82" s="3">
        <v>3</v>
      </c>
    </row>
    <row r="83" spans="1:4">
      <c r="A83" s="20"/>
      <c r="B83" s="3">
        <v>4</v>
      </c>
      <c r="C83" s="4" t="str">
        <f>Philip!E15</f>
        <v>Niels købte fjorten gamle jakker</v>
      </c>
      <c r="D83" s="3">
        <v>5</v>
      </c>
    </row>
    <row r="84" spans="1:4">
      <c r="A84" s="20"/>
      <c r="B84" s="3">
        <v>5</v>
      </c>
      <c r="C84" s="4" t="str">
        <f>Signe!E15</f>
        <v>Niels købte fjorten gamle jakker</v>
      </c>
      <c r="D84" s="3">
        <v>5</v>
      </c>
    </row>
    <row r="85" spans="1:4">
      <c r="A85" s="7"/>
      <c r="B85" s="3"/>
      <c r="C85" s="4"/>
      <c r="D85" s="3"/>
    </row>
    <row r="86" spans="1:4">
      <c r="A86" s="20" t="s">
        <v>127</v>
      </c>
      <c r="B86" s="3">
        <v>1</v>
      </c>
      <c r="C86" s="4" t="str">
        <f>Liv!E16</f>
        <v>Anders vandt tre fine blomster</v>
      </c>
      <c r="D86" s="3">
        <v>5</v>
      </c>
    </row>
    <row r="87" spans="1:4">
      <c r="A87" s="20"/>
      <c r="B87" s="3">
        <v>2</v>
      </c>
      <c r="C87" s="4" t="str">
        <f>Mads!E16</f>
        <v>Anders vandt tre fine blomster</v>
      </c>
      <c r="D87" s="3">
        <v>5</v>
      </c>
    </row>
    <row r="88" spans="1:4">
      <c r="A88" s="20"/>
      <c r="B88" s="3">
        <v>3</v>
      </c>
      <c r="C88" s="4" t="str">
        <f>Mary!E16</f>
        <v>Anders vandt tre fine blomster</v>
      </c>
      <c r="D88" s="3">
        <v>5</v>
      </c>
    </row>
    <row r="89" spans="1:4">
      <c r="A89" s="20"/>
      <c r="B89" s="3">
        <v>4</v>
      </c>
      <c r="C89" s="4" t="str">
        <f>Philip!E16</f>
        <v>Anders vandt tre fine blomster</v>
      </c>
      <c r="D89" s="3">
        <v>5</v>
      </c>
    </row>
    <row r="90" spans="1:4">
      <c r="A90" s="20"/>
      <c r="B90" s="3">
        <v>5</v>
      </c>
      <c r="C90" s="4" t="str">
        <f>Signe!E16</f>
        <v>Anders vandt tre fine blomster</v>
      </c>
      <c r="D90" s="3">
        <v>5</v>
      </c>
    </row>
    <row r="91" spans="1:4">
      <c r="A91" s="7"/>
      <c r="B91" s="3"/>
      <c r="C91" s="4"/>
      <c r="D91" s="3"/>
    </row>
    <row r="92" spans="1:4">
      <c r="A92" s="20" t="s">
        <v>128</v>
      </c>
      <c r="B92" s="3">
        <v>1</v>
      </c>
      <c r="C92" s="4" t="str">
        <f>Liv!E17</f>
        <v>Birgit ser tolv røde skabe</v>
      </c>
      <c r="D92" s="3">
        <v>5</v>
      </c>
    </row>
    <row r="93" spans="1:4">
      <c r="A93" s="20"/>
      <c r="B93" s="3">
        <v>2</v>
      </c>
      <c r="C93" s="4" t="str">
        <f>Mads!E17</f>
        <v>Birgit ser tolv røde skabe</v>
      </c>
      <c r="D93" s="3">
        <v>5</v>
      </c>
    </row>
    <row r="94" spans="1:4">
      <c r="A94" s="20"/>
      <c r="B94" s="3">
        <v>3</v>
      </c>
      <c r="C94" s="4" t="str">
        <f>Mary!E17</f>
        <v>Birgit ser tolv røde skabe</v>
      </c>
      <c r="D94" s="3">
        <v>5</v>
      </c>
    </row>
    <row r="95" spans="1:4">
      <c r="A95" s="20"/>
      <c r="B95" s="3">
        <v>4</v>
      </c>
      <c r="C95" s="4" t="str">
        <f>Philip!E17</f>
        <v>Birgit ser tolv røde skabe</v>
      </c>
      <c r="D95" s="3">
        <v>5</v>
      </c>
    </row>
    <row r="96" spans="1:4">
      <c r="A96" s="20"/>
      <c r="B96" s="3">
        <v>5</v>
      </c>
      <c r="C96" s="4" t="str">
        <f>Signe!E17</f>
        <v>Birgit ser tolv røde skabe</v>
      </c>
      <c r="D96" s="3">
        <v>5</v>
      </c>
    </row>
    <row r="97" spans="1:4">
      <c r="A97" s="7"/>
      <c r="B97" s="3"/>
      <c r="C97" s="4"/>
      <c r="D97" s="3"/>
    </row>
    <row r="98" spans="1:4">
      <c r="A98" s="20" t="s">
        <v>129</v>
      </c>
      <c r="B98" s="3">
        <v>1</v>
      </c>
      <c r="C98" s="4" t="str">
        <f>Liv!E18</f>
        <v>Kirsten får ny smukke ringe</v>
      </c>
      <c r="D98" s="3">
        <v>4</v>
      </c>
    </row>
    <row r="99" spans="1:4">
      <c r="A99" s="20"/>
      <c r="B99" s="3">
        <v>2</v>
      </c>
      <c r="C99" s="4" t="str">
        <f>Mads!E18</f>
        <v>Kirsten får ni smukke ringe</v>
      </c>
      <c r="D99" s="3">
        <v>5</v>
      </c>
    </row>
    <row r="100" spans="1:4">
      <c r="A100" s="20"/>
      <c r="B100" s="3">
        <v>3</v>
      </c>
      <c r="C100" s="4" t="str">
        <f>Mary!E18</f>
        <v>Kirsten får ni smukke ringe</v>
      </c>
      <c r="D100" s="3">
        <v>5</v>
      </c>
    </row>
    <row r="101" spans="1:4">
      <c r="A101" s="20"/>
      <c r="B101" s="3">
        <v>4</v>
      </c>
      <c r="C101" s="4" t="str">
        <f>Philip!E18</f>
        <v>Kirsten får ni smukke ringe</v>
      </c>
      <c r="D101" s="3">
        <v>5</v>
      </c>
    </row>
    <row r="102" spans="1:4">
      <c r="A102" s="20"/>
      <c r="B102" s="3">
        <v>5</v>
      </c>
      <c r="C102" s="4" t="str">
        <f>Signe!E18</f>
        <v>Kirsten får ni smukke ringe</v>
      </c>
      <c r="D102" s="3">
        <v>5</v>
      </c>
    </row>
    <row r="103" spans="1:4">
      <c r="A103" s="7"/>
      <c r="B103" s="3"/>
      <c r="C103" s="4"/>
      <c r="D103" s="3"/>
    </row>
    <row r="104" spans="1:4">
      <c r="A104" s="20" t="s">
        <v>130</v>
      </c>
      <c r="B104" s="3">
        <v>1</v>
      </c>
      <c r="C104" s="4" t="str">
        <f>Liv!E19</f>
        <v>Ingrid låner ti flotte planter</v>
      </c>
      <c r="D104" s="3">
        <v>5</v>
      </c>
    </row>
    <row r="105" spans="1:4">
      <c r="A105" s="20"/>
      <c r="B105" s="3">
        <v>2</v>
      </c>
      <c r="C105" s="4" t="str">
        <f>Mads!E19</f>
        <v>Ingrid låner ti flotte planter</v>
      </c>
      <c r="D105" s="3">
        <v>5</v>
      </c>
    </row>
    <row r="106" spans="1:4">
      <c r="A106" s="20"/>
      <c r="B106" s="3">
        <v>3</v>
      </c>
      <c r="C106" s="4" t="str">
        <f>Mary!E19</f>
        <v>Ingrid låner ti flotte planter</v>
      </c>
      <c r="D106" s="3">
        <v>5</v>
      </c>
    </row>
    <row r="107" spans="1:4">
      <c r="A107" s="20"/>
      <c r="B107" s="3">
        <v>4</v>
      </c>
      <c r="C107" s="4" t="str">
        <f>Philip!E19</f>
        <v>Ingrid låner ti flotte planter</v>
      </c>
      <c r="D107" s="3">
        <v>5</v>
      </c>
    </row>
    <row r="108" spans="1:4">
      <c r="A108" s="20"/>
      <c r="B108" s="3">
        <v>5</v>
      </c>
      <c r="C108" s="4" t="str">
        <f>Signe!E19</f>
        <v>Ingrid låner ti flotte planter</v>
      </c>
      <c r="D108" s="3">
        <v>5</v>
      </c>
    </row>
    <row r="109" spans="1:4">
      <c r="A109" s="7"/>
      <c r="B109" s="3"/>
      <c r="C109" s="4"/>
      <c r="D109" s="3"/>
    </row>
    <row r="110" spans="1:4">
      <c r="A110" s="20" t="s">
        <v>131</v>
      </c>
      <c r="B110" s="3">
        <v>1</v>
      </c>
      <c r="C110" s="4" t="str">
        <f>Liv!E20</f>
        <v>Henning havde syv røde filer</v>
      </c>
      <c r="D110" s="3">
        <v>3</v>
      </c>
    </row>
    <row r="111" spans="1:4">
      <c r="A111" s="20"/>
      <c r="B111" s="3">
        <v>2</v>
      </c>
      <c r="C111" s="4" t="str">
        <f>Mads!E20</f>
        <v>Henning havde syv hvide biler</v>
      </c>
      <c r="D111" s="3">
        <v>5</v>
      </c>
    </row>
    <row r="112" spans="1:4">
      <c r="A112" s="20"/>
      <c r="B112" s="3">
        <v>3</v>
      </c>
      <c r="C112" s="4" t="str">
        <f>Mary!E20</f>
        <v>Henning havde ti flotte biler</v>
      </c>
      <c r="D112" s="3">
        <v>3</v>
      </c>
    </row>
    <row r="113" spans="1:4">
      <c r="A113" s="20"/>
      <c r="B113" s="3">
        <v>4</v>
      </c>
      <c r="C113" s="4" t="str">
        <f>Philip!E20</f>
        <v>Henning havde syv hvide biler</v>
      </c>
      <c r="D113" s="3">
        <v>5</v>
      </c>
    </row>
    <row r="114" spans="1:4">
      <c r="A114" s="20"/>
      <c r="B114" s="3">
        <v>5</v>
      </c>
      <c r="C114" s="4" t="str">
        <f>Signe!E20</f>
        <v>Henning havde syv hvide biler</v>
      </c>
      <c r="D114" s="3">
        <v>5</v>
      </c>
    </row>
    <row r="115" spans="1:4">
      <c r="A115" s="7"/>
      <c r="B115" s="3"/>
      <c r="C115" s="4"/>
      <c r="D115" s="3"/>
    </row>
    <row r="116" spans="1:4">
      <c r="A116" s="20" t="s">
        <v>132</v>
      </c>
      <c r="B116" s="3">
        <v>1</v>
      </c>
      <c r="C116" s="4" t="str">
        <f>Liv!E21</f>
        <v>Ulla finder tyve sjove gaver</v>
      </c>
      <c r="D116" s="3">
        <v>5</v>
      </c>
    </row>
    <row r="117" spans="1:4">
      <c r="A117" s="20"/>
      <c r="B117" s="3">
        <v>2</v>
      </c>
      <c r="C117" s="4" t="str">
        <f>Mads!E21</f>
        <v>Ulla finder tyve sjove gaver</v>
      </c>
      <c r="D117" s="3">
        <v>5</v>
      </c>
    </row>
    <row r="118" spans="1:4">
      <c r="A118" s="20"/>
      <c r="B118" s="3">
        <v>3</v>
      </c>
      <c r="C118" s="4" t="str">
        <f>Mary!E21</f>
        <v>Ulla finder tyve sjove gaver</v>
      </c>
      <c r="D118" s="3">
        <v>5</v>
      </c>
    </row>
    <row r="119" spans="1:4">
      <c r="A119" s="20"/>
      <c r="B119" s="3">
        <v>4</v>
      </c>
      <c r="C119" s="4" t="str">
        <f>Philip!E21</f>
        <v>Ulla finder tyve sjove gaver</v>
      </c>
      <c r="D119" s="3">
        <v>5</v>
      </c>
    </row>
    <row r="120" spans="1:4">
      <c r="A120" s="20"/>
      <c r="B120" s="3">
        <v>5</v>
      </c>
      <c r="C120" s="4" t="str">
        <f>Signe!E21</f>
        <v>Ulla finder tyve sjove gaver</v>
      </c>
      <c r="D120" s="3">
        <v>5</v>
      </c>
    </row>
    <row r="121" spans="1:4">
      <c r="A121" s="5"/>
      <c r="B121" s="3"/>
      <c r="C121" s="3"/>
      <c r="D121" s="3"/>
    </row>
    <row r="122" spans="1:4">
      <c r="A122" s="5"/>
      <c r="B122" s="3"/>
      <c r="C122" s="5"/>
      <c r="D122" s="5"/>
    </row>
    <row r="123" spans="1:4">
      <c r="A123" s="5"/>
      <c r="B123" s="5"/>
      <c r="C123" s="4" t="s">
        <v>25</v>
      </c>
      <c r="D123" s="4">
        <f>D116+D110+D104+D98+D92+D86+D80+D74+D68+D62+D56+D50+D44+D38+D32+D26+D20+D14+D8</f>
        <v>85</v>
      </c>
    </row>
    <row r="124" spans="1:4">
      <c r="A124" s="5"/>
      <c r="B124" s="5"/>
      <c r="C124" s="4" t="s">
        <v>26</v>
      </c>
      <c r="D124" s="4">
        <f>D117+D111+D105+D99+D93+D87+D81+D75+D69+D63+D57+D51+D45+D39+D33+D27+D21+D15+D9+D3</f>
        <v>99</v>
      </c>
    </row>
    <row r="125" spans="1:4">
      <c r="A125" s="5"/>
      <c r="B125" s="5"/>
      <c r="C125" s="4" t="s">
        <v>27</v>
      </c>
      <c r="D125" s="4">
        <f>D118+D106+D112+D100+D94+D88+D82+D76+D70+D64+D58+D52+D46+D40+D34+D28+D22+D16+D10+D4</f>
        <v>95</v>
      </c>
    </row>
    <row r="126" spans="1:4">
      <c r="A126" s="5"/>
      <c r="B126" s="5"/>
      <c r="C126" s="4" t="s">
        <v>28</v>
      </c>
      <c r="D126" s="4">
        <f>D119+D107+D113+D101+D95+D89+D83+D77+D71+D65+D59+D53+D47+D41+D35+D29+D23+D17+D11+D5</f>
        <v>100</v>
      </c>
    </row>
    <row r="127" spans="1:4">
      <c r="A127" s="5"/>
      <c r="B127" s="5"/>
      <c r="C127" s="4" t="s">
        <v>29</v>
      </c>
      <c r="D127" s="4">
        <f>D120+D114+D108+D102+D96+D90+D84+D78+D72+D66+D60+D54+D48+D42+D36+D30+D24+D18+D12+D6</f>
        <v>100</v>
      </c>
    </row>
    <row r="128" spans="1:4">
      <c r="A128" s="5"/>
      <c r="B128" s="5"/>
      <c r="C128" s="4" t="s">
        <v>30</v>
      </c>
      <c r="D128" s="4">
        <f>(D123+D124+D125+D127++D126)/5</f>
        <v>95.8</v>
      </c>
    </row>
    <row r="129" spans="1:4">
      <c r="A129" s="5"/>
      <c r="B129" s="5"/>
      <c r="C129" s="5"/>
      <c r="D129" s="5"/>
    </row>
    <row r="130" spans="1:4">
      <c r="A130" s="5"/>
      <c r="B130" s="5"/>
      <c r="C130" s="4" t="s">
        <v>31</v>
      </c>
      <c r="D130" s="4">
        <f>D123/20</f>
        <v>4.25</v>
      </c>
    </row>
    <row r="131" spans="1:4">
      <c r="A131" s="5"/>
      <c r="B131" s="5"/>
      <c r="C131" s="4" t="s">
        <v>32</v>
      </c>
      <c r="D131" s="4">
        <f>D124/20</f>
        <v>4.95</v>
      </c>
    </row>
    <row r="132" spans="1:4">
      <c r="A132" s="5"/>
      <c r="B132" s="5"/>
      <c r="C132" s="4" t="s">
        <v>33</v>
      </c>
      <c r="D132" s="4">
        <f t="shared" ref="D132:D134" si="0">D125/20</f>
        <v>4.75</v>
      </c>
    </row>
    <row r="133" spans="1:4">
      <c r="A133" s="5"/>
      <c r="B133" s="5"/>
      <c r="C133" s="4" t="s">
        <v>34</v>
      </c>
      <c r="D133" s="4">
        <f t="shared" si="0"/>
        <v>5</v>
      </c>
    </row>
    <row r="134" spans="1:4">
      <c r="A134" s="5"/>
      <c r="B134" s="5"/>
      <c r="C134" s="4" t="s">
        <v>35</v>
      </c>
      <c r="D134" s="4">
        <f t="shared" si="0"/>
        <v>5</v>
      </c>
    </row>
    <row r="135" spans="1:4">
      <c r="A135" s="5"/>
      <c r="B135" s="5"/>
      <c r="C135" s="3" t="s">
        <v>133</v>
      </c>
      <c r="D135" s="3">
        <f>SUM(D2:D120)/100</f>
        <v>4.84</v>
      </c>
    </row>
  </sheetData>
  <mergeCells count="20">
    <mergeCell ref="A68:A72"/>
    <mergeCell ref="A2:A6"/>
    <mergeCell ref="A8:A12"/>
    <mergeCell ref="A14:A18"/>
    <mergeCell ref="A20:A24"/>
    <mergeCell ref="A26:A30"/>
    <mergeCell ref="A32:A36"/>
    <mergeCell ref="A38:A42"/>
    <mergeCell ref="A44:A48"/>
    <mergeCell ref="A50:A54"/>
    <mergeCell ref="A56:A60"/>
    <mergeCell ref="A62:A66"/>
    <mergeCell ref="A110:A114"/>
    <mergeCell ref="A116:A120"/>
    <mergeCell ref="A74:A78"/>
    <mergeCell ref="A80:A84"/>
    <mergeCell ref="A86:A90"/>
    <mergeCell ref="A92:A96"/>
    <mergeCell ref="A98:A102"/>
    <mergeCell ref="A104:A10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C0CB7-BBC6-4E43-8CC4-B44260A52432}">
  <dimension ref="A1:E22"/>
  <sheetViews>
    <sheetView workbookViewId="0">
      <selection activeCell="B2" sqref="B2"/>
    </sheetView>
  </sheetViews>
  <sheetFormatPr defaultRowHeight="15"/>
  <cols>
    <col min="1" max="1" width="61.5703125" customWidth="1"/>
    <col min="2" max="2" width="65.85546875" customWidth="1"/>
    <col min="3" max="3" width="66.7109375" customWidth="1"/>
    <col min="4" max="4" width="55.28515625" customWidth="1"/>
    <col min="5" max="5" width="59.85546875" customWidth="1"/>
  </cols>
  <sheetData>
    <row r="1" spans="1:5">
      <c r="A1" s="8" t="s">
        <v>134</v>
      </c>
      <c r="B1" s="8" t="s">
        <v>135</v>
      </c>
      <c r="C1" s="8" t="s">
        <v>136</v>
      </c>
      <c r="D1" s="8" t="s">
        <v>137</v>
      </c>
      <c r="E1" s="8" t="s">
        <v>138</v>
      </c>
    </row>
    <row r="2" spans="1:5">
      <c r="A2" s="11" t="s">
        <v>3</v>
      </c>
      <c r="B2" s="11" t="s">
        <v>139</v>
      </c>
      <c r="C2" s="11" t="s">
        <v>140</v>
      </c>
      <c r="D2" s="11" t="s">
        <v>89</v>
      </c>
      <c r="E2" s="9" t="s">
        <v>111</v>
      </c>
    </row>
    <row r="3" spans="1:5">
      <c r="A3" s="12" t="s">
        <v>141</v>
      </c>
      <c r="B3" s="12" t="s">
        <v>142</v>
      </c>
      <c r="C3" s="12" t="s">
        <v>143</v>
      </c>
      <c r="D3" s="12" t="s">
        <v>91</v>
      </c>
      <c r="E3" s="10" t="s">
        <v>144</v>
      </c>
    </row>
    <row r="4" spans="1:5">
      <c r="A4" s="12" t="s">
        <v>145</v>
      </c>
      <c r="B4" s="12" t="s">
        <v>146</v>
      </c>
      <c r="C4" s="12" t="s">
        <v>70</v>
      </c>
      <c r="D4" s="12" t="s">
        <v>92</v>
      </c>
      <c r="E4" s="10" t="s">
        <v>115</v>
      </c>
    </row>
    <row r="5" spans="1:5">
      <c r="A5" s="12" t="s">
        <v>8</v>
      </c>
      <c r="B5" s="12" t="s">
        <v>147</v>
      </c>
      <c r="C5" s="12" t="s">
        <v>71</v>
      </c>
      <c r="D5" s="12" t="s">
        <v>93</v>
      </c>
      <c r="E5" s="10" t="s">
        <v>116</v>
      </c>
    </row>
    <row r="6" spans="1:5">
      <c r="A6" s="12" t="s">
        <v>148</v>
      </c>
      <c r="B6" s="12" t="s">
        <v>149</v>
      </c>
      <c r="C6" s="12" t="s">
        <v>72</v>
      </c>
      <c r="D6" s="12" t="s">
        <v>94</v>
      </c>
      <c r="E6" s="10" t="s">
        <v>150</v>
      </c>
    </row>
    <row r="7" spans="1:5">
      <c r="A7" s="12" t="s">
        <v>10</v>
      </c>
      <c r="B7" s="12" t="s">
        <v>151</v>
      </c>
      <c r="C7" s="12" t="s">
        <v>152</v>
      </c>
      <c r="D7" s="12" t="s">
        <v>95</v>
      </c>
      <c r="E7" s="10" t="s">
        <v>153</v>
      </c>
    </row>
    <row r="8" spans="1:5">
      <c r="A8" s="12" t="s">
        <v>11</v>
      </c>
      <c r="B8" s="12" t="s">
        <v>154</v>
      </c>
      <c r="C8" s="12" t="s">
        <v>74</v>
      </c>
      <c r="D8" s="12" t="s">
        <v>96</v>
      </c>
      <c r="E8" s="10" t="s">
        <v>155</v>
      </c>
    </row>
    <row r="9" spans="1:5">
      <c r="A9" s="12" t="s">
        <v>12</v>
      </c>
      <c r="B9" s="12" t="s">
        <v>156</v>
      </c>
      <c r="C9" s="12" t="s">
        <v>157</v>
      </c>
      <c r="D9" s="12" t="s">
        <v>158</v>
      </c>
      <c r="E9" s="10" t="s">
        <v>120</v>
      </c>
    </row>
    <row r="10" spans="1:5">
      <c r="A10" s="12" t="s">
        <v>13</v>
      </c>
      <c r="B10" s="12" t="s">
        <v>159</v>
      </c>
      <c r="C10" s="12" t="s">
        <v>160</v>
      </c>
      <c r="D10" s="12" t="s">
        <v>98</v>
      </c>
      <c r="E10" s="10" t="s">
        <v>161</v>
      </c>
    </row>
    <row r="11" spans="1:5">
      <c r="A11" s="12" t="s">
        <v>14</v>
      </c>
      <c r="B11" s="12" t="s">
        <v>48</v>
      </c>
      <c r="C11" s="12" t="s">
        <v>162</v>
      </c>
      <c r="D11" s="12" t="s">
        <v>99</v>
      </c>
      <c r="E11" s="10" t="s">
        <v>122</v>
      </c>
    </row>
    <row r="12" spans="1:5">
      <c r="A12" s="12" t="s">
        <v>15</v>
      </c>
      <c r="B12" s="12" t="s">
        <v>163</v>
      </c>
      <c r="C12" s="12" t="s">
        <v>78</v>
      </c>
      <c r="D12" s="12" t="s">
        <v>100</v>
      </c>
      <c r="E12" s="10" t="s">
        <v>123</v>
      </c>
    </row>
    <row r="13" spans="1:5">
      <c r="A13" s="12" t="s">
        <v>16</v>
      </c>
      <c r="B13" s="12" t="s">
        <v>164</v>
      </c>
      <c r="C13" s="12" t="s">
        <v>165</v>
      </c>
      <c r="D13" s="12" t="s">
        <v>166</v>
      </c>
      <c r="E13" s="10" t="s">
        <v>167</v>
      </c>
    </row>
    <row r="14" spans="1:5">
      <c r="A14" s="12" t="s">
        <v>168</v>
      </c>
      <c r="B14" s="12" t="s">
        <v>169</v>
      </c>
      <c r="C14" s="12" t="s">
        <v>170</v>
      </c>
      <c r="D14" s="12" t="s">
        <v>102</v>
      </c>
      <c r="E14" s="10" t="s">
        <v>125</v>
      </c>
    </row>
    <row r="15" spans="1:5">
      <c r="A15" s="12" t="s">
        <v>18</v>
      </c>
      <c r="B15" s="12" t="s">
        <v>52</v>
      </c>
      <c r="C15" s="12" t="s">
        <v>171</v>
      </c>
      <c r="D15" s="12" t="s">
        <v>172</v>
      </c>
      <c r="E15" s="10" t="s">
        <v>126</v>
      </c>
    </row>
    <row r="16" spans="1:5">
      <c r="A16" s="12" t="s">
        <v>173</v>
      </c>
      <c r="B16" s="12" t="s">
        <v>174</v>
      </c>
      <c r="C16" s="12" t="s">
        <v>175</v>
      </c>
      <c r="D16" s="12" t="s">
        <v>104</v>
      </c>
      <c r="E16" s="10" t="s">
        <v>127</v>
      </c>
    </row>
    <row r="17" spans="1:5">
      <c r="A17" s="12" t="s">
        <v>20</v>
      </c>
      <c r="B17" s="12" t="s">
        <v>176</v>
      </c>
      <c r="C17" s="12" t="s">
        <v>177</v>
      </c>
      <c r="D17" s="12" t="s">
        <v>105</v>
      </c>
      <c r="E17" s="10" t="s">
        <v>128</v>
      </c>
    </row>
    <row r="18" spans="1:5">
      <c r="A18" s="12" t="s">
        <v>21</v>
      </c>
      <c r="B18" s="12" t="s">
        <v>178</v>
      </c>
      <c r="C18" s="12" t="s">
        <v>84</v>
      </c>
      <c r="D18" s="12" t="s">
        <v>106</v>
      </c>
      <c r="E18" s="10" t="s">
        <v>179</v>
      </c>
    </row>
    <row r="19" spans="1:5">
      <c r="A19" s="12" t="s">
        <v>180</v>
      </c>
      <c r="B19" s="12" t="s">
        <v>181</v>
      </c>
      <c r="C19" s="12" t="s">
        <v>85</v>
      </c>
      <c r="D19" s="12" t="s">
        <v>107</v>
      </c>
      <c r="E19" s="10" t="s">
        <v>130</v>
      </c>
    </row>
    <row r="20" spans="1:5">
      <c r="A20" s="12" t="s">
        <v>182</v>
      </c>
      <c r="B20" s="12" t="s">
        <v>183</v>
      </c>
      <c r="C20" s="12" t="s">
        <v>184</v>
      </c>
      <c r="D20" s="12" t="s">
        <v>185</v>
      </c>
      <c r="E20" s="10" t="s">
        <v>186</v>
      </c>
    </row>
    <row r="21" spans="1:5">
      <c r="A21" s="12" t="s">
        <v>24</v>
      </c>
      <c r="B21" s="12" t="s">
        <v>58</v>
      </c>
      <c r="C21" s="12" t="s">
        <v>87</v>
      </c>
      <c r="D21" s="12" t="s">
        <v>109</v>
      </c>
      <c r="E21" s="10" t="s">
        <v>132</v>
      </c>
    </row>
    <row r="22" spans="1:5">
      <c r="A22" s="13" t="s">
        <v>187</v>
      </c>
      <c r="B22" s="13" t="s">
        <v>188</v>
      </c>
      <c r="C22" s="13" t="s">
        <v>189</v>
      </c>
      <c r="D22" s="13" t="s">
        <v>190</v>
      </c>
      <c r="E22" s="13" t="s">
        <v>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0C12-FD43-4D75-9BBD-6E8409BEB70B}">
  <dimension ref="A1:E28"/>
  <sheetViews>
    <sheetView topLeftCell="C4" workbookViewId="0">
      <selection activeCell="D11" sqref="D11"/>
    </sheetView>
  </sheetViews>
  <sheetFormatPr defaultRowHeight="15"/>
  <cols>
    <col min="1" max="1" width="68" customWidth="1"/>
    <col min="2" max="2" width="92.42578125" customWidth="1"/>
    <col min="3" max="3" width="112" customWidth="1"/>
    <col min="4" max="4" width="70" customWidth="1"/>
    <col min="5" max="5" width="49.28515625" customWidth="1"/>
  </cols>
  <sheetData>
    <row r="1" spans="1:5">
      <c r="A1" s="8" t="s">
        <v>134</v>
      </c>
      <c r="B1" s="8" t="s">
        <v>135</v>
      </c>
      <c r="C1" s="8" t="s">
        <v>136</v>
      </c>
      <c r="D1" s="8" t="s">
        <v>137</v>
      </c>
      <c r="E1" s="8" t="s">
        <v>138</v>
      </c>
    </row>
    <row r="2" spans="1:5">
      <c r="A2" s="11" t="s">
        <v>192</v>
      </c>
      <c r="B2" s="11" t="s">
        <v>193</v>
      </c>
      <c r="C2" s="11" t="s">
        <v>194</v>
      </c>
      <c r="D2" s="11" t="s">
        <v>89</v>
      </c>
      <c r="E2" s="9" t="s">
        <v>111</v>
      </c>
    </row>
    <row r="3" spans="1:5">
      <c r="A3" s="12" t="s">
        <v>195</v>
      </c>
      <c r="B3" s="12" t="s">
        <v>196</v>
      </c>
      <c r="C3" s="12" t="s">
        <v>197</v>
      </c>
      <c r="D3" s="12" t="s">
        <v>91</v>
      </c>
      <c r="E3" s="10" t="s">
        <v>114</v>
      </c>
    </row>
    <row r="4" spans="1:5">
      <c r="A4" s="12" t="s">
        <v>198</v>
      </c>
      <c r="B4" s="12" t="s">
        <v>41</v>
      </c>
      <c r="C4" s="12" t="s">
        <v>70</v>
      </c>
      <c r="D4" s="12" t="s">
        <v>92</v>
      </c>
      <c r="E4" s="10" t="s">
        <v>115</v>
      </c>
    </row>
    <row r="5" spans="1:5">
      <c r="A5" s="12" t="s">
        <v>199</v>
      </c>
      <c r="B5" s="12" t="s">
        <v>42</v>
      </c>
      <c r="C5" s="12" t="s">
        <v>200</v>
      </c>
      <c r="D5" s="12" t="s">
        <v>93</v>
      </c>
      <c r="E5" s="10" t="s">
        <v>116</v>
      </c>
    </row>
    <row r="6" spans="1:5">
      <c r="A6" s="12" t="s">
        <v>201</v>
      </c>
      <c r="B6" s="12" t="s">
        <v>43</v>
      </c>
      <c r="C6" s="12" t="s">
        <v>72</v>
      </c>
      <c r="D6" s="12" t="s">
        <v>94</v>
      </c>
      <c r="E6" s="10" t="s">
        <v>117</v>
      </c>
    </row>
    <row r="7" spans="1:5">
      <c r="A7" s="12" t="s">
        <v>10</v>
      </c>
      <c r="B7" s="12" t="s">
        <v>44</v>
      </c>
      <c r="C7" s="12" t="s">
        <v>202</v>
      </c>
      <c r="D7" s="12" t="s">
        <v>95</v>
      </c>
      <c r="E7" s="10" t="s">
        <v>118</v>
      </c>
    </row>
    <row r="8" spans="1:5">
      <c r="A8" s="12" t="s">
        <v>11</v>
      </c>
      <c r="B8" s="12" t="s">
        <v>45</v>
      </c>
      <c r="C8" s="12" t="s">
        <v>74</v>
      </c>
      <c r="D8" s="12" t="s">
        <v>96</v>
      </c>
      <c r="E8" s="10" t="s">
        <v>119</v>
      </c>
    </row>
    <row r="9" spans="1:5">
      <c r="A9" s="12" t="s">
        <v>12</v>
      </c>
      <c r="B9" s="12" t="s">
        <v>203</v>
      </c>
      <c r="C9" s="12" t="s">
        <v>204</v>
      </c>
      <c r="D9" s="12" t="s">
        <v>205</v>
      </c>
      <c r="E9" s="10" t="s">
        <v>120</v>
      </c>
    </row>
    <row r="10" spans="1:5">
      <c r="A10" s="12" t="s">
        <v>13</v>
      </c>
      <c r="B10" s="12" t="s">
        <v>206</v>
      </c>
      <c r="C10" s="12" t="s">
        <v>76</v>
      </c>
      <c r="D10" s="12" t="s">
        <v>98</v>
      </c>
      <c r="E10" s="10" t="s">
        <v>121</v>
      </c>
    </row>
    <row r="11" spans="1:5">
      <c r="A11" s="12" t="s">
        <v>14</v>
      </c>
      <c r="B11" s="12" t="s">
        <v>48</v>
      </c>
      <c r="C11" s="12" t="s">
        <v>207</v>
      </c>
      <c r="D11" s="12" t="s">
        <v>99</v>
      </c>
      <c r="E11" s="10" t="s">
        <v>122</v>
      </c>
    </row>
    <row r="12" spans="1:5">
      <c r="A12" s="12" t="s">
        <v>208</v>
      </c>
      <c r="B12" s="12" t="s">
        <v>209</v>
      </c>
      <c r="C12" s="12" t="s">
        <v>210</v>
      </c>
      <c r="D12" s="12" t="s">
        <v>100</v>
      </c>
      <c r="E12" s="10" t="s">
        <v>123</v>
      </c>
    </row>
    <row r="13" spans="1:5">
      <c r="A13" s="12" t="s">
        <v>16</v>
      </c>
      <c r="B13" s="12" t="s">
        <v>164</v>
      </c>
      <c r="C13" s="12" t="s">
        <v>79</v>
      </c>
      <c r="D13" s="12" t="s">
        <v>166</v>
      </c>
      <c r="E13" s="10" t="s">
        <v>124</v>
      </c>
    </row>
    <row r="14" spans="1:5">
      <c r="A14" s="12" t="s">
        <v>17</v>
      </c>
      <c r="B14" s="12" t="s">
        <v>211</v>
      </c>
      <c r="C14" s="12" t="s">
        <v>80</v>
      </c>
      <c r="D14" s="12" t="s">
        <v>102</v>
      </c>
      <c r="E14" s="10" t="s">
        <v>125</v>
      </c>
    </row>
    <row r="15" spans="1:5">
      <c r="A15" s="12" t="s">
        <v>212</v>
      </c>
      <c r="B15" s="12" t="s">
        <v>52</v>
      </c>
      <c r="C15" s="12" t="s">
        <v>81</v>
      </c>
      <c r="D15" s="12" t="s">
        <v>213</v>
      </c>
      <c r="E15" s="10" t="s">
        <v>214</v>
      </c>
    </row>
    <row r="16" spans="1:5">
      <c r="A16" s="12" t="s">
        <v>215</v>
      </c>
      <c r="B16" s="12" t="s">
        <v>216</v>
      </c>
      <c r="C16" s="12" t="s">
        <v>82</v>
      </c>
      <c r="D16" s="12" t="s">
        <v>217</v>
      </c>
      <c r="E16" s="10" t="s">
        <v>127</v>
      </c>
    </row>
    <row r="17" spans="1:5">
      <c r="A17" s="12" t="s">
        <v>20</v>
      </c>
      <c r="B17" s="12" t="s">
        <v>218</v>
      </c>
      <c r="C17" s="12" t="s">
        <v>177</v>
      </c>
      <c r="D17" s="12" t="s">
        <v>219</v>
      </c>
      <c r="E17" s="10" t="s">
        <v>128</v>
      </c>
    </row>
    <row r="18" spans="1:5">
      <c r="A18" s="12" t="s">
        <v>21</v>
      </c>
      <c r="B18" s="12" t="s">
        <v>220</v>
      </c>
      <c r="C18" s="12" t="s">
        <v>221</v>
      </c>
      <c r="D18" s="12" t="s">
        <v>106</v>
      </c>
      <c r="E18" s="10" t="s">
        <v>129</v>
      </c>
    </row>
    <row r="19" spans="1:5">
      <c r="A19" s="12" t="s">
        <v>22</v>
      </c>
      <c r="B19" s="12" t="s">
        <v>56</v>
      </c>
      <c r="C19" s="12" t="s">
        <v>85</v>
      </c>
      <c r="D19" s="12" t="s">
        <v>107</v>
      </c>
      <c r="E19" s="10" t="s">
        <v>130</v>
      </c>
    </row>
    <row r="20" spans="1:5">
      <c r="A20" s="12" t="s">
        <v>23</v>
      </c>
      <c r="B20" s="12" t="s">
        <v>57</v>
      </c>
      <c r="C20" s="12" t="s">
        <v>222</v>
      </c>
      <c r="D20" s="12" t="s">
        <v>108</v>
      </c>
      <c r="E20" s="10" t="s">
        <v>131</v>
      </c>
    </row>
    <row r="21" spans="1:5">
      <c r="A21" s="12" t="s">
        <v>24</v>
      </c>
      <c r="B21" s="12" t="s">
        <v>58</v>
      </c>
      <c r="C21" s="12" t="s">
        <v>87</v>
      </c>
      <c r="D21" s="12" t="s">
        <v>109</v>
      </c>
      <c r="E21" s="10" t="s">
        <v>132</v>
      </c>
    </row>
    <row r="22" spans="1:5" ht="35.25" customHeight="1">
      <c r="A22" s="13" t="s">
        <v>223</v>
      </c>
      <c r="B22" s="13" t="s">
        <v>224</v>
      </c>
      <c r="C22" s="13" t="s">
        <v>225</v>
      </c>
      <c r="D22" s="13" t="s">
        <v>226</v>
      </c>
      <c r="E22" s="13" t="s">
        <v>227</v>
      </c>
    </row>
    <row r="27" spans="1:5">
      <c r="A27" t="s">
        <v>228</v>
      </c>
    </row>
    <row r="28" spans="1:5">
      <c r="A28" t="s">
        <v>229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B4DD1-63D8-4B15-9C7B-9E45DC51A202}">
  <dimension ref="A1:F23"/>
  <sheetViews>
    <sheetView workbookViewId="0">
      <selection activeCell="C9" sqref="C9"/>
    </sheetView>
  </sheetViews>
  <sheetFormatPr defaultRowHeight="14.45"/>
  <cols>
    <col min="1" max="1" width="41.42578125" customWidth="1"/>
    <col min="2" max="2" width="42" customWidth="1"/>
    <col min="3" max="3" width="42.5703125" customWidth="1"/>
    <col min="4" max="4" width="28.42578125" customWidth="1"/>
    <col min="5" max="5" width="35.42578125" customWidth="1"/>
    <col min="16384" max="16384" width="9.140625" bestFit="1" customWidth="1"/>
  </cols>
  <sheetData>
    <row r="1" spans="1:5">
      <c r="A1" s="8" t="s">
        <v>134</v>
      </c>
      <c r="B1" s="8" t="s">
        <v>135</v>
      </c>
      <c r="C1" s="8" t="s">
        <v>136</v>
      </c>
      <c r="D1" s="8" t="s">
        <v>137</v>
      </c>
      <c r="E1" s="8" t="s">
        <v>138</v>
      </c>
    </row>
    <row r="2" spans="1:5">
      <c r="A2" s="11" t="s">
        <v>230</v>
      </c>
      <c r="B2" s="11" t="s">
        <v>231</v>
      </c>
      <c r="C2" s="11" t="s">
        <v>232</v>
      </c>
      <c r="D2" s="11" t="s">
        <v>89</v>
      </c>
      <c r="E2" s="9" t="s">
        <v>111</v>
      </c>
    </row>
    <row r="3" spans="1:5">
      <c r="A3" s="12" t="s">
        <v>233</v>
      </c>
      <c r="B3" s="12" t="s">
        <v>234</v>
      </c>
      <c r="C3" s="12" t="s">
        <v>235</v>
      </c>
      <c r="D3" s="12" t="s">
        <v>91</v>
      </c>
      <c r="E3" s="10" t="s">
        <v>114</v>
      </c>
    </row>
    <row r="4" spans="1:5">
      <c r="A4" s="12" t="s">
        <v>7</v>
      </c>
      <c r="B4" s="12" t="s">
        <v>234</v>
      </c>
      <c r="C4" s="12" t="s">
        <v>236</v>
      </c>
      <c r="D4" s="12" t="s">
        <v>92</v>
      </c>
      <c r="E4" s="10" t="s">
        <v>115</v>
      </c>
    </row>
    <row r="5" spans="1:5">
      <c r="A5" s="12" t="s">
        <v>237</v>
      </c>
      <c r="B5" s="12" t="s">
        <v>238</v>
      </c>
      <c r="C5" s="12" t="s">
        <v>71</v>
      </c>
      <c r="D5" s="12" t="s">
        <v>93</v>
      </c>
      <c r="E5" s="10" t="s">
        <v>116</v>
      </c>
    </row>
    <row r="6" spans="1:5">
      <c r="A6" s="12" t="s">
        <v>9</v>
      </c>
      <c r="B6" s="12" t="s">
        <v>239</v>
      </c>
      <c r="C6" s="12" t="s">
        <v>72</v>
      </c>
      <c r="D6" s="12" t="s">
        <v>94</v>
      </c>
      <c r="E6" s="10" t="s">
        <v>240</v>
      </c>
    </row>
    <row r="7" spans="1:5">
      <c r="A7" s="12" t="s">
        <v>241</v>
      </c>
      <c r="B7" s="12" t="s">
        <v>242</v>
      </c>
      <c r="C7" s="12" t="s">
        <v>243</v>
      </c>
      <c r="D7" s="12" t="s">
        <v>244</v>
      </c>
      <c r="E7" s="10" t="s">
        <v>118</v>
      </c>
    </row>
    <row r="8" spans="1:5">
      <c r="A8" s="12" t="s">
        <v>11</v>
      </c>
      <c r="B8" s="12" t="s">
        <v>245</v>
      </c>
      <c r="C8" s="12" t="s">
        <v>74</v>
      </c>
      <c r="D8" s="12" t="s">
        <v>96</v>
      </c>
      <c r="E8" s="10" t="s">
        <v>119</v>
      </c>
    </row>
    <row r="9" spans="1:5">
      <c r="A9" s="12" t="s">
        <v>12</v>
      </c>
      <c r="B9" s="12" t="s">
        <v>156</v>
      </c>
      <c r="C9" s="12" t="s">
        <v>75</v>
      </c>
      <c r="D9" s="12" t="s">
        <v>246</v>
      </c>
      <c r="E9" s="10" t="s">
        <v>247</v>
      </c>
    </row>
    <row r="10" spans="1:5">
      <c r="A10" s="12" t="s">
        <v>13</v>
      </c>
      <c r="B10" s="12" t="s">
        <v>248</v>
      </c>
      <c r="C10" s="12" t="s">
        <v>249</v>
      </c>
      <c r="D10" s="12" t="s">
        <v>98</v>
      </c>
      <c r="E10" s="10" t="s">
        <v>121</v>
      </c>
    </row>
    <row r="11" spans="1:5">
      <c r="A11" s="12" t="s">
        <v>14</v>
      </c>
      <c r="B11" s="12" t="s">
        <v>250</v>
      </c>
      <c r="C11" s="12" t="s">
        <v>251</v>
      </c>
      <c r="D11" s="12" t="s">
        <v>99</v>
      </c>
      <c r="E11" s="10" t="s">
        <v>122</v>
      </c>
    </row>
    <row r="12" spans="1:5">
      <c r="A12" s="12" t="s">
        <v>252</v>
      </c>
      <c r="B12" s="12" t="s">
        <v>253</v>
      </c>
      <c r="C12" s="12" t="s">
        <v>254</v>
      </c>
      <c r="D12" s="12" t="s">
        <v>100</v>
      </c>
      <c r="E12" s="10" t="s">
        <v>123</v>
      </c>
    </row>
    <row r="13" spans="1:5">
      <c r="A13" s="12" t="s">
        <v>16</v>
      </c>
      <c r="B13" s="12" t="s">
        <v>255</v>
      </c>
      <c r="C13" s="12" t="s">
        <v>256</v>
      </c>
      <c r="D13" s="12" t="s">
        <v>257</v>
      </c>
      <c r="E13" s="10" t="s">
        <v>124</v>
      </c>
    </row>
    <row r="14" spans="1:5">
      <c r="A14" s="12" t="s">
        <v>258</v>
      </c>
      <c r="B14" s="12" t="s">
        <v>259</v>
      </c>
      <c r="C14" s="12" t="s">
        <v>80</v>
      </c>
      <c r="D14" s="12" t="s">
        <v>260</v>
      </c>
      <c r="E14" s="10" t="s">
        <v>125</v>
      </c>
    </row>
    <row r="15" spans="1:5">
      <c r="A15" s="12" t="s">
        <v>18</v>
      </c>
      <c r="B15" s="12" t="s">
        <v>261</v>
      </c>
      <c r="C15" s="12" t="s">
        <v>262</v>
      </c>
      <c r="D15" s="12" t="s">
        <v>103</v>
      </c>
      <c r="E15" s="10" t="s">
        <v>263</v>
      </c>
    </row>
    <row r="16" spans="1:5">
      <c r="A16" s="12" t="s">
        <v>215</v>
      </c>
      <c r="B16" s="12" t="s">
        <v>264</v>
      </c>
      <c r="C16" s="12" t="s">
        <v>82</v>
      </c>
      <c r="D16" s="12" t="s">
        <v>217</v>
      </c>
      <c r="E16" s="10" t="s">
        <v>127</v>
      </c>
    </row>
    <row r="17" spans="1:6">
      <c r="A17" s="12" t="s">
        <v>265</v>
      </c>
      <c r="B17" s="12" t="s">
        <v>266</v>
      </c>
      <c r="C17" s="12" t="s">
        <v>177</v>
      </c>
      <c r="D17" s="12" t="s">
        <v>267</v>
      </c>
      <c r="E17" s="10" t="s">
        <v>128</v>
      </c>
    </row>
    <row r="18" spans="1:6">
      <c r="A18" s="12" t="s">
        <v>21</v>
      </c>
      <c r="B18" s="12" t="s">
        <v>268</v>
      </c>
      <c r="C18" s="12" t="s">
        <v>269</v>
      </c>
      <c r="D18" s="12" t="s">
        <v>270</v>
      </c>
      <c r="E18" s="10" t="s">
        <v>129</v>
      </c>
    </row>
    <row r="19" spans="1:6">
      <c r="A19" s="12" t="s">
        <v>22</v>
      </c>
      <c r="B19" s="12" t="s">
        <v>271</v>
      </c>
      <c r="C19" s="12" t="s">
        <v>85</v>
      </c>
      <c r="D19" s="12" t="s">
        <v>107</v>
      </c>
      <c r="E19" s="10" t="s">
        <v>130</v>
      </c>
    </row>
    <row r="20" spans="1:6">
      <c r="A20" s="12" t="s">
        <v>272</v>
      </c>
      <c r="B20" s="12" t="s">
        <v>273</v>
      </c>
      <c r="C20" s="12" t="s">
        <v>274</v>
      </c>
      <c r="D20" s="12" t="s">
        <v>275</v>
      </c>
      <c r="E20" s="10" t="s">
        <v>276</v>
      </c>
    </row>
    <row r="21" spans="1:6">
      <c r="A21" s="12" t="s">
        <v>24</v>
      </c>
      <c r="B21" s="12" t="s">
        <v>277</v>
      </c>
      <c r="C21" s="12" t="s">
        <v>278</v>
      </c>
      <c r="D21" s="12" t="s">
        <v>279</v>
      </c>
      <c r="E21" s="10" t="s">
        <v>132</v>
      </c>
    </row>
    <row r="22" spans="1:6" ht="58.5" customHeight="1">
      <c r="A22" s="14" t="s">
        <v>280</v>
      </c>
      <c r="B22" s="14" t="s">
        <v>281</v>
      </c>
      <c r="C22" s="14" t="s">
        <v>282</v>
      </c>
      <c r="D22" s="14" t="s">
        <v>283</v>
      </c>
      <c r="E22" s="14" t="s">
        <v>284</v>
      </c>
      <c r="F22" t="s">
        <v>285</v>
      </c>
    </row>
    <row r="23" spans="1:6" ht="15">
      <c r="E23"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AFC34-A7CA-4027-9C47-93BF3F570739}">
  <dimension ref="A1:E22"/>
  <sheetViews>
    <sheetView workbookViewId="0">
      <selection activeCell="A2" sqref="A2"/>
    </sheetView>
  </sheetViews>
  <sheetFormatPr defaultRowHeight="15"/>
  <cols>
    <col min="1" max="1" width="41.42578125" customWidth="1"/>
    <col min="2" max="2" width="42" customWidth="1"/>
    <col min="3" max="3" width="42.5703125" customWidth="1"/>
    <col min="4" max="4" width="28.42578125" customWidth="1"/>
    <col min="5" max="5" width="35.42578125" customWidth="1"/>
  </cols>
  <sheetData>
    <row r="1" spans="1:5">
      <c r="A1" s="8" t="s">
        <v>134</v>
      </c>
      <c r="B1" s="8" t="s">
        <v>135</v>
      </c>
      <c r="C1" s="8" t="s">
        <v>136</v>
      </c>
      <c r="D1" s="8" t="s">
        <v>137</v>
      </c>
      <c r="E1" s="8" t="s">
        <v>138</v>
      </c>
    </row>
    <row r="2" spans="1:5">
      <c r="A2" s="11" t="s">
        <v>192</v>
      </c>
      <c r="B2" s="11" t="s">
        <v>37</v>
      </c>
      <c r="C2" s="11" t="s">
        <v>286</v>
      </c>
      <c r="D2" s="11" t="s">
        <v>89</v>
      </c>
      <c r="E2" s="9" t="s">
        <v>111</v>
      </c>
    </row>
    <row r="3" spans="1:5">
      <c r="A3" s="12" t="s">
        <v>6</v>
      </c>
      <c r="B3" s="12" t="s">
        <v>287</v>
      </c>
      <c r="C3" s="12" t="s">
        <v>288</v>
      </c>
      <c r="D3" s="12" t="s">
        <v>91</v>
      </c>
      <c r="E3" s="10" t="s">
        <v>114</v>
      </c>
    </row>
    <row r="4" spans="1:5">
      <c r="A4" s="12" t="s">
        <v>198</v>
      </c>
      <c r="B4" s="12" t="s">
        <v>289</v>
      </c>
      <c r="C4" s="12" t="s">
        <v>70</v>
      </c>
      <c r="D4" s="12" t="s">
        <v>92</v>
      </c>
      <c r="E4" s="10" t="s">
        <v>115</v>
      </c>
    </row>
    <row r="5" spans="1:5">
      <c r="A5" s="12" t="s">
        <v>8</v>
      </c>
      <c r="B5" s="12" t="s">
        <v>290</v>
      </c>
      <c r="C5" s="12" t="s">
        <v>71</v>
      </c>
      <c r="D5" s="12" t="s">
        <v>291</v>
      </c>
      <c r="E5" s="10" t="s">
        <v>116</v>
      </c>
    </row>
    <row r="6" spans="1:5">
      <c r="A6" s="12" t="s">
        <v>9</v>
      </c>
      <c r="B6" s="12" t="s">
        <v>292</v>
      </c>
      <c r="C6" s="12" t="s">
        <v>72</v>
      </c>
      <c r="D6" s="12" t="s">
        <v>94</v>
      </c>
      <c r="E6" s="10" t="s">
        <v>117</v>
      </c>
    </row>
    <row r="7" spans="1:5">
      <c r="A7" s="12" t="s">
        <v>10</v>
      </c>
      <c r="B7" s="12" t="s">
        <v>44</v>
      </c>
      <c r="C7" s="12" t="s">
        <v>243</v>
      </c>
      <c r="D7" s="12" t="s">
        <v>293</v>
      </c>
      <c r="E7" s="10" t="s">
        <v>118</v>
      </c>
    </row>
    <row r="8" spans="1:5">
      <c r="A8" s="12" t="s">
        <v>11</v>
      </c>
      <c r="B8" s="12" t="s">
        <v>294</v>
      </c>
      <c r="C8" s="12" t="s">
        <v>74</v>
      </c>
      <c r="D8" s="12" t="s">
        <v>96</v>
      </c>
      <c r="E8" s="10" t="s">
        <v>119</v>
      </c>
    </row>
    <row r="9" spans="1:5">
      <c r="A9" s="12" t="s">
        <v>12</v>
      </c>
      <c r="B9" s="12" t="s">
        <v>156</v>
      </c>
      <c r="C9" s="12" t="s">
        <v>75</v>
      </c>
      <c r="D9" s="12" t="s">
        <v>158</v>
      </c>
      <c r="E9" s="10" t="s">
        <v>120</v>
      </c>
    </row>
    <row r="10" spans="1:5">
      <c r="A10" s="12" t="s">
        <v>13</v>
      </c>
      <c r="B10" s="12" t="s">
        <v>295</v>
      </c>
      <c r="C10" s="12" t="s">
        <v>76</v>
      </c>
      <c r="D10" s="12" t="s">
        <v>98</v>
      </c>
      <c r="E10" s="10" t="s">
        <v>121</v>
      </c>
    </row>
    <row r="11" spans="1:5">
      <c r="A11" s="12" t="s">
        <v>14</v>
      </c>
      <c r="B11" s="12" t="s">
        <v>296</v>
      </c>
      <c r="C11" s="12" t="s">
        <v>77</v>
      </c>
      <c r="D11" s="12" t="s">
        <v>99</v>
      </c>
      <c r="E11" s="10" t="s">
        <v>122</v>
      </c>
    </row>
    <row r="12" spans="1:5">
      <c r="A12" s="12" t="s">
        <v>297</v>
      </c>
      <c r="B12" s="12" t="s">
        <v>298</v>
      </c>
      <c r="C12" s="12" t="s">
        <v>78</v>
      </c>
      <c r="D12" s="12" t="s">
        <v>100</v>
      </c>
      <c r="E12" s="10" t="s">
        <v>123</v>
      </c>
    </row>
    <row r="13" spans="1:5">
      <c r="A13" s="12" t="s">
        <v>16</v>
      </c>
      <c r="B13" s="12" t="s">
        <v>164</v>
      </c>
      <c r="C13" s="12" t="s">
        <v>79</v>
      </c>
      <c r="D13" s="12" t="s">
        <v>166</v>
      </c>
      <c r="E13" s="10" t="s">
        <v>124</v>
      </c>
    </row>
    <row r="14" spans="1:5">
      <c r="A14" s="12" t="s">
        <v>299</v>
      </c>
      <c r="B14" s="12" t="s">
        <v>300</v>
      </c>
      <c r="C14" s="12" t="s">
        <v>80</v>
      </c>
      <c r="D14" s="12" t="s">
        <v>102</v>
      </c>
      <c r="E14" s="10" t="s">
        <v>125</v>
      </c>
    </row>
    <row r="15" spans="1:5">
      <c r="A15" s="12" t="s">
        <v>18</v>
      </c>
      <c r="B15" s="12" t="s">
        <v>301</v>
      </c>
      <c r="C15" s="12" t="s">
        <v>302</v>
      </c>
      <c r="D15" s="12" t="s">
        <v>103</v>
      </c>
      <c r="E15" s="10" t="s">
        <v>126</v>
      </c>
    </row>
    <row r="16" spans="1:5">
      <c r="A16" s="12" t="s">
        <v>215</v>
      </c>
      <c r="B16" s="12" t="s">
        <v>303</v>
      </c>
      <c r="C16" s="12" t="s">
        <v>82</v>
      </c>
      <c r="D16" s="12" t="s">
        <v>217</v>
      </c>
      <c r="E16" s="10" t="s">
        <v>127</v>
      </c>
    </row>
    <row r="17" spans="1:5">
      <c r="A17" s="12" t="s">
        <v>20</v>
      </c>
      <c r="B17" s="12" t="s">
        <v>304</v>
      </c>
      <c r="C17" s="12" t="s">
        <v>305</v>
      </c>
      <c r="D17" s="12" t="s">
        <v>105</v>
      </c>
      <c r="E17" s="10" t="s">
        <v>128</v>
      </c>
    </row>
    <row r="18" spans="1:5">
      <c r="A18" s="12" t="s">
        <v>21</v>
      </c>
      <c r="B18" s="12" t="s">
        <v>306</v>
      </c>
      <c r="C18" s="12" t="s">
        <v>221</v>
      </c>
      <c r="D18" s="12" t="s">
        <v>106</v>
      </c>
      <c r="E18" s="10" t="s">
        <v>129</v>
      </c>
    </row>
    <row r="19" spans="1:5">
      <c r="A19" s="12" t="s">
        <v>22</v>
      </c>
      <c r="B19" s="12" t="s">
        <v>56</v>
      </c>
      <c r="C19" s="12" t="s">
        <v>85</v>
      </c>
      <c r="D19" s="12" t="s">
        <v>107</v>
      </c>
      <c r="E19" s="10" t="s">
        <v>130</v>
      </c>
    </row>
    <row r="20" spans="1:5">
      <c r="A20" s="12" t="s">
        <v>23</v>
      </c>
      <c r="B20" s="12" t="s">
        <v>57</v>
      </c>
      <c r="C20" s="12" t="s">
        <v>222</v>
      </c>
      <c r="D20" s="12" t="s">
        <v>108</v>
      </c>
      <c r="E20" s="10" t="s">
        <v>131</v>
      </c>
    </row>
    <row r="21" spans="1:5">
      <c r="A21" s="12" t="s">
        <v>24</v>
      </c>
      <c r="B21" s="12" t="s">
        <v>58</v>
      </c>
      <c r="C21" s="12" t="s">
        <v>307</v>
      </c>
      <c r="D21" s="12" t="s">
        <v>279</v>
      </c>
      <c r="E21" s="10" t="s">
        <v>132</v>
      </c>
    </row>
    <row r="22" spans="1:5">
      <c r="A22" s="13" t="s">
        <v>308</v>
      </c>
      <c r="B22" s="13" t="s">
        <v>309</v>
      </c>
      <c r="C22" s="13" t="s">
        <v>310</v>
      </c>
      <c r="D22" s="13" t="s">
        <v>311</v>
      </c>
      <c r="E22" s="13" t="s">
        <v>312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E9EA81F0F10394B851ED36736ECB8E1" ma:contentTypeVersion="7" ma:contentTypeDescription="Opret et nyt dokument." ma:contentTypeScope="" ma:versionID="da2367901632a96c897cf1aa62cc1909">
  <xsd:schema xmlns:xsd="http://www.w3.org/2001/XMLSchema" xmlns:xs="http://www.w3.org/2001/XMLSchema" xmlns:p="http://schemas.microsoft.com/office/2006/metadata/properties" xmlns:ns2="ca1a0f96-ffc9-4d92-890f-b9b965c1779c" targetNamespace="http://schemas.microsoft.com/office/2006/metadata/properties" ma:root="true" ma:fieldsID="e80ec68a0bc7d64a66917cd1ddd32e46" ns2:_="">
    <xsd:import namespace="ca1a0f96-ffc9-4d92-890f-b9b965c1779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1a0f96-ffc9-4d92-890f-b9b965c177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772B98-6765-49FC-9B6A-06791172CD60}"/>
</file>

<file path=customXml/itemProps2.xml><?xml version="1.0" encoding="utf-8"?>
<ds:datastoreItem xmlns:ds="http://schemas.openxmlformats.org/officeDocument/2006/customXml" ds:itemID="{375A7684-0A6C-492C-98EA-FA99ED2CA87E}"/>
</file>

<file path=customXml/itemProps3.xml><?xml version="1.0" encoding="utf-8"?>
<ds:datastoreItem xmlns:ds="http://schemas.openxmlformats.org/officeDocument/2006/customXml" ds:itemID="{93A2E36C-216B-4CBA-8CA6-CE7DE2A001B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Signe Strøm Møller Christensen</cp:lastModifiedBy>
  <cp:revision/>
  <dcterms:created xsi:type="dcterms:W3CDTF">2024-05-02T09:03:16Z</dcterms:created>
  <dcterms:modified xsi:type="dcterms:W3CDTF">2024-05-13T13:40:02Z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0x0101001E9EA81F0F10394B851ED36736ECB8E1</vt:lpwstr>
  </property>
</Properties>
</file>