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blauert/Documents/01_Studium/00_INRM/05_MaThesis/MaThesisWriting/table/"/>
    </mc:Choice>
  </mc:AlternateContent>
  <xr:revisionPtr revIDLastSave="0" documentId="13_ncr:1_{3E6A7ED3-4C4E-FD43-85E5-7C87FDA22F11}" xr6:coauthVersionLast="47" xr6:coauthVersionMax="47" xr10:uidLastSave="{00000000-0000-0000-0000-000000000000}"/>
  <bookViews>
    <workbookView xWindow="10360" yWindow="500" windowWidth="28040" windowHeight="16300" xr2:uid="{41CDF4F7-ED31-5048-8318-531B3927EF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8" i="1" l="1"/>
  <c r="D88" i="1"/>
  <c r="B88" i="1"/>
  <c r="E87" i="1"/>
  <c r="D87" i="1"/>
  <c r="B87" i="1"/>
  <c r="B86" i="1"/>
</calcChain>
</file>

<file path=xl/sharedStrings.xml><?xml version="1.0" encoding="utf-8"?>
<sst xmlns="http://schemas.openxmlformats.org/spreadsheetml/2006/main" count="384" uniqueCount="218">
  <si>
    <t>Estimate</t>
  </si>
  <si>
    <t>Est.Error</t>
  </si>
  <si>
    <t>l-95% CI</t>
  </si>
  <si>
    <t>u-95% CI</t>
  </si>
  <si>
    <t>Rhat</t>
  </si>
  <si>
    <t>B.1</t>
  </si>
  <si>
    <t>Intercept</t>
  </si>
  <si>
    <t>0.03</t>
  </si>
  <si>
    <t>1.00</t>
  </si>
  <si>
    <t>-0.56</t>
  </si>
  <si>
    <t>0.01</t>
  </si>
  <si>
    <t>-0.59</t>
  </si>
  <si>
    <t>-0.53</t>
  </si>
  <si>
    <t>5.75</t>
  </si>
  <si>
    <t>5.69</t>
  </si>
  <si>
    <t>5.82</t>
  </si>
  <si>
    <t>3240</t>
  </si>
  <si>
    <t>2312</t>
  </si>
  <si>
    <t>2432</t>
  </si>
  <si>
    <t>0.49</t>
  </si>
  <si>
    <t>-0.41</t>
  </si>
  <si>
    <t>0.02</t>
  </si>
  <si>
    <t>-0.45</t>
  </si>
  <si>
    <t>-0.38</t>
  </si>
  <si>
    <t>0.57</t>
  </si>
  <si>
    <t>0.04</t>
  </si>
  <si>
    <t>0.50</t>
  </si>
  <si>
    <t>0.65</t>
  </si>
  <si>
    <t>-0.15</t>
  </si>
  <si>
    <t>-0.16</t>
  </si>
  <si>
    <t>-0.14</t>
  </si>
  <si>
    <t>0.06</t>
  </si>
  <si>
    <t>-0.06</t>
  </si>
  <si>
    <t>-0.09</t>
  </si>
  <si>
    <t>-0.03</t>
  </si>
  <si>
    <t>-0.35</t>
  </si>
  <si>
    <t>-0.29</t>
  </si>
  <si>
    <t>0.05</t>
  </si>
  <si>
    <t>0.00</t>
  </si>
  <si>
    <t>-0.05</t>
  </si>
  <si>
    <t>0.17</t>
  </si>
  <si>
    <t>-0.37</t>
  </si>
  <si>
    <t>0.28</t>
  </si>
  <si>
    <t>4.93</t>
  </si>
  <si>
    <t>3.94</t>
  </si>
  <si>
    <t>5.89</t>
  </si>
  <si>
    <t>3423</t>
  </si>
  <si>
    <t>2799</t>
  </si>
  <si>
    <t>2740</t>
  </si>
  <si>
    <t>2644</t>
  </si>
  <si>
    <t>4404</t>
  </si>
  <si>
    <t>2986</t>
  </si>
  <si>
    <t>3662</t>
  </si>
  <si>
    <t>3067</t>
  </si>
  <si>
    <t>3633</t>
  </si>
  <si>
    <t>2650</t>
  </si>
  <si>
    <t>2588</t>
  </si>
  <si>
    <t>2890</t>
  </si>
  <si>
    <t>4126</t>
  </si>
  <si>
    <t>2746</t>
  </si>
  <si>
    <t>3955</t>
  </si>
  <si>
    <t>3125</t>
  </si>
  <si>
    <t>4222</t>
  </si>
  <si>
    <t>3258</t>
  </si>
  <si>
    <t>B.2</t>
  </si>
  <si>
    <t>BM.1</t>
  </si>
  <si>
    <t>Population-Level-Effects:</t>
  </si>
  <si>
    <t>Carrier.group.oil</t>
  </si>
  <si>
    <t>Carrier.group.district.heating</t>
  </si>
  <si>
    <t>District.retire</t>
  </si>
  <si>
    <t>ln(Price)</t>
  </si>
  <si>
    <t>ln(Degree.days)</t>
  </si>
  <si>
    <t>ln(Heating.surface)</t>
  </si>
  <si>
    <t>ln(District.income)</t>
  </si>
  <si>
    <t>ln(Pop.density)</t>
  </si>
  <si>
    <t>Group-Level-Effects:</t>
  </si>
  <si>
    <t>5.31</t>
  </si>
  <si>
    <t>5.23</t>
  </si>
  <si>
    <t>5.39</t>
  </si>
  <si>
    <t>1141</t>
  </si>
  <si>
    <t>1800</t>
  </si>
  <si>
    <t>-0.33</t>
  </si>
  <si>
    <t>-0.36</t>
  </si>
  <si>
    <t>-0.30</t>
  </si>
  <si>
    <t>1565</t>
  </si>
  <si>
    <t>1970</t>
  </si>
  <si>
    <t xml:space="preserve">~id (Number of levels: 1200) </t>
  </si>
  <si>
    <t xml:space="preserve">~year (Number of levels: 13) </t>
  </si>
  <si>
    <t>sd(Intercept)</t>
  </si>
  <si>
    <t>0.36</t>
  </si>
  <si>
    <t>0.34</t>
  </si>
  <si>
    <t>0.37</t>
  </si>
  <si>
    <t>0.09</t>
  </si>
  <si>
    <t>0.14</t>
  </si>
  <si>
    <t>1.01</t>
  </si>
  <si>
    <t>745</t>
  </si>
  <si>
    <t>1844</t>
  </si>
  <si>
    <t>BM.2</t>
  </si>
  <si>
    <t>1.65</t>
  </si>
  <si>
    <t>0.77</t>
  </si>
  <si>
    <t>0.12</t>
  </si>
  <si>
    <t>3.14</t>
  </si>
  <si>
    <t>471</t>
  </si>
  <si>
    <t>1247</t>
  </si>
  <si>
    <t>-0.27</t>
  </si>
  <si>
    <t>2318</t>
  </si>
  <si>
    <t>2796</t>
  </si>
  <si>
    <t>0.69</t>
  </si>
  <si>
    <t>0.60</t>
  </si>
  <si>
    <t>0.79</t>
  </si>
  <si>
    <t>1378</t>
  </si>
  <si>
    <t>1915</t>
  </si>
  <si>
    <t>0.10</t>
  </si>
  <si>
    <t>443</t>
  </si>
  <si>
    <t>1067</t>
  </si>
  <si>
    <t>-0.12</t>
  </si>
  <si>
    <t>-0.08</t>
  </si>
  <si>
    <t>1.02</t>
  </si>
  <si>
    <t>401</t>
  </si>
  <si>
    <t>930</t>
  </si>
  <si>
    <t>-0.20</t>
  </si>
  <si>
    <t>-0.32</t>
  </si>
  <si>
    <t>364</t>
  </si>
  <si>
    <t>934</t>
  </si>
  <si>
    <t>-0.18</t>
  </si>
  <si>
    <t>0.25</t>
  </si>
  <si>
    <t>-0.67</t>
  </si>
  <si>
    <t>0.30</t>
  </si>
  <si>
    <t>660</t>
  </si>
  <si>
    <t>1176</t>
  </si>
  <si>
    <t>0.35</t>
  </si>
  <si>
    <t>461</t>
  </si>
  <si>
    <t>855</t>
  </si>
  <si>
    <t>1013</t>
  </si>
  <si>
    <t>1516</t>
  </si>
  <si>
    <t>BM.2 Lagged</t>
  </si>
  <si>
    <t>0.88</t>
  </si>
  <si>
    <t>0.92</t>
  </si>
  <si>
    <t>-0.97</t>
  </si>
  <si>
    <t>0.72</t>
  </si>
  <si>
    <t>0.83</t>
  </si>
  <si>
    <t>-0.25</t>
  </si>
  <si>
    <t>-0.17</t>
  </si>
  <si>
    <t>0.07</t>
  </si>
  <si>
    <t>-0.31</t>
  </si>
  <si>
    <t>-0.86</t>
  </si>
  <si>
    <t>0.22</t>
  </si>
  <si>
    <t>2.70</t>
  </si>
  <si>
    <t>532</t>
  </si>
  <si>
    <t>975</t>
  </si>
  <si>
    <t>2254</t>
  </si>
  <si>
    <t>2452</t>
  </si>
  <si>
    <t>1251</t>
  </si>
  <si>
    <t>1975</t>
  </si>
  <si>
    <t>617</t>
  </si>
  <si>
    <t>460</t>
  </si>
  <si>
    <t>903</t>
  </si>
  <si>
    <t>455</t>
  </si>
  <si>
    <t>963</t>
  </si>
  <si>
    <t>586</t>
  </si>
  <si>
    <t>1219</t>
  </si>
  <si>
    <t>ln(Price, lagged t-1)</t>
  </si>
  <si>
    <t xml:space="preserve">~id (Number of levels: 1164) </t>
  </si>
  <si>
    <t xml:space="preserve">~year (Number of levels: 11) </t>
  </si>
  <si>
    <t>506</t>
  </si>
  <si>
    <t>866</t>
  </si>
  <si>
    <t>1116</t>
  </si>
  <si>
    <t>1753</t>
  </si>
  <si>
    <t>Bulk ESS</t>
  </si>
  <si>
    <t>Tail ESS</t>
  </si>
  <si>
    <t>BM.3</t>
  </si>
  <si>
    <t>ln(Price):Carrier.group.oil</t>
  </si>
  <si>
    <t>ln(Price):Carrier.group.district.heating</t>
  </si>
  <si>
    <t>2.13</t>
  </si>
  <si>
    <t>3.71</t>
  </si>
  <si>
    <t>557</t>
  </si>
  <si>
    <t>1248</t>
  </si>
  <si>
    <t>-0.40</t>
  </si>
  <si>
    <t>1309</t>
  </si>
  <si>
    <t>2241</t>
  </si>
  <si>
    <t>0.68</t>
  </si>
  <si>
    <t>0.58</t>
  </si>
  <si>
    <t>0.78</t>
  </si>
  <si>
    <t>1106</t>
  </si>
  <si>
    <t>1872</t>
  </si>
  <si>
    <t>-0.44</t>
  </si>
  <si>
    <t>-0.19</t>
  </si>
  <si>
    <t>1175</t>
  </si>
  <si>
    <t>2149</t>
  </si>
  <si>
    <t>0.31</t>
  </si>
  <si>
    <t>0.08</t>
  </si>
  <si>
    <t>0.15</t>
  </si>
  <si>
    <t>0.46</t>
  </si>
  <si>
    <t>1139</t>
  </si>
  <si>
    <t>1866</t>
  </si>
  <si>
    <t>-0.23</t>
  </si>
  <si>
    <t>426</t>
  </si>
  <si>
    <t>651</t>
  </si>
  <si>
    <t>0.27</t>
  </si>
  <si>
    <t>-0.71</t>
  </si>
  <si>
    <t>370</t>
  </si>
  <si>
    <t>924</t>
  </si>
  <si>
    <t>0.19</t>
  </si>
  <si>
    <t>0.13</t>
  </si>
  <si>
    <t>0.26</t>
  </si>
  <si>
    <t>1441</t>
  </si>
  <si>
    <t>2276</t>
  </si>
  <si>
    <t>-0.11</t>
  </si>
  <si>
    <t>1202</t>
  </si>
  <si>
    <t>2009</t>
  </si>
  <si>
    <t>912</t>
  </si>
  <si>
    <t>1752</t>
  </si>
  <si>
    <t>0.33</t>
  </si>
  <si>
    <t>386</t>
  </si>
  <si>
    <t>687</t>
  </si>
  <si>
    <t>Gas</t>
  </si>
  <si>
    <t>Oil</t>
  </si>
  <si>
    <t>District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</si>
</sst>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Border="1"/>
    <xf numFmtId="0" fontId="2" fillId="0" borderId="0" xfId="0" applyFont="1" applyBorder="1"/>
    <xf numFmtId="49" fontId="0" fillId="0" borderId="0" xfId="0" applyNumberFormat="1" applyBorder="1"/>
    <xf numFmtId="49" fontId="0" fillId="0" borderId="0" xfId="0" applyNumberFormat="1" applyBorder="1" applyAlignment="1">
      <alignment horizontal="right"/>
    </xf>
    <xf numFmtId="49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1" fillId="0" borderId="3" xfId="0" applyFont="1" applyBorder="1"/>
    <xf numFmtId="0" fontId="0" fillId="0" borderId="3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49" fontId="0" fillId="2" borderId="0" xfId="0" applyNumberFormat="1" applyFill="1" applyBorder="1" applyAlignment="1">
      <alignment horizontal="right"/>
    </xf>
    <xf numFmtId="2" fontId="0" fillId="0" borderId="0" xfId="0" applyNumberFormat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4459-61F2-A242-A21F-15F980F1ED9E}">
  <dimension ref="A2:T88"/>
  <sheetViews>
    <sheetView showGridLines="0" tabSelected="1" topLeftCell="A57" workbookViewId="0">
      <selection activeCell="B88" sqref="B88"/>
    </sheetView>
  </sheetViews>
  <sheetFormatPr baseColWidth="10" defaultRowHeight="16" x14ac:dyDescent="0.2"/>
  <cols>
    <col min="1" max="1" width="31.1640625" bestFit="1" customWidth="1"/>
  </cols>
  <sheetData>
    <row r="2" spans="1:8" x14ac:dyDescent="0.2"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168</v>
      </c>
      <c r="H2" s="12" t="s">
        <v>169</v>
      </c>
    </row>
    <row r="4" spans="1:8" x14ac:dyDescent="0.2">
      <c r="A4" s="9" t="s">
        <v>5</v>
      </c>
      <c r="B4" s="10"/>
      <c r="C4" s="10"/>
      <c r="D4" s="10"/>
      <c r="E4" s="10"/>
      <c r="F4" s="10"/>
      <c r="G4" s="10"/>
      <c r="H4" s="10"/>
    </row>
    <row r="5" spans="1:8" x14ac:dyDescent="0.2">
      <c r="A5" s="4" t="s">
        <v>66</v>
      </c>
      <c r="B5" s="3"/>
      <c r="C5" s="3"/>
      <c r="D5" s="3"/>
      <c r="E5" s="3"/>
      <c r="F5" s="3"/>
      <c r="G5" s="3"/>
      <c r="H5" s="3"/>
    </row>
    <row r="6" spans="1:8" x14ac:dyDescent="0.2">
      <c r="A6" s="5" t="s">
        <v>6</v>
      </c>
      <c r="B6" s="6" t="s">
        <v>13</v>
      </c>
      <c r="C6" s="6" t="s">
        <v>7</v>
      </c>
      <c r="D6" s="6" t="s">
        <v>14</v>
      </c>
      <c r="E6" s="6" t="s">
        <v>15</v>
      </c>
      <c r="F6" s="6" t="s">
        <v>8</v>
      </c>
      <c r="G6" s="6" t="s">
        <v>16</v>
      </c>
      <c r="H6" s="6" t="s">
        <v>17</v>
      </c>
    </row>
    <row r="7" spans="1:8" x14ac:dyDescent="0.2">
      <c r="A7" s="7" t="s">
        <v>70</v>
      </c>
      <c r="B7" s="8" t="s">
        <v>9</v>
      </c>
      <c r="C7" s="8" t="s">
        <v>10</v>
      </c>
      <c r="D7" s="8" t="s">
        <v>11</v>
      </c>
      <c r="E7" s="8" t="s">
        <v>12</v>
      </c>
      <c r="F7" s="8" t="s">
        <v>8</v>
      </c>
      <c r="G7" s="8" t="s">
        <v>16</v>
      </c>
      <c r="H7" s="8" t="s">
        <v>18</v>
      </c>
    </row>
    <row r="9" spans="1:8" x14ac:dyDescent="0.2">
      <c r="A9" s="9" t="s">
        <v>64</v>
      </c>
      <c r="B9" s="10"/>
      <c r="C9" s="10"/>
      <c r="D9" s="10"/>
      <c r="E9" s="10"/>
      <c r="F9" s="10"/>
      <c r="G9" s="10"/>
      <c r="H9" s="10"/>
    </row>
    <row r="10" spans="1:8" x14ac:dyDescent="0.2">
      <c r="A10" s="4" t="s">
        <v>66</v>
      </c>
      <c r="B10" s="3"/>
      <c r="C10" s="3"/>
      <c r="D10" s="3"/>
      <c r="E10" s="3"/>
      <c r="F10" s="3"/>
      <c r="G10" s="3"/>
      <c r="H10" s="3"/>
    </row>
    <row r="11" spans="1:8" x14ac:dyDescent="0.2">
      <c r="A11" s="3" t="s">
        <v>6</v>
      </c>
      <c r="B11" s="6" t="s">
        <v>43</v>
      </c>
      <c r="C11" s="6" t="s">
        <v>19</v>
      </c>
      <c r="D11" s="6" t="s">
        <v>44</v>
      </c>
      <c r="E11" s="6" t="s">
        <v>45</v>
      </c>
      <c r="F11" s="6" t="s">
        <v>8</v>
      </c>
      <c r="G11" s="6" t="s">
        <v>46</v>
      </c>
      <c r="H11" s="6" t="s">
        <v>47</v>
      </c>
    </row>
    <row r="12" spans="1:8" x14ac:dyDescent="0.2">
      <c r="A12" s="3" t="s">
        <v>70</v>
      </c>
      <c r="B12" s="6" t="s">
        <v>20</v>
      </c>
      <c r="C12" s="6" t="s">
        <v>21</v>
      </c>
      <c r="D12" s="6" t="s">
        <v>22</v>
      </c>
      <c r="E12" s="6" t="s">
        <v>23</v>
      </c>
      <c r="F12" s="6" t="s">
        <v>8</v>
      </c>
      <c r="G12" s="6" t="s">
        <v>48</v>
      </c>
      <c r="H12" s="6" t="s">
        <v>49</v>
      </c>
    </row>
    <row r="13" spans="1:8" x14ac:dyDescent="0.2">
      <c r="A13" s="3" t="s">
        <v>71</v>
      </c>
      <c r="B13" s="6" t="s">
        <v>24</v>
      </c>
      <c r="C13" s="6" t="s">
        <v>25</v>
      </c>
      <c r="D13" s="6" t="s">
        <v>26</v>
      </c>
      <c r="E13" s="6" t="s">
        <v>27</v>
      </c>
      <c r="F13" s="6" t="s">
        <v>8</v>
      </c>
      <c r="G13" s="6" t="s">
        <v>50</v>
      </c>
      <c r="H13" s="6" t="s">
        <v>51</v>
      </c>
    </row>
    <row r="14" spans="1:8" x14ac:dyDescent="0.2">
      <c r="A14" s="3" t="s">
        <v>72</v>
      </c>
      <c r="B14" s="6" t="s">
        <v>28</v>
      </c>
      <c r="C14" s="6" t="s">
        <v>10</v>
      </c>
      <c r="D14" s="6" t="s">
        <v>29</v>
      </c>
      <c r="E14" s="6" t="s">
        <v>30</v>
      </c>
      <c r="F14" s="6" t="s">
        <v>8</v>
      </c>
      <c r="G14" s="6" t="s">
        <v>52</v>
      </c>
      <c r="H14" s="6" t="s">
        <v>53</v>
      </c>
    </row>
    <row r="15" spans="1:8" x14ac:dyDescent="0.2">
      <c r="A15" s="3" t="s">
        <v>67</v>
      </c>
      <c r="B15" s="6" t="s">
        <v>25</v>
      </c>
      <c r="C15" s="6" t="s">
        <v>10</v>
      </c>
      <c r="D15" s="6" t="s">
        <v>21</v>
      </c>
      <c r="E15" s="6" t="s">
        <v>31</v>
      </c>
      <c r="F15" s="6" t="s">
        <v>8</v>
      </c>
      <c r="G15" s="6" t="s">
        <v>54</v>
      </c>
      <c r="H15" s="6" t="s">
        <v>55</v>
      </c>
    </row>
    <row r="16" spans="1:8" x14ac:dyDescent="0.2">
      <c r="A16" s="3" t="s">
        <v>68</v>
      </c>
      <c r="B16" s="6" t="s">
        <v>32</v>
      </c>
      <c r="C16" s="6" t="s">
        <v>10</v>
      </c>
      <c r="D16" s="6" t="s">
        <v>33</v>
      </c>
      <c r="E16" s="6" t="s">
        <v>34</v>
      </c>
      <c r="F16" s="6" t="s">
        <v>8</v>
      </c>
      <c r="G16" s="6" t="s">
        <v>56</v>
      </c>
      <c r="H16" s="6" t="s">
        <v>57</v>
      </c>
    </row>
    <row r="17" spans="1:20" x14ac:dyDescent="0.2">
      <c r="A17" s="3" t="s">
        <v>73</v>
      </c>
      <c r="B17" s="6" t="s">
        <v>35</v>
      </c>
      <c r="C17" s="6" t="s">
        <v>7</v>
      </c>
      <c r="D17" s="6" t="s">
        <v>20</v>
      </c>
      <c r="E17" s="6" t="s">
        <v>36</v>
      </c>
      <c r="F17" s="6" t="s">
        <v>8</v>
      </c>
      <c r="G17" s="6" t="s">
        <v>58</v>
      </c>
      <c r="H17" s="6" t="s">
        <v>59</v>
      </c>
    </row>
    <row r="18" spans="1:20" x14ac:dyDescent="0.2">
      <c r="A18" s="3" t="s">
        <v>74</v>
      </c>
      <c r="B18" s="6" t="s">
        <v>37</v>
      </c>
      <c r="C18" s="6" t="s">
        <v>38</v>
      </c>
      <c r="D18" s="6" t="s">
        <v>25</v>
      </c>
      <c r="E18" s="6" t="s">
        <v>37</v>
      </c>
      <c r="F18" s="6" t="s">
        <v>8</v>
      </c>
      <c r="G18" s="6" t="s">
        <v>60</v>
      </c>
      <c r="H18" s="6" t="s">
        <v>61</v>
      </c>
    </row>
    <row r="19" spans="1:20" x14ac:dyDescent="0.2">
      <c r="A19" s="11" t="s">
        <v>69</v>
      </c>
      <c r="B19" s="8" t="s">
        <v>39</v>
      </c>
      <c r="C19" s="8" t="s">
        <v>40</v>
      </c>
      <c r="D19" s="8" t="s">
        <v>41</v>
      </c>
      <c r="E19" s="8" t="s">
        <v>42</v>
      </c>
      <c r="F19" s="8" t="s">
        <v>8</v>
      </c>
      <c r="G19" s="8" t="s">
        <v>62</v>
      </c>
      <c r="H19" s="8" t="s">
        <v>63</v>
      </c>
    </row>
    <row r="20" spans="1:20" x14ac:dyDescent="0.2"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9" t="s">
        <v>65</v>
      </c>
      <c r="B21" s="10"/>
      <c r="C21" s="10"/>
      <c r="D21" s="10"/>
      <c r="E21" s="10"/>
      <c r="F21" s="10"/>
      <c r="G21" s="10"/>
      <c r="H21" s="10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4" t="s">
        <v>66</v>
      </c>
      <c r="B22" s="3"/>
      <c r="C22" s="3"/>
      <c r="D22" s="3"/>
      <c r="E22" s="3"/>
      <c r="F22" s="3"/>
      <c r="G22" s="3"/>
      <c r="H22" s="3"/>
    </row>
    <row r="23" spans="1:20" x14ac:dyDescent="0.2">
      <c r="A23" s="5" t="s">
        <v>6</v>
      </c>
      <c r="B23" s="6" t="s">
        <v>76</v>
      </c>
      <c r="C23" s="6" t="s">
        <v>25</v>
      </c>
      <c r="D23" s="6" t="s">
        <v>77</v>
      </c>
      <c r="E23" s="6" t="s">
        <v>78</v>
      </c>
      <c r="F23" s="6" t="s">
        <v>8</v>
      </c>
      <c r="G23" s="6" t="s">
        <v>79</v>
      </c>
      <c r="H23" s="6" t="s">
        <v>80</v>
      </c>
    </row>
    <row r="24" spans="1:20" x14ac:dyDescent="0.2">
      <c r="A24" s="5" t="s">
        <v>70</v>
      </c>
      <c r="B24" s="6" t="s">
        <v>81</v>
      </c>
      <c r="C24" s="6" t="s">
        <v>21</v>
      </c>
      <c r="D24" s="6" t="s">
        <v>82</v>
      </c>
      <c r="E24" s="6" t="s">
        <v>83</v>
      </c>
      <c r="F24" s="6" t="s">
        <v>8</v>
      </c>
      <c r="G24" s="6" t="s">
        <v>84</v>
      </c>
      <c r="H24" s="6" t="s">
        <v>85</v>
      </c>
    </row>
    <row r="25" spans="1:20" x14ac:dyDescent="0.2">
      <c r="A25" s="3"/>
      <c r="B25" s="3"/>
      <c r="C25" s="3"/>
      <c r="D25" s="3"/>
      <c r="E25" s="3"/>
      <c r="F25" s="3"/>
      <c r="G25" s="3"/>
      <c r="H25" s="3"/>
    </row>
    <row r="26" spans="1:20" x14ac:dyDescent="0.2">
      <c r="A26" s="4" t="s">
        <v>75</v>
      </c>
      <c r="B26" s="3"/>
      <c r="C26" s="3"/>
      <c r="D26" s="3"/>
      <c r="E26" s="3"/>
      <c r="F26" s="3"/>
      <c r="G26" s="3"/>
      <c r="H26" s="3"/>
    </row>
    <row r="27" spans="1:20" x14ac:dyDescent="0.2">
      <c r="A27" s="3" t="s">
        <v>86</v>
      </c>
      <c r="B27" s="3"/>
      <c r="C27" s="3"/>
      <c r="D27" s="3"/>
      <c r="E27" s="3"/>
      <c r="F27" s="3"/>
      <c r="G27" s="3"/>
      <c r="H27" s="3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3" t="s">
        <v>88</v>
      </c>
      <c r="B28" s="14" t="s">
        <v>89</v>
      </c>
      <c r="C28" s="14" t="s">
        <v>10</v>
      </c>
      <c r="D28" s="14" t="s">
        <v>90</v>
      </c>
      <c r="E28" s="14" t="s">
        <v>91</v>
      </c>
      <c r="F28" s="14" t="s">
        <v>8</v>
      </c>
      <c r="G28" s="14">
        <v>482</v>
      </c>
      <c r="H28" s="14">
        <v>990</v>
      </c>
    </row>
    <row r="29" spans="1:20" x14ac:dyDescent="0.2">
      <c r="A29" s="3"/>
      <c r="B29" s="3"/>
      <c r="C29" s="3"/>
      <c r="D29" s="3"/>
      <c r="E29" s="3"/>
      <c r="F29" s="3"/>
      <c r="G29" s="3"/>
      <c r="H29" s="3"/>
    </row>
    <row r="30" spans="1:20" x14ac:dyDescent="0.2">
      <c r="A30" s="3" t="s">
        <v>87</v>
      </c>
      <c r="B30" s="3"/>
      <c r="C30" s="3"/>
      <c r="D30" s="3"/>
      <c r="E30" s="3"/>
      <c r="F30" s="3"/>
      <c r="G30" s="3"/>
      <c r="H30" s="3"/>
    </row>
    <row r="31" spans="1:20" x14ac:dyDescent="0.2">
      <c r="A31" s="7" t="s">
        <v>88</v>
      </c>
      <c r="B31" s="8" t="s">
        <v>92</v>
      </c>
      <c r="C31" s="8" t="s">
        <v>21</v>
      </c>
      <c r="D31" s="8" t="s">
        <v>31</v>
      </c>
      <c r="E31" s="8" t="s">
        <v>93</v>
      </c>
      <c r="F31" s="8" t="s">
        <v>94</v>
      </c>
      <c r="G31" s="8" t="s">
        <v>95</v>
      </c>
      <c r="H31" s="8" t="s">
        <v>96</v>
      </c>
    </row>
    <row r="32" spans="1:20" x14ac:dyDescent="0.2">
      <c r="M32" s="1"/>
      <c r="N32" s="2"/>
      <c r="O32" s="2"/>
      <c r="P32" s="2"/>
      <c r="Q32" s="2"/>
      <c r="R32" s="2"/>
      <c r="S32" s="2"/>
      <c r="T32" s="2"/>
    </row>
    <row r="33" spans="1:20" x14ac:dyDescent="0.2">
      <c r="A33" s="9" t="s">
        <v>97</v>
      </c>
      <c r="B33" s="10"/>
      <c r="C33" s="10"/>
      <c r="D33" s="10"/>
      <c r="E33" s="10"/>
      <c r="F33" s="10"/>
      <c r="G33" s="10"/>
      <c r="H33" s="10"/>
      <c r="M33" s="1"/>
      <c r="N33" s="2"/>
      <c r="O33" s="2"/>
      <c r="P33" s="2"/>
      <c r="Q33" s="2"/>
      <c r="R33" s="2"/>
      <c r="S33" s="2"/>
      <c r="T33" s="2"/>
    </row>
    <row r="34" spans="1:20" x14ac:dyDescent="0.2">
      <c r="A34" s="4" t="s">
        <v>66</v>
      </c>
      <c r="B34" s="3"/>
      <c r="C34" s="3"/>
      <c r="D34" s="3"/>
      <c r="E34" s="3"/>
      <c r="F34" s="3"/>
      <c r="G34" s="3"/>
      <c r="H34" s="3"/>
      <c r="M34" s="1"/>
      <c r="N34" s="2"/>
      <c r="O34" s="2"/>
      <c r="P34" s="2"/>
      <c r="Q34" s="2"/>
      <c r="R34" s="2"/>
      <c r="S34" s="2"/>
      <c r="T34" s="2"/>
    </row>
    <row r="35" spans="1:20" x14ac:dyDescent="0.2">
      <c r="A35" s="3" t="s">
        <v>6</v>
      </c>
      <c r="B35" s="6" t="s">
        <v>98</v>
      </c>
      <c r="C35" s="6" t="s">
        <v>99</v>
      </c>
      <c r="D35" s="6" t="s">
        <v>100</v>
      </c>
      <c r="E35" s="6" t="s">
        <v>101</v>
      </c>
      <c r="F35" s="6" t="s">
        <v>94</v>
      </c>
      <c r="G35" s="6" t="s">
        <v>102</v>
      </c>
      <c r="H35" s="6" t="s">
        <v>103</v>
      </c>
      <c r="M35" s="1"/>
      <c r="N35" s="2"/>
      <c r="O35" s="2"/>
      <c r="P35" s="2"/>
      <c r="Q35" s="2"/>
      <c r="R35" s="2"/>
      <c r="S35" s="2"/>
      <c r="T35" s="2"/>
    </row>
    <row r="36" spans="1:20" x14ac:dyDescent="0.2">
      <c r="A36" s="3" t="s">
        <v>70</v>
      </c>
      <c r="B36" s="6" t="s">
        <v>83</v>
      </c>
      <c r="C36" s="6" t="s">
        <v>21</v>
      </c>
      <c r="D36" s="6" t="s">
        <v>81</v>
      </c>
      <c r="E36" s="6" t="s">
        <v>104</v>
      </c>
      <c r="F36" s="6" t="s">
        <v>8</v>
      </c>
      <c r="G36" s="6" t="s">
        <v>105</v>
      </c>
      <c r="H36" s="6" t="s">
        <v>106</v>
      </c>
      <c r="M36" s="1"/>
      <c r="N36" s="2"/>
      <c r="O36" s="2"/>
      <c r="P36" s="2"/>
      <c r="Q36" s="2"/>
      <c r="R36" s="2"/>
      <c r="S36" s="2"/>
      <c r="T36" s="2"/>
    </row>
    <row r="37" spans="1:20" x14ac:dyDescent="0.2">
      <c r="A37" s="3" t="s">
        <v>71</v>
      </c>
      <c r="B37" s="6" t="s">
        <v>107</v>
      </c>
      <c r="C37" s="6" t="s">
        <v>37</v>
      </c>
      <c r="D37" s="6" t="s">
        <v>108</v>
      </c>
      <c r="E37" s="6" t="s">
        <v>109</v>
      </c>
      <c r="F37" s="6" t="s">
        <v>8</v>
      </c>
      <c r="G37" s="6" t="s">
        <v>110</v>
      </c>
      <c r="H37" s="6" t="s">
        <v>111</v>
      </c>
      <c r="M37" s="1"/>
      <c r="N37" s="2"/>
      <c r="O37" s="2"/>
      <c r="P37" s="2"/>
      <c r="Q37" s="2"/>
      <c r="R37" s="2"/>
      <c r="S37" s="2"/>
      <c r="T37" s="2"/>
    </row>
    <row r="38" spans="1:20" x14ac:dyDescent="0.2">
      <c r="A38" s="3" t="s">
        <v>67</v>
      </c>
      <c r="B38" s="6" t="s">
        <v>31</v>
      </c>
      <c r="C38" s="6" t="s">
        <v>21</v>
      </c>
      <c r="D38" s="6" t="s">
        <v>21</v>
      </c>
      <c r="E38" s="6" t="s">
        <v>112</v>
      </c>
      <c r="F38" s="6" t="s">
        <v>94</v>
      </c>
      <c r="G38" s="6" t="s">
        <v>113</v>
      </c>
      <c r="H38" s="6" t="s">
        <v>114</v>
      </c>
      <c r="M38" s="1"/>
      <c r="N38" s="2"/>
      <c r="O38" s="2"/>
      <c r="P38" s="2"/>
      <c r="Q38" s="2"/>
      <c r="R38" s="2"/>
      <c r="S38" s="2"/>
      <c r="T38" s="2"/>
    </row>
    <row r="39" spans="1:20" x14ac:dyDescent="0.2">
      <c r="A39" s="3" t="s">
        <v>68</v>
      </c>
      <c r="B39" s="6" t="s">
        <v>115</v>
      </c>
      <c r="C39" s="6" t="s">
        <v>21</v>
      </c>
      <c r="D39" s="6" t="s">
        <v>29</v>
      </c>
      <c r="E39" s="6" t="s">
        <v>116</v>
      </c>
      <c r="F39" s="6" t="s">
        <v>117</v>
      </c>
      <c r="G39" s="6" t="s">
        <v>118</v>
      </c>
      <c r="H39" s="6" t="s">
        <v>119</v>
      </c>
      <c r="M39" s="1"/>
      <c r="N39" s="2"/>
      <c r="O39" s="2"/>
      <c r="P39" s="2"/>
      <c r="Q39" s="2"/>
      <c r="R39" s="2"/>
      <c r="S39" s="2"/>
      <c r="T39" s="2"/>
    </row>
    <row r="40" spans="1:20" x14ac:dyDescent="0.2">
      <c r="A40" s="3" t="s">
        <v>73</v>
      </c>
      <c r="B40" s="6" t="s">
        <v>120</v>
      </c>
      <c r="C40" s="6" t="s">
        <v>31</v>
      </c>
      <c r="D40" s="6" t="s">
        <v>121</v>
      </c>
      <c r="E40" s="6" t="s">
        <v>116</v>
      </c>
      <c r="F40" s="6" t="s">
        <v>94</v>
      </c>
      <c r="G40" s="6" t="s">
        <v>122</v>
      </c>
      <c r="H40" s="6" t="s">
        <v>123</v>
      </c>
      <c r="M40" s="1"/>
      <c r="N40" s="2"/>
      <c r="O40" s="2"/>
      <c r="P40" s="2"/>
      <c r="Q40" s="2"/>
      <c r="R40" s="2"/>
      <c r="S40" s="2"/>
      <c r="T40" s="2"/>
    </row>
    <row r="41" spans="1:20" x14ac:dyDescent="0.2">
      <c r="A41" s="3" t="s">
        <v>69</v>
      </c>
      <c r="B41" s="6" t="s">
        <v>124</v>
      </c>
      <c r="C41" s="6" t="s">
        <v>125</v>
      </c>
      <c r="D41" s="6" t="s">
        <v>126</v>
      </c>
      <c r="E41" s="6" t="s">
        <v>127</v>
      </c>
      <c r="F41" s="6" t="s">
        <v>94</v>
      </c>
      <c r="G41" s="6" t="s">
        <v>128</v>
      </c>
      <c r="H41" s="6" t="s">
        <v>129</v>
      </c>
      <c r="M41" s="1"/>
      <c r="N41" s="2"/>
      <c r="O41" s="2"/>
      <c r="P41" s="2"/>
      <c r="Q41" s="2"/>
      <c r="R41" s="2"/>
      <c r="S41" s="2"/>
      <c r="T41" s="2"/>
    </row>
    <row r="42" spans="1:20" x14ac:dyDescent="0.2">
      <c r="A42" s="3"/>
      <c r="B42" s="3"/>
      <c r="C42" s="3"/>
      <c r="D42" s="3"/>
      <c r="E42" s="3"/>
      <c r="F42" s="3"/>
      <c r="G42" s="3"/>
      <c r="H42" s="3"/>
    </row>
    <row r="43" spans="1:20" x14ac:dyDescent="0.2">
      <c r="A43" s="4" t="s">
        <v>75</v>
      </c>
      <c r="B43" s="3"/>
      <c r="C43" s="3"/>
      <c r="D43" s="3"/>
      <c r="E43" s="3"/>
      <c r="F43" s="3"/>
      <c r="G43" s="3"/>
      <c r="H43" s="3"/>
    </row>
    <row r="44" spans="1:20" x14ac:dyDescent="0.2">
      <c r="A44" s="3" t="s">
        <v>86</v>
      </c>
      <c r="B44" s="3"/>
      <c r="C44" s="3"/>
      <c r="D44" s="3"/>
      <c r="E44" s="3"/>
      <c r="F44" s="3"/>
      <c r="G44" s="3"/>
      <c r="H44" s="3"/>
    </row>
    <row r="45" spans="1:20" x14ac:dyDescent="0.2">
      <c r="A45" s="3" t="s">
        <v>88</v>
      </c>
      <c r="B45" s="6" t="s">
        <v>130</v>
      </c>
      <c r="C45" s="6" t="s">
        <v>10</v>
      </c>
      <c r="D45" s="6" t="s">
        <v>90</v>
      </c>
      <c r="E45" s="6" t="s">
        <v>91</v>
      </c>
      <c r="F45" s="6" t="s">
        <v>94</v>
      </c>
      <c r="G45" s="6" t="s">
        <v>131</v>
      </c>
      <c r="H45" s="6" t="s">
        <v>132</v>
      </c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3"/>
      <c r="B46" s="14"/>
      <c r="C46" s="14"/>
      <c r="D46" s="14"/>
      <c r="E46" s="14"/>
      <c r="F46" s="14"/>
      <c r="G46" s="14"/>
      <c r="H46" s="14"/>
    </row>
    <row r="47" spans="1:20" x14ac:dyDescent="0.2">
      <c r="A47" s="3" t="s">
        <v>87</v>
      </c>
      <c r="B47" s="14"/>
      <c r="C47" s="14"/>
      <c r="D47" s="14"/>
      <c r="E47" s="14"/>
      <c r="F47" s="14"/>
      <c r="G47" s="14"/>
      <c r="H47" s="14"/>
    </row>
    <row r="48" spans="1:20" x14ac:dyDescent="0.2">
      <c r="A48" s="7" t="s">
        <v>88</v>
      </c>
      <c r="B48" s="8" t="s">
        <v>7</v>
      </c>
      <c r="C48" s="8" t="s">
        <v>10</v>
      </c>
      <c r="D48" s="8" t="s">
        <v>21</v>
      </c>
      <c r="E48" s="8" t="s">
        <v>37</v>
      </c>
      <c r="F48" s="8" t="s">
        <v>8</v>
      </c>
      <c r="G48" s="8" t="s">
        <v>133</v>
      </c>
      <c r="H48" s="8" t="s">
        <v>134</v>
      </c>
      <c r="M48" s="1"/>
      <c r="N48" s="1"/>
      <c r="O48" s="1"/>
      <c r="P48" s="1"/>
      <c r="Q48" s="1"/>
      <c r="R48" s="1"/>
      <c r="S48" s="1"/>
      <c r="T48" s="1"/>
    </row>
    <row r="50" spans="1:18" x14ac:dyDescent="0.2">
      <c r="A50" s="9" t="s">
        <v>135</v>
      </c>
      <c r="B50" s="10"/>
      <c r="C50" s="10"/>
      <c r="D50" s="10"/>
      <c r="E50" s="10"/>
      <c r="F50" s="10"/>
      <c r="G50" s="10"/>
      <c r="H50" s="10"/>
    </row>
    <row r="51" spans="1:18" x14ac:dyDescent="0.2">
      <c r="A51" s="4" t="s">
        <v>66</v>
      </c>
      <c r="B51" s="3"/>
      <c r="C51" s="3"/>
      <c r="D51" s="3"/>
      <c r="E51" s="3"/>
      <c r="F51" s="3"/>
      <c r="G51" s="3"/>
      <c r="H51" s="3"/>
    </row>
    <row r="52" spans="1:18" x14ac:dyDescent="0.2">
      <c r="A52" s="3" t="s">
        <v>6</v>
      </c>
      <c r="B52" s="6" t="s">
        <v>136</v>
      </c>
      <c r="C52" s="6" t="s">
        <v>137</v>
      </c>
      <c r="D52" s="6" t="s">
        <v>138</v>
      </c>
      <c r="E52" s="6" t="s">
        <v>147</v>
      </c>
      <c r="F52" s="6" t="s">
        <v>94</v>
      </c>
      <c r="G52" s="6" t="s">
        <v>148</v>
      </c>
      <c r="H52" s="6" t="s">
        <v>149</v>
      </c>
      <c r="K52" s="1"/>
      <c r="L52" s="2"/>
      <c r="M52" s="2"/>
      <c r="N52" s="2"/>
      <c r="O52" s="2"/>
      <c r="P52" s="2"/>
      <c r="Q52" s="2"/>
      <c r="R52" s="2"/>
    </row>
    <row r="53" spans="1:18" x14ac:dyDescent="0.2">
      <c r="A53" s="3" t="s">
        <v>161</v>
      </c>
      <c r="B53" s="6" t="s">
        <v>29</v>
      </c>
      <c r="C53" s="6" t="s">
        <v>21</v>
      </c>
      <c r="D53" s="6" t="s">
        <v>120</v>
      </c>
      <c r="E53" s="6" t="s">
        <v>115</v>
      </c>
      <c r="F53" s="6" t="s">
        <v>8</v>
      </c>
      <c r="G53" s="6" t="s">
        <v>150</v>
      </c>
      <c r="H53" s="6" t="s">
        <v>151</v>
      </c>
      <c r="K53" s="1"/>
      <c r="L53" s="2"/>
      <c r="M53" s="2"/>
      <c r="N53" s="2"/>
      <c r="O53" s="2"/>
      <c r="P53" s="2"/>
      <c r="Q53" s="2"/>
      <c r="R53" s="2"/>
    </row>
    <row r="54" spans="1:18" x14ac:dyDescent="0.2">
      <c r="A54" s="3" t="s">
        <v>71</v>
      </c>
      <c r="B54" s="6" t="s">
        <v>139</v>
      </c>
      <c r="C54" s="6" t="s">
        <v>31</v>
      </c>
      <c r="D54" s="6" t="s">
        <v>108</v>
      </c>
      <c r="E54" s="6" t="s">
        <v>140</v>
      </c>
      <c r="F54" s="6" t="s">
        <v>94</v>
      </c>
      <c r="G54" s="6" t="s">
        <v>152</v>
      </c>
      <c r="H54" s="6" t="s">
        <v>153</v>
      </c>
      <c r="K54" s="1"/>
      <c r="L54" s="2"/>
      <c r="M54" s="2"/>
      <c r="N54" s="2"/>
      <c r="O54" s="2"/>
      <c r="P54" s="2"/>
      <c r="Q54" s="2"/>
      <c r="R54" s="2"/>
    </row>
    <row r="55" spans="1:18" x14ac:dyDescent="0.2">
      <c r="A55" s="3" t="s">
        <v>67</v>
      </c>
      <c r="B55" s="6" t="s">
        <v>25</v>
      </c>
      <c r="C55" s="6" t="s">
        <v>21</v>
      </c>
      <c r="D55" s="6" t="s">
        <v>38</v>
      </c>
      <c r="E55" s="6" t="s">
        <v>92</v>
      </c>
      <c r="F55" s="6" t="s">
        <v>94</v>
      </c>
      <c r="G55" s="6" t="s">
        <v>122</v>
      </c>
      <c r="H55" s="6" t="s">
        <v>154</v>
      </c>
      <c r="K55" s="1"/>
      <c r="L55" s="2"/>
      <c r="M55" s="2"/>
      <c r="N55" s="2"/>
      <c r="O55" s="2"/>
      <c r="P55" s="2"/>
      <c r="Q55" s="2"/>
      <c r="R55" s="2"/>
    </row>
    <row r="56" spans="1:18" x14ac:dyDescent="0.2">
      <c r="A56" s="3" t="s">
        <v>68</v>
      </c>
      <c r="B56" s="6" t="s">
        <v>120</v>
      </c>
      <c r="C56" s="6" t="s">
        <v>21</v>
      </c>
      <c r="D56" s="6" t="s">
        <v>141</v>
      </c>
      <c r="E56" s="6" t="s">
        <v>29</v>
      </c>
      <c r="F56" s="6" t="s">
        <v>8</v>
      </c>
      <c r="G56" s="6" t="s">
        <v>155</v>
      </c>
      <c r="H56" s="6" t="s">
        <v>156</v>
      </c>
      <c r="K56" s="1"/>
      <c r="L56" s="2"/>
      <c r="M56" s="2"/>
      <c r="N56" s="2"/>
      <c r="O56" s="2"/>
      <c r="P56" s="2"/>
      <c r="Q56" s="2"/>
      <c r="R56" s="2"/>
    </row>
    <row r="57" spans="1:18" x14ac:dyDescent="0.2">
      <c r="A57" s="3" t="s">
        <v>73</v>
      </c>
      <c r="B57" s="6" t="s">
        <v>142</v>
      </c>
      <c r="C57" s="6" t="s">
        <v>143</v>
      </c>
      <c r="D57" s="6" t="s">
        <v>144</v>
      </c>
      <c r="E57" s="6" t="s">
        <v>34</v>
      </c>
      <c r="F57" s="6" t="s">
        <v>94</v>
      </c>
      <c r="G57" s="6" t="s">
        <v>157</v>
      </c>
      <c r="H57" s="6" t="s">
        <v>158</v>
      </c>
      <c r="K57" s="1"/>
      <c r="L57" s="2"/>
      <c r="M57" s="2"/>
      <c r="N57" s="2"/>
      <c r="O57" s="2"/>
      <c r="P57" s="2"/>
      <c r="Q57" s="2"/>
      <c r="R57" s="2"/>
    </row>
    <row r="58" spans="1:18" x14ac:dyDescent="0.2">
      <c r="A58" s="3" t="s">
        <v>69</v>
      </c>
      <c r="B58" s="6" t="s">
        <v>81</v>
      </c>
      <c r="C58" s="6" t="s">
        <v>42</v>
      </c>
      <c r="D58" s="6" t="s">
        <v>145</v>
      </c>
      <c r="E58" s="6" t="s">
        <v>146</v>
      </c>
      <c r="F58" s="6" t="s">
        <v>8</v>
      </c>
      <c r="G58" s="6" t="s">
        <v>159</v>
      </c>
      <c r="H58" s="6" t="s">
        <v>160</v>
      </c>
      <c r="K58" s="1"/>
      <c r="L58" s="2"/>
      <c r="M58" s="2"/>
      <c r="N58" s="2"/>
      <c r="O58" s="2"/>
      <c r="P58" s="2"/>
      <c r="Q58" s="2"/>
      <c r="R58" s="2"/>
    </row>
    <row r="59" spans="1:18" x14ac:dyDescent="0.2">
      <c r="A59" s="3"/>
      <c r="B59" s="3"/>
      <c r="C59" s="3"/>
      <c r="D59" s="3"/>
      <c r="E59" s="3"/>
      <c r="F59" s="3"/>
      <c r="G59" s="3"/>
      <c r="H59" s="3"/>
    </row>
    <row r="60" spans="1:18" x14ac:dyDescent="0.2">
      <c r="A60" s="4" t="s">
        <v>75</v>
      </c>
      <c r="B60" s="3"/>
      <c r="C60" s="3"/>
      <c r="D60" s="3"/>
      <c r="E60" s="3"/>
      <c r="F60" s="3"/>
      <c r="G60" s="3"/>
      <c r="H60" s="3"/>
    </row>
    <row r="61" spans="1:18" x14ac:dyDescent="0.2">
      <c r="A61" s="3" t="s">
        <v>162</v>
      </c>
      <c r="B61" s="3"/>
      <c r="C61" s="3"/>
      <c r="D61" s="3"/>
      <c r="E61" s="3"/>
      <c r="F61" s="3"/>
      <c r="G61" s="3"/>
      <c r="H61" s="3"/>
    </row>
    <row r="62" spans="1:18" x14ac:dyDescent="0.2">
      <c r="A62" s="3" t="s">
        <v>88</v>
      </c>
      <c r="B62" s="6" t="s">
        <v>89</v>
      </c>
      <c r="C62" s="6" t="s">
        <v>10</v>
      </c>
      <c r="D62" s="6" t="s">
        <v>90</v>
      </c>
      <c r="E62" s="6" t="s">
        <v>91</v>
      </c>
      <c r="F62" s="6" t="s">
        <v>8</v>
      </c>
      <c r="G62" s="6" t="s">
        <v>164</v>
      </c>
      <c r="H62" s="6" t="s">
        <v>165</v>
      </c>
      <c r="K62" s="1"/>
      <c r="L62" s="2"/>
      <c r="M62" s="2"/>
      <c r="N62" s="2"/>
      <c r="O62" s="2"/>
      <c r="P62" s="2"/>
      <c r="Q62" s="2"/>
      <c r="R62" s="2"/>
    </row>
    <row r="63" spans="1:18" x14ac:dyDescent="0.2">
      <c r="A63" s="3"/>
      <c r="B63" s="14"/>
      <c r="C63" s="14"/>
      <c r="D63" s="14"/>
      <c r="E63" s="14"/>
      <c r="F63" s="14"/>
      <c r="G63" s="14"/>
      <c r="H63" s="14"/>
      <c r="L63" s="13"/>
      <c r="M63" s="13"/>
      <c r="N63" s="13"/>
      <c r="O63" s="13"/>
      <c r="P63" s="13"/>
      <c r="Q63" s="13"/>
      <c r="R63" s="13"/>
    </row>
    <row r="64" spans="1:18" x14ac:dyDescent="0.2">
      <c r="A64" s="3" t="s">
        <v>163</v>
      </c>
      <c r="B64" s="14"/>
      <c r="C64" s="14"/>
      <c r="D64" s="14"/>
      <c r="E64" s="14"/>
      <c r="F64" s="14"/>
      <c r="G64" s="14"/>
      <c r="H64" s="14"/>
      <c r="L64" s="13"/>
      <c r="M64" s="13"/>
      <c r="N64" s="13"/>
      <c r="O64" s="13"/>
      <c r="P64" s="13"/>
      <c r="Q64" s="13"/>
      <c r="R64" s="13"/>
    </row>
    <row r="65" spans="1:19" x14ac:dyDescent="0.2">
      <c r="A65" s="7" t="s">
        <v>88</v>
      </c>
      <c r="B65" s="8" t="s">
        <v>7</v>
      </c>
      <c r="C65" s="8" t="s">
        <v>10</v>
      </c>
      <c r="D65" s="8" t="s">
        <v>21</v>
      </c>
      <c r="E65" s="8" t="s">
        <v>37</v>
      </c>
      <c r="F65" s="8" t="s">
        <v>8</v>
      </c>
      <c r="G65" s="8" t="s">
        <v>166</v>
      </c>
      <c r="H65" s="8" t="s">
        <v>167</v>
      </c>
      <c r="K65" s="1"/>
      <c r="L65" s="2"/>
      <c r="M65" s="2"/>
      <c r="N65" s="2"/>
      <c r="O65" s="2"/>
      <c r="P65" s="2"/>
      <c r="Q65" s="2"/>
      <c r="R65" s="2"/>
    </row>
    <row r="67" spans="1:19" x14ac:dyDescent="0.2">
      <c r="A67" s="9" t="s">
        <v>170</v>
      </c>
      <c r="B67" s="10"/>
      <c r="C67" s="10"/>
      <c r="D67" s="10"/>
      <c r="E67" s="10"/>
      <c r="F67" s="10"/>
      <c r="G67" s="10"/>
      <c r="H67" s="10"/>
    </row>
    <row r="68" spans="1:19" x14ac:dyDescent="0.2">
      <c r="A68" s="4" t="s">
        <v>66</v>
      </c>
      <c r="B68" s="3"/>
      <c r="C68" s="3"/>
      <c r="D68" s="3"/>
      <c r="E68" s="3"/>
      <c r="F68" s="3"/>
      <c r="G68" s="3"/>
      <c r="H68" s="3"/>
    </row>
    <row r="69" spans="1:19" x14ac:dyDescent="0.2">
      <c r="A69" s="3" t="s">
        <v>6</v>
      </c>
      <c r="B69" s="6" t="s">
        <v>173</v>
      </c>
      <c r="C69" s="6" t="s">
        <v>99</v>
      </c>
      <c r="D69" s="6" t="s">
        <v>27</v>
      </c>
      <c r="E69" s="6" t="s">
        <v>174</v>
      </c>
      <c r="F69" s="6" t="s">
        <v>94</v>
      </c>
      <c r="G69" s="6" t="s">
        <v>175</v>
      </c>
      <c r="H69" s="6" t="s">
        <v>176</v>
      </c>
    </row>
    <row r="70" spans="1:19" x14ac:dyDescent="0.2">
      <c r="A70" s="3" t="s">
        <v>70</v>
      </c>
      <c r="B70" s="15" t="s">
        <v>35</v>
      </c>
      <c r="C70" s="6" t="s">
        <v>7</v>
      </c>
      <c r="D70" s="15" t="s">
        <v>177</v>
      </c>
      <c r="E70" s="15" t="s">
        <v>36</v>
      </c>
      <c r="F70" s="6" t="s">
        <v>8</v>
      </c>
      <c r="G70" s="6" t="s">
        <v>178</v>
      </c>
      <c r="H70" s="6" t="s">
        <v>179</v>
      </c>
      <c r="L70" s="1"/>
      <c r="M70" s="1"/>
      <c r="N70" s="1"/>
      <c r="O70" s="1"/>
      <c r="P70" s="1"/>
      <c r="Q70" s="1"/>
      <c r="R70" s="1"/>
      <c r="S70" s="1"/>
    </row>
    <row r="71" spans="1:19" x14ac:dyDescent="0.2">
      <c r="A71" s="3" t="s">
        <v>71</v>
      </c>
      <c r="B71" s="6" t="s">
        <v>180</v>
      </c>
      <c r="C71" s="6" t="s">
        <v>37</v>
      </c>
      <c r="D71" s="6" t="s">
        <v>181</v>
      </c>
      <c r="E71" s="6" t="s">
        <v>182</v>
      </c>
      <c r="F71" s="6" t="s">
        <v>94</v>
      </c>
      <c r="G71" s="6" t="s">
        <v>183</v>
      </c>
      <c r="H71" s="6" t="s">
        <v>184</v>
      </c>
      <c r="L71" s="1"/>
      <c r="M71" s="1"/>
      <c r="N71" s="1"/>
      <c r="O71" s="1"/>
      <c r="P71" s="1"/>
      <c r="Q71" s="1"/>
      <c r="R71" s="1"/>
      <c r="S71" s="1"/>
    </row>
    <row r="72" spans="1:19" x14ac:dyDescent="0.2">
      <c r="A72" s="3" t="s">
        <v>67</v>
      </c>
      <c r="B72" s="6" t="s">
        <v>121</v>
      </c>
      <c r="C72" s="6" t="s">
        <v>31</v>
      </c>
      <c r="D72" s="6" t="s">
        <v>185</v>
      </c>
      <c r="E72" s="6" t="s">
        <v>186</v>
      </c>
      <c r="F72" s="6" t="s">
        <v>94</v>
      </c>
      <c r="G72" s="6" t="s">
        <v>187</v>
      </c>
      <c r="H72" s="6" t="s">
        <v>188</v>
      </c>
      <c r="L72" s="1"/>
      <c r="M72" s="1"/>
      <c r="N72" s="1"/>
      <c r="O72" s="1"/>
      <c r="P72" s="1"/>
      <c r="Q72" s="1"/>
      <c r="R72" s="1"/>
      <c r="S72" s="1"/>
    </row>
    <row r="73" spans="1:19" x14ac:dyDescent="0.2">
      <c r="A73" s="3" t="s">
        <v>68</v>
      </c>
      <c r="B73" s="6" t="s">
        <v>189</v>
      </c>
      <c r="C73" s="6" t="s">
        <v>190</v>
      </c>
      <c r="D73" s="6" t="s">
        <v>191</v>
      </c>
      <c r="E73" s="6" t="s">
        <v>192</v>
      </c>
      <c r="F73" s="6" t="s">
        <v>8</v>
      </c>
      <c r="G73" s="6" t="s">
        <v>193</v>
      </c>
      <c r="H73" s="6" t="s">
        <v>194</v>
      </c>
      <c r="L73" s="1"/>
      <c r="M73" s="1"/>
      <c r="N73" s="1"/>
      <c r="O73" s="1"/>
      <c r="P73" s="1"/>
      <c r="Q73" s="1"/>
      <c r="R73" s="1"/>
      <c r="S73" s="1"/>
    </row>
    <row r="74" spans="1:19" x14ac:dyDescent="0.2">
      <c r="A74" s="3" t="s">
        <v>73</v>
      </c>
      <c r="B74" s="6" t="s">
        <v>195</v>
      </c>
      <c r="C74" s="6" t="s">
        <v>31</v>
      </c>
      <c r="D74" s="6" t="s">
        <v>35</v>
      </c>
      <c r="E74" s="6" t="s">
        <v>115</v>
      </c>
      <c r="F74" s="6" t="s">
        <v>117</v>
      </c>
      <c r="G74" s="6" t="s">
        <v>196</v>
      </c>
      <c r="H74" s="6" t="s">
        <v>197</v>
      </c>
      <c r="L74" s="1"/>
      <c r="M74" s="1"/>
      <c r="N74" s="1"/>
      <c r="O74" s="1"/>
      <c r="P74" s="1"/>
      <c r="Q74" s="1"/>
      <c r="R74" s="1"/>
      <c r="S74" s="1"/>
    </row>
    <row r="75" spans="1:19" x14ac:dyDescent="0.2">
      <c r="A75" s="3" t="s">
        <v>69</v>
      </c>
      <c r="B75" s="6" t="s">
        <v>124</v>
      </c>
      <c r="C75" s="6" t="s">
        <v>198</v>
      </c>
      <c r="D75" s="6" t="s">
        <v>199</v>
      </c>
      <c r="E75" s="6" t="s">
        <v>90</v>
      </c>
      <c r="F75" s="6" t="s">
        <v>94</v>
      </c>
      <c r="G75" s="6" t="s">
        <v>200</v>
      </c>
      <c r="H75" s="6" t="s">
        <v>201</v>
      </c>
      <c r="L75" s="1"/>
      <c r="M75" s="1"/>
      <c r="N75" s="1"/>
      <c r="O75" s="1"/>
      <c r="P75" s="1"/>
      <c r="Q75" s="1"/>
      <c r="R75" s="1"/>
      <c r="S75" s="1"/>
    </row>
    <row r="76" spans="1:19" x14ac:dyDescent="0.2">
      <c r="A76" s="3" t="s">
        <v>171</v>
      </c>
      <c r="B76" s="15" t="s">
        <v>202</v>
      </c>
      <c r="C76" s="6" t="s">
        <v>7</v>
      </c>
      <c r="D76" s="15" t="s">
        <v>203</v>
      </c>
      <c r="E76" s="15" t="s">
        <v>204</v>
      </c>
      <c r="F76" s="6" t="s">
        <v>8</v>
      </c>
      <c r="G76" s="6" t="s">
        <v>205</v>
      </c>
      <c r="H76" s="6" t="s">
        <v>206</v>
      </c>
      <c r="L76" s="1"/>
      <c r="M76" s="1"/>
      <c r="N76" s="1"/>
      <c r="O76" s="1"/>
      <c r="P76" s="1"/>
      <c r="Q76" s="1"/>
      <c r="R76" s="1"/>
      <c r="S76" s="1"/>
    </row>
    <row r="77" spans="1:19" x14ac:dyDescent="0.2">
      <c r="A77" s="3" t="s">
        <v>172</v>
      </c>
      <c r="B77" s="15" t="s">
        <v>124</v>
      </c>
      <c r="C77" s="6" t="s">
        <v>25</v>
      </c>
      <c r="D77" s="15" t="s">
        <v>141</v>
      </c>
      <c r="E77" s="15" t="s">
        <v>207</v>
      </c>
      <c r="F77" s="6" t="s">
        <v>8</v>
      </c>
      <c r="G77" s="6" t="s">
        <v>208</v>
      </c>
      <c r="H77" s="6" t="s">
        <v>209</v>
      </c>
      <c r="L77" s="1"/>
      <c r="M77" s="1"/>
      <c r="N77" s="1"/>
      <c r="O77" s="1"/>
      <c r="P77" s="1"/>
      <c r="Q77" s="1"/>
      <c r="R77" s="1"/>
      <c r="S77" s="1"/>
    </row>
    <row r="78" spans="1:19" x14ac:dyDescent="0.2">
      <c r="A78" s="3"/>
      <c r="B78" s="14"/>
      <c r="C78" s="14"/>
      <c r="D78" s="14"/>
      <c r="E78" s="14"/>
      <c r="F78" s="14"/>
      <c r="G78" s="14"/>
      <c r="H78" s="14"/>
      <c r="L78" s="1"/>
      <c r="M78" s="1"/>
      <c r="N78" s="1"/>
      <c r="O78" s="1"/>
      <c r="P78" s="1"/>
      <c r="Q78" s="1"/>
      <c r="R78" s="1"/>
      <c r="S78" s="1"/>
    </row>
    <row r="79" spans="1:19" x14ac:dyDescent="0.2">
      <c r="A79" s="4" t="s">
        <v>75</v>
      </c>
      <c r="B79" s="14"/>
      <c r="C79" s="14"/>
      <c r="D79" s="14"/>
      <c r="E79" s="14"/>
      <c r="F79" s="14"/>
      <c r="G79" s="14"/>
      <c r="H79" s="14"/>
    </row>
    <row r="80" spans="1:19" x14ac:dyDescent="0.2">
      <c r="A80" s="3" t="s">
        <v>86</v>
      </c>
      <c r="B80" s="14"/>
      <c r="C80" s="14"/>
      <c r="D80" s="14"/>
      <c r="E80" s="14"/>
      <c r="F80" s="14"/>
      <c r="G80" s="14"/>
      <c r="H80" s="14"/>
      <c r="L80" s="1"/>
      <c r="M80" s="1"/>
      <c r="N80" s="1"/>
      <c r="O80" s="1"/>
      <c r="P80" s="1"/>
      <c r="Q80" s="1"/>
      <c r="R80" s="1"/>
      <c r="S80" s="1"/>
    </row>
    <row r="81" spans="1:19" x14ac:dyDescent="0.2">
      <c r="A81" s="3" t="s">
        <v>88</v>
      </c>
      <c r="B81" s="6" t="s">
        <v>130</v>
      </c>
      <c r="C81" s="6" t="s">
        <v>10</v>
      </c>
      <c r="D81" s="6" t="s">
        <v>212</v>
      </c>
      <c r="E81" s="6" t="s">
        <v>89</v>
      </c>
      <c r="F81" s="6" t="s">
        <v>94</v>
      </c>
      <c r="G81" s="6" t="s">
        <v>213</v>
      </c>
      <c r="H81" s="6" t="s">
        <v>214</v>
      </c>
    </row>
    <row r="82" spans="1:19" x14ac:dyDescent="0.2">
      <c r="A82" s="3"/>
      <c r="B82" s="14"/>
      <c r="C82" s="14"/>
      <c r="D82" s="14"/>
      <c r="E82" s="14"/>
      <c r="F82" s="14"/>
      <c r="G82" s="14"/>
      <c r="H82" s="14"/>
      <c r="L82" s="1"/>
      <c r="M82" s="1"/>
      <c r="N82" s="1"/>
      <c r="O82" s="1"/>
      <c r="P82" s="1"/>
      <c r="Q82" s="1"/>
      <c r="R82" s="1"/>
      <c r="S82" s="1"/>
    </row>
    <row r="83" spans="1:19" x14ac:dyDescent="0.2">
      <c r="A83" s="3" t="s">
        <v>87</v>
      </c>
      <c r="B83" s="14"/>
      <c r="C83" s="14"/>
      <c r="D83" s="14"/>
      <c r="E83" s="14"/>
      <c r="F83" s="14"/>
      <c r="G83" s="14"/>
      <c r="H83" s="14"/>
    </row>
    <row r="84" spans="1:19" x14ac:dyDescent="0.2">
      <c r="A84" s="7" t="s">
        <v>88</v>
      </c>
      <c r="B84" s="8" t="s">
        <v>7</v>
      </c>
      <c r="C84" s="8" t="s">
        <v>10</v>
      </c>
      <c r="D84" s="8" t="s">
        <v>10</v>
      </c>
      <c r="E84" s="8" t="s">
        <v>25</v>
      </c>
      <c r="F84" s="8" t="s">
        <v>8</v>
      </c>
      <c r="G84" s="8" t="s">
        <v>210</v>
      </c>
      <c r="H84" s="8" t="s">
        <v>211</v>
      </c>
    </row>
    <row r="86" spans="1:19" x14ac:dyDescent="0.2">
      <c r="A86" t="s">
        <v>215</v>
      </c>
      <c r="B86" s="16">
        <f>-0.35</f>
        <v>-0.35</v>
      </c>
      <c r="C86" s="16"/>
      <c r="D86" s="16">
        <v>-0.4</v>
      </c>
      <c r="E86" s="16">
        <v>-0.28999999999999998</v>
      </c>
    </row>
    <row r="87" spans="1:19" x14ac:dyDescent="0.2">
      <c r="A87" t="s">
        <v>216</v>
      </c>
      <c r="B87" s="17">
        <f>B86+0.19</f>
        <v>-0.15999999999999998</v>
      </c>
      <c r="C87" s="17"/>
      <c r="D87" s="17">
        <f>B87+0.06</f>
        <v>-9.9999999999999978E-2</v>
      </c>
      <c r="E87" s="17">
        <f>B87-0.07</f>
        <v>-0.22999999999999998</v>
      </c>
    </row>
    <row r="88" spans="1:19" x14ac:dyDescent="0.2">
      <c r="A88" t="s">
        <v>217</v>
      </c>
      <c r="B88" s="16">
        <f>B86-0.18</f>
        <v>-0.53</v>
      </c>
      <c r="C88" s="16"/>
      <c r="D88" s="16">
        <f>B88-0.07</f>
        <v>-0.60000000000000009</v>
      </c>
      <c r="E88" s="16">
        <f>B88+0.07</f>
        <v>-0.46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Blauert</dc:creator>
  <cp:lastModifiedBy>Marc Blauert</cp:lastModifiedBy>
  <dcterms:created xsi:type="dcterms:W3CDTF">2022-07-09T13:17:56Z</dcterms:created>
  <dcterms:modified xsi:type="dcterms:W3CDTF">2022-07-23T08:36:00Z</dcterms:modified>
</cp:coreProperties>
</file>