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g\Google Drive\MasterThesis\dml_est_general\efficiency_testing\"/>
    </mc:Choice>
  </mc:AlternateContent>
  <xr:revisionPtr revIDLastSave="0" documentId="13_ncr:1_{4059DCCE-064B-4950-A0BB-09BC81ADE96A}" xr6:coauthVersionLast="46" xr6:coauthVersionMax="46" xr10:uidLastSave="{00000000-0000-0000-0000-000000000000}"/>
  <bookViews>
    <workbookView xWindow="-120" yWindow="-120" windowWidth="29040" windowHeight="15840" activeTab="2" xr2:uid="{6A5FBCD0-C166-4D81-9F0C-49E81C69DCD3}"/>
  </bookViews>
  <sheets>
    <sheet name="2hiddenlayers" sheetId="1" r:id="rId1"/>
    <sheet name="1hiddenlayer" sheetId="2" r:id="rId2"/>
    <sheet name="Single_Layer" sheetId="4" r:id="rId3"/>
    <sheet name="Double_Lay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5" l="1"/>
  <c r="Z23" i="5"/>
  <c r="W23" i="5"/>
  <c r="T23" i="5"/>
  <c r="Q23" i="5"/>
  <c r="N23" i="5"/>
  <c r="K23" i="5"/>
  <c r="H23" i="5"/>
  <c r="E23" i="5"/>
  <c r="Z22" i="5"/>
  <c r="W22" i="5"/>
  <c r="T22" i="5"/>
  <c r="Q22" i="5"/>
  <c r="N22" i="5"/>
  <c r="K22" i="5"/>
  <c r="H22" i="5"/>
  <c r="E22" i="5"/>
  <c r="Z21" i="5"/>
  <c r="W21" i="5"/>
  <c r="T21" i="5"/>
  <c r="Q21" i="5"/>
  <c r="N21" i="5"/>
  <c r="K21" i="5"/>
  <c r="H21" i="5"/>
  <c r="E21" i="5"/>
  <c r="Z20" i="5"/>
  <c r="W20" i="5"/>
  <c r="T20" i="5"/>
  <c r="Q20" i="5"/>
  <c r="N20" i="5"/>
  <c r="K20" i="5"/>
  <c r="H20" i="5"/>
  <c r="E20" i="5"/>
  <c r="Z19" i="5"/>
  <c r="W19" i="5"/>
  <c r="T19" i="5"/>
  <c r="Q19" i="5"/>
  <c r="N19" i="5"/>
  <c r="K19" i="5"/>
  <c r="H19" i="5"/>
  <c r="E19" i="5"/>
  <c r="Z11" i="5"/>
  <c r="W11" i="5"/>
  <c r="T11" i="5"/>
  <c r="Q11" i="5"/>
  <c r="N11" i="5"/>
  <c r="K11" i="5"/>
  <c r="H11" i="5"/>
  <c r="E11" i="5"/>
  <c r="Z10" i="5"/>
  <c r="W10" i="5"/>
  <c r="T10" i="5"/>
  <c r="Q10" i="5"/>
  <c r="N10" i="5"/>
  <c r="K10" i="5"/>
  <c r="H10" i="5"/>
  <c r="E10" i="5"/>
  <c r="Z9" i="5"/>
  <c r="W9" i="5"/>
  <c r="T9" i="5"/>
  <c r="Q9" i="5"/>
  <c r="N9" i="5"/>
  <c r="K9" i="5"/>
  <c r="H9" i="5"/>
  <c r="E9" i="5"/>
  <c r="Z8" i="5"/>
  <c r="W8" i="5"/>
  <c r="T8" i="5"/>
  <c r="Q8" i="5"/>
  <c r="N8" i="5"/>
  <c r="K8" i="5"/>
  <c r="H8" i="5"/>
  <c r="E8" i="5"/>
  <c r="Z7" i="5"/>
  <c r="W7" i="5"/>
  <c r="T7" i="5"/>
  <c r="Q7" i="5"/>
  <c r="N7" i="5"/>
  <c r="K7" i="5"/>
  <c r="H7" i="5"/>
  <c r="E7" i="5"/>
  <c r="Z11" i="4"/>
  <c r="W11" i="4"/>
  <c r="T11" i="4"/>
  <c r="Q11" i="4"/>
  <c r="N11" i="4"/>
  <c r="K11" i="4"/>
  <c r="H11" i="4"/>
  <c r="E11" i="4"/>
  <c r="Z10" i="4"/>
  <c r="W10" i="4"/>
  <c r="T10" i="4"/>
  <c r="Q10" i="4"/>
  <c r="N10" i="4"/>
  <c r="K10" i="4"/>
  <c r="H10" i="4"/>
  <c r="E10" i="4"/>
  <c r="Z9" i="4"/>
  <c r="W9" i="4"/>
  <c r="T9" i="4"/>
  <c r="Q9" i="4"/>
  <c r="N9" i="4"/>
  <c r="K9" i="4"/>
  <c r="H9" i="4"/>
  <c r="E9" i="4"/>
  <c r="Z8" i="4"/>
  <c r="W8" i="4"/>
  <c r="T8" i="4"/>
  <c r="Q8" i="4"/>
  <c r="N8" i="4"/>
  <c r="K8" i="4"/>
  <c r="H8" i="4"/>
  <c r="E8" i="4"/>
  <c r="Z7" i="4"/>
  <c r="W7" i="4"/>
  <c r="T7" i="4"/>
  <c r="T13" i="4" s="1"/>
  <c r="Q7" i="4"/>
  <c r="N7" i="4"/>
  <c r="K7" i="4"/>
  <c r="H7" i="4"/>
  <c r="E7" i="4"/>
  <c r="Z19" i="2"/>
  <c r="Y19" i="2"/>
  <c r="U19" i="2"/>
  <c r="T19" i="2"/>
  <c r="P19" i="2"/>
  <c r="O19" i="2"/>
  <c r="K19" i="2"/>
  <c r="J19" i="2"/>
  <c r="W25" i="5" l="1"/>
  <c r="T25" i="5"/>
  <c r="Q25" i="5"/>
  <c r="E13" i="5"/>
  <c r="Z25" i="5"/>
  <c r="E25" i="5"/>
  <c r="H25" i="5"/>
  <c r="N25" i="5"/>
  <c r="Z13" i="5"/>
  <c r="W13" i="5"/>
  <c r="T13" i="5"/>
  <c r="H13" i="5"/>
  <c r="K13" i="5"/>
  <c r="N13" i="5"/>
  <c r="Q13" i="5"/>
  <c r="W13" i="4"/>
  <c r="N13" i="4"/>
  <c r="H13" i="4"/>
  <c r="Z13" i="4"/>
  <c r="K13" i="4"/>
  <c r="E13" i="4"/>
  <c r="Q13" i="4"/>
  <c r="Y18" i="1"/>
  <c r="X18" i="1"/>
  <c r="E27" i="5" l="1"/>
  <c r="E15" i="4"/>
  <c r="T18" i="1"/>
  <c r="S18" i="1"/>
  <c r="O18" i="1"/>
  <c r="N18" i="1"/>
  <c r="J18" i="1"/>
  <c r="I18" i="1"/>
</calcChain>
</file>

<file path=xl/sharedStrings.xml><?xml version="1.0" encoding="utf-8"?>
<sst xmlns="http://schemas.openxmlformats.org/spreadsheetml/2006/main" count="383" uniqueCount="30">
  <si>
    <t>Optimizer</t>
  </si>
  <si>
    <t>Time</t>
  </si>
  <si>
    <t>RMSE</t>
  </si>
  <si>
    <t>NADAM</t>
  </si>
  <si>
    <t>Learning_rate</t>
  </si>
  <si>
    <t>ADAM</t>
  </si>
  <si>
    <t>ADAMAX</t>
  </si>
  <si>
    <t>ADADELTA</t>
  </si>
  <si>
    <t>ADAGRAD</t>
  </si>
  <si>
    <t>RMSPROP</t>
  </si>
  <si>
    <t>SGD</t>
  </si>
  <si>
    <t>1 hidden layer</t>
  </si>
  <si>
    <t>2 hidden layers</t>
  </si>
  <si>
    <t>Hidden Layers</t>
  </si>
  <si>
    <t>Activation funcs</t>
  </si>
  <si>
    <t>Neurons</t>
  </si>
  <si>
    <t>relu</t>
  </si>
  <si>
    <t>sigmoid</t>
  </si>
  <si>
    <t>10 repetitions of same setting &amp; same data</t>
  </si>
  <si>
    <t>Score</t>
  </si>
  <si>
    <t>Minimum</t>
  </si>
  <si>
    <t>Overall min</t>
  </si>
  <si>
    <t>relu,relu</t>
  </si>
  <si>
    <t>8, 8</t>
  </si>
  <si>
    <t>16, 8</t>
  </si>
  <si>
    <t>8, 16</t>
  </si>
  <si>
    <t>16, 16</t>
  </si>
  <si>
    <t>sigmoid, relu</t>
  </si>
  <si>
    <t>relu, sigmoid</t>
  </si>
  <si>
    <t>sigmoid, 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</si>
</sst>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7463-72F6-4184-A8CD-D29319FDDA67}">
  <dimension ref="A1:Y36"/>
  <sheetViews>
    <sheetView workbookViewId="0">
      <selection activeCell="G30" sqref="G30"/>
    </sheetView>
  </sheetViews>
  <sheetFormatPr defaultRowHeight="15" x14ac:dyDescent="0.25"/>
  <cols>
    <col min="1" max="1" width="9.85546875" bestFit="1" customWidth="1"/>
    <col min="2" max="2" width="13.28515625" bestFit="1" customWidth="1"/>
  </cols>
  <sheetData>
    <row r="1" spans="1:25" x14ac:dyDescent="0.25">
      <c r="A1" t="s">
        <v>0</v>
      </c>
      <c r="B1" t="s">
        <v>4</v>
      </c>
      <c r="C1" t="s">
        <v>1</v>
      </c>
      <c r="D1" t="s">
        <v>2</v>
      </c>
      <c r="G1" t="s">
        <v>0</v>
      </c>
      <c r="H1" t="s">
        <v>4</v>
      </c>
      <c r="I1" t="s">
        <v>1</v>
      </c>
      <c r="J1" t="s">
        <v>2</v>
      </c>
      <c r="L1" t="s">
        <v>0</v>
      </c>
      <c r="M1" t="s">
        <v>4</v>
      </c>
      <c r="N1" t="s">
        <v>1</v>
      </c>
      <c r="O1" t="s">
        <v>2</v>
      </c>
      <c r="Q1" t="s">
        <v>0</v>
      </c>
      <c r="R1" t="s">
        <v>4</v>
      </c>
      <c r="S1" t="s">
        <v>1</v>
      </c>
      <c r="T1" t="s">
        <v>2</v>
      </c>
      <c r="V1" t="s">
        <v>0</v>
      </c>
      <c r="W1" t="s">
        <v>4</v>
      </c>
      <c r="X1" t="s">
        <v>1</v>
      </c>
      <c r="Y1" t="s">
        <v>2</v>
      </c>
    </row>
    <row r="2" spans="1:25" x14ac:dyDescent="0.25">
      <c r="A2" t="s">
        <v>3</v>
      </c>
      <c r="B2">
        <v>1E-4</v>
      </c>
      <c r="C2">
        <v>219.62</v>
      </c>
      <c r="D2">
        <v>1.494</v>
      </c>
      <c r="G2" t="s">
        <v>5</v>
      </c>
      <c r="H2">
        <v>0.01</v>
      </c>
      <c r="I2">
        <v>27.86</v>
      </c>
      <c r="J2">
        <v>1.716</v>
      </c>
      <c r="L2" t="s">
        <v>8</v>
      </c>
      <c r="M2">
        <v>0.1</v>
      </c>
      <c r="N2">
        <v>36.11</v>
      </c>
      <c r="O2">
        <v>1.6459999999999999</v>
      </c>
      <c r="Q2" t="s">
        <v>6</v>
      </c>
      <c r="R2">
        <v>0.01</v>
      </c>
      <c r="S2">
        <v>32.69</v>
      </c>
      <c r="T2">
        <v>1.4850000000000001</v>
      </c>
      <c r="V2" t="s">
        <v>9</v>
      </c>
      <c r="W2">
        <v>0.01</v>
      </c>
      <c r="X2">
        <v>32.69</v>
      </c>
      <c r="Y2">
        <v>1.4850000000000001</v>
      </c>
    </row>
    <row r="3" spans="1:25" x14ac:dyDescent="0.25">
      <c r="A3" t="s">
        <v>3</v>
      </c>
      <c r="B3">
        <v>1E-3</v>
      </c>
      <c r="C3">
        <v>65.75</v>
      </c>
      <c r="D3">
        <v>1.5469999999999999</v>
      </c>
      <c r="G3" t="s">
        <v>5</v>
      </c>
      <c r="H3">
        <v>0.01</v>
      </c>
      <c r="I3">
        <v>24.61</v>
      </c>
      <c r="J3">
        <v>1.7909999999999999</v>
      </c>
      <c r="L3" t="s">
        <v>8</v>
      </c>
      <c r="M3">
        <v>0.1</v>
      </c>
      <c r="N3">
        <v>28.53</v>
      </c>
      <c r="O3">
        <v>1.56</v>
      </c>
      <c r="Q3" t="s">
        <v>6</v>
      </c>
      <c r="R3">
        <v>0.01</v>
      </c>
      <c r="S3">
        <v>33.22</v>
      </c>
      <c r="T3">
        <v>1.6739999999999999</v>
      </c>
      <c r="V3" t="s">
        <v>9</v>
      </c>
      <c r="W3">
        <v>0.01</v>
      </c>
      <c r="X3">
        <v>33.22</v>
      </c>
      <c r="Y3">
        <v>1.6739999999999999</v>
      </c>
    </row>
    <row r="4" spans="1:25" x14ac:dyDescent="0.25">
      <c r="A4" t="s">
        <v>3</v>
      </c>
      <c r="B4">
        <v>0.01</v>
      </c>
      <c r="C4">
        <v>35.69</v>
      </c>
      <c r="D4">
        <v>1.6910000000000001</v>
      </c>
      <c r="G4" t="s">
        <v>5</v>
      </c>
      <c r="H4">
        <v>0.01</v>
      </c>
      <c r="I4">
        <v>27.77</v>
      </c>
      <c r="J4">
        <v>1.7509999999999999</v>
      </c>
      <c r="L4" t="s">
        <v>8</v>
      </c>
      <c r="M4">
        <v>0.1</v>
      </c>
      <c r="N4">
        <v>30.38</v>
      </c>
      <c r="O4">
        <v>1.657</v>
      </c>
      <c r="Q4" t="s">
        <v>6</v>
      </c>
      <c r="R4">
        <v>0.01</v>
      </c>
      <c r="S4">
        <v>54.33</v>
      </c>
      <c r="T4">
        <v>1.6479999999999999</v>
      </c>
      <c r="V4" t="s">
        <v>9</v>
      </c>
      <c r="W4">
        <v>0.01</v>
      </c>
      <c r="X4">
        <v>54.33</v>
      </c>
      <c r="Y4">
        <v>1.6479999999999999</v>
      </c>
    </row>
    <row r="5" spans="1:25" x14ac:dyDescent="0.25">
      <c r="A5" t="s">
        <v>3</v>
      </c>
      <c r="B5">
        <v>0.1</v>
      </c>
      <c r="C5">
        <v>78.06</v>
      </c>
      <c r="D5">
        <v>2.67</v>
      </c>
      <c r="G5" t="s">
        <v>5</v>
      </c>
      <c r="H5">
        <v>0.01</v>
      </c>
      <c r="I5">
        <v>28.14</v>
      </c>
      <c r="J5">
        <v>1.6950000000000001</v>
      </c>
      <c r="L5" t="s">
        <v>8</v>
      </c>
      <c r="M5">
        <v>0.1</v>
      </c>
      <c r="N5">
        <v>32.36</v>
      </c>
      <c r="O5">
        <v>1.643</v>
      </c>
      <c r="Q5" t="s">
        <v>6</v>
      </c>
      <c r="R5">
        <v>0.01</v>
      </c>
      <c r="S5">
        <v>30.49</v>
      </c>
      <c r="T5">
        <v>1.641</v>
      </c>
      <c r="V5" t="s">
        <v>9</v>
      </c>
      <c r="W5">
        <v>0.01</v>
      </c>
      <c r="X5">
        <v>30.49</v>
      </c>
      <c r="Y5">
        <v>1.641</v>
      </c>
    </row>
    <row r="6" spans="1:25" x14ac:dyDescent="0.25">
      <c r="A6" t="s">
        <v>3</v>
      </c>
      <c r="B6">
        <v>1</v>
      </c>
      <c r="C6">
        <v>57.47</v>
      </c>
      <c r="D6">
        <v>4.1280000000000001</v>
      </c>
      <c r="G6" t="s">
        <v>5</v>
      </c>
      <c r="H6">
        <v>0.01</v>
      </c>
      <c r="I6">
        <v>24.51</v>
      </c>
      <c r="J6">
        <v>1.677</v>
      </c>
      <c r="L6" t="s">
        <v>8</v>
      </c>
      <c r="M6">
        <v>0.1</v>
      </c>
      <c r="N6">
        <v>32.17</v>
      </c>
      <c r="O6">
        <v>1.6160000000000001</v>
      </c>
      <c r="Q6" t="s">
        <v>6</v>
      </c>
      <c r="R6">
        <v>0.01</v>
      </c>
      <c r="S6">
        <v>45.61</v>
      </c>
      <c r="T6">
        <v>1.625</v>
      </c>
      <c r="V6" t="s">
        <v>9</v>
      </c>
      <c r="W6">
        <v>0.01</v>
      </c>
      <c r="X6">
        <v>45.61</v>
      </c>
      <c r="Y6">
        <v>1.625</v>
      </c>
    </row>
    <row r="7" spans="1:25" x14ac:dyDescent="0.25">
      <c r="A7" t="s">
        <v>5</v>
      </c>
      <c r="B7">
        <v>1E-4</v>
      </c>
      <c r="C7">
        <v>200.5</v>
      </c>
      <c r="D7">
        <v>1.4830000000000001</v>
      </c>
      <c r="G7" t="s">
        <v>5</v>
      </c>
      <c r="H7">
        <v>0.01</v>
      </c>
      <c r="I7">
        <v>28.42</v>
      </c>
      <c r="J7">
        <v>1.675</v>
      </c>
      <c r="L7" t="s">
        <v>8</v>
      </c>
      <c r="M7">
        <v>0.1</v>
      </c>
      <c r="N7">
        <v>28.43</v>
      </c>
      <c r="O7">
        <v>1.5620000000000001</v>
      </c>
      <c r="Q7" t="s">
        <v>6</v>
      </c>
      <c r="R7">
        <v>0.01</v>
      </c>
      <c r="S7">
        <v>27.92</v>
      </c>
      <c r="T7">
        <v>1.696</v>
      </c>
      <c r="V7" t="s">
        <v>9</v>
      </c>
      <c r="W7">
        <v>0.01</v>
      </c>
      <c r="X7">
        <v>27.92</v>
      </c>
      <c r="Y7">
        <v>1.696</v>
      </c>
    </row>
    <row r="8" spans="1:25" x14ac:dyDescent="0.25">
      <c r="A8" t="s">
        <v>5</v>
      </c>
      <c r="B8">
        <v>1E-3</v>
      </c>
      <c r="C8">
        <v>38.75</v>
      </c>
      <c r="D8">
        <v>1.5640000000000001</v>
      </c>
      <c r="G8" t="s">
        <v>5</v>
      </c>
      <c r="H8">
        <v>0.01</v>
      </c>
      <c r="I8">
        <v>29.76</v>
      </c>
      <c r="J8">
        <v>1.68</v>
      </c>
      <c r="L8" t="s">
        <v>8</v>
      </c>
      <c r="M8">
        <v>0.1</v>
      </c>
      <c r="N8">
        <v>37.53</v>
      </c>
      <c r="O8">
        <v>1.72</v>
      </c>
      <c r="Q8" t="s">
        <v>6</v>
      </c>
      <c r="R8">
        <v>0.01</v>
      </c>
      <c r="S8">
        <v>34.39</v>
      </c>
      <c r="T8">
        <v>1.46</v>
      </c>
      <c r="V8" t="s">
        <v>9</v>
      </c>
      <c r="W8">
        <v>0.01</v>
      </c>
      <c r="X8">
        <v>34.39</v>
      </c>
      <c r="Y8">
        <v>1.46</v>
      </c>
    </row>
    <row r="9" spans="1:25" x14ac:dyDescent="0.25">
      <c r="A9" t="s">
        <v>5</v>
      </c>
      <c r="B9">
        <v>0.01</v>
      </c>
      <c r="C9">
        <v>25.07</v>
      </c>
      <c r="D9">
        <v>1.6910000000000001</v>
      </c>
      <c r="G9" t="s">
        <v>5</v>
      </c>
      <c r="H9">
        <v>0.01</v>
      </c>
      <c r="I9">
        <v>28.45</v>
      </c>
      <c r="J9">
        <v>1.6910000000000001</v>
      </c>
      <c r="L9" t="s">
        <v>8</v>
      </c>
      <c r="M9">
        <v>0.1</v>
      </c>
      <c r="N9">
        <v>30.91</v>
      </c>
      <c r="O9">
        <v>1.58</v>
      </c>
      <c r="Q9" t="s">
        <v>6</v>
      </c>
      <c r="R9">
        <v>0.01</v>
      </c>
      <c r="S9">
        <v>30.11</v>
      </c>
      <c r="T9">
        <v>1.5669999999999999</v>
      </c>
      <c r="V9" t="s">
        <v>9</v>
      </c>
      <c r="W9">
        <v>0.01</v>
      </c>
      <c r="X9">
        <v>30.11</v>
      </c>
      <c r="Y9">
        <v>1.5669999999999999</v>
      </c>
    </row>
    <row r="10" spans="1:25" x14ac:dyDescent="0.25">
      <c r="A10" t="s">
        <v>5</v>
      </c>
      <c r="B10">
        <v>0.1</v>
      </c>
      <c r="C10">
        <v>36.619999999999997</v>
      </c>
      <c r="D10">
        <v>2.5289999999999999</v>
      </c>
      <c r="G10" t="s">
        <v>5</v>
      </c>
      <c r="H10">
        <v>0.01</v>
      </c>
      <c r="I10">
        <v>26.55</v>
      </c>
      <c r="J10">
        <v>1.69</v>
      </c>
      <c r="L10" t="s">
        <v>8</v>
      </c>
      <c r="M10">
        <v>0.1</v>
      </c>
      <c r="N10">
        <v>31.18</v>
      </c>
      <c r="O10">
        <v>1.5620000000000001</v>
      </c>
      <c r="Q10" t="s">
        <v>6</v>
      </c>
      <c r="R10">
        <v>0.01</v>
      </c>
      <c r="S10">
        <v>32.99</v>
      </c>
      <c r="T10">
        <v>1.641</v>
      </c>
      <c r="V10" t="s">
        <v>9</v>
      </c>
      <c r="W10">
        <v>0.01</v>
      </c>
      <c r="X10">
        <v>32.99</v>
      </c>
      <c r="Y10">
        <v>1.641</v>
      </c>
    </row>
    <row r="11" spans="1:25" x14ac:dyDescent="0.25">
      <c r="A11" t="s">
        <v>5</v>
      </c>
      <c r="B11">
        <v>1</v>
      </c>
      <c r="C11">
        <v>30.76</v>
      </c>
      <c r="D11">
        <v>3.6030000000000002</v>
      </c>
      <c r="G11" t="s">
        <v>5</v>
      </c>
      <c r="H11">
        <v>0.01</v>
      </c>
      <c r="I11">
        <v>26.25</v>
      </c>
      <c r="J11">
        <v>1.736</v>
      </c>
      <c r="L11" t="s">
        <v>8</v>
      </c>
      <c r="M11">
        <v>0.1</v>
      </c>
      <c r="N11">
        <v>26.6</v>
      </c>
      <c r="O11">
        <v>1.605</v>
      </c>
      <c r="Q11" t="s">
        <v>6</v>
      </c>
      <c r="R11">
        <v>0.01</v>
      </c>
      <c r="S11">
        <v>30.5</v>
      </c>
      <c r="T11">
        <v>1.627</v>
      </c>
      <c r="V11" t="s">
        <v>9</v>
      </c>
      <c r="W11">
        <v>0.01</v>
      </c>
      <c r="X11">
        <v>30.5</v>
      </c>
      <c r="Y11">
        <v>1.627</v>
      </c>
    </row>
    <row r="12" spans="1:25" x14ac:dyDescent="0.25">
      <c r="A12" t="s">
        <v>6</v>
      </c>
      <c r="B12">
        <v>1E-4</v>
      </c>
      <c r="C12">
        <v>349.82</v>
      </c>
      <c r="D12">
        <v>1.5289999999999999</v>
      </c>
      <c r="G12" t="s">
        <v>5</v>
      </c>
      <c r="H12">
        <v>0.01</v>
      </c>
      <c r="I12">
        <v>25.53</v>
      </c>
      <c r="J12">
        <v>1.7030000000000001</v>
      </c>
      <c r="L12" t="s">
        <v>8</v>
      </c>
      <c r="M12">
        <v>0.1</v>
      </c>
      <c r="N12">
        <v>33.950000000000003</v>
      </c>
      <c r="O12">
        <v>1.6559999999999999</v>
      </c>
      <c r="Q12" t="s">
        <v>6</v>
      </c>
      <c r="R12">
        <v>0.01</v>
      </c>
      <c r="S12">
        <v>35.78</v>
      </c>
      <c r="T12">
        <v>1.704</v>
      </c>
      <c r="V12" t="s">
        <v>9</v>
      </c>
      <c r="W12">
        <v>0.01</v>
      </c>
      <c r="X12">
        <v>35.78</v>
      </c>
      <c r="Y12">
        <v>1.704</v>
      </c>
    </row>
    <row r="13" spans="1:25" x14ac:dyDescent="0.25">
      <c r="A13" t="s">
        <v>6</v>
      </c>
      <c r="B13">
        <v>1E-3</v>
      </c>
      <c r="C13">
        <v>79.459999999999994</v>
      </c>
      <c r="D13">
        <v>1.5389999999999999</v>
      </c>
      <c r="G13" t="s">
        <v>5</v>
      </c>
      <c r="H13">
        <v>0.01</v>
      </c>
      <c r="I13">
        <v>25.28</v>
      </c>
      <c r="J13">
        <v>1.6419999999999999</v>
      </c>
      <c r="L13" t="s">
        <v>8</v>
      </c>
      <c r="M13">
        <v>0.1</v>
      </c>
      <c r="N13">
        <v>23.61</v>
      </c>
      <c r="O13">
        <v>1.6859999999999999</v>
      </c>
      <c r="Q13" t="s">
        <v>6</v>
      </c>
      <c r="R13">
        <v>0.01</v>
      </c>
      <c r="S13">
        <v>24.71</v>
      </c>
      <c r="T13">
        <v>1.635</v>
      </c>
      <c r="V13" t="s">
        <v>9</v>
      </c>
      <c r="W13">
        <v>0.01</v>
      </c>
      <c r="X13">
        <v>24.71</v>
      </c>
      <c r="Y13">
        <v>1.635</v>
      </c>
    </row>
    <row r="14" spans="1:25" x14ac:dyDescent="0.25">
      <c r="A14" t="s">
        <v>6</v>
      </c>
      <c r="B14">
        <v>0.01</v>
      </c>
      <c r="C14">
        <v>25.63</v>
      </c>
      <c r="D14">
        <v>1.5860000000000001</v>
      </c>
      <c r="G14" t="s">
        <v>5</v>
      </c>
      <c r="H14">
        <v>0.01</v>
      </c>
      <c r="I14">
        <v>26.11</v>
      </c>
      <c r="J14">
        <v>1.8919999999999999</v>
      </c>
      <c r="L14" t="s">
        <v>8</v>
      </c>
      <c r="M14">
        <v>0.1</v>
      </c>
      <c r="N14">
        <v>28.17</v>
      </c>
      <c r="O14">
        <v>1.627</v>
      </c>
      <c r="Q14" t="s">
        <v>6</v>
      </c>
      <c r="R14">
        <v>0.01</v>
      </c>
      <c r="S14">
        <v>39.83</v>
      </c>
      <c r="T14">
        <v>1.7170000000000001</v>
      </c>
      <c r="V14" t="s">
        <v>9</v>
      </c>
      <c r="W14">
        <v>0.01</v>
      </c>
      <c r="X14">
        <v>39.83</v>
      </c>
      <c r="Y14">
        <v>1.7170000000000001</v>
      </c>
    </row>
    <row r="15" spans="1:25" x14ac:dyDescent="0.25">
      <c r="A15" t="s">
        <v>6</v>
      </c>
      <c r="B15">
        <v>0.1</v>
      </c>
      <c r="C15">
        <v>28.25</v>
      </c>
      <c r="D15">
        <v>1.75</v>
      </c>
      <c r="G15" t="s">
        <v>5</v>
      </c>
      <c r="H15">
        <v>0.01</v>
      </c>
      <c r="I15">
        <v>25.2</v>
      </c>
      <c r="J15">
        <v>1.764</v>
      </c>
      <c r="L15" t="s">
        <v>8</v>
      </c>
      <c r="M15">
        <v>0.1</v>
      </c>
      <c r="N15">
        <v>30.97</v>
      </c>
      <c r="O15">
        <v>1.56</v>
      </c>
      <c r="Q15" t="s">
        <v>6</v>
      </c>
      <c r="R15">
        <v>0.01</v>
      </c>
      <c r="S15">
        <v>36.47</v>
      </c>
      <c r="T15">
        <v>1.67</v>
      </c>
      <c r="V15" t="s">
        <v>9</v>
      </c>
      <c r="W15">
        <v>0.01</v>
      </c>
      <c r="X15">
        <v>36.47</v>
      </c>
      <c r="Y15">
        <v>1.67</v>
      </c>
    </row>
    <row r="16" spans="1:25" x14ac:dyDescent="0.25">
      <c r="A16" t="s">
        <v>6</v>
      </c>
      <c r="B16">
        <v>1</v>
      </c>
      <c r="C16">
        <v>95.66</v>
      </c>
      <c r="D16">
        <v>3.7530000000000001</v>
      </c>
      <c r="G16" t="s">
        <v>5</v>
      </c>
      <c r="H16">
        <v>0.01</v>
      </c>
      <c r="I16">
        <v>30.16</v>
      </c>
      <c r="J16">
        <v>1.7789999999999999</v>
      </c>
      <c r="L16" t="s">
        <v>8</v>
      </c>
      <c r="M16">
        <v>0.1</v>
      </c>
      <c r="N16">
        <v>35.130000000000003</v>
      </c>
      <c r="O16">
        <v>1.6180000000000001</v>
      </c>
      <c r="Q16" t="s">
        <v>6</v>
      </c>
      <c r="R16">
        <v>0.01</v>
      </c>
      <c r="S16">
        <v>43.89</v>
      </c>
      <c r="T16">
        <v>1.6220000000000001</v>
      </c>
      <c r="V16" t="s">
        <v>9</v>
      </c>
      <c r="W16">
        <v>0.01</v>
      </c>
      <c r="X16">
        <v>43.89</v>
      </c>
      <c r="Y16">
        <v>1.6220000000000001</v>
      </c>
    </row>
    <row r="17" spans="1:25" x14ac:dyDescent="0.25">
      <c r="A17" t="s">
        <v>7</v>
      </c>
      <c r="B17">
        <v>1E-4</v>
      </c>
      <c r="C17">
        <v>334.92</v>
      </c>
      <c r="D17">
        <v>3.3109999999999999</v>
      </c>
    </row>
    <row r="18" spans="1:25" x14ac:dyDescent="0.25">
      <c r="A18" t="s">
        <v>7</v>
      </c>
      <c r="B18">
        <v>1E-3</v>
      </c>
      <c r="C18">
        <v>339.99</v>
      </c>
      <c r="D18">
        <v>3.089</v>
      </c>
      <c r="I18">
        <f>AVERAGE(I2:I16)</f>
        <v>26.973333333333336</v>
      </c>
      <c r="J18">
        <f>AVERAGE(J2:J16)</f>
        <v>1.7254666666666665</v>
      </c>
      <c r="N18">
        <f>AVERAGE(N2:N16)</f>
        <v>31.068666666666672</v>
      </c>
      <c r="O18">
        <f>AVERAGE(O2:O16)</f>
        <v>1.6198666666666663</v>
      </c>
      <c r="S18">
        <f>AVERAGE(S2:S16)</f>
        <v>35.528666666666666</v>
      </c>
      <c r="T18">
        <f>AVERAGE(T2:T16)</f>
        <v>1.6274666666666666</v>
      </c>
      <c r="X18">
        <f>AVERAGE(X2:X16)</f>
        <v>35.528666666666666</v>
      </c>
      <c r="Y18">
        <f>AVERAGE(Y2:Y16)</f>
        <v>1.6274666666666666</v>
      </c>
    </row>
    <row r="19" spans="1:25" x14ac:dyDescent="0.25">
      <c r="A19" t="s">
        <v>7</v>
      </c>
      <c r="B19">
        <v>0.01</v>
      </c>
      <c r="C19">
        <v>339.61</v>
      </c>
      <c r="D19">
        <v>1.7609999999999999</v>
      </c>
    </row>
    <row r="20" spans="1:25" x14ac:dyDescent="0.25">
      <c r="A20" t="s">
        <v>7</v>
      </c>
      <c r="B20">
        <v>0.1</v>
      </c>
      <c r="C20">
        <v>258.92</v>
      </c>
      <c r="D20">
        <v>1.49</v>
      </c>
    </row>
    <row r="21" spans="1:25" x14ac:dyDescent="0.25">
      <c r="A21" t="s">
        <v>7</v>
      </c>
      <c r="B21">
        <v>1</v>
      </c>
      <c r="C21">
        <v>39.659999999999997</v>
      </c>
      <c r="D21">
        <v>1.5389999999999999</v>
      </c>
    </row>
    <row r="22" spans="1:25" x14ac:dyDescent="0.25">
      <c r="A22" t="s">
        <v>8</v>
      </c>
      <c r="B22">
        <v>1E-4</v>
      </c>
      <c r="C22">
        <v>323.64999999999998</v>
      </c>
      <c r="D22">
        <v>3.2549999999999999</v>
      </c>
    </row>
    <row r="23" spans="1:25" x14ac:dyDescent="0.25">
      <c r="A23" t="s">
        <v>8</v>
      </c>
      <c r="B23">
        <v>1E-3</v>
      </c>
      <c r="C23">
        <v>325.64</v>
      </c>
      <c r="D23">
        <v>1.95</v>
      </c>
    </row>
    <row r="24" spans="1:25" x14ac:dyDescent="0.25">
      <c r="A24" t="s">
        <v>8</v>
      </c>
      <c r="B24">
        <v>0.01</v>
      </c>
      <c r="C24">
        <v>275.27</v>
      </c>
      <c r="D24">
        <v>1.488</v>
      </c>
    </row>
    <row r="25" spans="1:25" x14ac:dyDescent="0.25">
      <c r="A25" t="s">
        <v>8</v>
      </c>
      <c r="B25">
        <v>0.1</v>
      </c>
      <c r="C25">
        <v>30.17</v>
      </c>
      <c r="D25">
        <v>1.528</v>
      </c>
    </row>
    <row r="26" spans="1:25" x14ac:dyDescent="0.25">
      <c r="A26" t="s">
        <v>8</v>
      </c>
      <c r="B26">
        <v>1</v>
      </c>
      <c r="C26">
        <v>80.23</v>
      </c>
      <c r="D26">
        <v>1.9</v>
      </c>
    </row>
    <row r="27" spans="1:25" x14ac:dyDescent="0.25">
      <c r="A27" t="s">
        <v>9</v>
      </c>
      <c r="B27">
        <v>1E-4</v>
      </c>
      <c r="C27">
        <v>202.83</v>
      </c>
      <c r="D27">
        <v>1.51</v>
      </c>
    </row>
    <row r="28" spans="1:25" x14ac:dyDescent="0.25">
      <c r="A28" t="s">
        <v>9</v>
      </c>
      <c r="B28">
        <v>1E-3</v>
      </c>
      <c r="C28">
        <v>61.3</v>
      </c>
      <c r="D28">
        <v>1.577</v>
      </c>
    </row>
    <row r="29" spans="1:25" x14ac:dyDescent="0.25">
      <c r="A29" t="s">
        <v>9</v>
      </c>
      <c r="B29">
        <v>0.01</v>
      </c>
      <c r="C29">
        <v>32.93</v>
      </c>
      <c r="D29">
        <v>1.738</v>
      </c>
    </row>
    <row r="30" spans="1:25" x14ac:dyDescent="0.25">
      <c r="A30" t="s">
        <v>9</v>
      </c>
      <c r="B30">
        <v>0.1</v>
      </c>
      <c r="C30">
        <v>54.61</v>
      </c>
      <c r="D30">
        <v>2.1589999999999998</v>
      </c>
    </row>
    <row r="31" spans="1:25" x14ac:dyDescent="0.25">
      <c r="A31" t="s">
        <v>9</v>
      </c>
      <c r="B31">
        <v>1</v>
      </c>
      <c r="C31">
        <v>40.57</v>
      </c>
      <c r="D31">
        <v>3.8450000000000002</v>
      </c>
    </row>
    <row r="32" spans="1:25" x14ac:dyDescent="0.25">
      <c r="A32" t="s">
        <v>10</v>
      </c>
      <c r="B32">
        <v>1E-4</v>
      </c>
      <c r="C32">
        <v>306.85000000000002</v>
      </c>
      <c r="D32">
        <v>1.5049999999999999</v>
      </c>
    </row>
    <row r="33" spans="1:4" x14ac:dyDescent="0.25">
      <c r="A33" t="s">
        <v>10</v>
      </c>
      <c r="B33">
        <v>1E-3</v>
      </c>
      <c r="C33">
        <v>85.98</v>
      </c>
      <c r="D33">
        <v>1.468</v>
      </c>
    </row>
    <row r="34" spans="1:4" x14ac:dyDescent="0.25">
      <c r="A34" t="s">
        <v>10</v>
      </c>
      <c r="B34">
        <v>0.01</v>
      </c>
      <c r="C34">
        <v>29.17</v>
      </c>
      <c r="D34">
        <v>1.6220000000000001</v>
      </c>
    </row>
    <row r="35" spans="1:4" x14ac:dyDescent="0.25">
      <c r="A35" t="s">
        <v>10</v>
      </c>
      <c r="B35">
        <v>0.1</v>
      </c>
      <c r="C35">
        <v>28.51</v>
      </c>
      <c r="D35">
        <v>2</v>
      </c>
    </row>
    <row r="36" spans="1:4" x14ac:dyDescent="0.25">
      <c r="A36" t="s">
        <v>10</v>
      </c>
      <c r="B36">
        <v>1</v>
      </c>
      <c r="C36">
        <v>21.72</v>
      </c>
      <c r="D36">
        <v>197.17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CB12-3F3A-456C-9D0F-0281D4BF68EF}">
  <dimension ref="A1:Z37"/>
  <sheetViews>
    <sheetView topLeftCell="A13" workbookViewId="0">
      <selection activeCell="I28" sqref="I28"/>
    </sheetView>
  </sheetViews>
  <sheetFormatPr defaultRowHeight="15" x14ac:dyDescent="0.25"/>
  <cols>
    <col min="1" max="1" width="9.85546875" bestFit="1" customWidth="1"/>
    <col min="2" max="2" width="13.28515625" bestFit="1" customWidth="1"/>
  </cols>
  <sheetData>
    <row r="1" spans="1:26" x14ac:dyDescent="0.25">
      <c r="C1" s="6" t="s">
        <v>11</v>
      </c>
      <c r="D1" s="6"/>
      <c r="E1" s="6" t="s">
        <v>12</v>
      </c>
      <c r="F1" s="6"/>
    </row>
    <row r="2" spans="1:26" x14ac:dyDescent="0.25">
      <c r="A2" t="s">
        <v>0</v>
      </c>
      <c r="B2" t="s">
        <v>4</v>
      </c>
      <c r="C2" t="s">
        <v>1</v>
      </c>
      <c r="D2" t="s">
        <v>2</v>
      </c>
      <c r="E2" t="s">
        <v>1</v>
      </c>
      <c r="F2" t="s">
        <v>2</v>
      </c>
      <c r="H2" t="s">
        <v>0</v>
      </c>
      <c r="I2" t="s">
        <v>4</v>
      </c>
      <c r="J2" t="s">
        <v>1</v>
      </c>
      <c r="K2" t="s">
        <v>2</v>
      </c>
      <c r="M2" t="s">
        <v>0</v>
      </c>
      <c r="N2" t="s">
        <v>4</v>
      </c>
      <c r="O2" t="s">
        <v>1</v>
      </c>
      <c r="P2" t="s">
        <v>2</v>
      </c>
      <c r="R2" t="s">
        <v>0</v>
      </c>
      <c r="S2" t="s">
        <v>4</v>
      </c>
      <c r="T2" t="s">
        <v>1</v>
      </c>
      <c r="U2" t="s">
        <v>2</v>
      </c>
      <c r="W2" t="s">
        <v>0</v>
      </c>
      <c r="X2" t="s">
        <v>4</v>
      </c>
      <c r="Y2" t="s">
        <v>1</v>
      </c>
      <c r="Z2" t="s">
        <v>2</v>
      </c>
    </row>
    <row r="3" spans="1:26" x14ac:dyDescent="0.25">
      <c r="A3" t="s">
        <v>3</v>
      </c>
      <c r="B3">
        <v>1E-4</v>
      </c>
      <c r="H3" t="s">
        <v>5</v>
      </c>
      <c r="I3">
        <v>0.01</v>
      </c>
      <c r="M3" t="s">
        <v>8</v>
      </c>
      <c r="N3">
        <v>0.1</v>
      </c>
      <c r="R3" t="s">
        <v>6</v>
      </c>
      <c r="S3">
        <v>0.01</v>
      </c>
      <c r="W3" t="s">
        <v>9</v>
      </c>
      <c r="X3">
        <v>0.01</v>
      </c>
    </row>
    <row r="4" spans="1:26" x14ac:dyDescent="0.25">
      <c r="A4" t="s">
        <v>3</v>
      </c>
      <c r="B4">
        <v>1E-3</v>
      </c>
      <c r="H4" t="s">
        <v>5</v>
      </c>
      <c r="I4">
        <v>0.01</v>
      </c>
      <c r="M4" t="s">
        <v>8</v>
      </c>
      <c r="N4">
        <v>0.1</v>
      </c>
      <c r="R4" t="s">
        <v>6</v>
      </c>
      <c r="S4">
        <v>0.01</v>
      </c>
      <c r="W4" t="s">
        <v>9</v>
      </c>
      <c r="X4">
        <v>0.01</v>
      </c>
    </row>
    <row r="5" spans="1:26" x14ac:dyDescent="0.25">
      <c r="A5" t="s">
        <v>3</v>
      </c>
      <c r="B5">
        <v>0.01</v>
      </c>
      <c r="H5" t="s">
        <v>5</v>
      </c>
      <c r="I5">
        <v>0.01</v>
      </c>
      <c r="M5" t="s">
        <v>8</v>
      </c>
      <c r="N5">
        <v>0.1</v>
      </c>
      <c r="R5" t="s">
        <v>6</v>
      </c>
      <c r="S5">
        <v>0.01</v>
      </c>
      <c r="W5" t="s">
        <v>9</v>
      </c>
      <c r="X5">
        <v>0.01</v>
      </c>
    </row>
    <row r="6" spans="1:26" x14ac:dyDescent="0.25">
      <c r="A6" t="s">
        <v>3</v>
      </c>
      <c r="B6">
        <v>0.1</v>
      </c>
      <c r="H6" t="s">
        <v>5</v>
      </c>
      <c r="I6">
        <v>0.01</v>
      </c>
      <c r="M6" t="s">
        <v>8</v>
      </c>
      <c r="N6">
        <v>0.1</v>
      </c>
      <c r="R6" t="s">
        <v>6</v>
      </c>
      <c r="S6">
        <v>0.01</v>
      </c>
      <c r="W6" t="s">
        <v>9</v>
      </c>
      <c r="X6">
        <v>0.01</v>
      </c>
    </row>
    <row r="7" spans="1:26" x14ac:dyDescent="0.25">
      <c r="A7" t="s">
        <v>3</v>
      </c>
      <c r="B7">
        <v>1</v>
      </c>
      <c r="H7" t="s">
        <v>5</v>
      </c>
      <c r="I7">
        <v>0.01</v>
      </c>
      <c r="M7" t="s">
        <v>8</v>
      </c>
      <c r="N7">
        <v>0.1</v>
      </c>
      <c r="R7" t="s">
        <v>6</v>
      </c>
      <c r="S7">
        <v>0.01</v>
      </c>
      <c r="W7" t="s">
        <v>9</v>
      </c>
      <c r="X7">
        <v>0.01</v>
      </c>
    </row>
    <row r="8" spans="1:26" x14ac:dyDescent="0.25">
      <c r="A8" t="s">
        <v>5</v>
      </c>
      <c r="B8">
        <v>1E-4</v>
      </c>
      <c r="H8" t="s">
        <v>5</v>
      </c>
      <c r="I8">
        <v>0.01</v>
      </c>
      <c r="M8" t="s">
        <v>8</v>
      </c>
      <c r="N8">
        <v>0.1</v>
      </c>
      <c r="R8" t="s">
        <v>6</v>
      </c>
      <c r="S8">
        <v>0.01</v>
      </c>
      <c r="W8" t="s">
        <v>9</v>
      </c>
      <c r="X8">
        <v>0.01</v>
      </c>
    </row>
    <row r="9" spans="1:26" x14ac:dyDescent="0.25">
      <c r="A9" t="s">
        <v>5</v>
      </c>
      <c r="B9">
        <v>1E-3</v>
      </c>
      <c r="H9" t="s">
        <v>5</v>
      </c>
      <c r="I9">
        <v>0.01</v>
      </c>
      <c r="M9" t="s">
        <v>8</v>
      </c>
      <c r="N9">
        <v>0.1</v>
      </c>
      <c r="R9" t="s">
        <v>6</v>
      </c>
      <c r="S9">
        <v>0.01</v>
      </c>
      <c r="W9" t="s">
        <v>9</v>
      </c>
      <c r="X9">
        <v>0.01</v>
      </c>
    </row>
    <row r="10" spans="1:26" x14ac:dyDescent="0.25">
      <c r="A10" t="s">
        <v>5</v>
      </c>
      <c r="B10">
        <v>0.01</v>
      </c>
      <c r="H10" t="s">
        <v>5</v>
      </c>
      <c r="I10">
        <v>0.01</v>
      </c>
      <c r="M10" t="s">
        <v>8</v>
      </c>
      <c r="N10">
        <v>0.1</v>
      </c>
      <c r="R10" t="s">
        <v>6</v>
      </c>
      <c r="S10">
        <v>0.01</v>
      </c>
      <c r="W10" t="s">
        <v>9</v>
      </c>
      <c r="X10">
        <v>0.01</v>
      </c>
    </row>
    <row r="11" spans="1:26" x14ac:dyDescent="0.25">
      <c r="A11" t="s">
        <v>5</v>
      </c>
      <c r="B11">
        <v>0.1</v>
      </c>
      <c r="H11" t="s">
        <v>5</v>
      </c>
      <c r="I11">
        <v>0.01</v>
      </c>
      <c r="M11" t="s">
        <v>8</v>
      </c>
      <c r="N11">
        <v>0.1</v>
      </c>
      <c r="R11" t="s">
        <v>6</v>
      </c>
      <c r="S11">
        <v>0.01</v>
      </c>
      <c r="W11" t="s">
        <v>9</v>
      </c>
      <c r="X11">
        <v>0.01</v>
      </c>
    </row>
    <row r="12" spans="1:26" x14ac:dyDescent="0.25">
      <c r="A12" t="s">
        <v>5</v>
      </c>
      <c r="B12">
        <v>1</v>
      </c>
      <c r="H12" t="s">
        <v>5</v>
      </c>
      <c r="I12">
        <v>0.01</v>
      </c>
      <c r="M12" t="s">
        <v>8</v>
      </c>
      <c r="N12">
        <v>0.1</v>
      </c>
      <c r="R12" t="s">
        <v>6</v>
      </c>
      <c r="S12">
        <v>0.01</v>
      </c>
      <c r="W12" t="s">
        <v>9</v>
      </c>
      <c r="X12">
        <v>0.01</v>
      </c>
    </row>
    <row r="13" spans="1:26" x14ac:dyDescent="0.25">
      <c r="A13" t="s">
        <v>6</v>
      </c>
      <c r="B13">
        <v>1E-4</v>
      </c>
      <c r="H13" t="s">
        <v>5</v>
      </c>
      <c r="I13">
        <v>0.01</v>
      </c>
      <c r="M13" t="s">
        <v>8</v>
      </c>
      <c r="N13">
        <v>0.1</v>
      </c>
      <c r="R13" t="s">
        <v>6</v>
      </c>
      <c r="S13">
        <v>0.01</v>
      </c>
      <c r="W13" t="s">
        <v>9</v>
      </c>
      <c r="X13">
        <v>0.01</v>
      </c>
    </row>
    <row r="14" spans="1:26" x14ac:dyDescent="0.25">
      <c r="A14" t="s">
        <v>6</v>
      </c>
      <c r="B14">
        <v>1E-3</v>
      </c>
      <c r="H14" t="s">
        <v>5</v>
      </c>
      <c r="I14">
        <v>0.01</v>
      </c>
      <c r="M14" t="s">
        <v>8</v>
      </c>
      <c r="N14">
        <v>0.1</v>
      </c>
      <c r="R14" t="s">
        <v>6</v>
      </c>
      <c r="S14">
        <v>0.01</v>
      </c>
      <c r="W14" t="s">
        <v>9</v>
      </c>
      <c r="X14">
        <v>0.01</v>
      </c>
    </row>
    <row r="15" spans="1:26" x14ac:dyDescent="0.25">
      <c r="A15" t="s">
        <v>6</v>
      </c>
      <c r="B15">
        <v>0.01</v>
      </c>
      <c r="H15" t="s">
        <v>5</v>
      </c>
      <c r="I15">
        <v>0.01</v>
      </c>
      <c r="M15" t="s">
        <v>8</v>
      </c>
      <c r="N15">
        <v>0.1</v>
      </c>
      <c r="R15" t="s">
        <v>6</v>
      </c>
      <c r="S15">
        <v>0.01</v>
      </c>
      <c r="W15" t="s">
        <v>9</v>
      </c>
      <c r="X15">
        <v>0.01</v>
      </c>
    </row>
    <row r="16" spans="1:26" x14ac:dyDescent="0.25">
      <c r="A16" t="s">
        <v>6</v>
      </c>
      <c r="B16">
        <v>0.1</v>
      </c>
      <c r="H16" t="s">
        <v>5</v>
      </c>
      <c r="I16">
        <v>0.01</v>
      </c>
      <c r="M16" t="s">
        <v>8</v>
      </c>
      <c r="N16">
        <v>0.1</v>
      </c>
      <c r="R16" t="s">
        <v>6</v>
      </c>
      <c r="S16">
        <v>0.01</v>
      </c>
      <c r="W16" t="s">
        <v>9</v>
      </c>
      <c r="X16">
        <v>0.01</v>
      </c>
    </row>
    <row r="17" spans="1:26" x14ac:dyDescent="0.25">
      <c r="A17" t="s">
        <v>6</v>
      </c>
      <c r="B17">
        <v>1</v>
      </c>
      <c r="H17" t="s">
        <v>5</v>
      </c>
      <c r="I17">
        <v>0.01</v>
      </c>
      <c r="M17" t="s">
        <v>8</v>
      </c>
      <c r="N17">
        <v>0.1</v>
      </c>
      <c r="R17" t="s">
        <v>6</v>
      </c>
      <c r="S17">
        <v>0.01</v>
      </c>
      <c r="W17" t="s">
        <v>9</v>
      </c>
      <c r="X17">
        <v>0.01</v>
      </c>
    </row>
    <row r="18" spans="1:26" x14ac:dyDescent="0.25">
      <c r="A18" t="s">
        <v>7</v>
      </c>
      <c r="B18">
        <v>1E-4</v>
      </c>
    </row>
    <row r="19" spans="1:26" x14ac:dyDescent="0.25">
      <c r="A19" t="s">
        <v>7</v>
      </c>
      <c r="B19">
        <v>1E-3</v>
      </c>
      <c r="J19" t="e">
        <f>AVERAGE(J3:J17)</f>
        <v>#DIV/0!</v>
      </c>
      <c r="K19" t="e">
        <f>AVERAGE(K3:K17)</f>
        <v>#DIV/0!</v>
      </c>
      <c r="O19" t="e">
        <f>AVERAGE(O3:O17)</f>
        <v>#DIV/0!</v>
      </c>
      <c r="P19" t="e">
        <f>AVERAGE(P3:P17)</f>
        <v>#DIV/0!</v>
      </c>
      <c r="T19" t="e">
        <f>AVERAGE(T3:T17)</f>
        <v>#DIV/0!</v>
      </c>
      <c r="U19" t="e">
        <f>AVERAGE(U3:U17)</f>
        <v>#DIV/0!</v>
      </c>
      <c r="Y19" t="e">
        <f>AVERAGE(Y3:Y17)</f>
        <v>#DIV/0!</v>
      </c>
      <c r="Z19" t="e">
        <f>AVERAGE(Z3:Z17)</f>
        <v>#DIV/0!</v>
      </c>
    </row>
    <row r="20" spans="1:26" x14ac:dyDescent="0.25">
      <c r="A20" t="s">
        <v>7</v>
      </c>
      <c r="B20">
        <v>0.01</v>
      </c>
    </row>
    <row r="21" spans="1:26" x14ac:dyDescent="0.25">
      <c r="A21" t="s">
        <v>7</v>
      </c>
      <c r="B21">
        <v>0.1</v>
      </c>
    </row>
    <row r="22" spans="1:26" x14ac:dyDescent="0.25">
      <c r="A22" t="s">
        <v>7</v>
      </c>
      <c r="B22">
        <v>1</v>
      </c>
    </row>
    <row r="23" spans="1:26" x14ac:dyDescent="0.25">
      <c r="A23" t="s">
        <v>8</v>
      </c>
      <c r="B23">
        <v>1E-4</v>
      </c>
    </row>
    <row r="24" spans="1:26" x14ac:dyDescent="0.25">
      <c r="A24" t="s">
        <v>8</v>
      </c>
      <c r="B24">
        <v>1E-3</v>
      </c>
    </row>
    <row r="25" spans="1:26" x14ac:dyDescent="0.25">
      <c r="A25" t="s">
        <v>8</v>
      </c>
      <c r="B25">
        <v>0.01</v>
      </c>
    </row>
    <row r="26" spans="1:26" x14ac:dyDescent="0.25">
      <c r="A26" t="s">
        <v>8</v>
      </c>
      <c r="B26">
        <v>0.1</v>
      </c>
    </row>
    <row r="27" spans="1:26" x14ac:dyDescent="0.25">
      <c r="A27" t="s">
        <v>8</v>
      </c>
      <c r="B27">
        <v>1</v>
      </c>
    </row>
    <row r="28" spans="1:26" x14ac:dyDescent="0.25">
      <c r="A28" t="s">
        <v>9</v>
      </c>
      <c r="B28">
        <v>1E-4</v>
      </c>
    </row>
    <row r="29" spans="1:26" x14ac:dyDescent="0.25">
      <c r="A29" t="s">
        <v>9</v>
      </c>
      <c r="B29">
        <v>1E-3</v>
      </c>
    </row>
    <row r="30" spans="1:26" x14ac:dyDescent="0.25">
      <c r="A30" t="s">
        <v>9</v>
      </c>
      <c r="B30">
        <v>0.01</v>
      </c>
      <c r="C30">
        <v>29.54</v>
      </c>
      <c r="D30">
        <v>1.669</v>
      </c>
      <c r="E30">
        <v>31.24</v>
      </c>
      <c r="F30">
        <v>1.573</v>
      </c>
    </row>
    <row r="31" spans="1:26" x14ac:dyDescent="0.25">
      <c r="A31" t="s">
        <v>9</v>
      </c>
      <c r="B31">
        <v>0.1</v>
      </c>
    </row>
    <row r="32" spans="1:26" x14ac:dyDescent="0.25">
      <c r="A32" t="s">
        <v>9</v>
      </c>
      <c r="B32">
        <v>1</v>
      </c>
    </row>
    <row r="33" spans="1:2" x14ac:dyDescent="0.25">
      <c r="A33" t="s">
        <v>10</v>
      </c>
      <c r="B33">
        <v>1E-4</v>
      </c>
    </row>
    <row r="34" spans="1:2" x14ac:dyDescent="0.25">
      <c r="A34" t="s">
        <v>10</v>
      </c>
      <c r="B34">
        <v>1E-3</v>
      </c>
    </row>
    <row r="35" spans="1:2" x14ac:dyDescent="0.25">
      <c r="A35" t="s">
        <v>10</v>
      </c>
      <c r="B35">
        <v>0.01</v>
      </c>
    </row>
    <row r="36" spans="1:2" x14ac:dyDescent="0.25">
      <c r="A36" t="s">
        <v>10</v>
      </c>
      <c r="B36">
        <v>0.1</v>
      </c>
    </row>
    <row r="37" spans="1:2" x14ac:dyDescent="0.25">
      <c r="A37" t="s">
        <v>10</v>
      </c>
      <c r="B37">
        <v>1</v>
      </c>
    </row>
  </sheetData>
  <mergeCells count="2">
    <mergeCell ref="C1:D1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1ED2-ABAB-40DD-9295-A7DCC4583589}">
  <dimension ref="A1:Z15"/>
  <sheetViews>
    <sheetView tabSelected="1" workbookViewId="0">
      <selection activeCell="K26" sqref="K26"/>
    </sheetView>
  </sheetViews>
  <sheetFormatPr defaultRowHeight="15" x14ac:dyDescent="0.25"/>
  <cols>
    <col min="1" max="1" width="9.85546875" bestFit="1" customWidth="1"/>
    <col min="2" max="2" width="13.28515625" bestFit="1" customWidth="1"/>
    <col min="3" max="25" width="7.7109375" customWidth="1"/>
  </cols>
  <sheetData>
    <row r="1" spans="1:26" x14ac:dyDescent="0.25">
      <c r="A1" t="s">
        <v>18</v>
      </c>
    </row>
    <row r="3" spans="1:26" x14ac:dyDescent="0.25">
      <c r="A3" s="10" t="s">
        <v>13</v>
      </c>
      <c r="B3" s="11"/>
      <c r="C3" s="7">
        <v>1</v>
      </c>
      <c r="D3" s="8"/>
      <c r="E3" s="9"/>
      <c r="F3" s="7">
        <v>1</v>
      </c>
      <c r="G3" s="8"/>
      <c r="H3" s="9"/>
      <c r="I3" s="7">
        <v>1</v>
      </c>
      <c r="J3" s="8"/>
      <c r="K3" s="9"/>
      <c r="L3" s="7">
        <v>1</v>
      </c>
      <c r="M3" s="8"/>
      <c r="N3" s="9"/>
      <c r="O3" s="7">
        <v>1</v>
      </c>
      <c r="P3" s="8"/>
      <c r="Q3" s="9"/>
      <c r="R3" s="7">
        <v>1</v>
      </c>
      <c r="S3" s="8"/>
      <c r="T3" s="9"/>
      <c r="U3" s="7">
        <v>1</v>
      </c>
      <c r="V3" s="8"/>
      <c r="W3" s="9"/>
      <c r="X3" s="7">
        <v>1</v>
      </c>
      <c r="Y3" s="8"/>
      <c r="Z3" s="9"/>
    </row>
    <row r="4" spans="1:26" x14ac:dyDescent="0.25">
      <c r="A4" s="10" t="s">
        <v>14</v>
      </c>
      <c r="B4" s="11"/>
      <c r="C4" s="7" t="s">
        <v>16</v>
      </c>
      <c r="D4" s="8"/>
      <c r="E4" s="9"/>
      <c r="F4" s="7" t="s">
        <v>16</v>
      </c>
      <c r="G4" s="8"/>
      <c r="H4" s="9"/>
      <c r="I4" s="7" t="s">
        <v>16</v>
      </c>
      <c r="J4" s="8"/>
      <c r="K4" s="9"/>
      <c r="L4" s="7" t="s">
        <v>16</v>
      </c>
      <c r="M4" s="8"/>
      <c r="N4" s="9"/>
      <c r="O4" s="7" t="s">
        <v>17</v>
      </c>
      <c r="P4" s="8"/>
      <c r="Q4" s="9"/>
      <c r="R4" s="7" t="s">
        <v>17</v>
      </c>
      <c r="S4" s="8"/>
      <c r="T4" s="9"/>
      <c r="U4" s="7" t="s">
        <v>17</v>
      </c>
      <c r="V4" s="8"/>
      <c r="W4" s="9"/>
      <c r="X4" s="7" t="s">
        <v>17</v>
      </c>
      <c r="Y4" s="8"/>
      <c r="Z4" s="9"/>
    </row>
    <row r="5" spans="1:26" x14ac:dyDescent="0.25">
      <c r="A5" s="10" t="s">
        <v>15</v>
      </c>
      <c r="B5" s="11"/>
      <c r="C5" s="7">
        <v>8</v>
      </c>
      <c r="D5" s="8"/>
      <c r="E5" s="9"/>
      <c r="F5" s="7">
        <v>16</v>
      </c>
      <c r="G5" s="8"/>
      <c r="H5" s="9"/>
      <c r="I5" s="7">
        <v>32</v>
      </c>
      <c r="J5" s="8"/>
      <c r="K5" s="9"/>
      <c r="L5" s="7">
        <v>64</v>
      </c>
      <c r="M5" s="8"/>
      <c r="N5" s="9"/>
      <c r="O5" s="7">
        <v>8</v>
      </c>
      <c r="P5" s="8"/>
      <c r="Q5" s="9"/>
      <c r="R5" s="7">
        <v>16</v>
      </c>
      <c r="S5" s="8"/>
      <c r="T5" s="9"/>
      <c r="U5" s="7">
        <v>32</v>
      </c>
      <c r="V5" s="8"/>
      <c r="W5" s="9"/>
      <c r="X5" s="7">
        <v>64</v>
      </c>
      <c r="Y5" s="8"/>
      <c r="Z5" s="9"/>
    </row>
    <row r="6" spans="1:26" x14ac:dyDescent="0.25">
      <c r="A6" s="1" t="s">
        <v>0</v>
      </c>
      <c r="B6" s="1" t="s">
        <v>4</v>
      </c>
      <c r="C6" s="1" t="s">
        <v>1</v>
      </c>
      <c r="D6" s="1" t="s">
        <v>2</v>
      </c>
      <c r="E6" s="1" t="s">
        <v>19</v>
      </c>
      <c r="F6" s="1" t="s">
        <v>1</v>
      </c>
      <c r="G6" s="1" t="s">
        <v>2</v>
      </c>
      <c r="H6" s="1" t="s">
        <v>19</v>
      </c>
      <c r="I6" s="1" t="s">
        <v>1</v>
      </c>
      <c r="J6" s="1" t="s">
        <v>2</v>
      </c>
      <c r="K6" s="1" t="s">
        <v>19</v>
      </c>
      <c r="L6" s="1" t="s">
        <v>1</v>
      </c>
      <c r="M6" s="1" t="s">
        <v>2</v>
      </c>
      <c r="N6" s="1" t="s">
        <v>19</v>
      </c>
      <c r="O6" s="1" t="s">
        <v>1</v>
      </c>
      <c r="P6" s="1" t="s">
        <v>2</v>
      </c>
      <c r="Q6" s="1" t="s">
        <v>19</v>
      </c>
      <c r="R6" s="1" t="s">
        <v>1</v>
      </c>
      <c r="S6" s="1" t="s">
        <v>2</v>
      </c>
      <c r="T6" s="1" t="s">
        <v>19</v>
      </c>
      <c r="U6" s="1" t="s">
        <v>1</v>
      </c>
      <c r="V6" s="1" t="s">
        <v>2</v>
      </c>
      <c r="W6" s="1" t="s">
        <v>19</v>
      </c>
      <c r="X6" s="1" t="s">
        <v>1</v>
      </c>
      <c r="Y6" s="1" t="s">
        <v>2</v>
      </c>
      <c r="Z6" s="1" t="s">
        <v>19</v>
      </c>
    </row>
    <row r="7" spans="1:26" x14ac:dyDescent="0.25">
      <c r="A7" s="1" t="s">
        <v>5</v>
      </c>
      <c r="B7" s="1">
        <v>0.01</v>
      </c>
      <c r="C7" s="1">
        <v>38.76</v>
      </c>
      <c r="D7" s="1">
        <v>1.54</v>
      </c>
      <c r="E7" s="2">
        <f>C7*D7</f>
        <v>59.690399999999997</v>
      </c>
      <c r="F7" s="1">
        <v>25.91</v>
      </c>
      <c r="G7" s="1">
        <v>1.54</v>
      </c>
      <c r="H7" s="2">
        <f>F7*G7</f>
        <v>39.901400000000002</v>
      </c>
      <c r="I7" s="1">
        <v>25.38</v>
      </c>
      <c r="J7" s="1">
        <v>1.59</v>
      </c>
      <c r="K7" s="2">
        <f>I7*J7</f>
        <v>40.354199999999999</v>
      </c>
      <c r="L7" s="1">
        <v>24.68</v>
      </c>
      <c r="M7" s="1">
        <v>1.63</v>
      </c>
      <c r="N7" s="2">
        <f>L7*M7</f>
        <v>40.228399999999993</v>
      </c>
      <c r="O7" s="1">
        <v>54.6</v>
      </c>
      <c r="P7" s="1">
        <v>1.53</v>
      </c>
      <c r="Q7" s="2">
        <f>O7*P7</f>
        <v>83.537999999999997</v>
      </c>
      <c r="R7" s="1">
        <v>32.64</v>
      </c>
      <c r="S7" s="1">
        <v>1.58</v>
      </c>
      <c r="T7" s="2">
        <f>R7*S7</f>
        <v>51.571200000000005</v>
      </c>
      <c r="U7" s="1">
        <v>27.01</v>
      </c>
      <c r="V7" s="1">
        <v>1.6</v>
      </c>
      <c r="W7" s="2">
        <f>U7*V7</f>
        <v>43.216000000000008</v>
      </c>
      <c r="X7" s="1">
        <v>26.19</v>
      </c>
      <c r="Y7" s="1">
        <v>1.64</v>
      </c>
      <c r="Z7" s="2">
        <f>X7*Y7</f>
        <v>42.951599999999999</v>
      </c>
    </row>
    <row r="8" spans="1:26" x14ac:dyDescent="0.25">
      <c r="A8" s="1" t="s">
        <v>6</v>
      </c>
      <c r="B8" s="1">
        <v>0.01</v>
      </c>
      <c r="C8" s="1">
        <v>51.05</v>
      </c>
      <c r="D8" s="1">
        <v>1.49</v>
      </c>
      <c r="E8" s="2">
        <f t="shared" ref="E8:E11" si="0">C8*D8</f>
        <v>76.064499999999995</v>
      </c>
      <c r="F8" s="1">
        <v>32.57</v>
      </c>
      <c r="G8" s="1">
        <v>1.49</v>
      </c>
      <c r="H8" s="2">
        <f t="shared" ref="H8:H11" si="1">F8*G8</f>
        <v>48.529299999999999</v>
      </c>
      <c r="I8" s="1">
        <v>29.82</v>
      </c>
      <c r="J8" s="1">
        <v>1.5</v>
      </c>
      <c r="K8" s="2">
        <f t="shared" ref="K8:K11" si="2">I8*J8</f>
        <v>44.730000000000004</v>
      </c>
      <c r="L8" s="1">
        <v>25.82</v>
      </c>
      <c r="M8" s="1">
        <v>1.52</v>
      </c>
      <c r="N8" s="2">
        <f t="shared" ref="N8:N11" si="3">L8*M8</f>
        <v>39.246400000000001</v>
      </c>
      <c r="O8" s="1">
        <v>106.4</v>
      </c>
      <c r="P8" s="1">
        <v>1.48</v>
      </c>
      <c r="Q8" s="2">
        <f t="shared" ref="Q8:Q11" si="4">O8*P8</f>
        <v>157.47200000000001</v>
      </c>
      <c r="R8" s="1">
        <v>55.87</v>
      </c>
      <c r="S8" s="1">
        <v>1.49</v>
      </c>
      <c r="T8" s="2">
        <f t="shared" ref="T8:T11" si="5">R8*S8</f>
        <v>83.246299999999991</v>
      </c>
      <c r="U8" s="1">
        <v>49.49</v>
      </c>
      <c r="V8" s="1">
        <v>1.45</v>
      </c>
      <c r="W8" s="2">
        <f t="shared" ref="W8:W11" si="6">U8*V8</f>
        <v>71.760500000000008</v>
      </c>
      <c r="X8" s="1">
        <v>45.07</v>
      </c>
      <c r="Y8" s="1">
        <v>1.45</v>
      </c>
      <c r="Z8" s="2">
        <f t="shared" ref="Z8:Z11" si="7">X8*Y8</f>
        <v>65.351500000000001</v>
      </c>
    </row>
    <row r="9" spans="1:26" x14ac:dyDescent="0.25">
      <c r="A9" s="1" t="s">
        <v>8</v>
      </c>
      <c r="B9" s="1">
        <v>0.1</v>
      </c>
      <c r="C9" s="1">
        <v>53.55</v>
      </c>
      <c r="D9" s="1">
        <v>1.48</v>
      </c>
      <c r="E9" s="2">
        <f t="shared" si="0"/>
        <v>79.253999999999991</v>
      </c>
      <c r="F9" s="1">
        <v>29.55</v>
      </c>
      <c r="G9" s="1">
        <v>1.46</v>
      </c>
      <c r="H9" s="2">
        <f>F9*G9</f>
        <v>43.143000000000001</v>
      </c>
      <c r="I9" s="1">
        <v>26.36</v>
      </c>
      <c r="J9" s="1">
        <v>1.47</v>
      </c>
      <c r="K9" s="2">
        <f>I9*J9</f>
        <v>38.749200000000002</v>
      </c>
      <c r="L9" s="1">
        <v>24.34</v>
      </c>
      <c r="M9" s="1">
        <v>1.49</v>
      </c>
      <c r="N9" s="2">
        <f>L9*M9</f>
        <v>36.266599999999997</v>
      </c>
      <c r="O9" s="1">
        <v>267.20999999999998</v>
      </c>
      <c r="P9" s="1">
        <v>1.51</v>
      </c>
      <c r="Q9" s="2">
        <f>O9*P9</f>
        <v>403.4871</v>
      </c>
      <c r="R9" s="1">
        <v>118.24</v>
      </c>
      <c r="S9" s="1">
        <v>1.5</v>
      </c>
      <c r="T9" s="2">
        <f>R9*S9</f>
        <v>177.35999999999999</v>
      </c>
      <c r="U9" s="1">
        <v>79.209999999999994</v>
      </c>
      <c r="V9" s="1">
        <v>1.47</v>
      </c>
      <c r="W9" s="2">
        <f>U9*V9</f>
        <v>116.43869999999998</v>
      </c>
      <c r="X9" s="1">
        <v>55.83</v>
      </c>
      <c r="Y9" s="1">
        <v>1.44</v>
      </c>
      <c r="Z9" s="2">
        <f>X9*Y9</f>
        <v>80.395199999999988</v>
      </c>
    </row>
    <row r="10" spans="1:26" x14ac:dyDescent="0.25">
      <c r="A10" s="1" t="s">
        <v>9</v>
      </c>
      <c r="B10" s="1">
        <v>0.01</v>
      </c>
      <c r="C10" s="1">
        <v>43.14</v>
      </c>
      <c r="D10" s="1">
        <v>1.51</v>
      </c>
      <c r="E10" s="2">
        <f t="shared" si="0"/>
        <v>65.141400000000004</v>
      </c>
      <c r="F10" s="1">
        <v>27.95</v>
      </c>
      <c r="G10" s="1">
        <v>1.55</v>
      </c>
      <c r="H10" s="2">
        <f t="shared" si="1"/>
        <v>43.322499999999998</v>
      </c>
      <c r="I10" s="1">
        <v>26.64</v>
      </c>
      <c r="J10" s="1">
        <v>1.57</v>
      </c>
      <c r="K10" s="2">
        <f t="shared" si="2"/>
        <v>41.824800000000003</v>
      </c>
      <c r="L10" s="1">
        <v>23.68</v>
      </c>
      <c r="M10" s="1">
        <v>1.7</v>
      </c>
      <c r="N10" s="2">
        <f t="shared" si="3"/>
        <v>40.256</v>
      </c>
      <c r="O10" s="1">
        <v>54.6</v>
      </c>
      <c r="P10" s="1">
        <v>1.53</v>
      </c>
      <c r="Q10" s="2">
        <f t="shared" si="4"/>
        <v>83.537999999999997</v>
      </c>
      <c r="R10" s="1">
        <v>33.270000000000003</v>
      </c>
      <c r="S10" s="1">
        <v>1.56</v>
      </c>
      <c r="T10" s="2">
        <f t="shared" si="5"/>
        <v>51.90120000000001</v>
      </c>
      <c r="U10" s="1">
        <v>30.69</v>
      </c>
      <c r="V10" s="1">
        <v>1.61</v>
      </c>
      <c r="W10" s="2">
        <f t="shared" si="6"/>
        <v>49.410900000000005</v>
      </c>
      <c r="X10" s="1">
        <v>28.77</v>
      </c>
      <c r="Y10" s="1">
        <v>1.64</v>
      </c>
      <c r="Z10" s="2">
        <f t="shared" si="7"/>
        <v>47.182799999999993</v>
      </c>
    </row>
    <row r="11" spans="1:26" x14ac:dyDescent="0.25">
      <c r="A11" s="1" t="s">
        <v>10</v>
      </c>
      <c r="B11" s="1">
        <v>0.01</v>
      </c>
      <c r="C11" s="1">
        <v>29.79</v>
      </c>
      <c r="D11" s="1">
        <v>1.54</v>
      </c>
      <c r="E11" s="2">
        <f t="shared" si="0"/>
        <v>45.876599999999996</v>
      </c>
      <c r="F11" s="1">
        <v>30.65</v>
      </c>
      <c r="G11" s="1">
        <v>1.58</v>
      </c>
      <c r="H11" s="2">
        <f t="shared" si="1"/>
        <v>48.427</v>
      </c>
      <c r="I11" s="1">
        <v>26.16</v>
      </c>
      <c r="J11" s="1">
        <v>1.54</v>
      </c>
      <c r="K11" s="2">
        <f t="shared" si="2"/>
        <v>40.2864</v>
      </c>
      <c r="L11" s="1">
        <v>24.44</v>
      </c>
      <c r="M11" s="1">
        <v>1.56</v>
      </c>
      <c r="N11" s="2">
        <f t="shared" si="3"/>
        <v>38.126400000000004</v>
      </c>
      <c r="O11" s="1">
        <v>58.29</v>
      </c>
      <c r="P11" s="1">
        <v>1.5</v>
      </c>
      <c r="Q11" s="2">
        <f t="shared" si="4"/>
        <v>87.435000000000002</v>
      </c>
      <c r="R11" s="1">
        <v>38.880000000000003</v>
      </c>
      <c r="S11" s="1">
        <v>1.5</v>
      </c>
      <c r="T11" s="2">
        <f t="shared" si="5"/>
        <v>58.320000000000007</v>
      </c>
      <c r="U11" s="1">
        <v>42.2</v>
      </c>
      <c r="V11" s="1">
        <v>1.49</v>
      </c>
      <c r="W11" s="2">
        <f t="shared" si="6"/>
        <v>62.878000000000007</v>
      </c>
      <c r="X11" s="1">
        <v>40.17</v>
      </c>
      <c r="Y11" s="1">
        <v>1.47</v>
      </c>
      <c r="Z11" s="2">
        <f t="shared" si="7"/>
        <v>59.049900000000001</v>
      </c>
    </row>
    <row r="13" spans="1:26" x14ac:dyDescent="0.25">
      <c r="A13" t="s">
        <v>20</v>
      </c>
      <c r="E13" s="3">
        <f>MIN(E7:E11)</f>
        <v>45.876599999999996</v>
      </c>
      <c r="H13" s="3">
        <f>MIN(H7:H11)</f>
        <v>39.901400000000002</v>
      </c>
      <c r="K13" s="3">
        <f>MIN(K7:K11)</f>
        <v>38.749200000000002</v>
      </c>
      <c r="N13" s="3">
        <f>MIN(N7:N11)</f>
        <v>36.266599999999997</v>
      </c>
      <c r="Q13" s="3">
        <f>MIN(Q7:Q11)</f>
        <v>83.537999999999997</v>
      </c>
      <c r="T13" s="3">
        <f>MIN(T7:T11)</f>
        <v>51.571200000000005</v>
      </c>
      <c r="W13" s="3">
        <f>MIN(W7:W11)</f>
        <v>43.216000000000008</v>
      </c>
      <c r="Z13" s="3">
        <f>MIN(Z7:Z11)</f>
        <v>42.951599999999999</v>
      </c>
    </row>
    <row r="15" spans="1:26" x14ac:dyDescent="0.25">
      <c r="A15" s="4" t="s">
        <v>21</v>
      </c>
      <c r="E15" s="5">
        <f>MIN(E13:Z13)</f>
        <v>36.266599999999997</v>
      </c>
    </row>
  </sheetData>
  <mergeCells count="27">
    <mergeCell ref="X5:Z5"/>
    <mergeCell ref="U4:W4"/>
    <mergeCell ref="X4:Z4"/>
    <mergeCell ref="A5:B5"/>
    <mergeCell ref="C5:E5"/>
    <mergeCell ref="F5:H5"/>
    <mergeCell ref="I5:K5"/>
    <mergeCell ref="L5:N5"/>
    <mergeCell ref="O5:Q5"/>
    <mergeCell ref="R5:T5"/>
    <mergeCell ref="U5:W5"/>
    <mergeCell ref="R3:T3"/>
    <mergeCell ref="U3:W3"/>
    <mergeCell ref="X3:Z3"/>
    <mergeCell ref="A4:B4"/>
    <mergeCell ref="C4:E4"/>
    <mergeCell ref="F4:H4"/>
    <mergeCell ref="I4:K4"/>
    <mergeCell ref="L4:N4"/>
    <mergeCell ref="O4:Q4"/>
    <mergeCell ref="R4:T4"/>
    <mergeCell ref="A3:B3"/>
    <mergeCell ref="C3:E3"/>
    <mergeCell ref="F3:H3"/>
    <mergeCell ref="I3:K3"/>
    <mergeCell ref="L3:N3"/>
    <mergeCell ref="O3:Q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3045-D3C2-43D0-B4A2-2C5E78C3DE32}">
  <dimension ref="A1:Z27"/>
  <sheetViews>
    <sheetView workbookViewId="0">
      <selection activeCell="AC16" sqref="AC16"/>
    </sheetView>
  </sheetViews>
  <sheetFormatPr defaultRowHeight="15" x14ac:dyDescent="0.25"/>
  <cols>
    <col min="1" max="1" width="9.85546875" bestFit="1" customWidth="1"/>
    <col min="2" max="2" width="13.28515625" bestFit="1" customWidth="1"/>
    <col min="3" max="25" width="7.7109375" customWidth="1"/>
  </cols>
  <sheetData>
    <row r="1" spans="1:26" x14ac:dyDescent="0.25">
      <c r="A1" t="s">
        <v>18</v>
      </c>
    </row>
    <row r="3" spans="1:26" x14ac:dyDescent="0.25">
      <c r="A3" s="10" t="s">
        <v>13</v>
      </c>
      <c r="B3" s="11"/>
      <c r="C3" s="7">
        <v>2</v>
      </c>
      <c r="D3" s="8"/>
      <c r="E3" s="9"/>
      <c r="F3" s="7">
        <v>2</v>
      </c>
      <c r="G3" s="8"/>
      <c r="H3" s="9"/>
      <c r="I3" s="7">
        <v>2</v>
      </c>
      <c r="J3" s="8"/>
      <c r="K3" s="9"/>
      <c r="L3" s="7">
        <v>2</v>
      </c>
      <c r="M3" s="8"/>
      <c r="N3" s="9"/>
      <c r="O3" s="7">
        <v>2</v>
      </c>
      <c r="P3" s="8"/>
      <c r="Q3" s="9"/>
      <c r="R3" s="7">
        <v>2</v>
      </c>
      <c r="S3" s="8"/>
      <c r="T3" s="9"/>
      <c r="U3" s="7">
        <v>2</v>
      </c>
      <c r="V3" s="8"/>
      <c r="W3" s="9"/>
      <c r="X3" s="7">
        <v>2</v>
      </c>
      <c r="Y3" s="8"/>
      <c r="Z3" s="9"/>
    </row>
    <row r="4" spans="1:26" x14ac:dyDescent="0.25">
      <c r="A4" s="10" t="s">
        <v>14</v>
      </c>
      <c r="B4" s="11"/>
      <c r="C4" s="7" t="s">
        <v>22</v>
      </c>
      <c r="D4" s="8"/>
      <c r="E4" s="9"/>
      <c r="F4" s="7" t="s">
        <v>22</v>
      </c>
      <c r="G4" s="8"/>
      <c r="H4" s="9"/>
      <c r="I4" s="7" t="s">
        <v>22</v>
      </c>
      <c r="J4" s="8"/>
      <c r="K4" s="9"/>
      <c r="L4" s="7" t="s">
        <v>22</v>
      </c>
      <c r="M4" s="8"/>
      <c r="N4" s="9"/>
      <c r="O4" s="7" t="s">
        <v>27</v>
      </c>
      <c r="P4" s="8"/>
      <c r="Q4" s="9"/>
      <c r="R4" s="7" t="s">
        <v>27</v>
      </c>
      <c r="S4" s="8"/>
      <c r="T4" s="9"/>
      <c r="U4" s="7" t="s">
        <v>27</v>
      </c>
      <c r="V4" s="8"/>
      <c r="W4" s="9"/>
      <c r="X4" s="7" t="s">
        <v>27</v>
      </c>
      <c r="Y4" s="8"/>
      <c r="Z4" s="9"/>
    </row>
    <row r="5" spans="1:26" x14ac:dyDescent="0.25">
      <c r="A5" s="10" t="s">
        <v>15</v>
      </c>
      <c r="B5" s="11"/>
      <c r="C5" s="7" t="s">
        <v>23</v>
      </c>
      <c r="D5" s="8"/>
      <c r="E5" s="9"/>
      <c r="F5" s="7" t="s">
        <v>24</v>
      </c>
      <c r="G5" s="8"/>
      <c r="H5" s="9"/>
      <c r="I5" s="7" t="s">
        <v>25</v>
      </c>
      <c r="J5" s="8"/>
      <c r="K5" s="9"/>
      <c r="L5" s="7" t="s">
        <v>26</v>
      </c>
      <c r="M5" s="8"/>
      <c r="N5" s="9"/>
      <c r="O5" s="7" t="s">
        <v>23</v>
      </c>
      <c r="P5" s="8"/>
      <c r="Q5" s="9"/>
      <c r="R5" s="7" t="s">
        <v>24</v>
      </c>
      <c r="S5" s="8"/>
      <c r="T5" s="9"/>
      <c r="U5" s="7" t="s">
        <v>25</v>
      </c>
      <c r="V5" s="8"/>
      <c r="W5" s="9"/>
      <c r="X5" s="7" t="s">
        <v>26</v>
      </c>
      <c r="Y5" s="8"/>
      <c r="Z5" s="9"/>
    </row>
    <row r="6" spans="1:26" x14ac:dyDescent="0.25">
      <c r="A6" s="1" t="s">
        <v>0</v>
      </c>
      <c r="B6" s="1" t="s">
        <v>4</v>
      </c>
      <c r="C6" s="1" t="s">
        <v>1</v>
      </c>
      <c r="D6" s="1" t="s">
        <v>2</v>
      </c>
      <c r="E6" s="1" t="s">
        <v>19</v>
      </c>
      <c r="F6" s="1" t="s">
        <v>1</v>
      </c>
      <c r="G6" s="1" t="s">
        <v>2</v>
      </c>
      <c r="H6" s="1" t="s">
        <v>19</v>
      </c>
      <c r="I6" s="1" t="s">
        <v>1</v>
      </c>
      <c r="J6" s="1" t="s">
        <v>2</v>
      </c>
      <c r="K6" s="1" t="s">
        <v>19</v>
      </c>
      <c r="L6" s="1" t="s">
        <v>1</v>
      </c>
      <c r="M6" s="1" t="s">
        <v>2</v>
      </c>
      <c r="N6" s="1" t="s">
        <v>19</v>
      </c>
      <c r="O6" s="1" t="s">
        <v>1</v>
      </c>
      <c r="P6" s="1" t="s">
        <v>2</v>
      </c>
      <c r="Q6" s="1" t="s">
        <v>19</v>
      </c>
      <c r="R6" s="1" t="s">
        <v>1</v>
      </c>
      <c r="S6" s="1" t="s">
        <v>2</v>
      </c>
      <c r="T6" s="1" t="s">
        <v>19</v>
      </c>
      <c r="U6" s="1" t="s">
        <v>1</v>
      </c>
      <c r="V6" s="1" t="s">
        <v>2</v>
      </c>
      <c r="W6" s="1" t="s">
        <v>19</v>
      </c>
      <c r="X6" s="1" t="s">
        <v>1</v>
      </c>
      <c r="Y6" s="1" t="s">
        <v>2</v>
      </c>
      <c r="Z6" s="1" t="s">
        <v>19</v>
      </c>
    </row>
    <row r="7" spans="1:26" x14ac:dyDescent="0.25">
      <c r="A7" s="1" t="s">
        <v>5</v>
      </c>
      <c r="B7" s="1">
        <v>0.01</v>
      </c>
      <c r="C7" s="1">
        <v>28.48</v>
      </c>
      <c r="D7" s="1">
        <v>1.54</v>
      </c>
      <c r="E7" s="2">
        <f>C7*D7</f>
        <v>43.859200000000001</v>
      </c>
      <c r="F7" s="1">
        <v>28.57</v>
      </c>
      <c r="G7" s="1">
        <v>1.57</v>
      </c>
      <c r="H7" s="2">
        <f>F7*G7</f>
        <v>44.854900000000001</v>
      </c>
      <c r="I7" s="1">
        <v>33.630000000000003</v>
      </c>
      <c r="J7" s="1">
        <v>1.57</v>
      </c>
      <c r="K7" s="2">
        <f>I7*J7</f>
        <v>52.799100000000003</v>
      </c>
      <c r="L7" s="1">
        <v>29.23</v>
      </c>
      <c r="M7" s="1">
        <v>1.6</v>
      </c>
      <c r="N7" s="2">
        <f>L7*M7</f>
        <v>46.768000000000001</v>
      </c>
      <c r="O7" s="1">
        <v>43.61</v>
      </c>
      <c r="P7" s="1">
        <v>1.56</v>
      </c>
      <c r="Q7" s="2">
        <f>O7*P7</f>
        <v>68.031599999999997</v>
      </c>
      <c r="R7" s="1">
        <v>32.71</v>
      </c>
      <c r="S7" s="1">
        <v>1.62</v>
      </c>
      <c r="T7" s="2">
        <f>R7*S7</f>
        <v>52.990200000000002</v>
      </c>
      <c r="U7" s="1">
        <v>41.74</v>
      </c>
      <c r="V7" s="1">
        <v>1.55</v>
      </c>
      <c r="W7" s="2">
        <f>U7*V7</f>
        <v>64.697000000000003</v>
      </c>
      <c r="X7" s="1">
        <v>28.23</v>
      </c>
      <c r="Y7" s="1">
        <v>1.62</v>
      </c>
      <c r="Z7" s="2">
        <f>X7*Y7</f>
        <v>45.732600000000005</v>
      </c>
    </row>
    <row r="8" spans="1:26" x14ac:dyDescent="0.25">
      <c r="A8" s="1" t="s">
        <v>6</v>
      </c>
      <c r="B8" s="1">
        <v>0.01</v>
      </c>
      <c r="C8" s="1">
        <v>43.74</v>
      </c>
      <c r="D8" s="1">
        <v>1.49</v>
      </c>
      <c r="E8" s="2">
        <f t="shared" ref="E8:E11" si="0">C8*D8</f>
        <v>65.172600000000003</v>
      </c>
      <c r="F8" s="1">
        <v>37.49</v>
      </c>
      <c r="G8" s="1">
        <v>1.52</v>
      </c>
      <c r="H8" s="2">
        <f t="shared" ref="H8:H11" si="1">F8*G8</f>
        <v>56.984800000000007</v>
      </c>
      <c r="I8" s="1">
        <v>46.41</v>
      </c>
      <c r="J8" s="1">
        <v>1.49</v>
      </c>
      <c r="K8" s="2">
        <f t="shared" ref="K8:K11" si="2">I8*J8</f>
        <v>69.150899999999993</v>
      </c>
      <c r="L8" s="1">
        <v>37.57</v>
      </c>
      <c r="M8" s="1">
        <v>1.55</v>
      </c>
      <c r="N8" s="2">
        <f t="shared" ref="N8:N11" si="3">L8*M8</f>
        <v>58.233499999999999</v>
      </c>
      <c r="O8" s="1">
        <v>69.650000000000006</v>
      </c>
      <c r="P8" s="1">
        <v>1.47</v>
      </c>
      <c r="Q8" s="2">
        <f t="shared" ref="Q8:Q11" si="4">O8*P8</f>
        <v>102.38550000000001</v>
      </c>
      <c r="R8" s="1">
        <v>47.6</v>
      </c>
      <c r="S8" s="1">
        <v>1.48</v>
      </c>
      <c r="T8" s="2">
        <f t="shared" ref="T8:T11" si="5">R8*S8</f>
        <v>70.448000000000008</v>
      </c>
      <c r="U8" s="1">
        <v>59.68</v>
      </c>
      <c r="V8" s="1">
        <v>1.46</v>
      </c>
      <c r="W8" s="2">
        <f t="shared" ref="W8:W11" si="6">U8*V8</f>
        <v>87.132800000000003</v>
      </c>
      <c r="X8" s="1">
        <v>46.97</v>
      </c>
      <c r="Y8" s="1">
        <v>1.47</v>
      </c>
      <c r="Z8" s="2">
        <f t="shared" ref="Z8:Z11" si="7">X8*Y8</f>
        <v>69.045900000000003</v>
      </c>
    </row>
    <row r="9" spans="1:26" x14ac:dyDescent="0.25">
      <c r="A9" s="1" t="s">
        <v>8</v>
      </c>
      <c r="B9" s="1">
        <v>0.1</v>
      </c>
      <c r="C9" s="1">
        <v>40.909999999999997</v>
      </c>
      <c r="D9" s="1">
        <v>1.49</v>
      </c>
      <c r="E9" s="2">
        <f t="shared" si="0"/>
        <v>60.955899999999993</v>
      </c>
      <c r="F9" s="1">
        <v>35.020000000000003</v>
      </c>
      <c r="G9" s="1">
        <v>1.51</v>
      </c>
      <c r="H9" s="2">
        <f>F9*G9</f>
        <v>52.880200000000002</v>
      </c>
      <c r="I9" s="1">
        <v>42.9</v>
      </c>
      <c r="J9" s="1">
        <v>1.48</v>
      </c>
      <c r="K9" s="2">
        <f>I9*J9</f>
        <v>63.491999999999997</v>
      </c>
      <c r="L9" s="1">
        <v>26.47</v>
      </c>
      <c r="M9" s="1">
        <v>1.51</v>
      </c>
      <c r="N9" s="2">
        <f>L9*M9</f>
        <v>39.969699999999996</v>
      </c>
      <c r="O9" s="1">
        <v>137.63999999999999</v>
      </c>
      <c r="P9" s="1">
        <v>1.47</v>
      </c>
      <c r="Q9" s="2">
        <f>O9*P9</f>
        <v>202.33079999999998</v>
      </c>
      <c r="R9" s="1">
        <v>47.43</v>
      </c>
      <c r="S9" s="1">
        <v>1.47</v>
      </c>
      <c r="T9" s="2">
        <f>R9*S9</f>
        <v>69.722099999999998</v>
      </c>
      <c r="U9" s="1">
        <v>78.37</v>
      </c>
      <c r="V9" s="1">
        <v>1.46</v>
      </c>
      <c r="W9" s="2">
        <f>U9*V9</f>
        <v>114.42020000000001</v>
      </c>
      <c r="X9" s="1">
        <v>45.02</v>
      </c>
      <c r="Y9" s="1">
        <v>1.46</v>
      </c>
      <c r="Z9" s="2">
        <f>X9*Y9</f>
        <v>65.729200000000006</v>
      </c>
    </row>
    <row r="10" spans="1:26" x14ac:dyDescent="0.25">
      <c r="A10" s="1" t="s">
        <v>9</v>
      </c>
      <c r="B10" s="1">
        <v>0.01</v>
      </c>
      <c r="C10" s="1">
        <v>41.59</v>
      </c>
      <c r="D10" s="1">
        <v>1.55</v>
      </c>
      <c r="E10" s="2">
        <f t="shared" si="0"/>
        <v>64.464500000000001</v>
      </c>
      <c r="F10" s="1">
        <v>33.68</v>
      </c>
      <c r="G10" s="1">
        <v>1.59</v>
      </c>
      <c r="H10" s="2">
        <f t="shared" si="1"/>
        <v>53.551200000000001</v>
      </c>
      <c r="I10" s="1">
        <v>42.81</v>
      </c>
      <c r="J10" s="1">
        <v>1.55</v>
      </c>
      <c r="K10" s="2">
        <f t="shared" si="2"/>
        <v>66.355500000000006</v>
      </c>
      <c r="L10" s="1">
        <v>37.950000000000003</v>
      </c>
      <c r="M10" s="1">
        <v>1.62</v>
      </c>
      <c r="N10" s="2">
        <f t="shared" si="3"/>
        <v>61.479000000000006</v>
      </c>
      <c r="O10" s="1">
        <v>59.68</v>
      </c>
      <c r="P10" s="1">
        <v>1.53</v>
      </c>
      <c r="Q10" s="2">
        <f t="shared" si="4"/>
        <v>91.310400000000001</v>
      </c>
      <c r="R10" s="1">
        <v>35.479999999999997</v>
      </c>
      <c r="S10" s="1">
        <v>1.58</v>
      </c>
      <c r="T10" s="2">
        <f t="shared" si="5"/>
        <v>56.058399999999999</v>
      </c>
      <c r="U10" s="1">
        <v>51.03</v>
      </c>
      <c r="V10" s="1">
        <v>1.58</v>
      </c>
      <c r="W10" s="2">
        <f t="shared" si="6"/>
        <v>80.627400000000009</v>
      </c>
      <c r="X10" s="1">
        <v>33.44</v>
      </c>
      <c r="Y10" s="1">
        <v>1.64</v>
      </c>
      <c r="Z10" s="2">
        <f t="shared" si="7"/>
        <v>54.841599999999993</v>
      </c>
    </row>
    <row r="11" spans="1:26" x14ac:dyDescent="0.25">
      <c r="A11" s="1" t="s">
        <v>10</v>
      </c>
      <c r="B11" s="1">
        <v>0.01</v>
      </c>
      <c r="C11" s="1">
        <v>45.8</v>
      </c>
      <c r="D11" s="1">
        <v>1.6</v>
      </c>
      <c r="E11" s="2">
        <f t="shared" si="0"/>
        <v>73.28</v>
      </c>
      <c r="F11" s="1">
        <v>29.7</v>
      </c>
      <c r="G11" s="1">
        <v>1.62</v>
      </c>
      <c r="H11" s="2">
        <f t="shared" si="1"/>
        <v>48.114000000000004</v>
      </c>
      <c r="I11" s="1">
        <v>36.799999999999997</v>
      </c>
      <c r="J11" s="1">
        <v>1.56</v>
      </c>
      <c r="K11" s="2">
        <f t="shared" si="2"/>
        <v>57.407999999999994</v>
      </c>
      <c r="L11" s="1">
        <v>28.33</v>
      </c>
      <c r="M11" s="1">
        <v>1.58</v>
      </c>
      <c r="N11" s="2">
        <f t="shared" si="3"/>
        <v>44.761400000000002</v>
      </c>
      <c r="O11" s="1">
        <v>44.58</v>
      </c>
      <c r="P11" s="1">
        <v>1.57</v>
      </c>
      <c r="Q11" s="2">
        <f t="shared" si="4"/>
        <v>69.990600000000001</v>
      </c>
      <c r="R11" s="1">
        <v>35.67</v>
      </c>
      <c r="S11" s="1">
        <v>1.58</v>
      </c>
      <c r="T11" s="2">
        <f t="shared" si="5"/>
        <v>56.358600000000003</v>
      </c>
      <c r="U11" s="1">
        <v>46.81</v>
      </c>
      <c r="V11" s="1">
        <v>1.54</v>
      </c>
      <c r="W11" s="2">
        <f t="shared" si="6"/>
        <v>72.087400000000002</v>
      </c>
      <c r="X11" s="1">
        <v>35.42</v>
      </c>
      <c r="Y11" s="1">
        <v>1.53</v>
      </c>
      <c r="Z11" s="2">
        <f t="shared" si="7"/>
        <v>54.192600000000006</v>
      </c>
    </row>
    <row r="13" spans="1:26" x14ac:dyDescent="0.25">
      <c r="A13" t="s">
        <v>20</v>
      </c>
      <c r="E13" s="3">
        <f>MIN(E7:E11)</f>
        <v>43.859200000000001</v>
      </c>
      <c r="H13" s="3">
        <f>MIN(H7:H11)</f>
        <v>44.854900000000001</v>
      </c>
      <c r="K13" s="3">
        <f>MIN(K7:K11)</f>
        <v>52.799100000000003</v>
      </c>
      <c r="N13" s="3">
        <f>MIN(N7:N11)</f>
        <v>39.969699999999996</v>
      </c>
      <c r="Q13" s="3">
        <f>MIN(Q7:Q11)</f>
        <v>68.031599999999997</v>
      </c>
      <c r="T13" s="3">
        <f>MIN(T7:T11)</f>
        <v>52.990200000000002</v>
      </c>
      <c r="W13" s="3">
        <f>MIN(W7:W11)</f>
        <v>64.697000000000003</v>
      </c>
      <c r="Z13" s="3">
        <f>MIN(Z7:Z11)</f>
        <v>45.732600000000005</v>
      </c>
    </row>
    <row r="15" spans="1:26" x14ac:dyDescent="0.25">
      <c r="A15" s="10" t="s">
        <v>13</v>
      </c>
      <c r="B15" s="11"/>
      <c r="C15" s="7">
        <v>2</v>
      </c>
      <c r="D15" s="8"/>
      <c r="E15" s="9"/>
      <c r="F15" s="7">
        <v>2</v>
      </c>
      <c r="G15" s="8"/>
      <c r="H15" s="9"/>
      <c r="I15" s="7">
        <v>2</v>
      </c>
      <c r="J15" s="8"/>
      <c r="K15" s="9"/>
      <c r="L15" s="7">
        <v>2</v>
      </c>
      <c r="M15" s="8"/>
      <c r="N15" s="9"/>
      <c r="O15" s="7">
        <v>2</v>
      </c>
      <c r="P15" s="8"/>
      <c r="Q15" s="9"/>
      <c r="R15" s="7">
        <v>2</v>
      </c>
      <c r="S15" s="8"/>
      <c r="T15" s="9"/>
      <c r="U15" s="7">
        <v>2</v>
      </c>
      <c r="V15" s="8"/>
      <c r="W15" s="9"/>
      <c r="X15" s="7">
        <v>2</v>
      </c>
      <c r="Y15" s="8"/>
      <c r="Z15" s="9"/>
    </row>
    <row r="16" spans="1:26" x14ac:dyDescent="0.25">
      <c r="A16" s="10" t="s">
        <v>14</v>
      </c>
      <c r="B16" s="11"/>
      <c r="C16" s="7" t="s">
        <v>28</v>
      </c>
      <c r="D16" s="8"/>
      <c r="E16" s="9"/>
      <c r="F16" s="7" t="s">
        <v>28</v>
      </c>
      <c r="G16" s="8"/>
      <c r="H16" s="9"/>
      <c r="I16" s="7" t="s">
        <v>28</v>
      </c>
      <c r="J16" s="8"/>
      <c r="K16" s="9"/>
      <c r="L16" s="7" t="s">
        <v>28</v>
      </c>
      <c r="M16" s="8"/>
      <c r="N16" s="9"/>
      <c r="O16" s="7" t="s">
        <v>29</v>
      </c>
      <c r="P16" s="8"/>
      <c r="Q16" s="9"/>
      <c r="R16" s="7" t="s">
        <v>29</v>
      </c>
      <c r="S16" s="8"/>
      <c r="T16" s="9"/>
      <c r="U16" s="7" t="s">
        <v>29</v>
      </c>
      <c r="V16" s="8"/>
      <c r="W16" s="9"/>
      <c r="X16" s="7" t="s">
        <v>29</v>
      </c>
      <c r="Y16" s="8"/>
      <c r="Z16" s="9"/>
    </row>
    <row r="17" spans="1:26" x14ac:dyDescent="0.25">
      <c r="A17" s="10" t="s">
        <v>15</v>
      </c>
      <c r="B17" s="11"/>
      <c r="C17" s="7" t="s">
        <v>23</v>
      </c>
      <c r="D17" s="8"/>
      <c r="E17" s="9"/>
      <c r="F17" s="7" t="s">
        <v>24</v>
      </c>
      <c r="G17" s="8"/>
      <c r="H17" s="9"/>
      <c r="I17" s="7" t="s">
        <v>25</v>
      </c>
      <c r="J17" s="8"/>
      <c r="K17" s="9"/>
      <c r="L17" s="7" t="s">
        <v>26</v>
      </c>
      <c r="M17" s="8"/>
      <c r="N17" s="9"/>
      <c r="O17" s="7" t="s">
        <v>23</v>
      </c>
      <c r="P17" s="8"/>
      <c r="Q17" s="9"/>
      <c r="R17" s="7" t="s">
        <v>24</v>
      </c>
      <c r="S17" s="8"/>
      <c r="T17" s="9"/>
      <c r="U17" s="7" t="s">
        <v>25</v>
      </c>
      <c r="V17" s="8"/>
      <c r="W17" s="9"/>
      <c r="X17" s="7" t="s">
        <v>26</v>
      </c>
      <c r="Y17" s="8"/>
      <c r="Z17" s="9"/>
    </row>
    <row r="18" spans="1:26" x14ac:dyDescent="0.25">
      <c r="A18" s="1" t="s">
        <v>0</v>
      </c>
      <c r="B18" s="1" t="s">
        <v>4</v>
      </c>
      <c r="C18" s="1" t="s">
        <v>1</v>
      </c>
      <c r="D18" s="1" t="s">
        <v>2</v>
      </c>
      <c r="E18" s="1" t="s">
        <v>19</v>
      </c>
      <c r="F18" s="1" t="s">
        <v>1</v>
      </c>
      <c r="G18" s="1" t="s">
        <v>2</v>
      </c>
      <c r="H18" s="1" t="s">
        <v>19</v>
      </c>
      <c r="I18" s="1" t="s">
        <v>1</v>
      </c>
      <c r="J18" s="1" t="s">
        <v>2</v>
      </c>
      <c r="K18" s="1" t="s">
        <v>19</v>
      </c>
      <c r="L18" s="1" t="s">
        <v>1</v>
      </c>
      <c r="M18" s="1" t="s">
        <v>2</v>
      </c>
      <c r="N18" s="1" t="s">
        <v>19</v>
      </c>
      <c r="O18" s="1" t="s">
        <v>1</v>
      </c>
      <c r="P18" s="1" t="s">
        <v>2</v>
      </c>
      <c r="Q18" s="1" t="s">
        <v>19</v>
      </c>
      <c r="R18" s="1" t="s">
        <v>1</v>
      </c>
      <c r="S18" s="1" t="s">
        <v>2</v>
      </c>
      <c r="T18" s="1" t="s">
        <v>19</v>
      </c>
      <c r="U18" s="1" t="s">
        <v>1</v>
      </c>
      <c r="V18" s="1" t="s">
        <v>2</v>
      </c>
      <c r="W18" s="1" t="s">
        <v>19</v>
      </c>
      <c r="X18" s="1" t="s">
        <v>1</v>
      </c>
      <c r="Y18" s="1" t="s">
        <v>2</v>
      </c>
      <c r="Z18" s="1" t="s">
        <v>19</v>
      </c>
    </row>
    <row r="19" spans="1:26" x14ac:dyDescent="0.25">
      <c r="A19" s="1" t="s">
        <v>5</v>
      </c>
      <c r="B19" s="1">
        <v>0.01</v>
      </c>
      <c r="C19" s="1">
        <v>39.64</v>
      </c>
      <c r="D19" s="1">
        <v>1.6</v>
      </c>
      <c r="E19" s="2">
        <f>C19*D19</f>
        <v>63.424000000000007</v>
      </c>
      <c r="F19" s="1">
        <v>29.23</v>
      </c>
      <c r="G19" s="1">
        <v>1.69</v>
      </c>
      <c r="H19" s="2">
        <f>F19*G19</f>
        <v>49.398699999999998</v>
      </c>
      <c r="I19" s="1">
        <v>36.33</v>
      </c>
      <c r="J19" s="1">
        <v>1.59</v>
      </c>
      <c r="K19" s="2">
        <f>I19*J19</f>
        <v>57.764699999999998</v>
      </c>
      <c r="L19" s="1">
        <v>27.93</v>
      </c>
      <c r="M19" s="1">
        <v>1.68</v>
      </c>
      <c r="N19" s="2">
        <f>L19*M19</f>
        <v>46.922399999999996</v>
      </c>
      <c r="O19" s="1">
        <v>45.88</v>
      </c>
      <c r="P19" s="1">
        <v>1.55</v>
      </c>
      <c r="Q19" s="2">
        <f>O19*P19</f>
        <v>71.114000000000004</v>
      </c>
      <c r="R19" s="1">
        <v>33.770000000000003</v>
      </c>
      <c r="S19" s="1">
        <v>1.62</v>
      </c>
      <c r="T19" s="2">
        <f>R19*S19</f>
        <v>54.707400000000007</v>
      </c>
      <c r="U19" s="1">
        <v>41</v>
      </c>
      <c r="V19" s="1">
        <v>1.57</v>
      </c>
      <c r="W19" s="2">
        <f>U19*V19</f>
        <v>64.37</v>
      </c>
      <c r="X19" s="1">
        <v>30.74</v>
      </c>
      <c r="Y19" s="1">
        <v>1.6</v>
      </c>
      <c r="Z19" s="2">
        <f>X19*Y19</f>
        <v>49.183999999999997</v>
      </c>
    </row>
    <row r="20" spans="1:26" x14ac:dyDescent="0.25">
      <c r="A20" s="1" t="s">
        <v>6</v>
      </c>
      <c r="B20" s="1">
        <v>0.01</v>
      </c>
      <c r="C20" s="1">
        <v>60.84</v>
      </c>
      <c r="D20" s="1">
        <v>1.52</v>
      </c>
      <c r="E20" s="2">
        <f t="shared" ref="E20:E23" si="8">C20*D20</f>
        <v>92.476800000000011</v>
      </c>
      <c r="F20" s="1">
        <v>41.21</v>
      </c>
      <c r="G20" s="1">
        <v>1.52</v>
      </c>
      <c r="H20" s="2">
        <f t="shared" ref="H20" si="9">F20*G20</f>
        <v>62.639200000000002</v>
      </c>
      <c r="I20" s="1">
        <v>55.44</v>
      </c>
      <c r="J20" s="1">
        <v>1.52</v>
      </c>
      <c r="K20" s="2">
        <f t="shared" ref="K20" si="10">I20*J20</f>
        <v>84.268799999999999</v>
      </c>
      <c r="L20" s="1">
        <v>36.409999999999997</v>
      </c>
      <c r="M20" s="1">
        <v>1.54</v>
      </c>
      <c r="N20" s="2">
        <f t="shared" ref="N20" si="11">L20*M20</f>
        <v>56.071399999999997</v>
      </c>
      <c r="O20" s="1">
        <v>83.36</v>
      </c>
      <c r="P20" s="1">
        <v>1.48</v>
      </c>
      <c r="Q20" s="2">
        <f t="shared" ref="Q20" si="12">O20*P20</f>
        <v>123.3728</v>
      </c>
      <c r="R20" s="1">
        <v>57.48</v>
      </c>
      <c r="S20" s="1">
        <v>1.48</v>
      </c>
      <c r="T20" s="2">
        <f t="shared" ref="T20" si="13">R20*S20</f>
        <v>85.070399999999992</v>
      </c>
      <c r="U20" s="1">
        <v>82.7</v>
      </c>
      <c r="V20" s="1">
        <v>1.47</v>
      </c>
      <c r="W20" s="2">
        <f t="shared" ref="W20" si="14">U20*V20</f>
        <v>121.569</v>
      </c>
      <c r="X20" s="1">
        <v>52.77</v>
      </c>
      <c r="Y20" s="1">
        <v>1.48</v>
      </c>
      <c r="Z20" s="2">
        <f t="shared" ref="Z20" si="15">X20*Y20</f>
        <v>78.099600000000009</v>
      </c>
    </row>
    <row r="21" spans="1:26" x14ac:dyDescent="0.25">
      <c r="A21" s="1" t="s">
        <v>8</v>
      </c>
      <c r="B21" s="1">
        <v>0.1</v>
      </c>
      <c r="C21" s="1">
        <v>84.01</v>
      </c>
      <c r="D21" s="1">
        <v>1.5</v>
      </c>
      <c r="E21" s="2">
        <f t="shared" si="8"/>
        <v>126.01500000000001</v>
      </c>
      <c r="F21" s="1">
        <v>46.05</v>
      </c>
      <c r="G21" s="1">
        <v>1.53</v>
      </c>
      <c r="H21" s="2">
        <f>F21*G21</f>
        <v>70.456499999999991</v>
      </c>
      <c r="I21" s="1">
        <v>63.11</v>
      </c>
      <c r="J21" s="1">
        <v>1.49</v>
      </c>
      <c r="K21" s="2">
        <f>I21*J21</f>
        <v>94.033900000000003</v>
      </c>
      <c r="L21" s="1">
        <v>35.14</v>
      </c>
      <c r="M21" s="1">
        <v>1.52</v>
      </c>
      <c r="N21" s="2">
        <f>L21*M21</f>
        <v>53.412800000000004</v>
      </c>
      <c r="O21" s="1">
        <v>187.13</v>
      </c>
      <c r="P21" s="1">
        <v>1.48</v>
      </c>
      <c r="Q21" s="2">
        <f>O21*P21</f>
        <v>276.95240000000001</v>
      </c>
      <c r="R21" s="1">
        <v>86.03</v>
      </c>
      <c r="S21" s="1">
        <v>1.47</v>
      </c>
      <c r="T21" s="2">
        <f>R21*S21</f>
        <v>126.4641</v>
      </c>
      <c r="U21" s="1">
        <v>92.06</v>
      </c>
      <c r="V21" s="1">
        <v>1.5</v>
      </c>
      <c r="W21" s="2">
        <f>U21*V21</f>
        <v>138.09</v>
      </c>
      <c r="X21" s="1">
        <v>59.78</v>
      </c>
      <c r="Y21" s="1">
        <v>1.45</v>
      </c>
      <c r="Z21" s="2">
        <f>X21*Y21</f>
        <v>86.680999999999997</v>
      </c>
    </row>
    <row r="22" spans="1:26" x14ac:dyDescent="0.25">
      <c r="A22" s="1" t="s">
        <v>9</v>
      </c>
      <c r="B22" s="1">
        <v>0.01</v>
      </c>
      <c r="C22" s="1">
        <v>42.82</v>
      </c>
      <c r="D22" s="1">
        <v>1.59</v>
      </c>
      <c r="E22" s="2">
        <f t="shared" si="8"/>
        <v>68.083800000000011</v>
      </c>
      <c r="F22" s="1">
        <v>32.07</v>
      </c>
      <c r="G22" s="1">
        <v>1.64</v>
      </c>
      <c r="H22" s="2">
        <f t="shared" ref="H22:H23" si="16">F22*G22</f>
        <v>52.594799999999999</v>
      </c>
      <c r="I22" s="1">
        <v>41.88</v>
      </c>
      <c r="J22" s="1">
        <v>1.61</v>
      </c>
      <c r="K22" s="2">
        <f t="shared" ref="K22:K23" si="17">I22*J22</f>
        <v>67.426800000000014</v>
      </c>
      <c r="L22" s="1">
        <v>31.01</v>
      </c>
      <c r="M22" s="1">
        <v>1.66</v>
      </c>
      <c r="N22" s="2">
        <f t="shared" ref="N22:N23" si="18">L22*M22</f>
        <v>51.476599999999998</v>
      </c>
      <c r="O22" s="1">
        <v>59.38</v>
      </c>
      <c r="P22" s="1">
        <v>1.55</v>
      </c>
      <c r="Q22" s="2">
        <f t="shared" ref="Q22:Q23" si="19">O22*P22</f>
        <v>92.039000000000001</v>
      </c>
      <c r="R22" s="1">
        <v>36.909999999999997</v>
      </c>
      <c r="S22" s="1">
        <v>1.61</v>
      </c>
      <c r="T22" s="2">
        <f t="shared" ref="T22:T23" si="20">R22*S22</f>
        <v>59.4251</v>
      </c>
      <c r="U22" s="1">
        <v>51.42</v>
      </c>
      <c r="V22" s="1">
        <v>1.54</v>
      </c>
      <c r="W22" s="2">
        <f t="shared" ref="W22:W23" si="21">U22*V22</f>
        <v>79.186800000000005</v>
      </c>
      <c r="X22" s="1">
        <v>34.799999999999997</v>
      </c>
      <c r="Y22" s="1">
        <v>1.58</v>
      </c>
      <c r="Z22" s="2">
        <f t="shared" ref="Z22:Z23" si="22">X22*Y22</f>
        <v>54.983999999999995</v>
      </c>
    </row>
    <row r="23" spans="1:26" x14ac:dyDescent="0.25">
      <c r="A23" s="1" t="s">
        <v>10</v>
      </c>
      <c r="B23" s="1">
        <v>0.01</v>
      </c>
      <c r="C23" s="1">
        <v>40.450000000000003</v>
      </c>
      <c r="D23" s="1">
        <v>1.58</v>
      </c>
      <c r="E23" s="2">
        <f t="shared" si="8"/>
        <v>63.911000000000008</v>
      </c>
      <c r="F23" s="1">
        <v>29.59</v>
      </c>
      <c r="G23" s="1">
        <v>1.59</v>
      </c>
      <c r="H23" s="2">
        <f t="shared" si="16"/>
        <v>47.048100000000005</v>
      </c>
      <c r="I23" s="1">
        <v>38.909999999999997</v>
      </c>
      <c r="J23" s="1">
        <v>1.6</v>
      </c>
      <c r="K23" s="2">
        <f t="shared" si="17"/>
        <v>62.256</v>
      </c>
      <c r="L23" s="1">
        <v>28.09</v>
      </c>
      <c r="M23" s="1">
        <v>1.58</v>
      </c>
      <c r="N23" s="2">
        <f t="shared" si="18"/>
        <v>44.382200000000005</v>
      </c>
      <c r="O23" s="1">
        <v>47.28</v>
      </c>
      <c r="P23" s="1">
        <v>1.5</v>
      </c>
      <c r="Q23" s="2">
        <f t="shared" si="19"/>
        <v>70.92</v>
      </c>
      <c r="R23" s="1">
        <v>41.83</v>
      </c>
      <c r="S23" s="1">
        <v>1.51</v>
      </c>
      <c r="T23" s="2">
        <f t="shared" si="20"/>
        <v>63.1633</v>
      </c>
      <c r="U23" s="1">
        <v>53.52</v>
      </c>
      <c r="V23" s="1">
        <v>1.53</v>
      </c>
      <c r="W23" s="2">
        <f t="shared" si="21"/>
        <v>81.885600000000011</v>
      </c>
      <c r="X23" s="1">
        <v>42.61</v>
      </c>
      <c r="Y23" s="1">
        <v>1.51</v>
      </c>
      <c r="Z23" s="2">
        <f t="shared" si="22"/>
        <v>64.341099999999997</v>
      </c>
    </row>
    <row r="25" spans="1:26" x14ac:dyDescent="0.25">
      <c r="A25" t="s">
        <v>20</v>
      </c>
      <c r="E25" s="3">
        <f>MIN(E19:E23)</f>
        <v>63.424000000000007</v>
      </c>
      <c r="H25" s="3">
        <f>MIN(H19:H23)</f>
        <v>47.048100000000005</v>
      </c>
      <c r="K25" s="3">
        <f>MIN(K19:K23)</f>
        <v>57.764699999999998</v>
      </c>
      <c r="N25" s="3">
        <f>MIN(N19:N23)</f>
        <v>44.382200000000005</v>
      </c>
      <c r="Q25" s="3">
        <f>MIN(Q19:Q23)</f>
        <v>70.92</v>
      </c>
      <c r="T25" s="3">
        <f>MIN(T19:T23)</f>
        <v>54.707400000000007</v>
      </c>
      <c r="W25" s="3">
        <f>MIN(W19:W23)</f>
        <v>64.37</v>
      </c>
      <c r="Z25" s="3">
        <f>MIN(Z19:Z23)</f>
        <v>49.183999999999997</v>
      </c>
    </row>
    <row r="27" spans="1:26" x14ac:dyDescent="0.25">
      <c r="A27" s="4" t="s">
        <v>21</v>
      </c>
      <c r="E27" s="5">
        <f>MIN(E13:Z13, E25:Z25)</f>
        <v>39.969699999999996</v>
      </c>
    </row>
  </sheetData>
  <mergeCells count="54">
    <mergeCell ref="R3:T3"/>
    <mergeCell ref="U3:W3"/>
    <mergeCell ref="X3:Z3"/>
    <mergeCell ref="A4:B4"/>
    <mergeCell ref="C4:E4"/>
    <mergeCell ref="F4:H4"/>
    <mergeCell ref="I4:K4"/>
    <mergeCell ref="L4:N4"/>
    <mergeCell ref="O4:Q4"/>
    <mergeCell ref="R4:T4"/>
    <mergeCell ref="A3:B3"/>
    <mergeCell ref="C3:E3"/>
    <mergeCell ref="F3:H3"/>
    <mergeCell ref="I3:K3"/>
    <mergeCell ref="L3:N3"/>
    <mergeCell ref="O3:Q3"/>
    <mergeCell ref="U4:W4"/>
    <mergeCell ref="X4:Z4"/>
    <mergeCell ref="A5:B5"/>
    <mergeCell ref="C5:E5"/>
    <mergeCell ref="F5:H5"/>
    <mergeCell ref="I5:K5"/>
    <mergeCell ref="L5:N5"/>
    <mergeCell ref="O5:Q5"/>
    <mergeCell ref="R5:T5"/>
    <mergeCell ref="U5:W5"/>
    <mergeCell ref="X5:Z5"/>
    <mergeCell ref="A15:B15"/>
    <mergeCell ref="C15:E15"/>
    <mergeCell ref="F15:H15"/>
    <mergeCell ref="I15:K15"/>
    <mergeCell ref="L15:N15"/>
    <mergeCell ref="O15:Q15"/>
    <mergeCell ref="R15:T15"/>
    <mergeCell ref="U15:W15"/>
    <mergeCell ref="X15:Z15"/>
    <mergeCell ref="O17:Q17"/>
    <mergeCell ref="R17:T17"/>
    <mergeCell ref="A16:B16"/>
    <mergeCell ref="C16:E16"/>
    <mergeCell ref="F16:H16"/>
    <mergeCell ref="I16:K16"/>
    <mergeCell ref="L16:N16"/>
    <mergeCell ref="O16:Q16"/>
    <mergeCell ref="A17:B17"/>
    <mergeCell ref="C17:E17"/>
    <mergeCell ref="F17:H17"/>
    <mergeCell ref="I17:K17"/>
    <mergeCell ref="L17:N17"/>
    <mergeCell ref="U17:W17"/>
    <mergeCell ref="X17:Z17"/>
    <mergeCell ref="R16:T16"/>
    <mergeCell ref="U16:W16"/>
    <mergeCell ref="X16:Z1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2hiddenlayers</vt:lpstr>
      <vt:lpstr>1hiddenlayer</vt:lpstr>
      <vt:lpstr>Single_Layer</vt:lpstr>
      <vt:lpstr>Double_Layer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Grau</dc:creator>
  <cp:lastModifiedBy>Marc Grau</cp:lastModifiedBy>
  <dcterms:created xsi:type="dcterms:W3CDTF">2020-12-06T13:12:14Z</dcterms:created>
  <dcterms:modified xsi:type="dcterms:W3CDTF">2021-03-05T14:33:28Z</dcterms:modified>
</cp:coreProperties>
</file>