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DRA\Documents\Paper 1\Ajustes Abril 2020\Funciones_ultima version_v2\LipidWorkflow\OutputFiles\"/>
    </mc:Choice>
  </mc:AlternateContent>
  <xr:revisionPtr revIDLastSave="0" documentId="13_ncr:1_{8BFA8DD0-F52F-4B20-8FF0-53F149CBE1B8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Reducing power generation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7" l="1"/>
  <c r="F12" i="7"/>
  <c r="D12" i="7"/>
  <c r="H41" i="7"/>
  <c r="F41" i="7"/>
  <c r="D41" i="7"/>
  <c r="F72" i="7"/>
  <c r="E72" i="7"/>
  <c r="D72" i="7"/>
  <c r="F25" i="7" l="1"/>
  <c r="E25" i="7"/>
  <c r="D25" i="7"/>
  <c r="F21" i="7"/>
  <c r="E21" i="7"/>
  <c r="D21" i="7"/>
  <c r="F47" i="7" l="1"/>
  <c r="E47" i="7"/>
  <c r="D47" i="7"/>
  <c r="F46" i="7"/>
  <c r="E46" i="7"/>
  <c r="D46" i="7"/>
  <c r="F71" i="7"/>
  <c r="E71" i="7"/>
  <c r="D71" i="7"/>
  <c r="H66" i="7" l="1"/>
  <c r="F66" i="7"/>
  <c r="G65" i="7" s="1"/>
  <c r="D66" i="7"/>
  <c r="I62" i="7" l="1"/>
  <c r="I65" i="7"/>
  <c r="E62" i="7"/>
  <c r="E65" i="7"/>
  <c r="G11" i="7"/>
  <c r="G10" i="7"/>
  <c r="I10" i="7"/>
  <c r="I11" i="7"/>
  <c r="I9" i="7"/>
  <c r="E11" i="7"/>
  <c r="E9" i="7"/>
  <c r="E10" i="7"/>
  <c r="G62" i="7"/>
  <c r="I96" i="7"/>
  <c r="I94" i="7"/>
  <c r="I95" i="7"/>
  <c r="F23" i="7"/>
  <c r="I92" i="7"/>
  <c r="F95" i="7"/>
  <c r="E24" i="7"/>
  <c r="F92" i="7"/>
  <c r="F93" i="7"/>
  <c r="C95" i="7"/>
  <c r="E80" i="7"/>
  <c r="C92" i="7"/>
  <c r="C93" i="7"/>
  <c r="G63" i="7"/>
  <c r="E63" i="7"/>
  <c r="I40" i="7"/>
  <c r="G38" i="7"/>
  <c r="E38" i="7"/>
  <c r="I63" i="7" l="1"/>
  <c r="I64" i="7"/>
  <c r="G7" i="7"/>
  <c r="G6" i="7"/>
  <c r="I6" i="7"/>
  <c r="E48" i="7"/>
  <c r="E50" i="7" s="1"/>
  <c r="E40" i="7"/>
  <c r="F91" i="7"/>
  <c r="D73" i="7"/>
  <c r="D74" i="7" s="1"/>
  <c r="E82" i="7"/>
  <c r="C96" i="7"/>
  <c r="I61" i="7"/>
  <c r="F73" i="7"/>
  <c r="F74" i="7" s="1"/>
  <c r="E61" i="7"/>
  <c r="G61" i="7"/>
  <c r="E73" i="7"/>
  <c r="E74" i="7" s="1"/>
  <c r="E35" i="7"/>
  <c r="F94" i="7"/>
  <c r="F48" i="7"/>
  <c r="F50" i="7" s="1"/>
  <c r="G82" i="7"/>
  <c r="J96" i="7" s="1"/>
  <c r="G40" i="7"/>
  <c r="D48" i="7"/>
  <c r="D49" i="7" s="1"/>
  <c r="F80" i="7"/>
  <c r="G81" i="7"/>
  <c r="J95" i="7" s="1"/>
  <c r="E7" i="7"/>
  <c r="E6" i="7"/>
  <c r="E8" i="7"/>
  <c r="G80" i="7"/>
  <c r="F24" i="7"/>
  <c r="I91" i="7"/>
  <c r="I8" i="7"/>
  <c r="F22" i="7"/>
  <c r="I7" i="7"/>
  <c r="E5" i="7"/>
  <c r="I35" i="7"/>
  <c r="I93" i="7"/>
  <c r="G8" i="7"/>
  <c r="I5" i="7"/>
  <c r="D23" i="7"/>
  <c r="G35" i="7"/>
  <c r="I39" i="7"/>
  <c r="G5" i="7"/>
  <c r="E23" i="7"/>
  <c r="E39" i="7"/>
  <c r="G39" i="7"/>
  <c r="I36" i="7"/>
  <c r="E59" i="7"/>
  <c r="G59" i="7"/>
  <c r="G66" i="7" s="1"/>
  <c r="I59" i="7"/>
  <c r="C94" i="7"/>
  <c r="E81" i="7"/>
  <c r="D92" i="7" s="1"/>
  <c r="G9" i="7"/>
  <c r="D22" i="7"/>
  <c r="E36" i="7"/>
  <c r="G36" i="7"/>
  <c r="I37" i="7"/>
  <c r="E60" i="7"/>
  <c r="G60" i="7"/>
  <c r="I60" i="7"/>
  <c r="C91" i="7"/>
  <c r="F82" i="7"/>
  <c r="D24" i="7"/>
  <c r="E37" i="7"/>
  <c r="G37" i="7"/>
  <c r="I38" i="7"/>
  <c r="E64" i="7"/>
  <c r="G64" i="7"/>
  <c r="F81" i="7"/>
  <c r="E22" i="7"/>
  <c r="F96" i="7"/>
  <c r="E66" i="7" l="1"/>
  <c r="G41" i="7"/>
  <c r="I66" i="7"/>
  <c r="I41" i="7"/>
  <c r="I12" i="7"/>
  <c r="G12" i="7"/>
  <c r="E41" i="7"/>
  <c r="E12" i="7"/>
  <c r="D75" i="7"/>
  <c r="D96" i="7"/>
  <c r="E49" i="7"/>
  <c r="J91" i="7"/>
  <c r="G91" i="7"/>
  <c r="J94" i="7"/>
  <c r="F75" i="7"/>
  <c r="E75" i="7"/>
  <c r="G94" i="7"/>
  <c r="G96" i="7"/>
  <c r="F49" i="7"/>
  <c r="D50" i="7"/>
  <c r="J92" i="7"/>
  <c r="G83" i="7"/>
  <c r="E83" i="7"/>
  <c r="E95" i="7" s="1"/>
  <c r="G93" i="7"/>
  <c r="G95" i="7"/>
  <c r="J93" i="7"/>
  <c r="F83" i="7"/>
  <c r="D94" i="7"/>
  <c r="D91" i="7"/>
  <c r="D95" i="7"/>
  <c r="D93" i="7"/>
  <c r="G92" i="7"/>
  <c r="K95" i="7" l="1"/>
  <c r="K91" i="7"/>
  <c r="K93" i="7"/>
  <c r="E93" i="7"/>
  <c r="H93" i="7"/>
  <c r="H91" i="7"/>
  <c r="H95" i="7"/>
  <c r="E91" i="7"/>
</calcChain>
</file>

<file path=xl/sharedStrings.xml><?xml version="1.0" encoding="utf-8"?>
<sst xmlns="http://schemas.openxmlformats.org/spreadsheetml/2006/main" count="165" uniqueCount="74">
  <si>
    <t>SQRD</t>
  </si>
  <si>
    <t>PGDHpl</t>
  </si>
  <si>
    <t>GDHpl</t>
  </si>
  <si>
    <t>PDHpl</t>
  </si>
  <si>
    <t>GAPDHpl</t>
  </si>
  <si>
    <t>GAPDH2</t>
  </si>
  <si>
    <t>GPDH</t>
  </si>
  <si>
    <t>GND</t>
  </si>
  <si>
    <t>Gly3PDH</t>
  </si>
  <si>
    <t>ISODH</t>
  </si>
  <si>
    <t>ISODHnadp</t>
  </si>
  <si>
    <t>Reaction</t>
  </si>
  <si>
    <t>Reducing power type generated</t>
  </si>
  <si>
    <t>Growth condition</t>
  </si>
  <si>
    <t>FADH</t>
  </si>
  <si>
    <t>NADH</t>
  </si>
  <si>
    <t>%</t>
  </si>
  <si>
    <t>x</t>
  </si>
  <si>
    <t>Total</t>
  </si>
  <si>
    <t>Total FADH generated in %</t>
  </si>
  <si>
    <t>Contribution of rxn Gly3PDH</t>
  </si>
  <si>
    <t>Contribution of rxn SQRD</t>
  </si>
  <si>
    <t>NADPH</t>
  </si>
  <si>
    <t>MEp</t>
  </si>
  <si>
    <t>NADH in %</t>
  </si>
  <si>
    <t>NADPH in %</t>
  </si>
  <si>
    <r>
      <rPr>
        <b/>
        <sz val="14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Total reducing power generated in cell. </t>
    </r>
  </si>
  <si>
    <r>
      <t>mmol gDW</t>
    </r>
    <r>
      <rPr>
        <b/>
        <i/>
        <vertAlign val="superscript"/>
        <sz val="10"/>
        <color theme="1"/>
        <rFont val="Calibri"/>
        <family val="2"/>
        <scheme val="minor"/>
      </rPr>
      <t>-1</t>
    </r>
    <r>
      <rPr>
        <b/>
        <i/>
        <sz val="10"/>
        <color theme="1"/>
        <rFont val="Calibri"/>
        <family val="2"/>
        <scheme val="minor"/>
      </rPr>
      <t>h</t>
    </r>
    <r>
      <rPr>
        <b/>
        <i/>
        <vertAlign val="superscript"/>
        <sz val="10"/>
        <color theme="1"/>
        <rFont val="Calibri"/>
        <family val="2"/>
        <scheme val="minor"/>
      </rPr>
      <t>-1</t>
    </r>
  </si>
  <si>
    <r>
      <rPr>
        <b/>
        <sz val="14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Contribution of compartments to reducing power generation</t>
    </r>
  </si>
  <si>
    <t>Compartment</t>
  </si>
  <si>
    <t>Type of reducing power</t>
  </si>
  <si>
    <t>Contribution per compartment (%)</t>
  </si>
  <si>
    <t>Contribution to total production (%)</t>
  </si>
  <si>
    <t>Cytosol</t>
  </si>
  <si>
    <t>gSuc</t>
  </si>
  <si>
    <t>gMix</t>
  </si>
  <si>
    <t>gGly</t>
  </si>
  <si>
    <r>
      <t xml:space="preserve">flux                    </t>
    </r>
    <r>
      <rPr>
        <b/>
        <sz val="9"/>
        <color theme="1"/>
        <rFont val="Calibri"/>
        <family val="2"/>
        <scheme val="minor"/>
      </rPr>
      <t>(mmol gDW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h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)</t>
    </r>
  </si>
  <si>
    <r>
      <t>Reducing power production          (mmol gDW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h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)</t>
    </r>
  </si>
  <si>
    <r>
      <t>Reducing power production       (mmol gDW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h</t>
    </r>
    <r>
      <rPr>
        <b/>
        <vertAlign val="superscript"/>
        <sz val="9"/>
        <color theme="1"/>
        <rFont val="Calibri"/>
        <family val="2"/>
        <scheme val="minor"/>
      </rPr>
      <t>-1</t>
    </r>
    <r>
      <rPr>
        <b/>
        <sz val="9"/>
        <color theme="1"/>
        <rFont val="Calibri"/>
        <family val="2"/>
        <scheme val="minor"/>
      </rPr>
      <t>)</t>
    </r>
  </si>
  <si>
    <r>
      <t>Total FADH generated     (mmol 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</si>
  <si>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Total NADH generated     (mmol 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</si>
  <si>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Total NADPH generated     (mmol 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</si>
  <si>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Total reducing power generated                               (mmol 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</si>
  <si>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Total reducing power generated                          (mmol gDW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>)</t>
    </r>
  </si>
  <si>
    <t>Plastids</t>
  </si>
  <si>
    <t>Mitochondrion</t>
  </si>
  <si>
    <t>MEc</t>
  </si>
  <si>
    <t>AKGDH</t>
  </si>
  <si>
    <t>MtMDH</t>
  </si>
  <si>
    <t>MtPDC</t>
  </si>
  <si>
    <t>TyrAa</t>
  </si>
  <si>
    <r>
      <rPr>
        <b/>
        <sz val="14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Reducing power generated in mitochondrion (NADH + FADH)</t>
    </r>
  </si>
  <si>
    <r>
      <rPr>
        <b/>
        <sz val="14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Reducing power generated in plastids (NADH + NADPH)</t>
    </r>
  </si>
  <si>
    <r>
      <rPr>
        <b/>
        <sz val="14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Reducing power generated in cytosol (NADH + NADPH)</t>
    </r>
  </si>
  <si>
    <t>alpha-ketoglutarate dehydrogenase</t>
  </si>
  <si>
    <t>Succinate quinone oxireductase</t>
  </si>
  <si>
    <t xml:space="preserve">Malate dehydrogenase; assume flux to be the average of fluxes through fumarase and citrate synthase </t>
  </si>
  <si>
    <t>Mitochondrial pyruvate dehydrogenase</t>
  </si>
  <si>
    <t>Glycerol-3-phosphate dehydrogenase</t>
  </si>
  <si>
    <t>Arogenate dehydrogenase, NADP dependent</t>
  </si>
  <si>
    <t>Glucose-6-phosphate dehydrogenase</t>
  </si>
  <si>
    <t xml:space="preserve">6-phosphogluconate  dehydrogenase     </t>
  </si>
  <si>
    <t>Glyceraldehyde-3-phosphate dehydrogenase</t>
  </si>
  <si>
    <t>Malic enzyme; assume NADP-dependent</t>
  </si>
  <si>
    <t>Pyruvate dehydrogenase</t>
  </si>
  <si>
    <t>Glyceraldehyde 3-phosphate dehydrogenase</t>
  </si>
  <si>
    <t>Isocitrate dehydrogenase, NAD-dependent</t>
  </si>
  <si>
    <t>Isocitrate dehydrogenase, NADP-dependent</t>
  </si>
  <si>
    <t>ProDH</t>
  </si>
  <si>
    <t>P5CDH</t>
  </si>
  <si>
    <t>Pyrroline-5-carboxylate dehydrogenase</t>
  </si>
  <si>
    <t>Proline dehydrogenase</t>
  </si>
  <si>
    <t xml:space="preserve">GAPDH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</si>
</sst>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vertAlign val="superscript"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/>
  </cellStyleXfs>
  <cellXfs count="114">
    <xf numFmtId="0" fontId="0" fillId="0" borderId="0" xfId="0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/>
    <xf numFmtId="2" fontId="0" fillId="2" borderId="0" xfId="0" applyNumberFormat="1" applyFill="1" applyBorder="1" applyAlignment="1"/>
    <xf numFmtId="0" fontId="6" fillId="2" borderId="0" xfId="0" applyFont="1" applyFill="1"/>
    <xf numFmtId="2" fontId="0" fillId="2" borderId="0" xfId="0" applyNumberFormat="1" applyFill="1" applyAlignment="1"/>
    <xf numFmtId="0" fontId="7" fillId="2" borderId="0" xfId="0" applyFont="1" applyFill="1" applyBorder="1" applyAlignment="1">
      <alignment horizontal="left" vertical="top" wrapText="1"/>
    </xf>
    <xf numFmtId="164" fontId="2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64" fontId="0" fillId="2" borderId="14" xfId="0" applyNumberFormat="1" applyFill="1" applyBorder="1"/>
    <xf numFmtId="0" fontId="3" fillId="2" borderId="14" xfId="0" applyFont="1" applyFill="1" applyBorder="1" applyAlignment="1">
      <alignment horizontal="left" wrapText="1"/>
    </xf>
    <xf numFmtId="2" fontId="0" fillId="2" borderId="14" xfId="0" applyNumberFormat="1" applyFill="1" applyBorder="1"/>
    <xf numFmtId="0" fontId="0" fillId="2" borderId="16" xfId="0" applyFill="1" applyBorder="1"/>
    <xf numFmtId="164" fontId="0" fillId="2" borderId="13" xfId="0" applyNumberFormat="1" applyFill="1" applyBorder="1"/>
    <xf numFmtId="2" fontId="0" fillId="2" borderId="13" xfId="0" applyNumberFormat="1" applyFill="1" applyBorder="1"/>
    <xf numFmtId="164" fontId="0" fillId="2" borderId="22" xfId="0" applyNumberFormat="1" applyFill="1" applyBorder="1"/>
    <xf numFmtId="0" fontId="0" fillId="2" borderId="4" xfId="0" applyFill="1" applyBorder="1"/>
    <xf numFmtId="164" fontId="0" fillId="2" borderId="3" xfId="0" applyNumberFormat="1" applyFill="1" applyBorder="1"/>
    <xf numFmtId="2" fontId="0" fillId="2" borderId="3" xfId="0" applyNumberFormat="1" applyFill="1" applyBorder="1"/>
    <xf numFmtId="164" fontId="0" fillId="2" borderId="23" xfId="0" applyNumberFormat="1" applyFill="1" applyBorder="1"/>
    <xf numFmtId="0" fontId="0" fillId="2" borderId="9" xfId="0" applyFill="1" applyBorder="1"/>
    <xf numFmtId="164" fontId="0" fillId="2" borderId="8" xfId="0" applyNumberFormat="1" applyFill="1" applyBorder="1"/>
    <xf numFmtId="2" fontId="0" fillId="2" borderId="8" xfId="0" applyNumberFormat="1" applyFill="1" applyBorder="1"/>
    <xf numFmtId="164" fontId="0" fillId="2" borderId="24" xfId="0" applyNumberFormat="1" applyFill="1" applyBorder="1"/>
    <xf numFmtId="0" fontId="0" fillId="2" borderId="2" xfId="0" applyFill="1" applyBorder="1"/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2" borderId="15" xfId="0" applyNumberFormat="1" applyFill="1" applyBorder="1"/>
    <xf numFmtId="0" fontId="0" fillId="2" borderId="20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2" borderId="21" xfId="0" applyNumberFormat="1" applyFill="1" applyBorder="1"/>
    <xf numFmtId="0" fontId="0" fillId="2" borderId="0" xfId="0" applyFill="1"/>
    <xf numFmtId="0" fontId="0" fillId="2" borderId="1" xfId="0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164" fontId="0" fillId="2" borderId="0" xfId="0" applyNumberFormat="1" applyFill="1" applyBorder="1" applyAlignment="1">
      <alignment horizontal="left"/>
    </xf>
    <xf numFmtId="1" fontId="0" fillId="2" borderId="0" xfId="0" applyNumberFormat="1" applyFill="1" applyBorder="1" applyAlignment="1">
      <alignment horizontal="left"/>
    </xf>
    <xf numFmtId="0" fontId="0" fillId="2" borderId="0" xfId="0" applyFill="1" applyBorder="1"/>
    <xf numFmtId="0" fontId="9" fillId="2" borderId="0" xfId="0" applyFont="1" applyFill="1"/>
    <xf numFmtId="0" fontId="0" fillId="2" borderId="14" xfId="0" applyFill="1" applyBorder="1"/>
    <xf numFmtId="0" fontId="7" fillId="2" borderId="0" xfId="0" applyFont="1" applyFill="1"/>
    <xf numFmtId="2" fontId="0" fillId="2" borderId="2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5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12" xfId="0" applyNumberFormat="1" applyFill="1" applyBorder="1" applyAlignment="1">
      <alignment horizontal="right"/>
    </xf>
    <xf numFmtId="164" fontId="0" fillId="2" borderId="10" xfId="0" applyNumberFormat="1" applyFill="1" applyBorder="1" applyAlignment="1">
      <alignment horizontal="right"/>
    </xf>
    <xf numFmtId="164" fontId="0" fillId="2" borderId="0" xfId="0" applyNumberFormat="1" applyFill="1"/>
    <xf numFmtId="165" fontId="0" fillId="2" borderId="14" xfId="0" applyNumberFormat="1" applyFill="1" applyBorder="1"/>
    <xf numFmtId="0" fontId="3" fillId="2" borderId="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wrapText="1"/>
    </xf>
    <xf numFmtId="164" fontId="0" fillId="2" borderId="0" xfId="0" applyNumberFormat="1" applyFill="1" applyAlignment="1"/>
    <xf numFmtId="164" fontId="0" fillId="2" borderId="15" xfId="0" applyNumberFormat="1" applyFill="1" applyBorder="1" applyAlignment="1"/>
    <xf numFmtId="164" fontId="0" fillId="2" borderId="0" xfId="0" applyNumberFormat="1" applyFill="1" applyBorder="1" applyAlignment="1"/>
    <xf numFmtId="2" fontId="0" fillId="2" borderId="0" xfId="0" applyNumberFormat="1" applyFill="1" applyBorder="1" applyAlignment="1">
      <alignment horizontal="right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2" fontId="0" fillId="2" borderId="2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2" fontId="0" fillId="2" borderId="16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/>
    </xf>
    <xf numFmtId="2" fontId="0" fillId="2" borderId="9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</cellXfs>
  <cellStyles count="6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A7709537-C514-4946-926D-D4056C868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zoomScale="70" zoomScaleNormal="70" workbookViewId="0">
      <selection activeCell="A15" sqref="A15"/>
    </sheetView>
  </sheetViews>
  <sheetFormatPr baseColWidth="10" defaultColWidth="8.85546875" defaultRowHeight="15" x14ac:dyDescent="0.25"/>
  <cols>
    <col min="1" max="1" width="13.42578125" style="40" customWidth="1"/>
    <col min="2" max="2" width="9.5703125" style="40" customWidth="1"/>
    <col min="3" max="3" width="24.5703125" style="40" customWidth="1"/>
    <col min="4" max="5" width="14.140625" style="40" customWidth="1"/>
    <col min="6" max="11" width="14.5703125" style="40" customWidth="1"/>
    <col min="12" max="16384" width="8.85546875" style="40"/>
  </cols>
  <sheetData>
    <row r="1" spans="1:10" ht="19.5" thickBot="1" x14ac:dyDescent="0.35">
      <c r="A1" s="41" t="s">
        <v>52</v>
      </c>
      <c r="B1" s="41"/>
      <c r="C1" s="41"/>
      <c r="D1" s="41"/>
      <c r="E1" s="41"/>
      <c r="F1" s="41"/>
      <c r="G1" s="41"/>
      <c r="H1" s="41"/>
      <c r="I1" s="41"/>
    </row>
    <row r="2" spans="1:10" x14ac:dyDescent="0.25">
      <c r="A2" s="75" t="s">
        <v>11</v>
      </c>
      <c r="B2" s="78" t="s">
        <v>12</v>
      </c>
      <c r="C2" s="79"/>
      <c r="D2" s="82" t="s">
        <v>13</v>
      </c>
      <c r="E2" s="82"/>
      <c r="F2" s="82"/>
      <c r="G2" s="82"/>
      <c r="H2" s="82"/>
      <c r="I2" s="82"/>
    </row>
    <row r="3" spans="1:10" x14ac:dyDescent="0.25">
      <c r="A3" s="76"/>
      <c r="B3" s="80"/>
      <c r="C3" s="81"/>
      <c r="D3" s="83" t="s">
        <v>34</v>
      </c>
      <c r="E3" s="84"/>
      <c r="F3" s="83" t="s">
        <v>35</v>
      </c>
      <c r="G3" s="84"/>
      <c r="H3" s="85" t="s">
        <v>36</v>
      </c>
      <c r="I3" s="85"/>
    </row>
    <row r="4" spans="1:10" ht="27.75" x14ac:dyDescent="0.25">
      <c r="A4" s="77"/>
      <c r="B4" s="71" t="s">
        <v>14</v>
      </c>
      <c r="C4" s="72" t="s">
        <v>15</v>
      </c>
      <c r="D4" s="58" t="s">
        <v>37</v>
      </c>
      <c r="E4" s="59" t="s">
        <v>16</v>
      </c>
      <c r="F4" s="58" t="s">
        <v>37</v>
      </c>
      <c r="G4" s="59" t="s">
        <v>16</v>
      </c>
      <c r="H4" s="58" t="s">
        <v>37</v>
      </c>
      <c r="I4" s="60" t="s">
        <v>16</v>
      </c>
    </row>
    <row r="5" spans="1:10" x14ac:dyDescent="0.25">
      <c r="A5" s="7" t="s">
        <v>49</v>
      </c>
      <c r="B5" s="8"/>
      <c r="C5" s="9" t="s">
        <v>17</v>
      </c>
      <c r="D5" s="56"/>
      <c r="E5" s="10" t="e">
        <f>(D5*100)/D12</f>
        <v>#DIV/0!</v>
      </c>
      <c r="F5" s="56"/>
      <c r="G5" s="10" t="e">
        <f>(F5*100)/F12</f>
        <v>#DIV/0!</v>
      </c>
      <c r="H5" s="56"/>
      <c r="I5" s="11" t="e">
        <f>(H5*100)/H12</f>
        <v>#DIV/0!</v>
      </c>
      <c r="J5" s="40" t="s">
        <v>57</v>
      </c>
    </row>
    <row r="6" spans="1:10" x14ac:dyDescent="0.25">
      <c r="A6" s="7" t="s">
        <v>48</v>
      </c>
      <c r="B6" s="8"/>
      <c r="C6" s="8" t="s">
        <v>17</v>
      </c>
      <c r="D6" s="35"/>
      <c r="E6" s="10" t="e">
        <f>(D6*100)/D12</f>
        <v>#DIV/0!</v>
      </c>
      <c r="F6" s="67"/>
      <c r="G6" s="10" t="e">
        <f>(F6*100)/F12</f>
        <v>#DIV/0!</v>
      </c>
      <c r="H6" s="67"/>
      <c r="I6" s="11" t="e">
        <f>(H6*100)/H12</f>
        <v>#DIV/0!</v>
      </c>
      <c r="J6" s="40" t="s">
        <v>55</v>
      </c>
    </row>
    <row r="7" spans="1:10" x14ac:dyDescent="0.25">
      <c r="A7" s="12" t="s">
        <v>0</v>
      </c>
      <c r="B7" s="8" t="s">
        <v>17</v>
      </c>
      <c r="C7" s="9"/>
      <c r="D7" s="56"/>
      <c r="E7" s="10" t="e">
        <f>(D7*100)/D12</f>
        <v>#DIV/0!</v>
      </c>
      <c r="F7" s="56"/>
      <c r="G7" s="10" t="e">
        <f>(F7*100)/F12</f>
        <v>#DIV/0!</v>
      </c>
      <c r="H7" s="56"/>
      <c r="I7" s="13" t="e">
        <f>(H7*100)/H12</f>
        <v>#DIV/0!</v>
      </c>
      <c r="J7" s="40" t="s">
        <v>56</v>
      </c>
    </row>
    <row r="8" spans="1:10" x14ac:dyDescent="0.25">
      <c r="A8" s="7" t="s">
        <v>50</v>
      </c>
      <c r="B8" s="8"/>
      <c r="C8" s="9" t="s">
        <v>17</v>
      </c>
      <c r="D8" s="56"/>
      <c r="E8" s="10" t="e">
        <f>(D8*100)/D12</f>
        <v>#DIV/0!</v>
      </c>
      <c r="F8" s="56"/>
      <c r="G8" s="10" t="e">
        <f>(F8*100)/F12</f>
        <v>#DIV/0!</v>
      </c>
      <c r="H8" s="56"/>
      <c r="I8" s="11" t="e">
        <f>(H8*100)/H12</f>
        <v>#DIV/0!</v>
      </c>
      <c r="J8" s="40" t="s">
        <v>58</v>
      </c>
    </row>
    <row r="9" spans="1:10" x14ac:dyDescent="0.25">
      <c r="A9" s="7" t="s">
        <v>8</v>
      </c>
      <c r="B9" s="8" t="s">
        <v>17</v>
      </c>
      <c r="C9" s="9"/>
      <c r="D9" s="56"/>
      <c r="E9" s="10" t="e">
        <f>(D9*100)/D12</f>
        <v>#DIV/0!</v>
      </c>
      <c r="F9" s="56"/>
      <c r="G9" s="10" t="e">
        <f>(F9*100)/F12</f>
        <v>#DIV/0!</v>
      </c>
      <c r="H9" s="56"/>
      <c r="I9" s="11" t="e">
        <f>(H9*100)/H12</f>
        <v>#DIV/0!</v>
      </c>
      <c r="J9" s="40" t="s">
        <v>59</v>
      </c>
    </row>
    <row r="10" spans="1:10" x14ac:dyDescent="0.25">
      <c r="A10" s="7" t="s">
        <v>69</v>
      </c>
      <c r="B10" s="8" t="s">
        <v>17</v>
      </c>
      <c r="C10" s="9"/>
      <c r="D10" s="56"/>
      <c r="E10" s="10" t="e">
        <f>(D10*100)/D12</f>
        <v>#DIV/0!</v>
      </c>
      <c r="F10" s="56"/>
      <c r="G10" s="10" t="e">
        <f>(F10*100)/F12</f>
        <v>#DIV/0!</v>
      </c>
      <c r="H10" s="56"/>
      <c r="I10" s="11" t="e">
        <f>(H10*100)/H12</f>
        <v>#DIV/0!</v>
      </c>
      <c r="J10" s="40" t="s">
        <v>72</v>
      </c>
    </row>
    <row r="11" spans="1:10" x14ac:dyDescent="0.25">
      <c r="A11" s="7" t="s">
        <v>70</v>
      </c>
      <c r="B11" s="8"/>
      <c r="C11" s="9" t="s">
        <v>17</v>
      </c>
      <c r="D11" s="56"/>
      <c r="E11" s="10" t="e">
        <f>(D11*100)/D12</f>
        <v>#DIV/0!</v>
      </c>
      <c r="F11" s="56"/>
      <c r="G11" s="10" t="e">
        <f>(F11*100)/F12</f>
        <v>#DIV/0!</v>
      </c>
      <c r="H11" s="56"/>
      <c r="I11" s="11" t="e">
        <f>(H11*100)/H12</f>
        <v>#DIV/0!</v>
      </c>
      <c r="J11" s="40" t="s">
        <v>71</v>
      </c>
    </row>
    <row r="12" spans="1:10" ht="15.75" thickBot="1" x14ac:dyDescent="0.3">
      <c r="A12" s="86" t="s">
        <v>18</v>
      </c>
      <c r="B12" s="86"/>
      <c r="C12" s="87"/>
      <c r="D12" s="54">
        <f t="shared" ref="D12:I12" si="0">SUM(D5:D11)</f>
        <v>0</v>
      </c>
      <c r="E12" s="55" t="e">
        <f t="shared" si="0"/>
        <v>#DIV/0!</v>
      </c>
      <c r="F12" s="54">
        <f t="shared" si="0"/>
        <v>0</v>
      </c>
      <c r="G12" s="55" t="e">
        <f t="shared" si="0"/>
        <v>#DIV/0!</v>
      </c>
      <c r="H12" s="54">
        <f t="shared" si="0"/>
        <v>0</v>
      </c>
      <c r="I12" s="55" t="e">
        <f t="shared" si="0"/>
        <v>#DIV/0!</v>
      </c>
      <c r="J12" s="51"/>
    </row>
    <row r="13" spans="1:10" ht="15" customHeight="1" x14ac:dyDescent="0.25">
      <c r="A13" s="73"/>
      <c r="B13" s="73"/>
      <c r="C13" s="73"/>
      <c r="D13" s="73"/>
      <c r="E13" s="73"/>
      <c r="F13" s="73"/>
      <c r="G13" s="73"/>
      <c r="H13" s="73"/>
      <c r="I13" s="73"/>
    </row>
    <row r="14" spans="1:10" ht="8.1" customHeight="1" x14ac:dyDescent="0.25">
      <c r="A14" s="74"/>
      <c r="B14" s="74"/>
      <c r="C14" s="74"/>
      <c r="D14" s="74"/>
      <c r="E14" s="74"/>
      <c r="F14" s="74"/>
      <c r="G14" s="74"/>
      <c r="H14" s="74"/>
      <c r="I14" s="74"/>
    </row>
    <row r="15" spans="1:10" x14ac:dyDescent="0.25">
      <c r="A15" s="49"/>
      <c r="B15" s="14"/>
      <c r="C15" s="14"/>
      <c r="D15" s="14"/>
      <c r="E15" s="14"/>
      <c r="F15" s="14"/>
      <c r="G15" s="14"/>
      <c r="H15" s="14"/>
      <c r="I15" s="14"/>
    </row>
    <row r="16" spans="1:10" x14ac:dyDescent="0.25">
      <c r="A16" s="12"/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2"/>
      <c r="B17" s="14"/>
      <c r="C17" s="14"/>
      <c r="D17" s="14"/>
      <c r="E17" s="14"/>
      <c r="F17" s="14"/>
      <c r="G17" s="14"/>
      <c r="H17" s="14"/>
      <c r="I17" s="14"/>
    </row>
    <row r="18" spans="1:9" x14ac:dyDescent="0.25">
      <c r="A18" s="42"/>
      <c r="B18" s="42"/>
      <c r="C18" s="42"/>
      <c r="D18" s="42"/>
      <c r="E18" s="42"/>
      <c r="F18" s="42"/>
      <c r="G18" s="42"/>
      <c r="H18" s="42"/>
      <c r="I18" s="42"/>
    </row>
    <row r="19" spans="1:9" x14ac:dyDescent="0.25">
      <c r="A19" s="43"/>
      <c r="B19" s="43"/>
      <c r="C19" s="43"/>
      <c r="D19" s="44"/>
      <c r="E19" s="45"/>
      <c r="F19" s="44"/>
      <c r="G19" s="45"/>
      <c r="H19" s="44"/>
      <c r="I19" s="45"/>
    </row>
    <row r="20" spans="1:9" x14ac:dyDescent="0.25">
      <c r="A20" s="43"/>
      <c r="B20" s="43"/>
      <c r="C20" s="43"/>
      <c r="D20" s="15" t="s">
        <v>34</v>
      </c>
      <c r="E20" s="16" t="s">
        <v>35</v>
      </c>
      <c r="F20" s="15" t="s">
        <v>36</v>
      </c>
      <c r="G20" s="45"/>
      <c r="H20" s="44"/>
      <c r="I20" s="45"/>
    </row>
    <row r="21" spans="1:9" ht="33" customHeight="1" x14ac:dyDescent="0.25">
      <c r="C21" s="18" t="s">
        <v>40</v>
      </c>
      <c r="D21" s="17">
        <f>SUM(D7,D9:D10)</f>
        <v>0</v>
      </c>
      <c r="E21" s="17">
        <f>SUM(F7,F9:F10)</f>
        <v>0</v>
      </c>
      <c r="F21" s="17">
        <f>SUM(H7,H9:H10)</f>
        <v>0</v>
      </c>
    </row>
    <row r="22" spans="1:9" x14ac:dyDescent="0.25">
      <c r="C22" s="18" t="s">
        <v>19</v>
      </c>
      <c r="D22" s="19" t="e">
        <f>(D21*100)/D12</f>
        <v>#DIV/0!</v>
      </c>
      <c r="E22" s="19" t="e">
        <f>(E21*100)/F12</f>
        <v>#DIV/0!</v>
      </c>
      <c r="F22" s="19" t="e">
        <f>(F21*100)/H12</f>
        <v>#DIV/0!</v>
      </c>
    </row>
    <row r="23" spans="1:9" x14ac:dyDescent="0.25">
      <c r="C23" s="18" t="s">
        <v>20</v>
      </c>
      <c r="D23" s="57" t="e">
        <f>(D9*100)/D21</f>
        <v>#DIV/0!</v>
      </c>
      <c r="E23" s="57" t="e">
        <f>(F9*100)/E21</f>
        <v>#DIV/0!</v>
      </c>
      <c r="F23" s="57" t="e">
        <f>(H9*100)/F21</f>
        <v>#DIV/0!</v>
      </c>
    </row>
    <row r="24" spans="1:9" x14ac:dyDescent="0.25">
      <c r="C24" s="18" t="s">
        <v>21</v>
      </c>
      <c r="D24" s="19" t="e">
        <f>(D7*100)/D21</f>
        <v>#DIV/0!</v>
      </c>
      <c r="E24" s="19" t="e">
        <f>(F7*100)/E21</f>
        <v>#DIV/0!</v>
      </c>
      <c r="F24" s="19" t="e">
        <f>(H7*100)/F21</f>
        <v>#DIV/0!</v>
      </c>
    </row>
    <row r="25" spans="1:9" ht="47.25" customHeight="1" x14ac:dyDescent="0.25">
      <c r="C25" s="18" t="s">
        <v>41</v>
      </c>
      <c r="D25" s="17">
        <f>SUM(D5:D6,D8,D11)</f>
        <v>0</v>
      </c>
      <c r="E25" s="17">
        <f>SUM(F5:F6,F8,F11)</f>
        <v>0</v>
      </c>
      <c r="F25" s="17">
        <f>SUM(H5:H6,H8,H11)</f>
        <v>0</v>
      </c>
    </row>
    <row r="30" spans="1:9" ht="18.75" x14ac:dyDescent="0.3">
      <c r="A30" s="46" t="s">
        <v>53</v>
      </c>
    </row>
    <row r="31" spans="1:9" ht="15.75" thickBot="1" x14ac:dyDescent="0.3">
      <c r="A31" s="41"/>
      <c r="B31" s="41"/>
      <c r="C31" s="41"/>
      <c r="D31" s="41"/>
      <c r="E31" s="41"/>
      <c r="F31" s="41"/>
      <c r="G31" s="41"/>
      <c r="H31" s="41"/>
      <c r="I31" s="41"/>
    </row>
    <row r="32" spans="1:9" x14ac:dyDescent="0.25">
      <c r="A32" s="76" t="s">
        <v>11</v>
      </c>
      <c r="B32" s="88" t="s">
        <v>12</v>
      </c>
      <c r="C32" s="89"/>
      <c r="D32" s="82" t="s">
        <v>13</v>
      </c>
      <c r="E32" s="82"/>
      <c r="F32" s="82"/>
      <c r="G32" s="82"/>
      <c r="H32" s="82"/>
      <c r="I32" s="82"/>
    </row>
    <row r="33" spans="1:10" x14ac:dyDescent="0.25">
      <c r="A33" s="76"/>
      <c r="B33" s="80"/>
      <c r="C33" s="81"/>
      <c r="D33" s="83" t="s">
        <v>34</v>
      </c>
      <c r="E33" s="85"/>
      <c r="F33" s="85" t="s">
        <v>35</v>
      </c>
      <c r="G33" s="85"/>
      <c r="H33" s="85" t="s">
        <v>36</v>
      </c>
      <c r="I33" s="85"/>
    </row>
    <row r="34" spans="1:10" ht="27.75" x14ac:dyDescent="0.25">
      <c r="A34" s="76"/>
      <c r="B34" s="1" t="s">
        <v>15</v>
      </c>
      <c r="C34" s="2" t="s">
        <v>22</v>
      </c>
      <c r="D34" s="61" t="s">
        <v>37</v>
      </c>
      <c r="E34" s="62" t="s">
        <v>16</v>
      </c>
      <c r="F34" s="61" t="s">
        <v>37</v>
      </c>
      <c r="G34" s="62" t="s">
        <v>16</v>
      </c>
      <c r="H34" s="61" t="s">
        <v>37</v>
      </c>
      <c r="I34" s="3" t="s">
        <v>16</v>
      </c>
    </row>
    <row r="35" spans="1:10" x14ac:dyDescent="0.25">
      <c r="A35" s="4" t="s">
        <v>51</v>
      </c>
      <c r="B35" s="5" t="s">
        <v>17</v>
      </c>
      <c r="C35" s="6"/>
      <c r="D35" s="52"/>
      <c r="E35" s="50" t="e">
        <f>(D35*100)/D41</f>
        <v>#DIV/0!</v>
      </c>
      <c r="F35" s="53"/>
      <c r="G35" s="50" t="e">
        <f>(F35*100)/F41</f>
        <v>#DIV/0!</v>
      </c>
      <c r="H35" s="52"/>
      <c r="I35" s="70" t="e">
        <f>(H35*100)/H41</f>
        <v>#DIV/0!</v>
      </c>
      <c r="J35" s="46" t="s">
        <v>60</v>
      </c>
    </row>
    <row r="36" spans="1:10" x14ac:dyDescent="0.25">
      <c r="A36" s="7" t="s">
        <v>2</v>
      </c>
      <c r="B36" s="8"/>
      <c r="C36" s="9" t="s">
        <v>17</v>
      </c>
      <c r="D36" s="53"/>
      <c r="E36" s="50" t="e">
        <f>(D36*100)/D41</f>
        <v>#DIV/0!</v>
      </c>
      <c r="F36" s="53"/>
      <c r="G36" s="50" t="e">
        <f>(F36*100)/F41</f>
        <v>#DIV/0!</v>
      </c>
      <c r="H36" s="53"/>
      <c r="I36" s="70" t="e">
        <f>(H36*100)/H41</f>
        <v>#DIV/0!</v>
      </c>
      <c r="J36" s="46" t="s">
        <v>61</v>
      </c>
    </row>
    <row r="37" spans="1:10" x14ac:dyDescent="0.25">
      <c r="A37" s="12" t="s">
        <v>1</v>
      </c>
      <c r="B37" s="8"/>
      <c r="C37" s="9" t="s">
        <v>17</v>
      </c>
      <c r="D37" s="53"/>
      <c r="E37" s="50" t="e">
        <f>(D37*100)/D41</f>
        <v>#DIV/0!</v>
      </c>
      <c r="F37" s="53"/>
      <c r="G37" s="50" t="e">
        <f>(F37*100)/F41</f>
        <v>#DIV/0!</v>
      </c>
      <c r="H37" s="53"/>
      <c r="I37" s="70" t="e">
        <f>(H37*100)/H41</f>
        <v>#DIV/0!</v>
      </c>
      <c r="J37" s="46" t="s">
        <v>62</v>
      </c>
    </row>
    <row r="38" spans="1:10" x14ac:dyDescent="0.25">
      <c r="A38" s="12" t="s">
        <v>4</v>
      </c>
      <c r="B38" s="8" t="s">
        <v>17</v>
      </c>
      <c r="C38" s="9"/>
      <c r="D38" s="53"/>
      <c r="E38" s="50" t="e">
        <f>(D38*100)/D41</f>
        <v>#DIV/0!</v>
      </c>
      <c r="F38" s="53"/>
      <c r="G38" s="50" t="e">
        <f>(F38*100)/F41</f>
        <v>#DIV/0!</v>
      </c>
      <c r="H38" s="53"/>
      <c r="I38" s="70" t="e">
        <f>(H38*100)/H41</f>
        <v>#DIV/0!</v>
      </c>
      <c r="J38" s="46" t="s">
        <v>63</v>
      </c>
    </row>
    <row r="39" spans="1:10" x14ac:dyDescent="0.25">
      <c r="A39" s="12" t="s">
        <v>23</v>
      </c>
      <c r="B39" s="8"/>
      <c r="C39" s="9" t="s">
        <v>17</v>
      </c>
      <c r="D39" s="52"/>
      <c r="E39" s="50" t="e">
        <f>(D39*100)/D41</f>
        <v>#DIV/0!</v>
      </c>
      <c r="F39" s="52"/>
      <c r="G39" s="50" t="e">
        <f>(F39*100)/F41</f>
        <v>#DIV/0!</v>
      </c>
      <c r="H39" s="52"/>
      <c r="I39" s="70" t="e">
        <f>(H39*100)/H41</f>
        <v>#DIV/0!</v>
      </c>
      <c r="J39" s="46" t="s">
        <v>64</v>
      </c>
    </row>
    <row r="40" spans="1:10" x14ac:dyDescent="0.25">
      <c r="A40" s="7" t="s">
        <v>3</v>
      </c>
      <c r="B40" s="8" t="s">
        <v>17</v>
      </c>
      <c r="C40" s="9"/>
      <c r="D40" s="53"/>
      <c r="E40" s="50" t="e">
        <f>(D40*100)/D41</f>
        <v>#DIV/0!</v>
      </c>
      <c r="F40" s="53"/>
      <c r="G40" s="50" t="e">
        <f>(F40*100)/F41</f>
        <v>#DIV/0!</v>
      </c>
      <c r="H40" s="53"/>
      <c r="I40" s="70" t="e">
        <f>(H40*100)/H41</f>
        <v>#DIV/0!</v>
      </c>
      <c r="J40" s="46" t="s">
        <v>65</v>
      </c>
    </row>
    <row r="41" spans="1:10" ht="15.75" thickBot="1" x14ac:dyDescent="0.3">
      <c r="A41" s="86" t="s">
        <v>18</v>
      </c>
      <c r="B41" s="86"/>
      <c r="C41" s="87"/>
      <c r="D41" s="54">
        <f t="shared" ref="D41:I41" si="1">SUM(D35:D40)</f>
        <v>0</v>
      </c>
      <c r="E41" s="55" t="e">
        <f t="shared" si="1"/>
        <v>#DIV/0!</v>
      </c>
      <c r="F41" s="54">
        <f t="shared" si="1"/>
        <v>0</v>
      </c>
      <c r="G41" s="55" t="e">
        <f t="shared" si="1"/>
        <v>#DIV/0!</v>
      </c>
      <c r="H41" s="54">
        <f t="shared" si="1"/>
        <v>0</v>
      </c>
      <c r="I41" s="55" t="e">
        <f t="shared" si="1"/>
        <v>#DIV/0!</v>
      </c>
    </row>
    <row r="42" spans="1:10" ht="15" customHeight="1" x14ac:dyDescent="0.25">
      <c r="A42" s="73"/>
      <c r="B42" s="73"/>
      <c r="C42" s="73"/>
      <c r="D42" s="73"/>
      <c r="E42" s="73"/>
      <c r="F42" s="73"/>
      <c r="G42" s="73"/>
      <c r="H42" s="73"/>
      <c r="I42" s="73"/>
    </row>
    <row r="43" spans="1:10" x14ac:dyDescent="0.25">
      <c r="A43" s="74"/>
      <c r="B43" s="74"/>
      <c r="C43" s="74"/>
      <c r="D43" s="74"/>
      <c r="E43" s="74"/>
      <c r="F43" s="74"/>
      <c r="G43" s="74"/>
      <c r="H43" s="74"/>
      <c r="I43" s="74"/>
    </row>
    <row r="45" spans="1:10" x14ac:dyDescent="0.25">
      <c r="C45" s="43"/>
      <c r="D45" s="15" t="s">
        <v>34</v>
      </c>
      <c r="E45" s="16" t="s">
        <v>35</v>
      </c>
      <c r="F45" s="15" t="s">
        <v>36</v>
      </c>
    </row>
    <row r="46" spans="1:10" ht="46.5" customHeight="1" x14ac:dyDescent="0.25">
      <c r="C46" s="18" t="s">
        <v>42</v>
      </c>
      <c r="D46" s="17">
        <f>SUM(D36:D37,D39)</f>
        <v>0</v>
      </c>
      <c r="E46" s="17">
        <f>SUM(F36:F37,F39)</f>
        <v>0</v>
      </c>
      <c r="F46" s="17">
        <f>SUM(H36:H37,H39)</f>
        <v>0</v>
      </c>
    </row>
    <row r="47" spans="1:10" ht="48" customHeight="1" x14ac:dyDescent="0.25">
      <c r="C47" s="18" t="s">
        <v>41</v>
      </c>
      <c r="D47" s="17">
        <f>SUM(D35,D38,D40)</f>
        <v>0</v>
      </c>
      <c r="E47" s="17">
        <f>SUM(F35,F38,F40)</f>
        <v>0</v>
      </c>
      <c r="F47" s="17">
        <f>SUM(H35,H38,H40)</f>
        <v>0</v>
      </c>
    </row>
    <row r="48" spans="1:10" ht="41.25" x14ac:dyDescent="0.25">
      <c r="C48" s="18" t="s">
        <v>43</v>
      </c>
      <c r="D48" s="17">
        <f>SUM(D46:D47)</f>
        <v>0</v>
      </c>
      <c r="E48" s="17">
        <f>SUM(E46:E47)</f>
        <v>0</v>
      </c>
      <c r="F48" s="17">
        <f>SUM(F46:F47)</f>
        <v>0</v>
      </c>
    </row>
    <row r="49" spans="1:10" x14ac:dyDescent="0.25">
      <c r="C49" s="18" t="s">
        <v>24</v>
      </c>
      <c r="D49" s="19" t="e">
        <f>(D47*100)/D48</f>
        <v>#DIV/0!</v>
      </c>
      <c r="E49" s="19" t="e">
        <f>(E47*100)/E48</f>
        <v>#DIV/0!</v>
      </c>
      <c r="F49" s="19" t="e">
        <f>(F47*100)/F48</f>
        <v>#DIV/0!</v>
      </c>
    </row>
    <row r="50" spans="1:10" x14ac:dyDescent="0.25">
      <c r="C50" s="18" t="s">
        <v>25</v>
      </c>
      <c r="D50" s="19" t="e">
        <f>(D46*100)/D48</f>
        <v>#DIV/0!</v>
      </c>
      <c r="E50" s="19" t="e">
        <f>(E46*100)/E48</f>
        <v>#DIV/0!</v>
      </c>
      <c r="F50" s="19" t="e">
        <f>(F46*100)/F48</f>
        <v>#DIV/0!</v>
      </c>
    </row>
    <row r="54" spans="1:10" ht="18.75" x14ac:dyDescent="0.3">
      <c r="A54" s="46" t="s">
        <v>54</v>
      </c>
    </row>
    <row r="55" spans="1:10" ht="15.75" thickBot="1" x14ac:dyDescent="0.3">
      <c r="A55" s="41"/>
      <c r="B55" s="41"/>
      <c r="C55" s="41"/>
      <c r="D55" s="41"/>
      <c r="E55" s="41"/>
      <c r="F55" s="41"/>
      <c r="G55" s="41"/>
      <c r="H55" s="41"/>
      <c r="I55" s="41"/>
    </row>
    <row r="56" spans="1:10" ht="15" customHeight="1" x14ac:dyDescent="0.25">
      <c r="A56" s="75" t="s">
        <v>11</v>
      </c>
      <c r="B56" s="78" t="s">
        <v>12</v>
      </c>
      <c r="C56" s="79"/>
      <c r="D56" s="82" t="s">
        <v>13</v>
      </c>
      <c r="E56" s="82"/>
      <c r="F56" s="82"/>
      <c r="G56" s="82"/>
      <c r="H56" s="82"/>
      <c r="I56" s="82"/>
    </row>
    <row r="57" spans="1:10" x14ac:dyDescent="0.25">
      <c r="A57" s="76"/>
      <c r="B57" s="80"/>
      <c r="C57" s="81"/>
      <c r="D57" s="83" t="s">
        <v>34</v>
      </c>
      <c r="E57" s="85"/>
      <c r="F57" s="85" t="s">
        <v>35</v>
      </c>
      <c r="G57" s="85"/>
      <c r="H57" s="85" t="s">
        <v>36</v>
      </c>
      <c r="I57" s="85"/>
    </row>
    <row r="58" spans="1:10" ht="27.75" x14ac:dyDescent="0.25">
      <c r="A58" s="77"/>
      <c r="B58" s="71" t="s">
        <v>15</v>
      </c>
      <c r="C58" s="72" t="s">
        <v>22</v>
      </c>
      <c r="D58" s="61" t="s">
        <v>37</v>
      </c>
      <c r="E58" s="62" t="s">
        <v>16</v>
      </c>
      <c r="F58" s="61" t="s">
        <v>37</v>
      </c>
      <c r="G58" s="62" t="s">
        <v>16</v>
      </c>
      <c r="H58" s="61" t="s">
        <v>37</v>
      </c>
      <c r="I58" s="3" t="s">
        <v>16</v>
      </c>
    </row>
    <row r="59" spans="1:10" x14ac:dyDescent="0.25">
      <c r="A59" s="12" t="s">
        <v>7</v>
      </c>
      <c r="B59" s="8"/>
      <c r="C59" s="9" t="s">
        <v>17</v>
      </c>
      <c r="D59" s="52"/>
      <c r="E59" s="50" t="e">
        <f>(D59*100)/D66</f>
        <v>#DIV/0!</v>
      </c>
      <c r="F59" s="68"/>
      <c r="G59" s="10" t="e">
        <f>(F59*100)/F66</f>
        <v>#DIV/0!</v>
      </c>
      <c r="H59" s="68"/>
      <c r="I59" s="11" t="e">
        <f>(H59*100)/H66</f>
        <v>#DIV/0!</v>
      </c>
      <c r="J59" s="46" t="s">
        <v>62</v>
      </c>
    </row>
    <row r="60" spans="1:10" x14ac:dyDescent="0.25">
      <c r="A60" s="12" t="s">
        <v>6</v>
      </c>
      <c r="B60" s="8"/>
      <c r="C60" s="9" t="s">
        <v>17</v>
      </c>
      <c r="D60" s="53"/>
      <c r="E60" s="50" t="e">
        <f>(D60*100)/D66</f>
        <v>#DIV/0!</v>
      </c>
      <c r="F60" s="67"/>
      <c r="G60" s="10" t="e">
        <f>(F60*100)/F66</f>
        <v>#DIV/0!</v>
      </c>
      <c r="H60" s="67"/>
      <c r="I60" s="11" t="e">
        <f>(H60*100)/H66</f>
        <v>#DIV/0!</v>
      </c>
      <c r="J60" s="46" t="s">
        <v>61</v>
      </c>
    </row>
    <row r="61" spans="1:10" x14ac:dyDescent="0.25">
      <c r="A61" s="7" t="s">
        <v>5</v>
      </c>
      <c r="B61" s="8" t="s">
        <v>17</v>
      </c>
      <c r="C61" s="9"/>
      <c r="D61" s="53"/>
      <c r="E61" s="50" t="e">
        <f>(D61*100)/D66</f>
        <v>#DIV/0!</v>
      </c>
      <c r="F61" s="67"/>
      <c r="G61" s="10" t="e">
        <f>(F61*100)/F66</f>
        <v>#DIV/0!</v>
      </c>
      <c r="H61" s="67"/>
      <c r="I61" s="11" t="e">
        <f>(H61*100)/H66</f>
        <v>#DIV/0!</v>
      </c>
      <c r="J61" s="46" t="s">
        <v>66</v>
      </c>
    </row>
    <row r="62" spans="1:10" x14ac:dyDescent="0.25">
      <c r="A62" s="12" t="s">
        <v>47</v>
      </c>
      <c r="B62" s="8"/>
      <c r="C62" s="9" t="s">
        <v>17</v>
      </c>
      <c r="D62" s="52"/>
      <c r="E62" s="50" t="e">
        <f>(D62*100)/D66</f>
        <v>#DIV/0!</v>
      </c>
      <c r="F62" s="67"/>
      <c r="G62" s="10" t="e">
        <f>(F62*100)/F66</f>
        <v>#DIV/0!</v>
      </c>
      <c r="H62" s="69"/>
      <c r="I62" s="11" t="e">
        <f>(H62*100)/H66</f>
        <v>#DIV/0!</v>
      </c>
      <c r="J62" s="40" t="s">
        <v>64</v>
      </c>
    </row>
    <row r="63" spans="1:10" x14ac:dyDescent="0.25">
      <c r="A63" s="12" t="s">
        <v>9</v>
      </c>
      <c r="B63" s="8" t="s">
        <v>17</v>
      </c>
      <c r="C63" s="9"/>
      <c r="D63" s="53"/>
      <c r="E63" s="50" t="e">
        <f>(D63*100)/D66</f>
        <v>#DIV/0!</v>
      </c>
      <c r="F63" s="67"/>
      <c r="G63" s="10" t="e">
        <f>(F63*100)/F66</f>
        <v>#DIV/0!</v>
      </c>
      <c r="H63" s="67"/>
      <c r="I63" s="11" t="e">
        <f>(H63*100)/H66</f>
        <v>#DIV/0!</v>
      </c>
      <c r="J63" s="46" t="s">
        <v>67</v>
      </c>
    </row>
    <row r="64" spans="1:10" x14ac:dyDescent="0.25">
      <c r="A64" s="12" t="s">
        <v>10</v>
      </c>
      <c r="B64" s="8"/>
      <c r="C64" s="9" t="s">
        <v>17</v>
      </c>
      <c r="D64" s="53"/>
      <c r="E64" s="50" t="e">
        <f>(D64*100)/D66</f>
        <v>#DIV/0!</v>
      </c>
      <c r="F64" s="67"/>
      <c r="G64" s="10" t="e">
        <f>(F64*100)/F66</f>
        <v>#DIV/0!</v>
      </c>
      <c r="H64" s="67"/>
      <c r="I64" s="11" t="e">
        <f>(H64*100)/H66</f>
        <v>#DIV/0!</v>
      </c>
      <c r="J64" s="46" t="s">
        <v>68</v>
      </c>
    </row>
    <row r="65" spans="1:10" x14ac:dyDescent="0.25">
      <c r="A65" s="12" t="s">
        <v>73</v>
      </c>
      <c r="B65" s="8" t="s">
        <v>17</v>
      </c>
      <c r="C65" s="9"/>
      <c r="D65" s="53"/>
      <c r="E65" s="50" t="e">
        <f>(D65*100)/D66</f>
        <v>#DIV/0!</v>
      </c>
      <c r="F65" s="67"/>
      <c r="G65" s="10" t="e">
        <f>(F65*100)/F66</f>
        <v>#DIV/0!</v>
      </c>
      <c r="H65" s="67"/>
      <c r="I65" s="11" t="e">
        <f>(H65*100)/H66</f>
        <v>#DIV/0!</v>
      </c>
      <c r="J65" s="46" t="s">
        <v>63</v>
      </c>
    </row>
    <row r="66" spans="1:10" ht="15.75" thickBot="1" x14ac:dyDescent="0.3">
      <c r="A66" s="86" t="s">
        <v>18</v>
      </c>
      <c r="B66" s="86"/>
      <c r="C66" s="87"/>
      <c r="D66" s="54">
        <f t="shared" ref="D66:H66" si="2">SUM(D59:D64)</f>
        <v>0</v>
      </c>
      <c r="E66" s="55" t="e">
        <f>SUM(E59:E65)</f>
        <v>#DIV/0!</v>
      </c>
      <c r="F66" s="54">
        <f t="shared" si="2"/>
        <v>0</v>
      </c>
      <c r="G66" s="55" t="e">
        <f>SUM(G59:G65)</f>
        <v>#DIV/0!</v>
      </c>
      <c r="H66" s="54">
        <f t="shared" si="2"/>
        <v>0</v>
      </c>
      <c r="I66" s="55" t="e">
        <f>SUM(I59:I65)</f>
        <v>#DIV/0!</v>
      </c>
    </row>
    <row r="67" spans="1:10" ht="15" customHeight="1" x14ac:dyDescent="0.25">
      <c r="A67" s="73"/>
      <c r="B67" s="73"/>
      <c r="C67" s="73"/>
      <c r="D67" s="74"/>
      <c r="E67" s="74"/>
      <c r="F67" s="73"/>
      <c r="G67" s="74"/>
      <c r="H67" s="73"/>
      <c r="I67" s="74"/>
    </row>
    <row r="68" spans="1:10" x14ac:dyDescent="0.25">
      <c r="A68" s="74"/>
      <c r="B68" s="74"/>
      <c r="C68" s="74"/>
      <c r="D68" s="74"/>
      <c r="E68" s="74"/>
      <c r="F68" s="74"/>
      <c r="G68" s="74"/>
      <c r="H68" s="74"/>
      <c r="I68" s="74"/>
    </row>
    <row r="69" spans="1:10" ht="15.75" x14ac:dyDescent="0.25">
      <c r="A69" s="47"/>
      <c r="C69" s="8"/>
    </row>
    <row r="70" spans="1:10" x14ac:dyDescent="0.25">
      <c r="C70" s="43"/>
      <c r="D70" s="15" t="s">
        <v>34</v>
      </c>
      <c r="E70" s="16" t="s">
        <v>35</v>
      </c>
      <c r="F70" s="15" t="s">
        <v>36</v>
      </c>
    </row>
    <row r="71" spans="1:10" ht="50.25" customHeight="1" x14ac:dyDescent="0.25">
      <c r="C71" s="18" t="s">
        <v>42</v>
      </c>
      <c r="D71" s="17">
        <f>SUM(D59:D60,D62,D64)</f>
        <v>0</v>
      </c>
      <c r="E71" s="17">
        <f>SUM(F59:F60,F62,F64)</f>
        <v>0</v>
      </c>
      <c r="F71" s="17">
        <f>SUM(H59:H60,H62,H64)</f>
        <v>0</v>
      </c>
    </row>
    <row r="72" spans="1:10" ht="55.5" customHeight="1" x14ac:dyDescent="0.25">
      <c r="C72" s="18" t="s">
        <v>41</v>
      </c>
      <c r="D72" s="17">
        <f>SUM(D61,D63,D65)</f>
        <v>0</v>
      </c>
      <c r="E72" s="17">
        <f>SUM(F61,F63,F65)</f>
        <v>0</v>
      </c>
      <c r="F72" s="17">
        <f>SUM(H61,H63,H65)</f>
        <v>0</v>
      </c>
    </row>
    <row r="73" spans="1:10" ht="41.25" x14ac:dyDescent="0.25">
      <c r="C73" s="18" t="s">
        <v>44</v>
      </c>
      <c r="D73" s="17">
        <f>SUM(D71:D72)</f>
        <v>0</v>
      </c>
      <c r="E73" s="17">
        <f>SUM(E71:E72)</f>
        <v>0</v>
      </c>
      <c r="F73" s="17">
        <f>SUM(F71:F72)</f>
        <v>0</v>
      </c>
    </row>
    <row r="74" spans="1:10" x14ac:dyDescent="0.25">
      <c r="C74" s="18" t="s">
        <v>24</v>
      </c>
      <c r="D74" s="19" t="e">
        <f>(D72*100)/D73</f>
        <v>#DIV/0!</v>
      </c>
      <c r="E74" s="19" t="e">
        <f>(E72*100)/E73</f>
        <v>#DIV/0!</v>
      </c>
      <c r="F74" s="19" t="e">
        <f>(F72*100)/F73</f>
        <v>#DIV/0!</v>
      </c>
    </row>
    <row r="75" spans="1:10" x14ac:dyDescent="0.25">
      <c r="C75" s="18" t="s">
        <v>25</v>
      </c>
      <c r="D75" s="19" t="e">
        <f>(D71*100)/D73</f>
        <v>#DIV/0!</v>
      </c>
      <c r="E75" s="19" t="e">
        <f>(E71*100)/E73</f>
        <v>#DIV/0!</v>
      </c>
      <c r="F75" s="19" t="e">
        <f>(F71*100)/F73</f>
        <v>#DIV/0!</v>
      </c>
    </row>
    <row r="79" spans="1:10" ht="18.75" x14ac:dyDescent="0.3">
      <c r="A79" s="46" t="s">
        <v>26</v>
      </c>
      <c r="E79" s="15" t="s">
        <v>34</v>
      </c>
      <c r="F79" s="16" t="s">
        <v>35</v>
      </c>
      <c r="G79" s="15" t="s">
        <v>36</v>
      </c>
    </row>
    <row r="80" spans="1:10" x14ac:dyDescent="0.25">
      <c r="A80" s="93" t="s">
        <v>27</v>
      </c>
      <c r="B80" s="94"/>
      <c r="C80" s="94"/>
      <c r="D80" s="48" t="s">
        <v>14</v>
      </c>
      <c r="E80" s="17">
        <f>D21</f>
        <v>0</v>
      </c>
      <c r="F80" s="17">
        <f>E21</f>
        <v>0</v>
      </c>
      <c r="G80" s="17">
        <f>F21</f>
        <v>0</v>
      </c>
    </row>
    <row r="81" spans="1:11" x14ac:dyDescent="0.25">
      <c r="D81" s="48" t="s">
        <v>15</v>
      </c>
      <c r="E81" s="17">
        <f>D25+D47+D72</f>
        <v>0</v>
      </c>
      <c r="F81" s="17">
        <f>E25+E47+E72</f>
        <v>0</v>
      </c>
      <c r="G81" s="17">
        <f>F25+F47+F72</f>
        <v>0</v>
      </c>
    </row>
    <row r="82" spans="1:11" x14ac:dyDescent="0.25">
      <c r="D82" s="48" t="s">
        <v>22</v>
      </c>
      <c r="E82" s="17">
        <f>D46+D71</f>
        <v>0</v>
      </c>
      <c r="F82" s="17">
        <f>E46+E71</f>
        <v>0</v>
      </c>
      <c r="G82" s="17">
        <f>F46+F71</f>
        <v>0</v>
      </c>
    </row>
    <row r="83" spans="1:11" x14ac:dyDescent="0.25">
      <c r="D83" s="48" t="s">
        <v>18</v>
      </c>
      <c r="E83" s="17">
        <f>SUM(E80:E82)</f>
        <v>0</v>
      </c>
      <c r="F83" s="17">
        <f>SUM(F80:F82)</f>
        <v>0</v>
      </c>
      <c r="G83" s="17">
        <f>SUM(G80:G82)</f>
        <v>0</v>
      </c>
    </row>
    <row r="86" spans="1:11" ht="18.75" x14ac:dyDescent="0.3">
      <c r="A86" s="46" t="s">
        <v>28</v>
      </c>
    </row>
    <row r="88" spans="1:11" ht="15.75" thickBot="1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1" x14ac:dyDescent="0.25">
      <c r="A89" s="95" t="s">
        <v>29</v>
      </c>
      <c r="B89" s="97" t="s">
        <v>30</v>
      </c>
      <c r="C89" s="91" t="s">
        <v>34</v>
      </c>
      <c r="D89" s="91"/>
      <c r="E89" s="92"/>
      <c r="F89" s="90" t="s">
        <v>35</v>
      </c>
      <c r="G89" s="91"/>
      <c r="H89" s="92"/>
      <c r="I89" s="91" t="s">
        <v>36</v>
      </c>
      <c r="J89" s="91"/>
      <c r="K89" s="91"/>
    </row>
    <row r="90" spans="1:11" ht="72.599999999999994" customHeight="1" thickBot="1" x14ac:dyDescent="0.3">
      <c r="A90" s="96"/>
      <c r="B90" s="98"/>
      <c r="C90" s="63" t="s">
        <v>38</v>
      </c>
      <c r="D90" s="64" t="s">
        <v>31</v>
      </c>
      <c r="E90" s="65" t="s">
        <v>32</v>
      </c>
      <c r="F90" s="66" t="s">
        <v>39</v>
      </c>
      <c r="G90" s="64" t="s">
        <v>31</v>
      </c>
      <c r="H90" s="65" t="s">
        <v>32</v>
      </c>
      <c r="I90" s="63" t="s">
        <v>38</v>
      </c>
      <c r="J90" s="64" t="s">
        <v>31</v>
      </c>
      <c r="K90" s="64" t="s">
        <v>32</v>
      </c>
    </row>
    <row r="91" spans="1:11" x14ac:dyDescent="0.25">
      <c r="A91" s="105" t="s">
        <v>46</v>
      </c>
      <c r="B91" s="20" t="s">
        <v>14</v>
      </c>
      <c r="C91" s="21">
        <f>D21</f>
        <v>0</v>
      </c>
      <c r="D91" s="22" t="e">
        <f>(C91*100)/E80</f>
        <v>#DIV/0!</v>
      </c>
      <c r="E91" s="107" t="e">
        <f>((C91+C92)*100)/E83</f>
        <v>#DIV/0!</v>
      </c>
      <c r="F91" s="23">
        <f>E21</f>
        <v>0</v>
      </c>
      <c r="G91" s="22" t="e">
        <f>(F91*100)/F80</f>
        <v>#DIV/0!</v>
      </c>
      <c r="H91" s="107" t="e">
        <f>((F91+F92)*100)/F83</f>
        <v>#DIV/0!</v>
      </c>
      <c r="I91" s="21">
        <f>F21</f>
        <v>0</v>
      </c>
      <c r="J91" s="22" t="e">
        <f>(I91*100)/G80</f>
        <v>#DIV/0!</v>
      </c>
      <c r="K91" s="109" t="e">
        <f>((I91+I92)*100)/G83</f>
        <v>#DIV/0!</v>
      </c>
    </row>
    <row r="92" spans="1:11" x14ac:dyDescent="0.25">
      <c r="A92" s="106"/>
      <c r="B92" s="24" t="s">
        <v>15</v>
      </c>
      <c r="C92" s="25">
        <f>D25</f>
        <v>0</v>
      </c>
      <c r="D92" s="26" t="e">
        <f>(C92*100)/E81</f>
        <v>#DIV/0!</v>
      </c>
      <c r="E92" s="108"/>
      <c r="F92" s="27">
        <f>E25</f>
        <v>0</v>
      </c>
      <c r="G92" s="26" t="e">
        <f>(F92*100)/F81</f>
        <v>#DIV/0!</v>
      </c>
      <c r="H92" s="108"/>
      <c r="I92" s="25">
        <f>F25</f>
        <v>0</v>
      </c>
      <c r="J92" s="26" t="e">
        <f>(I92*100)/G81</f>
        <v>#DIV/0!</v>
      </c>
      <c r="K92" s="110"/>
    </row>
    <row r="93" spans="1:11" x14ac:dyDescent="0.25">
      <c r="A93" s="111" t="s">
        <v>45</v>
      </c>
      <c r="B93" s="28" t="s">
        <v>15</v>
      </c>
      <c r="C93" s="29">
        <f>D47</f>
        <v>0</v>
      </c>
      <c r="D93" s="30" t="e">
        <f>(C93*100)/E81</f>
        <v>#DIV/0!</v>
      </c>
      <c r="E93" s="112" t="e">
        <f>((C93+C94)*100)/E83</f>
        <v>#DIV/0!</v>
      </c>
      <c r="F93" s="31">
        <f>E47</f>
        <v>0</v>
      </c>
      <c r="G93" s="30" t="e">
        <f>(F93*100)/F81</f>
        <v>#DIV/0!</v>
      </c>
      <c r="H93" s="112" t="e">
        <f>((F93+F94)*100)/F83</f>
        <v>#DIV/0!</v>
      </c>
      <c r="I93" s="29">
        <f>F47</f>
        <v>0</v>
      </c>
      <c r="J93" s="30" t="e">
        <f>(I93*100)/G81</f>
        <v>#DIV/0!</v>
      </c>
      <c r="K93" s="113" t="e">
        <f>((I93+I94)*100)/G83</f>
        <v>#DIV/0!</v>
      </c>
    </row>
    <row r="94" spans="1:11" x14ac:dyDescent="0.25">
      <c r="A94" s="106"/>
      <c r="B94" s="24" t="s">
        <v>22</v>
      </c>
      <c r="C94" s="25">
        <f>D46</f>
        <v>0</v>
      </c>
      <c r="D94" s="26" t="e">
        <f>(C94*100)/E82</f>
        <v>#DIV/0!</v>
      </c>
      <c r="E94" s="108"/>
      <c r="F94" s="27">
        <f>E46</f>
        <v>0</v>
      </c>
      <c r="G94" s="26" t="e">
        <f>(F94*100)/F82</f>
        <v>#DIV/0!</v>
      </c>
      <c r="H94" s="108"/>
      <c r="I94" s="25">
        <f>F46</f>
        <v>0</v>
      </c>
      <c r="J94" s="26" t="e">
        <f>(I94*100)/G82</f>
        <v>#DIV/0!</v>
      </c>
      <c r="K94" s="110"/>
    </row>
    <row r="95" spans="1:11" x14ac:dyDescent="0.25">
      <c r="A95" s="99" t="s">
        <v>33</v>
      </c>
      <c r="B95" s="32" t="s">
        <v>15</v>
      </c>
      <c r="C95" s="33">
        <f>D72</f>
        <v>0</v>
      </c>
      <c r="D95" s="34" t="e">
        <f>(C95*100)/E81</f>
        <v>#DIV/0!</v>
      </c>
      <c r="E95" s="101" t="e">
        <f>((C95+C96)*100)/E83</f>
        <v>#DIV/0!</v>
      </c>
      <c r="F95" s="35">
        <f>E72</f>
        <v>0</v>
      </c>
      <c r="G95" s="34" t="e">
        <f>(F95*100)/F81</f>
        <v>#DIV/0!</v>
      </c>
      <c r="H95" s="101" t="e">
        <f>((F95+F96)*100)/F83</f>
        <v>#DIV/0!</v>
      </c>
      <c r="I95" s="33">
        <f>F72</f>
        <v>0</v>
      </c>
      <c r="J95" s="34" t="e">
        <f>(I95*100)/G81</f>
        <v>#DIV/0!</v>
      </c>
      <c r="K95" s="103" t="e">
        <f>((I95+I96)*100)/G83</f>
        <v>#DIV/0!</v>
      </c>
    </row>
    <row r="96" spans="1:11" ht="15.75" thickBot="1" x14ac:dyDescent="0.3">
      <c r="A96" s="100"/>
      <c r="B96" s="36" t="s">
        <v>22</v>
      </c>
      <c r="C96" s="37">
        <f>D71</f>
        <v>0</v>
      </c>
      <c r="D96" s="38" t="e">
        <f>(C96*100)/E82</f>
        <v>#DIV/0!</v>
      </c>
      <c r="E96" s="102"/>
      <c r="F96" s="39">
        <f>E71</f>
        <v>0</v>
      </c>
      <c r="G96" s="38" t="e">
        <f>(F96*100)/F82</f>
        <v>#DIV/0!</v>
      </c>
      <c r="H96" s="102"/>
      <c r="I96" s="37">
        <f>F71</f>
        <v>0</v>
      </c>
      <c r="J96" s="38" t="e">
        <f>(I96*100)/G82</f>
        <v>#DIV/0!</v>
      </c>
      <c r="K96" s="104"/>
    </row>
  </sheetData>
  <mergeCells count="39">
    <mergeCell ref="A95:A96"/>
    <mergeCell ref="E95:E96"/>
    <mergeCell ref="H95:H96"/>
    <mergeCell ref="K95:K96"/>
    <mergeCell ref="A91:A92"/>
    <mergeCell ref="E91:E92"/>
    <mergeCell ref="H91:H92"/>
    <mergeCell ref="K91:K92"/>
    <mergeCell ref="A93:A94"/>
    <mergeCell ref="E93:E94"/>
    <mergeCell ref="H93:H94"/>
    <mergeCell ref="K93:K94"/>
    <mergeCell ref="F89:H89"/>
    <mergeCell ref="I89:K89"/>
    <mergeCell ref="A41:C41"/>
    <mergeCell ref="A56:A58"/>
    <mergeCell ref="B56:C57"/>
    <mergeCell ref="D56:I56"/>
    <mergeCell ref="D57:E57"/>
    <mergeCell ref="F57:G57"/>
    <mergeCell ref="H57:I57"/>
    <mergeCell ref="A66:C66"/>
    <mergeCell ref="A80:C80"/>
    <mergeCell ref="A89:A90"/>
    <mergeCell ref="B89:B90"/>
    <mergeCell ref="C89:E89"/>
    <mergeCell ref="A12:C12"/>
    <mergeCell ref="A32:A34"/>
    <mergeCell ref="B32:C33"/>
    <mergeCell ref="D32:I32"/>
    <mergeCell ref="D33:E33"/>
    <mergeCell ref="F33:G33"/>
    <mergeCell ref="H33:I33"/>
    <mergeCell ref="A2:A4"/>
    <mergeCell ref="B2:C3"/>
    <mergeCell ref="D2:I2"/>
    <mergeCell ref="D3:E3"/>
    <mergeCell ref="F3:G3"/>
    <mergeCell ref="H3:I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Reducing power generation</vt:lpstr>
    </vt:vector>
  </TitlesOfParts>
  <Company>Universidad de Antioquia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Jatropha</dc:creator>
  <cp:lastModifiedBy>SANDRA</cp:lastModifiedBy>
  <dcterms:created xsi:type="dcterms:W3CDTF">2018-07-28T06:03:34Z</dcterms:created>
  <dcterms:modified xsi:type="dcterms:W3CDTF">2020-06-03T05:57:54Z</dcterms:modified>
</cp:coreProperties>
</file>