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f25d0406183bd9/Dokumente/doc Marcela/CareerFoundry course/Data Analytics Immersion/Achievement 3 SQL/Tasks Achievemnt 3/"/>
    </mc:Choice>
  </mc:AlternateContent>
  <xr:revisionPtr revIDLastSave="0" documentId="10_ncr:20000_{A918B202-1D8A-4E9B-B3BB-DBA4187C1452}" xr6:coauthVersionLast="47" xr6:coauthVersionMax="47" xr10:uidLastSave="{00000000-0000-0000-0000-000000000000}"/>
  <bookViews>
    <workbookView xWindow="22932" yWindow="-756" windowWidth="23256" windowHeight="12456" tabRatio="720" firstSheet="8" activeTab="13" xr2:uid="{CB6F1DC2-2890-4CAD-A1EE-D33C7A95036B}"/>
  </bookViews>
  <sheets>
    <sheet name="most_revenue contribution" sheetId="2" r:id="rId1"/>
    <sheet name="least_revenue contribution" sheetId="3" r:id="rId2"/>
    <sheet name="Genres Revenue Contribution " sheetId="7" r:id="rId3"/>
    <sheet name="AVG_rental duration-all films" sheetId="4" r:id="rId4"/>
    <sheet name="AVG_renta_duration by Genre" sheetId="16" r:id="rId5"/>
    <sheet name="avg_rental duration by rental_p" sheetId="18" r:id="rId6"/>
    <sheet name="Customers_country_location" sheetId="25" r:id="rId7"/>
    <sheet name="Customers High Lifetime Value" sheetId="9" r:id="rId8"/>
    <sheet name="Revenue by Country" sheetId="11" r:id="rId9"/>
    <sheet name="region&amp;country_cst_payment" sheetId="13" r:id="rId10"/>
    <sheet name="region_customer_payment " sheetId="14" r:id="rId11"/>
    <sheet name="Film statistics" sheetId="19" r:id="rId12"/>
    <sheet name="statistics 2" sheetId="22" r:id="rId13"/>
    <sheet name="top 5 customers" sheetId="20" r:id="rId14"/>
  </sheets>
  <definedNames>
    <definedName name="ExterneDaten_1" localSheetId="4" hidden="1">'AVG_renta_duration by Genre'!$A$1:$B$19</definedName>
    <definedName name="ExterneDaten_1" localSheetId="5" hidden="1">'avg_rental duration by rental_p'!$A$1:$B$5</definedName>
    <definedName name="ExterneDaten_1" localSheetId="3" hidden="1">'AVG_rental duration-all films'!$A$1:$A$3</definedName>
    <definedName name="ExterneDaten_1" localSheetId="7" hidden="1">'Customers High Lifetime Value'!$A$1:$C$22</definedName>
    <definedName name="ExterneDaten_1" localSheetId="6" hidden="1">Customers_country_location!$A$1:$B$110</definedName>
    <definedName name="ExterneDaten_1" localSheetId="11" hidden="1">'Film statistics'!#REF!</definedName>
    <definedName name="ExterneDaten_1" localSheetId="2" hidden="1">'Genres Revenue Contribution '!$A$1:$B$19</definedName>
    <definedName name="ExterneDaten_1" localSheetId="1" hidden="1">'least_revenue contribution'!$A$1:$B$11</definedName>
    <definedName name="ExterneDaten_1" localSheetId="0" hidden="1">'most_revenue contribution'!$A$1:$B$17</definedName>
    <definedName name="ExterneDaten_1" localSheetId="9" hidden="1">'region&amp;country_cst_payment'!$A$1:$E$110</definedName>
    <definedName name="ExterneDaten_1" localSheetId="10" hidden="1">'region_customer_payment '!$A$1:$D$8</definedName>
    <definedName name="ExterneDaten_1" localSheetId="8" hidden="1">'Revenue by Country'!$A$1:$B$110</definedName>
    <definedName name="ExterneDaten_1" localSheetId="12" hidden="1">'statistics 2'!#REF!</definedName>
    <definedName name="ExterneDaten_1" localSheetId="13" hidden="1">'top 5 customers'!$A$1:$C$7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7" l="1"/>
  <c r="C2" i="7" s="1"/>
  <c r="B17" i="2"/>
  <c r="C2" i="2" s="1"/>
  <c r="C15" i="7" l="1"/>
  <c r="C11" i="7"/>
  <c r="C7" i="7"/>
  <c r="C18" i="7"/>
  <c r="C14" i="7"/>
  <c r="C10" i="7"/>
  <c r="C6" i="7"/>
  <c r="C17" i="7"/>
  <c r="C13" i="7"/>
  <c r="C9" i="7"/>
  <c r="C5" i="7"/>
  <c r="C4" i="7"/>
  <c r="C16" i="7"/>
  <c r="C12" i="7"/>
  <c r="C8" i="7"/>
  <c r="C3" i="7"/>
  <c r="C17" i="2"/>
  <c r="C9" i="2"/>
  <c r="C5" i="2"/>
  <c r="C8" i="2"/>
  <c r="C4" i="2"/>
  <c r="C11" i="2"/>
  <c r="C7" i="2"/>
  <c r="C3" i="2"/>
  <c r="C10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846D29-4987-4B30-A89F-D8FC0AD1259C}" keepAlive="1" name="Abfrage - 3 10_1 2" description="Verbindung mit der Abfrage '3 10_1 2' in der Arbeitsmappe." type="5" refreshedVersion="8" background="1" saveData="1">
    <dbPr connection="Provider=Microsoft.Mashup.OleDb.1;Data Source=$Workbook$;Location=&quot;3 10_1 2&quot;;Extended Properties=&quot;&quot;" command="SELECT * FROM [3 10_1 2]"/>
  </connection>
  <connection id="2" xr16:uid="{F771A383-928C-46B2-8809-C772067E3C14}" keepAlive="1" name="Abfrage - AVG_renta_duration by Genre" description="Verbindung mit der Abfrage 'AVG_renta_duration by Genre' in der Arbeitsmappe." type="5" refreshedVersion="8" background="1" saveData="1">
    <dbPr connection="Provider=Microsoft.Mashup.OleDb.1;Data Source=$Workbook$;Location=&quot;AVG_renta_duration by Genre&quot;;Extended Properties=&quot;&quot;" command="SELECT * FROM [AVG_renta_duration by Genre]"/>
  </connection>
  <connection id="3" xr16:uid="{14E67432-104B-4B06-9376-B6135298DEA2}" keepAlive="1" name="Abfrage - avg_rental duration by rental_price" description="Verbindung mit der Abfrage 'avg_rental duration by rental_price' in der Arbeitsmappe." type="5" refreshedVersion="8" background="1" saveData="1">
    <dbPr connection="Provider=Microsoft.Mashup.OleDb.1;Data Source=$Workbook$;Location=&quot;avg_rental duration by rental_price&quot;;Extended Properties=&quot;&quot;" command="SELECT * FROM [avg_rental duration by rental_price]"/>
  </connection>
  <connection id="4" xr16:uid="{B0325B16-6B7C-4910-AEB4-B0222C075BDF}" keepAlive="1" name="Abfrage - AVG_rental duration-all films" description="Verbindung mit der Abfrage 'AVG_rental duration-all films' in der Arbeitsmappe." type="5" refreshedVersion="8" background="1" saveData="1">
    <dbPr connection="Provider=Microsoft.Mashup.OleDb.1;Data Source=$Workbook$;Location=&quot;AVG_rental duration-all films&quot;;Extended Properties=&quot;&quot;" command="SELECT * FROM [AVG_rental duration-all films]"/>
  </connection>
  <connection id="5" xr16:uid="{9FBD7662-880D-4F05-992E-B5B017F69A4B}" keepAlive="1" name="Abfrage - Customer Country Location" description="Verbindung mit der Abfrage 'Customer Country Location' in der Arbeitsmappe." type="5" refreshedVersion="0" background="1" saveData="1">
    <dbPr connection="Provider=Microsoft.Mashup.OleDb.1;Data Source=$Workbook$;Location=&quot;Customer Country Location&quot;;Extended Properties=&quot;&quot;" command="SELECT * FROM [Customer Country Location]"/>
  </connection>
  <connection id="6" xr16:uid="{7CCCA107-A8EE-4F1A-B2A4-8CABDC4E194F}" keepAlive="1" name="Abfrage - customers" description="Verbindung mit der Abfrage 'customers' in der Arbeitsmappe." type="5" refreshedVersion="8" background="1" saveData="1">
    <dbPr connection="Provider=Microsoft.Mashup.OleDb.1;Data Source=$Workbook$;Location=customers;Extended Properties=&quot;&quot;" command="SELECT * FROM [customers]"/>
  </connection>
  <connection id="7" xr16:uid="{5CB68BC2-1C06-4C14-AB2E-DAAA6E0E15CD}" keepAlive="1" name="Abfrage - Customers High Lifetime Value" description="Verbindung mit der Abfrage 'Customers High Lifetime Value' in der Arbeitsmappe." type="5" refreshedVersion="8" background="1" saveData="1">
    <dbPr connection="Provider=Microsoft.Mashup.OleDb.1;Data Source=$Workbook$;Location=&quot;Customers High Lifetime Value&quot;;Extended Properties=&quot;&quot;" command="SELECT * FROM [Customers High Lifetime Value]"/>
  </connection>
  <connection id="8" xr16:uid="{10EACB35-3179-4FD6-826C-58F98BAAB2AE}" keepAlive="1" name="Abfrage - Film statistics" description="Verbindung mit der Abfrage 'Film statistics' in der Arbeitsmappe." type="5" refreshedVersion="0" background="1" saveData="1">
    <dbPr connection="Provider=Microsoft.Mashup.OleDb.1;Data Source=$Workbook$;Location=&quot;Film statistics&quot;;Extended Properties=&quot;&quot;" command="SELECT * FROM [Film statistics]"/>
  </connection>
  <connection id="9" xr16:uid="{394F046F-4B66-416F-A2B6-1DB7BCA0EC62}" keepAlive="1" name="Abfrage - Genres Revenue Contribution" description="Verbindung mit der Abfrage 'Genres Revenue Contribution' in der Arbeitsmappe." type="5" refreshedVersion="0" background="1" saveData="1">
    <dbPr connection="Provider=Microsoft.Mashup.OleDb.1;Data Source=$Workbook$;Location=&quot;Genres Revenue Contribution&quot;;Extended Properties=&quot;&quot;" command="SELECT * FROM [Genres Revenue Contribution]"/>
  </connection>
  <connection id="10" xr16:uid="{5D2F392B-B06F-42D8-AB43-2D44C992A0AF}" keepAlive="1" name="Abfrage - Genres Revenue Contribution (2)" description="Verbindung mit der Abfrage 'Genres Revenue Contribution (2)' in der Arbeitsmappe." type="5" refreshedVersion="0" background="1" saveData="1">
    <dbPr connection="Provider=Microsoft.Mashup.OleDb.1;Data Source=$Workbook$;Location=&quot;Genres Revenue Contribution (2)&quot;;Extended Properties=&quot;&quot;" command="SELECT * FROM [Genres Revenue Contribution (2)]"/>
  </connection>
  <connection id="11" xr16:uid="{2C4D12F4-00B6-4B32-8940-B21927350FFA}" keepAlive="1" name="Abfrage - Genres Revenue Contribution (3)" description="Verbindung mit der Abfrage 'Genres Revenue Contribution (3)' in der Arbeitsmappe." type="5" refreshedVersion="8" background="1" saveData="1">
    <dbPr connection="Provider=Microsoft.Mashup.OleDb.1;Data Source=$Workbook$;Location=&quot;Genres Revenue Contribution (3)&quot;;Extended Properties=&quot;&quot;" command="SELECT * FROM [Genres Revenue Contribution (3)]"/>
  </connection>
  <connection id="12" xr16:uid="{58CE6204-2FAD-48CF-865F-EF7CADBB6A6D}" keepAlive="1" name="Abfrage - new" description="Verbindung mit der Abfrage 'new' in der Arbeitsmappe." type="5" refreshedVersion="0" background="1" saveData="1">
    <dbPr connection="Provider=Microsoft.Mashup.OleDb.1;Data Source=$Workbook$;Location=new;Extended Properties=&quot;&quot;" command="SELECT * FROM [new]"/>
  </connection>
  <connection id="13" xr16:uid="{03FBDDA6-6DB7-4698-92BD-8F04BA0FBF62}" keepAlive="1" name="Abfrage - region_customer_payment" description="Verbindung mit der Abfrage 'region_customer_payment' in der Arbeitsmappe." type="5" refreshedVersion="0" background="1" saveData="1">
    <dbPr connection="Provider=Microsoft.Mashup.OleDb.1;Data Source=$Workbook$;Location=region_customer_payment;Extended Properties=&quot;&quot;" command="SELECT * FROM [region_customer_payment]"/>
  </connection>
  <connection id="14" xr16:uid="{1CA00738-3825-4EC7-8430-7AA8C73AEA4F}" keepAlive="1" name="Abfrage - region_customer_payment (2)" description="Verbindung mit der Abfrage 'region_customer_payment (2)' in der Arbeitsmappe." type="5" refreshedVersion="8" background="1" saveData="1">
    <dbPr connection="Provider=Microsoft.Mashup.OleDb.1;Data Source=$Workbook$;Location=&quot;region_customer_payment (2)&quot;;Extended Properties=&quot;&quot;" command="SELECT * FROM [region_customer_payment (2)]"/>
  </connection>
  <connection id="15" xr16:uid="{0BA33C11-AB5E-4AE4-9C2E-15959BE9CD11}" keepAlive="1" name="Abfrage - region_customer_payment 2" description="Verbindung mit der Abfrage 'region_customer_payment 2' in der Arbeitsmappe." type="5" refreshedVersion="8" background="1" saveData="1">
    <dbPr connection="Provider=Microsoft.Mashup.OleDb.1;Data Source=$Workbook$;Location=&quot;region_customer_payment 2&quot;;Extended Properties=&quot;&quot;" command="SELECT * FROM [region_customer_payment 2]"/>
  </connection>
  <connection id="16" xr16:uid="{06F0C4B2-ABB1-4267-A082-5FCE4B0C7641}" keepAlive="1" name="Abfrage - Revenue by Country" description="Verbindung mit der Abfrage 'Revenue by Country' in der Arbeitsmappe." type="5" refreshedVersion="8" background="1" saveData="1">
    <dbPr connection="Provider=Microsoft.Mashup.OleDb.1;Data Source=$Workbook$;Location=&quot;Revenue by Country&quot;;Extended Properties=&quot;&quot;" command="SELECT * FROM [Revenue by Country]"/>
  </connection>
  <connection id="17" xr16:uid="{A62DDA01-6280-4442-AE85-FA98BCEE5C3D}" keepAlive="1" name="Abfrage - statistics 2" description="Verbindung mit der Abfrage 'statistics 2' in der Arbeitsmappe." type="5" refreshedVersion="0" background="1" saveData="1">
    <dbPr connection="Provider=Microsoft.Mashup.OleDb.1;Data Source=$Workbook$;Location=&quot;statistics 2&quot;;Extended Properties=&quot;&quot;" command="SELECT * FROM [statistics 2]"/>
  </connection>
  <connection id="18" xr16:uid="{22ADA969-5B21-4CB7-8869-02A30FA7E49E}" keepAlive="1" name="Abfrage - Task 3 10_Project" description="Verbindung mit der Abfrage 'Task 3 10_Project' in der Arbeitsmappe." type="5" refreshedVersion="8" background="1" saveData="1">
    <dbPr connection="Provider=Microsoft.Mashup.OleDb.1;Data Source=$Workbook$;Location=&quot;Task 3 10_Project&quot;;Extended Properties=&quot;&quot;" command="SELECT * FROM [Task 3 10_Project]"/>
  </connection>
  <connection id="19" xr16:uid="{A6A90686-7BF0-4A82-ACC8-97817E24C2D2}" keepAlive="1" name="Abfrage - top 5 customers" description="Verbindung mit der Abfrage 'top 5 customers' in der Arbeitsmappe." type="5" refreshedVersion="8" background="1" saveData="1">
    <dbPr connection="Provider=Microsoft.Mashup.OleDb.1;Data Source=$Workbook$;Location=&quot;top 5 customers&quot;;Extended Properties=&quot;&quot;" command="SELECT * FROM [top 5 customers]"/>
  </connection>
</connections>
</file>

<file path=xl/sharedStrings.xml><?xml version="1.0" encoding="utf-8"?>
<sst xmlns="http://schemas.openxmlformats.org/spreadsheetml/2006/main" count="752" uniqueCount="348">
  <si>
    <t>Column1</t>
  </si>
  <si>
    <t>Column2</t>
  </si>
  <si>
    <t>title</t>
  </si>
  <si>
    <t>revenue_contribution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</si>
  <si>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</si>
  <si>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</si>
  <si>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</si>
  <si>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</si>
  <si>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</si>
  <si>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</si>
  <si>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</si>
  <si>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</si>
  <si>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</si>
  <si>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</si>
  <si>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SELECT D.title,
       SUM(A.amount) AS Revenue_Contribution
FROM payment A
INNER JOIN rental B ON A.rental_id = B.rental_id
INNER JOIN inventory C ON B.inventory_id = C.inventory_id
INNER JOIN film D ON C.film_id= D.film_id
GROUP BY title
ORDER BY Revenue_Contribution DESC
LIMIT 10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</si>
  <si>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</si>
  <si>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</si>
  <si>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</si>
  <si>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</si>
  <si>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</si>
  <si>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</si>
  <si>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</si>
  <si>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</si>
  <si>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</si>
  <si>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</si>
  <si>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SELECT D.title,
       SUM(A.amount) AS Revenue_Contribution
FROM payment A
INNER JOIN rental B ON A.rental_id = B.rental_id
INNER JOIN inventory C ON B.inventory_id = C.inventory_id
INNER JOIN film D ON C.film_id= D.film_id
GROUP BY title
ORDER BY Revenue_Contribution ASC
LIMIT 10</t>
  </si>
  <si>
    <t>average_rental_duration</t>
  </si>
  <si>
    <t>SELECT AVG (rental_duration) AS Average_rental_duration     
FROM film</t>
  </si>
  <si>
    <t>name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</si>
  <si>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</si>
  <si>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</si>
  <si>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</si>
  <si>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</si>
  <si>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</si>
  <si>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</si>
  <si>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</si>
  <si>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</si>
  <si>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</si>
  <si>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</si>
  <si>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</si>
  <si>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</si>
  <si>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</si>
  <si>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</si>
  <si>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</si>
  <si>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</si>
  <si>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</si>
  <si>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SELECT E,name,
       SUM(A,amount) AS Revenue_Contribution
FROM payment A
INNER JOIN rental B ON A,rental_id = B,rental_id
INNER JOIN inventory C ON B,inventory_id = C,inventory_id
INNER JOIN film_category D ON C,film_id=D,film_id
INNER JOIN category E ON D,category_id =E,category_id
GROUP BY E,name
ORDER BY Revenue_Contribution DESC</t>
  </si>
  <si>
    <t>country</t>
  </si>
  <si>
    <t>number_of_customers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</si>
  <si>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</si>
  <si>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</si>
  <si>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</si>
  <si>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</si>
  <si>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</si>
  <si>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</si>
  <si>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</si>
  <si>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</si>
  <si>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</si>
  <si>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</si>
  <si>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</si>
  <si>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</si>
  <si>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</si>
  <si>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</si>
  <si>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</si>
  <si>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</si>
  <si>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</si>
  <si>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</si>
  <si>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</si>
  <si>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</si>
  <si>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</si>
  <si>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</si>
  <si>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</si>
  <si>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</si>
  <si>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</si>
  <si>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</si>
  <si>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</si>
  <si>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</si>
  <si>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</si>
  <si>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</si>
  <si>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</si>
  <si>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</si>
  <si>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</si>
  <si>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</si>
  <si>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</si>
  <si>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</si>
  <si>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</si>
  <si>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</si>
  <si>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</si>
  <si>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</si>
  <si>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</si>
  <si>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</si>
  <si>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</si>
  <si>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</si>
  <si>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</si>
  <si>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</si>
  <si>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</si>
  <si>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</si>
  <si>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</si>
  <si>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</si>
  <si>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</si>
  <si>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</si>
  <si>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</si>
  <si>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</si>
  <si>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</si>
  <si>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</si>
  <si>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</si>
  <si>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</si>
  <si>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</si>
  <si>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</si>
  <si>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</si>
  <si>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</si>
  <si>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</si>
  <si>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</si>
  <si>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</si>
  <si>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</si>
  <si>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</si>
  <si>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</si>
  <si>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</si>
  <si>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</si>
  <si>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</si>
  <si>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</si>
  <si>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</si>
  <si>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</si>
  <si>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</si>
  <si>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</si>
  <si>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</si>
  <si>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</si>
  <si>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</si>
  <si>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</si>
  <si>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</si>
  <si>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</si>
  <si>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</si>
  <si>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</si>
  <si>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</si>
  <si>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</si>
  <si>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</si>
  <si>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</si>
  <si>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</si>
  <si>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</si>
  <si>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</si>
  <si>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</si>
  <si>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</si>
  <si>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</si>
  <si>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</si>
  <si>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</si>
  <si>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</si>
  <si>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</si>
  <si>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</si>
  <si>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</si>
  <si>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</si>
  <si>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</si>
  <si>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</si>
  <si>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</si>
  <si>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</si>
  <si>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</si>
  <si>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</si>
  <si>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</si>
  <si>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SELECT D.country,
       COUNT (A.customer_id) AS number_of_customers
FROM customer A
INNER JOIN address B ON A.address_iD = B.address_id
INNER JOIN city C ON B.city_id = C.city_id
INNER JOIN country D ON C.country_id = D.country_id
GROUP BY D.country
ORDER BY number_of_customers DESC</t>
  </si>
  <si>
    <t>Column3</t>
  </si>
  <si>
    <t>customer_count</t>
  </si>
  <si>
    <t>total_payment</t>
  </si>
  <si>
    <t>60</t>
  </si>
  <si>
    <t>53</t>
  </si>
  <si>
    <t>36</t>
  </si>
  <si>
    <t>31</t>
  </si>
  <si>
    <t>30</t>
  </si>
  <si>
    <t>28</t>
  </si>
  <si>
    <t>20</t>
  </si>
  <si>
    <t>15</t>
  </si>
  <si>
    <t>14</t>
  </si>
  <si>
    <t>13</t>
  </si>
  <si>
    <t>10</t>
  </si>
  <si>
    <t>11</t>
  </si>
  <si>
    <t>8</t>
  </si>
  <si>
    <t>9</t>
  </si>
  <si>
    <t>7</t>
  </si>
  <si>
    <t>6</t>
  </si>
  <si>
    <t>SELECT country,
       COUNT (DISTINCT B.customer_id) AS customer_count,
	   SUM (A.amount) AS total_payment
FROM payment A
INNER JOIN customer B ON A.customer_id = B.customer_id
INNER JOIN address C on B.address_id = C.address_id
INNER JOIN city D ON C.city_id = D.city_id
INNER JOIN country E ON D.country_id = E.country_id
GROUP BY E.country
ORDER BY total_payment DESC
LIMIT 20</t>
  </si>
  <si>
    <t>total_revenue</t>
  </si>
  <si>
    <t>Virgin Islands, U,S,</t>
  </si>
  <si>
    <t>Column4</t>
  </si>
  <si>
    <t>average_payment</t>
  </si>
  <si>
    <t>region</t>
  </si>
  <si>
    <t>Africa</t>
  </si>
  <si>
    <t>Europe</t>
  </si>
  <si>
    <t>Oceania</t>
  </si>
  <si>
    <t>Asia</t>
  </si>
  <si>
    <t>South America</t>
  </si>
  <si>
    <t>North America</t>
  </si>
  <si>
    <t>SELECT e.country,
       COUNT (DISTINCT B.customer_id) AS customer_count,
	   SUM (A.amount) AS total_payment,
	   AVG (A.amount) AS average_payment,
	   e.region
FROM payment A
INNER JOIN customer B ON A.customer_id = B.customer_id
INNER JOIN address C on B.address_id = C.address_id
INNER JOIN city D ON C.city_id = D.city_id
INNER JOIN country E ON D.country_id = E.country_id
GROUP BY e.region, e.country
ORDER BY total_payment DESC</t>
  </si>
  <si>
    <t>SELECT e.region,
       COUNT (DISTINCT B.customer_id) AS customer_count,
	   SUM (A.amount) AS total_payment,
	   AVG (A.amount) AS average_payment
FROM payment A
INNER JOIN customer B ON A.customer_id = B.customer_id
INNER JOIN address C on B.address_id = C.address_id
INNER JOIN city D ON C.city_id = D.city_id
INNER JOIN country E ON D.country_id = E.country_id
GROUP BY e.region
ORDER BY total_payment DESC</t>
  </si>
  <si>
    <t>genre</t>
  </si>
  <si>
    <t xml:space="preserve">SELECT c.name AS Genre,
       AVG (rental_duration) AS average_rental_duration
FROM  film A
INNER JOIN film_category B ON A.film_id=B.film_id
INNER JOIN category C ON B.category_id=C.category_id
GROUP BY c.name
ORDER BY average_rental_duration DESC
	   </t>
  </si>
  <si>
    <t>rental_price</t>
  </si>
  <si>
    <t>SELECT rental_rate as rental_price,
       AVG (rental_duration) AS average_rental_duration
FROM  film A
GROUP BY rental_price
ORDER BY average_rental_duration DESC</t>
  </si>
  <si>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</si>
  <si>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</si>
  <si>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</si>
  <si>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</si>
  <si>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</si>
  <si>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</si>
  <si>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</si>
  <si>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</si>
  <si>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</si>
  <si>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</si>
  <si>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</si>
  <si>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</si>
  <si>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SELECT MIN(rental_duration) AS min_rental_duration,
MAX(rental_duration) AS max_rental_duration,
AVG(rental_duration) AS avg_rental_duration,
MIN(rental_rate) AS min_rental_rate,
MAX(rental_rate) AS max_rental_rate,
AVG(rental_rate) AS avg_rental_rate,
MIN(length) AS min_length,
MAX(length) AS max_length,
AVG(length) AS avg_length,
MIN(replacement_cost) AS min_replacement_cost,
MAX(replacement_cost) AS max_replacement_cost,
AVG(replacement_cost) AS avg_replacement_cost
FROM film;</t>
  </si>
  <si>
    <t>ALTER TABLE country ADD COLUMN region TEXT;</t>
  </si>
  <si>
    <t>UPDATE country as c</t>
  </si>
  <si>
    <t>SET region =</t>
  </si>
  <si>
    <t>CASE c.country</t>
  </si>
  <si>
    <t xml:space="preserve">        WHEN 'Afghanistan' THEN 'Asia'</t>
  </si>
  <si>
    <t xml:space="preserve">        WHEN 'Algeria' THEN 'Africa'</t>
  </si>
  <si>
    <t xml:space="preserve">        WHEN 'American Samoa' THEN 'Oceania'</t>
  </si>
  <si>
    <t xml:space="preserve">        WHEN 'Angola' THEN 'Africa'</t>
  </si>
  <si>
    <t xml:space="preserve">        WHEN 'Anguilla' THEN 'North America'</t>
  </si>
  <si>
    <t xml:space="preserve">        WHEN 'Argentina' THEN 'South America'</t>
  </si>
  <si>
    <t xml:space="preserve">        WHEN 'Armenia' THEN 'Asia'</t>
  </si>
  <si>
    <t xml:space="preserve">        WHEN 'Australia' THEN 'Oceania'</t>
  </si>
  <si>
    <t xml:space="preserve">        WHEN 'Austria' THEN 'Europe'</t>
  </si>
  <si>
    <t xml:space="preserve">        WHEN 'Azerbaijan' THEN 'Asia'</t>
  </si>
  <si>
    <t xml:space="preserve">        WHEN 'Bahrain' THEN 'Asia'</t>
  </si>
  <si>
    <t xml:space="preserve">        WHEN 'Bangladesh' THEN 'Asia'</t>
  </si>
  <si>
    <t xml:space="preserve">        WHEN 'Belarus' THEN 'Europe'</t>
  </si>
  <si>
    <t xml:space="preserve">        WHEN 'Bolivia' THEN 'South America'</t>
  </si>
  <si>
    <t xml:space="preserve">        WHEN 'Brazil' THEN 'South America'</t>
  </si>
  <si>
    <t xml:space="preserve">        WHEN 'Brunei' THEN 'Asia'</t>
  </si>
  <si>
    <t xml:space="preserve">        WHEN 'Bulgaria' THEN 'Europe'</t>
  </si>
  <si>
    <t xml:space="preserve">        WHEN 'Cambodia' THEN 'Asia'</t>
  </si>
  <si>
    <t xml:space="preserve">        WHEN 'Cameroon' THEN 'Africa'</t>
  </si>
  <si>
    <t xml:space="preserve">        WHEN 'Canada' THEN 'North America'</t>
  </si>
  <si>
    <t xml:space="preserve">        WHEN 'Chad' THEN 'Africa'</t>
  </si>
  <si>
    <t xml:space="preserve">        WHEN 'Chile' THEN 'South America'</t>
  </si>
  <si>
    <t xml:space="preserve">        WHEN 'China' THEN 'Asia'</t>
  </si>
  <si>
    <t xml:space="preserve">        WHEN 'Colombia' THEN 'South America'</t>
  </si>
  <si>
    <t xml:space="preserve">        WHEN 'Congo, The Democratic Republic of the' THEN 'Africa'</t>
  </si>
  <si>
    <t xml:space="preserve">        WHEN 'Czech Republic' THEN 'Europe'</t>
  </si>
  <si>
    <t xml:space="preserve">        WHEN 'Dominican Republic' THEN 'North America'</t>
  </si>
  <si>
    <t xml:space="preserve">        WHEN 'Ecuador' THEN 'South America'</t>
  </si>
  <si>
    <t xml:space="preserve">        WHEN 'Egypt' THEN 'Africa'</t>
  </si>
  <si>
    <t xml:space="preserve">        WHEN 'Estonia' THEN 'Europe'</t>
  </si>
  <si>
    <t xml:space="preserve">        WHEN 'Ethiopia' THEN 'Africa'</t>
  </si>
  <si>
    <t xml:space="preserve">        WHEN 'Faroe Islands' THEN 'Europe'</t>
  </si>
  <si>
    <t xml:space="preserve">        WHEN 'Finland' THEN 'Europe'</t>
  </si>
  <si>
    <t xml:space="preserve">        WHEN 'France' THEN 'Europe'</t>
  </si>
  <si>
    <t xml:space="preserve">        WHEN 'French Guiana' THEN 'South America'</t>
  </si>
  <si>
    <t xml:space="preserve">        WHEN 'French Polynesia' THEN 'Oceania'</t>
  </si>
  <si>
    <t xml:space="preserve">        WHEN 'Gambia' THEN 'Africa'</t>
  </si>
  <si>
    <t xml:space="preserve">        WHEN 'Germany' THEN 'Europe'</t>
  </si>
  <si>
    <t xml:space="preserve">        WHEN 'Greece' THEN 'Europe'</t>
  </si>
  <si>
    <t xml:space="preserve">        WHEN 'Greenland' THEN 'North America'</t>
  </si>
  <si>
    <t xml:space="preserve">        WHEN 'Holy See (Vatican City State)' THEN 'Europe'</t>
  </si>
  <si>
    <t xml:space="preserve">        WHEN 'Hong Kong' THEN 'Asia'</t>
  </si>
  <si>
    <t xml:space="preserve">        WHEN 'Hungary' THEN 'Europe'</t>
  </si>
  <si>
    <t xml:space="preserve">        WHEN 'India' THEN 'Asia'</t>
  </si>
  <si>
    <t xml:space="preserve">        WHEN 'Indonesia' THEN 'Asia'</t>
  </si>
  <si>
    <t xml:space="preserve">        WHEN 'Iran' THEN 'Asia'</t>
  </si>
  <si>
    <t xml:space="preserve">        WHEN 'Iraq' THEN 'Asia'</t>
  </si>
  <si>
    <t xml:space="preserve">        WHEN 'Israel' THEN 'Asia'</t>
  </si>
  <si>
    <t xml:space="preserve">        WHEN 'Italy' THEN 'Europe'</t>
  </si>
  <si>
    <t xml:space="preserve">        WHEN 'Japan' THEN 'Asia'</t>
  </si>
  <si>
    <t xml:space="preserve">        WHEN 'Kazakstan' THEN 'Asia'</t>
  </si>
  <si>
    <t xml:space="preserve">        WHEN 'Kenya' THEN 'Africa'</t>
  </si>
  <si>
    <t xml:space="preserve">        WHEN 'Kuwait' THEN 'Asia'</t>
  </si>
  <si>
    <t xml:space="preserve">        WHEN 'Latvia' THEN 'Europe'</t>
  </si>
  <si>
    <t xml:space="preserve">        WHEN 'Liechtenstein' THEN 'Europe'</t>
  </si>
  <si>
    <t xml:space="preserve">        WHEN 'Lithuania' THEN 'Europe'</t>
  </si>
  <si>
    <t xml:space="preserve">        WHEN 'Madagascar' THEN 'Africa'</t>
  </si>
  <si>
    <t>WHEN 'Malaysia' THEN 'Asia'</t>
  </si>
  <si>
    <t>WHEN 'Mexico' THEN 'North America'</t>
  </si>
  <si>
    <t>WHEN 'Moldova' THEN 'Europe'</t>
  </si>
  <si>
    <t>WHEN 'Morocco' THEN 'Africa'</t>
  </si>
  <si>
    <t>WHEN 'Mozambique' THEN 'Africa'</t>
  </si>
  <si>
    <t>WHEN 'Myanmar' THEN 'Asia'</t>
  </si>
  <si>
    <t>WHEN 'Nauru' THEN 'Oceania'</t>
  </si>
  <si>
    <t>WHEN 'Nepal' THEN 'Asia'</t>
  </si>
  <si>
    <t>WHEN 'Netherlands' THEN 'Europe'</t>
  </si>
  <si>
    <t>WHEN 'New Zealand' THEN 'Oceania'</t>
  </si>
  <si>
    <t>WHEN 'Nigeria' THEN 'Africa'</t>
  </si>
  <si>
    <t>WHEN 'North Korea' THEN 'Asia'</t>
  </si>
  <si>
    <t>WHEN 'Oman' THEN 'Asia'</t>
  </si>
  <si>
    <t>WHEN 'Pakistan' THEN 'Asia'</t>
  </si>
  <si>
    <t>WHEN 'Paraguay' THEN 'South America'</t>
  </si>
  <si>
    <t>WHEN 'Peru' THEN 'South America'</t>
  </si>
  <si>
    <t>WHEN 'Philippines' THEN 'Asia'</t>
  </si>
  <si>
    <t>WHEN 'Poland' THEN 'Europe'</t>
  </si>
  <si>
    <t>WHEN 'Puerto Rico' THEN 'North America'</t>
  </si>
  <si>
    <t>WHEN 'Romania' THEN 'Europe'</t>
  </si>
  <si>
    <t>WHEN 'Runion' THEN 'Africa'</t>
  </si>
  <si>
    <t>WHEN 'Russian Federation' THEN 'Europe'</t>
  </si>
  <si>
    <t>WHEN 'Saint Vincent and the Grenadines' THEN 'North America'</t>
  </si>
  <si>
    <t>WHEN 'Saudi Arabia' THEN 'Asia'</t>
  </si>
  <si>
    <t>WHEN 'Senegal' THEN 'Africa'</t>
  </si>
  <si>
    <t>WHEN 'Slovakia' THEN 'Europe'</t>
  </si>
  <si>
    <t>WHEN 'South Africa' THEN 'Africa'</t>
  </si>
  <si>
    <t>WHEN 'South Korea' THEN 'Asia'</t>
  </si>
  <si>
    <t>WHEN 'Spain' THEN 'Europe'</t>
  </si>
  <si>
    <t>WHEN 'Sri Lanka' THEN 'Asia'</t>
  </si>
  <si>
    <t>WHEN 'Sudan' THEN 'Africa'</t>
  </si>
  <si>
    <t>WHEN 'Sweden' THEN 'Europe'</t>
  </si>
  <si>
    <t>WHEN 'Switzerland' THEN 'Europe'</t>
  </si>
  <si>
    <t>WHEN 'Taiwan' THEN 'Asia'</t>
  </si>
  <si>
    <t>WHEN 'Tanzania' THEN 'Africa'</t>
  </si>
  <si>
    <t>WHEN 'Thailand' THEN 'Asia'</t>
  </si>
  <si>
    <t>WHEN 'Tonga' THEN 'Oceania'</t>
  </si>
  <si>
    <t>WHEN 'Tunisia' THEN 'Africa'</t>
  </si>
  <si>
    <t>WHEN 'Turkey' THEN 'Asia'</t>
  </si>
  <si>
    <t>WHEN 'Turkmenistan' THEN 'Asia'</t>
  </si>
  <si>
    <t>WHEN 'Tuvalu' THEN 'Oceania'</t>
  </si>
  <si>
    <t>WHEN 'Ukraine' THEN 'Europe'</t>
  </si>
  <si>
    <t>WHEN 'United Arab Emirates' THEN 'Asia'</t>
  </si>
  <si>
    <t>WHEN 'United Kingdom' THEN 'Europe'</t>
  </si>
  <si>
    <t>WHEN 'United States' THEN 'North America'</t>
  </si>
  <si>
    <t>WHEN 'Venezuela' THEN 'South America'</t>
  </si>
  <si>
    <t>WHEN 'Vietnam' THEN 'Asia'</t>
  </si>
  <si>
    <t>WHEN 'Virgin Islands, U.S.' THEN 'North America'</t>
  </si>
  <si>
    <t>WHEN 'Yemen' THEN 'Asia'</t>
  </si>
  <si>
    <t>WHEN 'Yugoslavia' THEN 'Europe'</t>
  </si>
  <si>
    <t>WHEN 'Zambia' THEN 'Africa'</t>
  </si>
  <si>
    <t>END;</t>
  </si>
  <si>
    <t>SELECT * FROM country;</t>
  </si>
  <si>
    <t>new column 'Region' in Country Table has been added</t>
  </si>
  <si>
    <t>all_customer_count</t>
  </si>
  <si>
    <t>top_5_customer_count</t>
  </si>
  <si>
    <t>WITH top_5_customers (customer_id, first_name, last_name, country, city, total_amount_paid) AS
(SELECT A.customer_id,
 A.first_name AS customer_first_name,
 A.last_name AS customer_last_name,
 D.country,
 C.city,
 SUM (E.amount) AS total_amount_paid
FROM customer A
INNER JOIN address B ON A.address_id = B.address_id
INNER JOIN city C ON B.city_id = C.city_id
INNER JOIN country D ON C.country_id = D.country_id
INNER JOIN payment E ON A.customer_id = E.customer_id
WHERE CITY IN ('Aurora','Acua', 'Citrus Heights', 'Iwaki', 'Ambattur', 'Shanwei', 'So Leopoldo', 
'Tianjin', 'Hami', 'Cianjur')
GROUP BY A.customer_id, A.last_name, A.first_name, C.city, D.country
ORDER BY total_amount_paid DESC
LIMIT 5) 
SELECT D.country,
 COUNT ( A.customer_id) AS all_customer_count,
 COUNT(top_5_customers) AS top_5_customer_count
FROM customer A
INNER JOIN address B ON A.address_id=B.address_id
INNER JOIN city C ON B.city_id=C.city_id
INNER JOIN country D ON C.country_id=D.country_id
LEFT JOIN top_5_customers
ON A.customer_id=top_5_customers.customer_id
GROUP BY D.country
HAVING COUNT (top_5_customers) &gt; 0
ORDER BY COUNT(top_5_customers),COUNT(A.customer_id) DESC</t>
  </si>
  <si>
    <t>min_release_year</t>
  </si>
  <si>
    <t>max_release_year</t>
  </si>
  <si>
    <t>count_release_year</t>
  </si>
  <si>
    <t>count_rental_duration</t>
  </si>
  <si>
    <t>count_rental_rate</t>
  </si>
  <si>
    <t>count_replacement_cost</t>
  </si>
  <si>
    <t>count_rows</t>
  </si>
  <si>
    <t>SELECT MIN( release_year) AS min_release_year,
       MAX( release_year) AS max_release_year,
	   COUNT(release_year) AS count_release_year,
	   MIN(rental_duration) AS min_rental_duration,
	   MAX(rental_duration) AS max_rental_duration,
	   AVG(rental_duration) AS avg_rental_duration,
	   COUNT(rental_duration) AS count_rental_duration,
	   MIN(rental_rate) AS min_rental_rate,
	   MAX(rental_rate) AS max_rental_rate,
	   AVG(rental_rate) AS avg_rental_rate,
	   COUNT(rental_rate) AS count_rental_rate,
	   MIN(replacement_cost) AS min_replacement_cost,
	   MAX(replacement_cost) AS max_replacement_cost,
	   AVG(replacement_cost) AS avg_replacement_cost,
	   COUNT(replacement_cost) AS count_replacement_cost,
	   COUNT(*) as count_rows
FROM film</t>
  </si>
  <si>
    <t>Title</t>
  </si>
  <si>
    <t>Revenue Contribution</t>
  </si>
  <si>
    <t>Total</t>
  </si>
  <si>
    <t>Spalte1</t>
  </si>
  <si>
    <t>%</t>
  </si>
  <si>
    <t>Top 5 Genres</t>
  </si>
  <si>
    <t>BY RENTAL PRICE</t>
  </si>
  <si>
    <t>5,1 Days</t>
  </si>
  <si>
    <t>5,0 Days</t>
  </si>
  <si>
    <t>4,9 Days</t>
  </si>
  <si>
    <t>Total Payment</t>
  </si>
  <si>
    <t>Customer Count</t>
  </si>
  <si>
    <t>Country</t>
  </si>
  <si>
    <t>Avg Payment/Customer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</si>
</sst>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$-C09]#,##0.00"/>
    <numFmt numFmtId="167" formatCode="[$$-C09]#,##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-0.249977111117893"/>
        <bgColor theme="9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2" xfId="0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9" fontId="0" fillId="0" borderId="0" xfId="1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10" borderId="0" xfId="0" applyFill="1"/>
    <xf numFmtId="167" fontId="0" fillId="0" borderId="0" xfId="0" applyNumberFormat="1"/>
    <xf numFmtId="0" fontId="0" fillId="12" borderId="0" xfId="0" applyFill="1"/>
    <xf numFmtId="0" fontId="0" fillId="13" borderId="0" xfId="0" applyFill="1"/>
    <xf numFmtId="0" fontId="0" fillId="13" borderId="5" xfId="0" applyFill="1" applyBorder="1"/>
    <xf numFmtId="167" fontId="0" fillId="13" borderId="0" xfId="0" applyNumberFormat="1" applyFill="1"/>
    <xf numFmtId="167" fontId="0" fillId="12" borderId="0" xfId="0" applyNumberFormat="1" applyFill="1"/>
    <xf numFmtId="167" fontId="0" fillId="13" borderId="5" xfId="0" applyNumberFormat="1" applyFill="1" applyBorder="1"/>
    <xf numFmtId="166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6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6" fontId="0" fillId="9" borderId="5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11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'most_revenue contribution'!$B$1</c:f>
              <c:strCache>
                <c:ptCount val="1"/>
                <c:pt idx="0">
                  <c:v>Revenue Contribution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'most_revenue contribution'!$A$2:$A$11</c:f>
              <c:strCache>
                <c:ptCount val="10"/>
                <c:pt idx="0">
                  <c:v>Dogma Family</c:v>
                </c:pt>
                <c:pt idx="1">
                  <c:v>Torque Bound</c:v>
                </c:pt>
                <c:pt idx="2">
                  <c:v>Harry Idaho</c:v>
                </c:pt>
                <c:pt idx="3">
                  <c:v>Titans Jerk</c:v>
                </c:pt>
                <c:pt idx="4">
                  <c:v>Saturday Lambs</c:v>
                </c:pt>
                <c:pt idx="5">
                  <c:v>Hustler Party</c:v>
                </c:pt>
                <c:pt idx="6">
                  <c:v>Innocent Usual</c:v>
                </c:pt>
                <c:pt idx="7">
                  <c:v>Wife Turn</c:v>
                </c:pt>
                <c:pt idx="8">
                  <c:v>Zorro Ark</c:v>
                </c:pt>
                <c:pt idx="9">
                  <c:v>Telegraph Voyage</c:v>
                </c:pt>
              </c:strCache>
            </c:strRef>
          </c:cat>
          <c:val>
            <c:numRef>
              <c:f>'most_revenue contribution'!$B$2:$B$11</c:f>
              <c:numCache>
                <c:formatCode>General</c:formatCode>
                <c:ptCount val="10"/>
                <c:pt idx="0">
                  <c:v>168.72</c:v>
                </c:pt>
                <c:pt idx="1">
                  <c:v>169.76</c:v>
                </c:pt>
                <c:pt idx="2">
                  <c:v>177.73</c:v>
                </c:pt>
                <c:pt idx="3">
                  <c:v>186.73</c:v>
                </c:pt>
                <c:pt idx="4">
                  <c:v>190.74</c:v>
                </c:pt>
                <c:pt idx="5">
                  <c:v>190.78</c:v>
                </c:pt>
                <c:pt idx="6">
                  <c:v>191.74</c:v>
                </c:pt>
                <c:pt idx="7">
                  <c:v>198.73</c:v>
                </c:pt>
                <c:pt idx="8">
                  <c:v>199.72</c:v>
                </c:pt>
                <c:pt idx="9">
                  <c:v>215.75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B-4AD1-AC4D-9934F6A96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032319"/>
        <c:axId val="470373119"/>
      </c:barChart>
      <c:catAx>
        <c:axId val="12603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373119"/>
        <c:crosses val="autoZero"/>
        <c:auto val="1"/>
        <c:lblAlgn val="ctr"/>
        <c:lblOffset val="100"/>
        <c:noMultiLvlLbl val="0"/>
      </c:catAx>
      <c:valAx>
        <c:axId val="47037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Amount,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03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'least_revenue contribution'!$B$1</c:f>
              <c:strCache>
                <c:ptCount val="1"/>
                <c:pt idx="0">
                  <c:v>revenue_contribution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'least_revenue contribution'!$A$2:$A$11</c:f>
              <c:strCache>
                <c:ptCount val="10"/>
                <c:pt idx="0">
                  <c:v>Stallion Sundance</c:v>
                </c:pt>
                <c:pt idx="1">
                  <c:v>Lights Deer</c:v>
                </c:pt>
                <c:pt idx="2">
                  <c:v>Cruelty Unforgiven</c:v>
                </c:pt>
                <c:pt idx="3">
                  <c:v>Treatment Jekyll</c:v>
                </c:pt>
                <c:pt idx="4">
                  <c:v>Young Language</c:v>
                </c:pt>
                <c:pt idx="5">
                  <c:v>Rebel Airport</c:v>
                </c:pt>
                <c:pt idx="6">
                  <c:v>Freedom Cleopatra</c:v>
                </c:pt>
                <c:pt idx="7">
                  <c:v>Texas Watch</c:v>
                </c:pt>
                <c:pt idx="8">
                  <c:v>Oklahoma Jumanji</c:v>
                </c:pt>
                <c:pt idx="9">
                  <c:v>Duffel Apocalypse</c:v>
                </c:pt>
              </c:strCache>
            </c:strRef>
          </c:cat>
          <c:val>
            <c:numRef>
              <c:f>'least_revenue contribution'!$B$2:$B$11</c:f>
              <c:numCache>
                <c:formatCode>General</c:formatCode>
                <c:ptCount val="10"/>
                <c:pt idx="0">
                  <c:v>7.94</c:v>
                </c:pt>
                <c:pt idx="1">
                  <c:v>7.93</c:v>
                </c:pt>
                <c:pt idx="2">
                  <c:v>6.94</c:v>
                </c:pt>
                <c:pt idx="3">
                  <c:v>6.94</c:v>
                </c:pt>
                <c:pt idx="4">
                  <c:v>6.93</c:v>
                </c:pt>
                <c:pt idx="5">
                  <c:v>6.93</c:v>
                </c:pt>
                <c:pt idx="6">
                  <c:v>5.95</c:v>
                </c:pt>
                <c:pt idx="7">
                  <c:v>5.94</c:v>
                </c:pt>
                <c:pt idx="8">
                  <c:v>5.94</c:v>
                </c:pt>
                <c:pt idx="9">
                  <c:v>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1-49D9-89A0-B86393558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8000495"/>
        <c:axId val="1762057423"/>
      </c:barChart>
      <c:catAx>
        <c:axId val="46800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2057423"/>
        <c:crosses val="autoZero"/>
        <c:auto val="1"/>
        <c:lblAlgn val="ctr"/>
        <c:lblOffset val="100"/>
        <c:noMultiLvlLbl val="0"/>
      </c:catAx>
      <c:valAx>
        <c:axId val="176205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amount,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0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Genre</a:t>
            </a:r>
          </a:p>
        </c:rich>
      </c:tx>
      <c:layout>
        <c:manualLayout>
          <c:xMode val="edge"/>
          <c:yMode val="edge"/>
          <c:x val="0.381347112860892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3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3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3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195-4A0C-884B-150DBDF92C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4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F00-4264-AB49-3ED95A42F2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F00-4264-AB49-3ED95A42F2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hade val="6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F00-4264-AB49-3ED95A42F2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F00-4264-AB49-3ED95A42F2E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F00-4264-AB49-3ED95A42F2E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shade val="8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F00-4264-AB49-3ED95A42F2E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shade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5F00-4264-AB49-3ED95A42F2E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5F00-4264-AB49-3ED95A42F2E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tint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5F00-4264-AB49-3ED95A42F2E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tint val="8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5F00-4264-AB49-3ED95A42F2E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5F00-4264-AB49-3ED95A42F2E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5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5F00-4264-AB49-3ED95A42F2E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5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5F00-4264-AB49-3ED95A42F2E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5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5F00-4264-AB49-3ED95A42F2E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5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5F00-4264-AB49-3ED95A42F2E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tint val="3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3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3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5F00-4264-AB49-3ED95A42F2E9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195-4A0C-884B-150DBDF92C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'Genres Revenue Contribution '!$A$2:$A$18</c:f>
              <c:strCache>
                <c:ptCount val="17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  <c:pt idx="16">
                  <c:v>Thriller</c:v>
                </c:pt>
              </c:strCache>
            </c:strRef>
          </c:cat>
          <c:val>
            <c:numRef>
              <c:f>'Genres Revenue Contribution '!$C$2:$C$18</c:f>
              <c:numCache>
                <c:formatCode>0%</c:formatCode>
                <c:ptCount val="17"/>
                <c:pt idx="0">
                  <c:v>7.9791668977251456E-2</c:v>
                </c:pt>
                <c:pt idx="1">
                  <c:v>7.0720367484102639E-2</c:v>
                </c:pt>
                <c:pt idx="2">
                  <c:v>6.9241049555682721E-2</c:v>
                </c:pt>
                <c:pt idx="3">
                  <c:v>6.7172124757225504E-2</c:v>
                </c:pt>
                <c:pt idx="4">
                  <c:v>6.5280489770035394E-2</c:v>
                </c:pt>
                <c:pt idx="5">
                  <c:v>6.4691698400509923E-2</c:v>
                </c:pt>
                <c:pt idx="6">
                  <c:v>6.4454550851676118E-2</c:v>
                </c:pt>
                <c:pt idx="7">
                  <c:v>6.4171245973873983E-2</c:v>
                </c:pt>
                <c:pt idx="8">
                  <c:v>6.3970795948071535E-2</c:v>
                </c:pt>
                <c:pt idx="9">
                  <c:v>6.1688699315827704E-2</c:v>
                </c:pt>
                <c:pt idx="10">
                  <c:v>6.1156829882026441E-2</c:v>
                </c:pt>
                <c:pt idx="11">
                  <c:v>5.5474748515952174E-2</c:v>
                </c:pt>
                <c:pt idx="12">
                  <c:v>5.4693662125742358E-2</c:v>
                </c:pt>
                <c:pt idx="13">
                  <c:v>5.3976184775453566E-2</c:v>
                </c:pt>
                <c:pt idx="14">
                  <c:v>5.263827463578117E-2</c:v>
                </c:pt>
                <c:pt idx="15">
                  <c:v>5.0096522640577616E-2</c:v>
                </c:pt>
                <c:pt idx="16">
                  <c:v>7.8108639020981862E-4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5-4A0C-884B-150DBDF92C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rental duration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'AVG_renta_duration by Genre'!$B$1</c:f>
              <c:strCache>
                <c:ptCount val="1"/>
                <c:pt idx="0">
                  <c:v>average_rental_duration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'AVG_renta_duration by Genre'!$A$2:$A$18</c:f>
              <c:strCache>
                <c:ptCount val="17"/>
                <c:pt idx="0">
                  <c:v>Sports</c:v>
                </c:pt>
                <c:pt idx="1">
                  <c:v>New</c:v>
                </c:pt>
                <c:pt idx="2">
                  <c:v>Documentary</c:v>
                </c:pt>
                <c:pt idx="3">
                  <c:v>Horror</c:v>
                </c:pt>
                <c:pt idx="4">
                  <c:v>Sci-Fi</c:v>
                </c:pt>
                <c:pt idx="5">
                  <c:v>Animation</c:v>
                </c:pt>
                <c:pt idx="6">
                  <c:v>Comedy</c:v>
                </c:pt>
                <c:pt idx="7">
                  <c:v>Action</c:v>
                </c:pt>
                <c:pt idx="8">
                  <c:v>Children</c:v>
                </c:pt>
                <c:pt idx="9">
                  <c:v>Games</c:v>
                </c:pt>
                <c:pt idx="10">
                  <c:v>Classics</c:v>
                </c:pt>
                <c:pt idx="11">
                  <c:v>Drama</c:v>
                </c:pt>
                <c:pt idx="12">
                  <c:v>Foreign</c:v>
                </c:pt>
                <c:pt idx="13">
                  <c:v>Family</c:v>
                </c:pt>
                <c:pt idx="14">
                  <c:v>Music</c:v>
                </c:pt>
                <c:pt idx="15">
                  <c:v>Travel</c:v>
                </c:pt>
                <c:pt idx="16">
                  <c:v>Thriller</c:v>
                </c:pt>
              </c:strCache>
            </c:strRef>
          </c:cat>
          <c:val>
            <c:numRef>
              <c:f>'AVG_renta_duration by Genre'!$B$2:$B$18</c:f>
              <c:numCache>
                <c:formatCode>0.00</c:formatCode>
                <c:ptCount val="17"/>
                <c:pt idx="0">
                  <c:v>4.7162162162162096</c:v>
                </c:pt>
                <c:pt idx="1">
                  <c:v>4.7460317460317398</c:v>
                </c:pt>
                <c:pt idx="2">
                  <c:v>4.7647058823529402</c:v>
                </c:pt>
                <c:pt idx="3">
                  <c:v>4.8571428571428497</c:v>
                </c:pt>
                <c:pt idx="4">
                  <c:v>4.8852459016393404</c:v>
                </c:pt>
                <c:pt idx="5">
                  <c:v>4.89393939393939</c:v>
                </c:pt>
                <c:pt idx="6">
                  <c:v>4.9310344827586201</c:v>
                </c:pt>
                <c:pt idx="7">
                  <c:v>4.953125</c:v>
                </c:pt>
                <c:pt idx="8">
                  <c:v>5.0333333333333297</c:v>
                </c:pt>
                <c:pt idx="9">
                  <c:v>5.0655737704917998</c:v>
                </c:pt>
                <c:pt idx="10">
                  <c:v>5.0701754385964897</c:v>
                </c:pt>
                <c:pt idx="11">
                  <c:v>5.0806451612903203</c:v>
                </c:pt>
                <c:pt idx="12">
                  <c:v>5.10958904109589</c:v>
                </c:pt>
                <c:pt idx="13">
                  <c:v>5.1617647058823497</c:v>
                </c:pt>
                <c:pt idx="14">
                  <c:v>5.23529411764705</c:v>
                </c:pt>
                <c:pt idx="15">
                  <c:v>5.3508771929824501</c:v>
                </c:pt>
                <c:pt idx="16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D-4DDE-963A-A19B4E19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74805551"/>
        <c:axId val="446167391"/>
      </c:barChart>
      <c:catAx>
        <c:axId val="47480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167391"/>
        <c:crosses val="autoZero"/>
        <c:auto val="1"/>
        <c:lblAlgn val="ctr"/>
        <c:lblOffset val="100"/>
        <c:noMultiLvlLbl val="0"/>
      </c:catAx>
      <c:valAx>
        <c:axId val="44616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80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Sales by Region</a:t>
            </a:r>
            <a:r>
              <a:rPr lang="de-DE" baseline="0"/>
              <a:t> ($)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'region_customer_payment '!$A$3:$B$8</c15:sqref>
                  </c15:fullRef>
                  <c15:levelRef>
                    <c15:sqref>'region_customer_payment '!$A$3:$A$8</c15:sqref>
                  </c15:levelRef>
                </c:ext>
              </c:extLst>
              <c:f>'region_customer_payment '!$A$3:$A$8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  <c:pt idx="4">
                  <c:v>Africa</c:v>
                </c:pt>
                <c:pt idx="5">
                  <c:v>Oceania</c:v>
                </c:pt>
              </c:strCache>
            </c:strRef>
          </c:cat>
          <c:val>
            <c:numRef>
              <c:f>'region_customer_payment '!$C$3:$C$8</c:f>
              <c:numCache>
                <c:formatCode>General</c:formatCode>
                <c:ptCount val="6"/>
                <c:pt idx="0">
                  <c:v>27955.95</c:v>
                </c:pt>
                <c:pt idx="1">
                  <c:v>11066.89</c:v>
                </c:pt>
                <c:pt idx="2">
                  <c:v>8164.48</c:v>
                </c:pt>
                <c:pt idx="3">
                  <c:v>7141.25</c:v>
                </c:pt>
                <c:pt idx="4">
                  <c:v>6342.01</c:v>
                </c:pt>
                <c:pt idx="5">
                  <c:v>641.46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6-4054-934A-E3ABB46F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3313967"/>
        <c:axId val="2135285935"/>
      </c:barChart>
      <c:catAx>
        <c:axId val="393313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285935"/>
        <c:crosses val="autoZero"/>
        <c:auto val="1"/>
        <c:lblAlgn val="ctr"/>
        <c:lblOffset val="100"/>
        <c:noMultiLvlLbl val="0"/>
      </c:catAx>
      <c:valAx>
        <c:axId val="2135285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31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Total</a:t>
            </a:r>
            <a:r>
              <a:rPr lang="de-DE" baseline="0"/>
              <a:t> Customers by Region</a:t>
            </a:r>
            <a:r>
              <a:rPr lang="de-DE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38-4E4E-8044-F5D2A2C427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38-4E4E-8044-F5D2A2C427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38-4E4E-8044-F5D2A2C427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38-4E4E-8044-F5D2A2C427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38-4E4E-8044-F5D2A2C427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38-4E4E-8044-F5D2A2C427DD}"/>
              </c:ext>
            </c:extLst>
          </c:dPt>
          <c:cat>
            <c:strRef>
              <c:f>'region_customer_payment '!$A$3:$A$8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  <c:pt idx="4">
                  <c:v>Africa</c:v>
                </c:pt>
                <c:pt idx="5">
                  <c:v>Oceania</c:v>
                </c:pt>
              </c:strCache>
            </c:strRef>
          </c:cat>
          <c:val>
            <c:numRef>
              <c:f>'region_customer_payment '!$B$3:$B$8</c:f>
              <c:numCache>
                <c:formatCode>General</c:formatCode>
                <c:ptCount val="6"/>
                <c:pt idx="0">
                  <c:v>273</c:v>
                </c:pt>
                <c:pt idx="1">
                  <c:v>108</c:v>
                </c:pt>
                <c:pt idx="2">
                  <c:v>80</c:v>
                </c:pt>
                <c:pt idx="3">
                  <c:v>70</c:v>
                </c:pt>
                <c:pt idx="4">
                  <c:v>61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8-4CBC-9D71-5CA8AE10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15</xdr:col>
      <xdr:colOff>73249</xdr:colOff>
      <xdr:row>38</xdr:row>
      <xdr:rowOff>33398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0F63C89-510E-64D1-4BC6-EB6866309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0"/>
          <a:ext cx="6154009" cy="7259063"/>
        </a:xfrm>
        <a:prstGeom prst="rect">
          <a:avLst/>
        </a:prstGeom>
      </xdr:spPr>
    </xdr:pic>
    <xdr:clientData/>
  </xdr:twoCellAnchor>
  <xdr:twoCellAnchor>
    <xdr:from>
      <xdr:col>0</xdr:col>
      <xdr:colOff>750570</xdr:colOff>
      <xdr:row>19</xdr:row>
      <xdr:rowOff>127635</xdr:rowOff>
    </xdr:from>
    <xdr:to>
      <xdr:col>5</xdr:col>
      <xdr:colOff>491490</xdr:colOff>
      <xdr:row>34</xdr:row>
      <xdr:rowOff>13335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8F70E4A-A9D0-B727-46B3-7AF2F16AD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492409</xdr:colOff>
      <xdr:row>37</xdr:row>
      <xdr:rowOff>984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A53D3E3-A34F-CFA8-E892-506B26037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0"/>
          <a:ext cx="6582694" cy="7049484"/>
        </a:xfrm>
        <a:prstGeom prst="rect">
          <a:avLst/>
        </a:prstGeom>
      </xdr:spPr>
    </xdr:pic>
    <xdr:clientData/>
  </xdr:twoCellAnchor>
  <xdr:twoCellAnchor>
    <xdr:from>
      <xdr:col>0</xdr:col>
      <xdr:colOff>504825</xdr:colOff>
      <xdr:row>15</xdr:row>
      <xdr:rowOff>52387</xdr:rowOff>
    </xdr:from>
    <xdr:to>
      <xdr:col>5</xdr:col>
      <xdr:colOff>190500</xdr:colOff>
      <xdr:row>29</xdr:row>
      <xdr:rowOff>128587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7308EF-A331-7A05-19AF-51D56CED4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576262</xdr:colOff>
      <xdr:row>31</xdr:row>
      <xdr:rowOff>128587</xdr:rowOff>
    </xdr:from>
    <xdr:to>
      <xdr:col>5</xdr:col>
      <xdr:colOff>261937</xdr:colOff>
      <xdr:row>46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AC5602-C2F4-E5C9-6AFD-392113D2C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21</xdr:col>
      <xdr:colOff>135225</xdr:colOff>
      <xdr:row>35</xdr:row>
      <xdr:rowOff>172405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1D66D9D-0CDF-2CC4-0C8B-9F108AE2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125" y="0"/>
          <a:ext cx="13432125" cy="6839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992318</xdr:colOff>
      <xdr:row>40</xdr:row>
      <xdr:rowOff>143958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1C2DCE-9508-0401-A653-CD65ABE2D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0"/>
          <a:ext cx="12308018" cy="776395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0</xdr:row>
      <xdr:rowOff>19050</xdr:rowOff>
    </xdr:from>
    <xdr:to>
      <xdr:col>23</xdr:col>
      <xdr:colOff>306188</xdr:colOff>
      <xdr:row>42</xdr:row>
      <xdr:rowOff>67798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1DF35DE-087D-616F-F538-62D3EE981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9050"/>
          <a:ext cx="9945488" cy="80497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16</xdr:col>
      <xdr:colOff>309505</xdr:colOff>
      <xdr:row>42</xdr:row>
      <xdr:rowOff>39222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4CC036D-4EED-0474-ABCA-FE6F0C6E6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0"/>
          <a:ext cx="6411220" cy="8040222"/>
        </a:xfrm>
        <a:prstGeom prst="rect">
          <a:avLst/>
        </a:prstGeom>
      </xdr:spPr>
    </xdr:pic>
    <xdr:clientData/>
  </xdr:twoCellAnchor>
  <xdr:twoCellAnchor>
    <xdr:from>
      <xdr:col>0</xdr:col>
      <xdr:colOff>262890</xdr:colOff>
      <xdr:row>15</xdr:row>
      <xdr:rowOff>180975</xdr:rowOff>
    </xdr:from>
    <xdr:to>
      <xdr:col>4</xdr:col>
      <xdr:colOff>727710</xdr:colOff>
      <xdr:row>30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84CB2F-4ACF-71BC-4923-8F6CA374D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0</xdr:row>
      <xdr:rowOff>133351</xdr:rowOff>
    </xdr:from>
    <xdr:to>
      <xdr:col>16</xdr:col>
      <xdr:colOff>642938</xdr:colOff>
      <xdr:row>44</xdr:row>
      <xdr:rowOff>29717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692E4E5-CC5F-ACB9-437C-4EC272352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33351"/>
          <a:ext cx="6830378" cy="827836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169545</xdr:rowOff>
    </xdr:from>
    <xdr:to>
      <xdr:col>5</xdr:col>
      <xdr:colOff>19050</xdr:colOff>
      <xdr:row>47</xdr:row>
      <xdr:rowOff>55245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007062-482B-2DD1-57DB-8BCE1EBA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8</xdr:row>
      <xdr:rowOff>180975</xdr:rowOff>
    </xdr:from>
    <xdr:to>
      <xdr:col>9</xdr:col>
      <xdr:colOff>410401</xdr:colOff>
      <xdr:row>29</xdr:row>
      <xdr:rowOff>29112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69669EF-FA6F-10DE-CAA8-4627046C1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1704975"/>
          <a:ext cx="5915851" cy="38486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572324</xdr:colOff>
      <xdr:row>42</xdr:row>
      <xdr:rowOff>3023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2A5609E-69D7-84C6-8AD4-BA5B2049B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0"/>
          <a:ext cx="5906324" cy="801164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182879</xdr:rowOff>
    </xdr:from>
    <xdr:to>
      <xdr:col>4</xdr:col>
      <xdr:colOff>641985</xdr:colOff>
      <xdr:row>43</xdr:row>
      <xdr:rowOff>32384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DB238AD-A84F-1887-FBA1-30F9AABF8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534219</xdr:colOff>
      <xdr:row>26</xdr:row>
      <xdr:rowOff>73092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CD54603-783A-7425-F817-FE3336F24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0"/>
          <a:ext cx="5868219" cy="50299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16</xdr:col>
      <xdr:colOff>458221</xdr:colOff>
      <xdr:row>41</xdr:row>
      <xdr:rowOff>29643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BE22B0E-17B5-4CDE-3787-5FD0B3964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2380" y="190500"/>
          <a:ext cx="7316221" cy="76496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67535</xdr:colOff>
      <xdr:row>40</xdr:row>
      <xdr:rowOff>124931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EE8480-72C9-8669-2132-9060DF3E8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0"/>
          <a:ext cx="6163535" cy="79259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24</xdr:col>
      <xdr:colOff>262404</xdr:colOff>
      <xdr:row>41</xdr:row>
      <xdr:rowOff>109663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E204D0F-CC2B-4316-82BA-25CDDFAFE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90500"/>
          <a:ext cx="10164594" cy="77258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67ED8413-C13D-469E-9D81-BCFB296C883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39DBB225-28B6-465D-AFEA-CE285A39715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15B94FEC-6DF8-4EF8-B77D-BEFDAA69EE4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623116FA-6EF3-439A-8A5A-903FFEEF09D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50A0EE0-2C71-40CE-B542-B054DA7B96E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9A6BCC66-204E-4C2D-A1E6-374BF4D0AF33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73EF3CB2-0188-4BE2-91D7-1406CBBFED1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6" xr16:uid="{B61F9928-7CEE-4550-8E67-428A00CF1AB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4" xr16:uid="{0B0C161B-BD7F-4622-A68C-69927A2617D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D80833F2-7C3E-4F74-AF07-E7DD09DD4C3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D9DCDE-A0D7-4D31-91A7-1C658F0629EE}" name="Genres_Revenue_Contribution__3" displayName="Genres_Revenue_Contribution__3" ref="A1:C19" tableType="queryTable" totalsRowShown="0">
  <autoFilter ref="A1:C19" xr:uid="{45D9DCDE-A0D7-4D31-91A7-1C658F0629EE}"/>
  <tableColumns count="3">
    <tableColumn id="1" xr3:uid="{55B15C7F-877F-4F44-A306-509C54BDD92C}" uniqueName="1" name="name" queryTableFieldId="1" dataDxfId="26"/>
    <tableColumn id="2" xr3:uid="{EE04AF6C-EAC8-4D8F-B6E5-0BDDBD2C7990}" uniqueName="2" name="revenue_contribution" queryTableFieldId="2" dataDxfId="25"/>
    <tableColumn id="3" xr3:uid="{7BE9D96A-A6A9-4010-B8D5-6DE1E7553E53}" uniqueName="3" name="%" queryTableFieldId="3" dataCellStyle="Prozent">
      <calculatedColumnFormula>Genres_Revenue_Contribution__3[[#This Row],[revenue_contribution]]/$B$21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2CA401-8D56-473E-A815-EA48ABD9D187}" name="top_5_customers" displayName="top_5_customers" ref="A1:C7" tableType="queryTable" totalsRowShown="0">
  <autoFilter ref="A1:C7" xr:uid="{752CA401-8D56-473E-A815-EA48ABD9D187}"/>
  <tableColumns count="3">
    <tableColumn id="1" xr3:uid="{1A64BE64-7775-4500-88BF-853F74FD1D27}" uniqueName="1" name="Column1" queryTableFieldId="1" dataDxfId="2"/>
    <tableColumn id="2" xr3:uid="{FA15FD76-807D-4FF4-B78E-2131F157D460}" uniqueName="2" name="Column2" queryTableFieldId="2" dataDxfId="1"/>
    <tableColumn id="3" xr3:uid="{F1E242F6-0012-463A-8E08-17E18B63D1E2}" uniqueName="3" name="Column3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CA346E-A6C6-48FF-AF9A-361589F13863}" name="AVG_rental_duration_all_films" displayName="AVG_rental_duration_all_films" ref="A1:A3" tableType="queryTable" totalsRowShown="0">
  <autoFilter ref="A1:A3" xr:uid="{3ACA346E-A6C6-48FF-AF9A-361589F13863}"/>
  <tableColumns count="1">
    <tableColumn id="1" xr3:uid="{67DFDCE9-5897-4ECE-8405-C1F0771269FD}" uniqueName="1" name="Column1" queryTableFieldId="1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49F4CC-CDF0-4CAD-B56F-7B9DB190CFAD}" name="AVG_renta_duration_by_Genre" displayName="AVG_renta_duration_by_Genre" ref="A1:B19" tableType="queryTable" totalsRowShown="0">
  <autoFilter ref="A1:B19" xr:uid="{5349F4CC-CDF0-4CAD-B56F-7B9DB190CFAD}"/>
  <sortState xmlns:xlrd2="http://schemas.microsoft.com/office/spreadsheetml/2017/richdata2" ref="A2:B19">
    <sortCondition ref="B1:B19"/>
  </sortState>
  <tableColumns count="2">
    <tableColumn id="1" xr3:uid="{4BF5DCA8-C21B-4FBF-BD5E-692F91BC4435}" uniqueName="1" name="genre" queryTableFieldId="1" dataDxfId="23"/>
    <tableColumn id="2" xr3:uid="{05BEC87B-9974-440F-8DF9-4985E9D92BAE}" uniqueName="2" name="average_rental_duration" queryTableFieldId="2" dataDxf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61267D-F75E-4340-946C-CBF06AD2681E}" name="avg_rental_duration_by_rental_price" displayName="avg_rental_duration_by_rental_price" ref="A1:B5" tableType="queryTable" totalsRowShown="0">
  <autoFilter ref="A1:B5" xr:uid="{3561267D-F75E-4340-946C-CBF06AD2681E}"/>
  <tableColumns count="2">
    <tableColumn id="1" xr3:uid="{2E88631F-26CD-4726-B616-EEA21FA11DCC}" uniqueName="1" name="Column1" queryTableFieldId="1" dataDxfId="21"/>
    <tableColumn id="2" xr3:uid="{8A8BC19C-CC67-415D-AAC3-9DAAA1FD5F38}" uniqueName="2" name="Column2" queryTableFieldId="2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494594C-87C8-490C-BD48-820B851E4FC3}" name="customers" displayName="customers" ref="A1:B110" tableType="queryTable" totalsRowShown="0">
  <autoFilter ref="A1:B110" xr:uid="{C494594C-87C8-490C-BD48-820B851E4FC3}"/>
  <tableColumns count="2">
    <tableColumn id="1" xr3:uid="{A2BC7A6B-EA39-42B1-A546-BDAC88355703}" uniqueName="1" name="Column1" queryTableFieldId="1" dataDxfId="19"/>
    <tableColumn id="2" xr3:uid="{7B1860F8-A01F-4A8F-8528-B0BAA2E8AED5}" uniqueName="2" name="Column2" queryTableFieldId="2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079E8B-E730-4B8D-BDD7-1B8FC02F585F}" name="Customers_High_Lifetime_Value" displayName="Customers_High_Lifetime_Value" ref="A1:D22" tableType="queryTable" totalsRowShown="0">
  <autoFilter ref="A1:D22" xr:uid="{F4079E8B-E730-4B8D-BDD7-1B8FC02F585F}"/>
  <tableColumns count="4">
    <tableColumn id="1" xr3:uid="{A8C4EE98-29A1-4539-ACEE-21F94B61767E}" uniqueName="1" name="Country" queryTableFieldId="1" dataDxfId="17"/>
    <tableColumn id="2" xr3:uid="{BE2B05A1-3FA1-4550-BFAF-7F3DE15B34FD}" uniqueName="2" name="Customer Count" queryTableFieldId="2" dataDxfId="16"/>
    <tableColumn id="3" xr3:uid="{219C31FE-BEE6-4135-BBC2-D42C3910D0E1}" uniqueName="3" name="Total Payment" queryTableFieldId="3" dataDxfId="15"/>
    <tableColumn id="4" xr3:uid="{66438B66-A447-4505-9CA3-8F52C1FEE5F5}" uniqueName="4" name="Avg Payment/Customer" queryTableFieldId="4" dataDxfId="14">
      <calculatedColumnFormula>Customers_High_Lifetime_Value[[#This Row],[Total Payment]]/Customers_High_Lifetime_Value[[#This Row],[Customer Count]]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0A3F08-1CDC-4C30-AF13-E18A8F651C2D}" name="Revenue_by_Country" displayName="Revenue_by_Country" ref="A1:B110" tableType="queryTable" totalsRowShown="0">
  <autoFilter ref="A1:B110" xr:uid="{900A3F08-1CDC-4C30-AF13-E18A8F651C2D}"/>
  <tableColumns count="2">
    <tableColumn id="1" xr3:uid="{848D78B5-9920-4FFC-8772-064A8C4D19B1}" uniqueName="1" name="Column1" queryTableFieldId="1" dataDxfId="13"/>
    <tableColumn id="2" xr3:uid="{0DF194D0-A65F-4628-937E-1653FF89D275}" uniqueName="2" name="Column2" queryTableFieldId="2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0DD44D-B89B-4944-AE2B-00C63DEDA7C9}" name="region_customer_payment__2" displayName="region_customer_payment__2" ref="A1:E110" tableType="queryTable" totalsRowShown="0">
  <autoFilter ref="A1:E110" xr:uid="{040DD44D-B89B-4944-AE2B-00C63DEDA7C9}"/>
  <tableColumns count="5">
    <tableColumn id="1" xr3:uid="{41752E8A-6BE3-40CE-8A60-DB1E29D1700F}" uniqueName="1" name="country" queryTableFieldId="1" dataDxfId="11"/>
    <tableColumn id="2" xr3:uid="{536AE451-E931-4F29-9682-E57EB9699E8E}" uniqueName="2" name="customer_count" queryTableFieldId="2" dataDxfId="10"/>
    <tableColumn id="3" xr3:uid="{6C1298B2-3B0D-4D68-9C88-C51911234105}" uniqueName="3" name="total_payment" queryTableFieldId="3" dataDxfId="9"/>
    <tableColumn id="4" xr3:uid="{89E95789-967A-471A-82FD-94BDD94345C1}" uniqueName="4" name="average_payment" queryTableFieldId="4" dataDxfId="8"/>
    <tableColumn id="5" xr3:uid="{CACA240C-A388-4471-A864-E1CBD76980F2}" uniqueName="5" name="region" queryTableFieldId="5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51CC2C-44B8-405F-AFD5-8AD6DC0BADD5}" name="region_customer_payment_2" displayName="region_customer_payment_2" ref="A1:D8" tableType="queryTable" totalsRowShown="0">
  <autoFilter ref="A1:D8" xr:uid="{5151CC2C-44B8-405F-AFD5-8AD6DC0BADD5}"/>
  <tableColumns count="4">
    <tableColumn id="1" xr3:uid="{29896F6B-C8A5-45B8-8DB0-66B60CF0ADCC}" uniqueName="1" name="Column1" queryTableFieldId="1" dataDxfId="6"/>
    <tableColumn id="2" xr3:uid="{66388851-E61E-4DEF-8E64-F8078E2D3D5C}" uniqueName="2" name="Column2" queryTableFieldId="2" dataDxfId="5"/>
    <tableColumn id="3" xr3:uid="{31246935-D1EB-4BF0-8B68-CE05CD54B4A9}" uniqueName="3" name="Column3" queryTableFieldId="3" dataDxfId="4"/>
    <tableColumn id="4" xr3:uid="{7D5F5192-4047-42C1-8CA7-2915B7B5941D}" uniqueName="4" name="Column4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A809-C0E2-4818-9A6E-592141F81665}">
  <dimension ref="A1:F17"/>
  <sheetViews>
    <sheetView workbookViewId="0">
      <selection activeCell="E21" sqref="E21"/>
    </sheetView>
  </sheetViews>
  <sheetFormatPr baseColWidth="10" defaultRowHeight="15" x14ac:dyDescent="0.25"/>
  <cols>
    <col min="1" max="1" width="17" bestFit="1" customWidth="1"/>
    <col min="2" max="2" width="20.5703125" bestFit="1" customWidth="1"/>
    <col min="3" max="3" width="12" bestFit="1" customWidth="1"/>
  </cols>
  <sheetData>
    <row r="1" spans="1:6" ht="15" customHeight="1" x14ac:dyDescent="0.25">
      <c r="A1" s="24" t="s">
        <v>334</v>
      </c>
      <c r="B1" s="24" t="s">
        <v>335</v>
      </c>
      <c r="C1" s="24" t="s">
        <v>337</v>
      </c>
      <c r="D1" s="43" t="s">
        <v>14</v>
      </c>
      <c r="E1" s="43"/>
      <c r="F1" s="43"/>
    </row>
    <row r="2" spans="1:6" x14ac:dyDescent="0.25">
      <c r="A2" t="s">
        <v>13</v>
      </c>
      <c r="B2">
        <v>168.72</v>
      </c>
      <c r="C2" s="20">
        <f>#REF!/$B$17</f>
        <v>8.9250952179432921E-2</v>
      </c>
      <c r="D2" s="43"/>
      <c r="E2" s="43"/>
      <c r="F2" s="43"/>
    </row>
    <row r="3" spans="1:6" x14ac:dyDescent="0.25">
      <c r="A3" t="s">
        <v>12</v>
      </c>
      <c r="B3">
        <v>169.76</v>
      </c>
      <c r="C3" s="20">
        <f>#REF!/$B$17</f>
        <v>8.9801100296233588E-2</v>
      </c>
      <c r="D3" s="43"/>
      <c r="E3" s="43"/>
      <c r="F3" s="43"/>
    </row>
    <row r="4" spans="1:6" x14ac:dyDescent="0.25">
      <c r="A4" t="s">
        <v>11</v>
      </c>
      <c r="B4">
        <v>177.73</v>
      </c>
      <c r="C4" s="20">
        <f>#REF!/$B$17</f>
        <v>9.4017139229792629E-2</v>
      </c>
      <c r="D4" s="43"/>
      <c r="E4" s="43"/>
      <c r="F4" s="43"/>
    </row>
    <row r="5" spans="1:6" x14ac:dyDescent="0.25">
      <c r="A5" t="s">
        <v>10</v>
      </c>
      <c r="B5">
        <v>186.73</v>
      </c>
      <c r="C5" s="20">
        <f>#REF!/$B$17</f>
        <v>9.8778036394413876E-2</v>
      </c>
      <c r="D5" s="43"/>
      <c r="E5" s="43"/>
      <c r="F5" s="43"/>
    </row>
    <row r="6" spans="1:6" x14ac:dyDescent="0.25">
      <c r="A6" t="s">
        <v>9</v>
      </c>
      <c r="B6">
        <v>190.74</v>
      </c>
      <c r="C6" s="20">
        <f>#REF!/$B$17</f>
        <v>0.10089928057553957</v>
      </c>
      <c r="D6" s="43"/>
      <c r="E6" s="43"/>
      <c r="F6" s="43"/>
    </row>
    <row r="7" spans="1:6" x14ac:dyDescent="0.25">
      <c r="A7" t="s">
        <v>8</v>
      </c>
      <c r="B7">
        <v>190.78</v>
      </c>
      <c r="C7" s="20">
        <f>#REF!/$B$17</f>
        <v>0.10092044011849344</v>
      </c>
      <c r="D7" s="43"/>
      <c r="E7" s="43"/>
      <c r="F7" s="43"/>
    </row>
    <row r="8" spans="1:6" x14ac:dyDescent="0.25">
      <c r="A8" t="s">
        <v>7</v>
      </c>
      <c r="B8">
        <v>191.74</v>
      </c>
      <c r="C8" s="20">
        <f>#REF!/$B$17</f>
        <v>0.10142826914938638</v>
      </c>
      <c r="D8" s="43"/>
      <c r="E8" s="43"/>
      <c r="F8" s="43"/>
    </row>
    <row r="9" spans="1:6" x14ac:dyDescent="0.25">
      <c r="A9" t="s">
        <v>6</v>
      </c>
      <c r="B9">
        <v>198.73</v>
      </c>
      <c r="C9" s="20">
        <f>#REF!/$B$17</f>
        <v>0.10512589928057553</v>
      </c>
      <c r="D9" s="43"/>
      <c r="E9" s="43"/>
      <c r="F9" s="43"/>
    </row>
    <row r="10" spans="1:6" x14ac:dyDescent="0.25">
      <c r="A10" t="s">
        <v>5</v>
      </c>
      <c r="B10">
        <v>199.72</v>
      </c>
      <c r="C10" s="20">
        <f>#REF!/$B$17</f>
        <v>0.10564959796868387</v>
      </c>
      <c r="D10" s="43"/>
      <c r="E10" s="43"/>
      <c r="F10" s="43"/>
    </row>
    <row r="11" spans="1:6" x14ac:dyDescent="0.25">
      <c r="A11" t="s">
        <v>4</v>
      </c>
      <c r="B11">
        <v>215.75</v>
      </c>
      <c r="C11" s="20">
        <f>#REF!/$B$17</f>
        <v>0.11412928480744815</v>
      </c>
      <c r="D11" s="43"/>
      <c r="E11" s="43"/>
      <c r="F11" s="43"/>
    </row>
    <row r="12" spans="1:6" x14ac:dyDescent="0.25">
      <c r="D12" s="43"/>
      <c r="E12" s="43"/>
      <c r="F12" s="43"/>
    </row>
    <row r="13" spans="1:6" x14ac:dyDescent="0.25">
      <c r="D13" s="43"/>
      <c r="E13" s="43"/>
      <c r="F13" s="43"/>
    </row>
    <row r="14" spans="1:6" x14ac:dyDescent="0.25">
      <c r="D14" s="43"/>
      <c r="E14" s="43"/>
      <c r="F14" s="43"/>
    </row>
    <row r="15" spans="1:6" x14ac:dyDescent="0.25">
      <c r="D15" s="43"/>
      <c r="E15" s="43"/>
      <c r="F15" s="43"/>
    </row>
    <row r="16" spans="1:6" x14ac:dyDescent="0.25">
      <c r="D16" s="43"/>
      <c r="E16" s="43"/>
      <c r="F16" s="43"/>
    </row>
    <row r="17" spans="1:6" x14ac:dyDescent="0.25">
      <c r="A17" s="21" t="s">
        <v>336</v>
      </c>
      <c r="B17" s="22">
        <f>SUM(B2:B11)</f>
        <v>1890.4</v>
      </c>
      <c r="C17" s="23" t="e">
        <f>#REF!/$B$17</f>
        <v>#VALUE!</v>
      </c>
      <c r="D17" s="43"/>
      <c r="E17" s="43"/>
      <c r="F17" s="43"/>
    </row>
  </sheetData>
  <mergeCells count="1">
    <mergeCell ref="D1:F17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8FE9-2793-4521-B18D-A8BB2FA6E349}">
  <dimension ref="A1:AD116"/>
  <sheetViews>
    <sheetView workbookViewId="0">
      <selection activeCell="F15" sqref="F15"/>
    </sheetView>
  </sheetViews>
  <sheetFormatPr baseColWidth="10" defaultRowHeight="15" x14ac:dyDescent="0.25"/>
  <cols>
    <col min="1" max="1" width="35.7109375" bestFit="1" customWidth="1"/>
    <col min="2" max="2" width="15.28515625" bestFit="1" customWidth="1"/>
    <col min="3" max="3" width="14" bestFit="1" customWidth="1"/>
    <col min="4" max="4" width="18.7109375" bestFit="1" customWidth="1"/>
    <col min="5" max="5" width="13.85546875" bestFit="1" customWidth="1"/>
    <col min="30" max="30" width="17" customWidth="1"/>
  </cols>
  <sheetData>
    <row r="1" spans="1:30" x14ac:dyDescent="0.25">
      <c r="A1" t="s">
        <v>47</v>
      </c>
      <c r="B1" t="s">
        <v>159</v>
      </c>
      <c r="C1" t="s">
        <v>160</v>
      </c>
      <c r="D1" t="s">
        <v>181</v>
      </c>
      <c r="E1" t="s">
        <v>182</v>
      </c>
      <c r="G1" s="4"/>
      <c r="H1" s="5"/>
      <c r="I1" s="5"/>
      <c r="J1" s="5"/>
      <c r="K1" s="5"/>
      <c r="AA1" s="47" t="s">
        <v>322</v>
      </c>
      <c r="AB1" s="47"/>
      <c r="AC1" s="47"/>
      <c r="AD1" s="47"/>
    </row>
    <row r="2" spans="1:30" x14ac:dyDescent="0.25">
      <c r="G2" s="43" t="s">
        <v>189</v>
      </c>
      <c r="H2" s="44"/>
      <c r="I2" s="44"/>
      <c r="J2" s="44"/>
      <c r="K2" s="44"/>
      <c r="AA2" t="s">
        <v>208</v>
      </c>
    </row>
    <row r="3" spans="1:30" x14ac:dyDescent="0.25">
      <c r="A3" t="s">
        <v>49</v>
      </c>
      <c r="B3">
        <v>60</v>
      </c>
      <c r="C3">
        <v>6034.78</v>
      </c>
      <c r="D3" s="1">
        <v>4.2438677918424697</v>
      </c>
      <c r="E3" t="s">
        <v>186</v>
      </c>
      <c r="G3" s="44"/>
      <c r="H3" s="44"/>
      <c r="I3" s="44"/>
      <c r="J3" s="44"/>
      <c r="K3" s="44"/>
    </row>
    <row r="4" spans="1:30" x14ac:dyDescent="0.25">
      <c r="A4" t="s">
        <v>50</v>
      </c>
      <c r="B4">
        <v>53</v>
      </c>
      <c r="C4">
        <v>5251.03</v>
      </c>
      <c r="D4" s="1">
        <v>4.0485967617579002</v>
      </c>
      <c r="E4" t="s">
        <v>186</v>
      </c>
      <c r="G4" s="44"/>
      <c r="H4" s="44"/>
      <c r="I4" s="44"/>
      <c r="J4" s="44"/>
      <c r="K4" s="44"/>
      <c r="AA4" t="s">
        <v>209</v>
      </c>
    </row>
    <row r="5" spans="1:30" x14ac:dyDescent="0.25">
      <c r="A5" t="s">
        <v>51</v>
      </c>
      <c r="B5">
        <v>36</v>
      </c>
      <c r="C5">
        <v>3685.31</v>
      </c>
      <c r="D5" s="1">
        <v>4.2408630609896401</v>
      </c>
      <c r="E5" t="s">
        <v>188</v>
      </c>
      <c r="G5" s="44"/>
      <c r="H5" s="44"/>
      <c r="I5" s="44"/>
      <c r="J5" s="44"/>
      <c r="K5" s="44"/>
      <c r="AA5" t="s">
        <v>210</v>
      </c>
    </row>
    <row r="6" spans="1:30" x14ac:dyDescent="0.25">
      <c r="A6" t="s">
        <v>52</v>
      </c>
      <c r="B6">
        <v>31</v>
      </c>
      <c r="C6">
        <v>3122.51</v>
      </c>
      <c r="D6" s="1">
        <v>4.1689052069425898</v>
      </c>
      <c r="E6" t="s">
        <v>186</v>
      </c>
      <c r="G6" s="44"/>
      <c r="H6" s="44"/>
      <c r="I6" s="44"/>
      <c r="J6" s="44"/>
      <c r="K6" s="44"/>
      <c r="AA6" t="s">
        <v>211</v>
      </c>
    </row>
    <row r="7" spans="1:30" x14ac:dyDescent="0.25">
      <c r="A7" t="s">
        <v>53</v>
      </c>
      <c r="B7">
        <v>30</v>
      </c>
      <c r="C7">
        <v>2984.82</v>
      </c>
      <c r="D7" s="1">
        <v>4.1571309192200498</v>
      </c>
      <c r="E7" t="s">
        <v>188</v>
      </c>
      <c r="G7" s="44"/>
      <c r="H7" s="44"/>
      <c r="I7" s="44"/>
      <c r="J7" s="44"/>
      <c r="K7" s="44"/>
      <c r="AA7" t="s">
        <v>212</v>
      </c>
    </row>
    <row r="8" spans="1:30" x14ac:dyDescent="0.25">
      <c r="A8" t="s">
        <v>54</v>
      </c>
      <c r="B8">
        <v>28</v>
      </c>
      <c r="C8">
        <v>2919.19</v>
      </c>
      <c r="D8" s="1">
        <v>4.28662261380323</v>
      </c>
      <c r="E8" t="s">
        <v>187</v>
      </c>
      <c r="G8" s="44"/>
      <c r="H8" s="44"/>
      <c r="I8" s="44"/>
      <c r="J8" s="44"/>
      <c r="K8" s="44"/>
      <c r="AA8" t="s">
        <v>213</v>
      </c>
    </row>
    <row r="9" spans="1:30" x14ac:dyDescent="0.25">
      <c r="A9" t="s">
        <v>55</v>
      </c>
      <c r="B9">
        <v>28</v>
      </c>
      <c r="C9">
        <v>2765.62</v>
      </c>
      <c r="D9" s="1">
        <v>4.3348275862068899</v>
      </c>
      <c r="E9" t="s">
        <v>184</v>
      </c>
      <c r="G9" s="44"/>
      <c r="H9" s="44"/>
      <c r="I9" s="44"/>
      <c r="J9" s="44"/>
      <c r="K9" s="44"/>
      <c r="AA9" t="s">
        <v>214</v>
      </c>
    </row>
    <row r="10" spans="1:30" x14ac:dyDescent="0.25">
      <c r="A10" t="s">
        <v>56</v>
      </c>
      <c r="B10">
        <v>20</v>
      </c>
      <c r="C10">
        <v>2219.6999999999998</v>
      </c>
      <c r="D10" s="1">
        <v>4.1881132075471603</v>
      </c>
      <c r="E10" t="s">
        <v>186</v>
      </c>
      <c r="G10" s="44"/>
      <c r="H10" s="44"/>
      <c r="I10" s="44"/>
      <c r="J10" s="44"/>
      <c r="K10" s="44"/>
      <c r="AA10" t="s">
        <v>215</v>
      </c>
    </row>
    <row r="11" spans="1:30" x14ac:dyDescent="0.25">
      <c r="A11" t="s">
        <v>57</v>
      </c>
      <c r="B11">
        <v>15</v>
      </c>
      <c r="C11">
        <v>1498.49</v>
      </c>
      <c r="D11" s="1">
        <v>4.2692022792022701</v>
      </c>
      <c r="E11" t="s">
        <v>186</v>
      </c>
      <c r="G11" s="44"/>
      <c r="H11" s="44"/>
      <c r="I11" s="44"/>
      <c r="J11" s="44"/>
      <c r="K11" s="44"/>
      <c r="AA11" t="s">
        <v>216</v>
      </c>
    </row>
    <row r="12" spans="1:30" x14ac:dyDescent="0.25">
      <c r="A12" t="s">
        <v>58</v>
      </c>
      <c r="B12">
        <v>14</v>
      </c>
      <c r="C12">
        <v>1352.69</v>
      </c>
      <c r="D12" s="1">
        <v>4.0866767371601203</v>
      </c>
      <c r="E12" t="s">
        <v>186</v>
      </c>
      <c r="G12" s="44"/>
      <c r="H12" s="44"/>
      <c r="I12" s="44"/>
      <c r="J12" s="44"/>
      <c r="K12" s="44"/>
      <c r="AA12" t="s">
        <v>217</v>
      </c>
    </row>
    <row r="13" spans="1:30" x14ac:dyDescent="0.25">
      <c r="A13" t="s">
        <v>60</v>
      </c>
      <c r="B13">
        <v>13</v>
      </c>
      <c r="C13">
        <v>1314.92</v>
      </c>
      <c r="D13" s="1">
        <v>4.2692207792207704</v>
      </c>
      <c r="E13" t="s">
        <v>183</v>
      </c>
      <c r="G13" s="44"/>
      <c r="H13" s="44"/>
      <c r="I13" s="44"/>
      <c r="J13" s="44"/>
      <c r="K13" s="44"/>
      <c r="AA13" t="s">
        <v>218</v>
      </c>
    </row>
    <row r="14" spans="1:30" x14ac:dyDescent="0.25">
      <c r="A14" t="s">
        <v>59</v>
      </c>
      <c r="B14">
        <v>13</v>
      </c>
      <c r="C14">
        <v>1298.8</v>
      </c>
      <c r="D14" s="1">
        <v>4.0587499999999999</v>
      </c>
      <c r="E14" t="s">
        <v>187</v>
      </c>
      <c r="G14" s="44"/>
      <c r="H14" s="44"/>
      <c r="I14" s="44"/>
      <c r="J14" s="44"/>
      <c r="K14" s="44"/>
      <c r="AA14" t="s">
        <v>219</v>
      </c>
    </row>
    <row r="15" spans="1:30" x14ac:dyDescent="0.25">
      <c r="A15" t="s">
        <v>62</v>
      </c>
      <c r="B15">
        <v>10</v>
      </c>
      <c r="C15">
        <v>1155.0999999999999</v>
      </c>
      <c r="D15" s="1">
        <v>3.9831034482758598</v>
      </c>
      <c r="E15" t="s">
        <v>186</v>
      </c>
      <c r="G15" s="44"/>
      <c r="H15" s="44"/>
      <c r="I15" s="44"/>
      <c r="J15" s="44"/>
      <c r="K15" s="44"/>
      <c r="AA15" t="s">
        <v>220</v>
      </c>
    </row>
    <row r="16" spans="1:30" x14ac:dyDescent="0.25">
      <c r="A16" t="s">
        <v>61</v>
      </c>
      <c r="B16">
        <v>11</v>
      </c>
      <c r="C16">
        <v>1069.46</v>
      </c>
      <c r="D16" s="1">
        <v>4.2104724409448799</v>
      </c>
      <c r="E16" t="s">
        <v>183</v>
      </c>
      <c r="G16" s="44"/>
      <c r="H16" s="44"/>
      <c r="I16" s="44"/>
      <c r="J16" s="44"/>
      <c r="K16" s="44"/>
      <c r="AA16" t="s">
        <v>221</v>
      </c>
    </row>
    <row r="17" spans="1:27" x14ac:dyDescent="0.25">
      <c r="A17" t="s">
        <v>65</v>
      </c>
      <c r="B17">
        <v>8</v>
      </c>
      <c r="C17">
        <v>877.96</v>
      </c>
      <c r="D17" s="1">
        <v>4.3037254901960704</v>
      </c>
      <c r="E17" t="s">
        <v>186</v>
      </c>
      <c r="G17" s="44"/>
      <c r="H17" s="44"/>
      <c r="I17" s="44"/>
      <c r="J17" s="44"/>
      <c r="K17" s="44"/>
      <c r="AA17" t="s">
        <v>222</v>
      </c>
    </row>
    <row r="18" spans="1:27" x14ac:dyDescent="0.25">
      <c r="A18" t="s">
        <v>63</v>
      </c>
      <c r="B18">
        <v>9</v>
      </c>
      <c r="C18">
        <v>850.96</v>
      </c>
      <c r="D18" s="1">
        <v>4.1713725490196003</v>
      </c>
      <c r="E18" t="s">
        <v>184</v>
      </c>
      <c r="G18" s="44"/>
      <c r="H18" s="44"/>
      <c r="I18" s="44"/>
      <c r="J18" s="44"/>
      <c r="K18" s="44"/>
      <c r="AA18" t="s">
        <v>223</v>
      </c>
    </row>
    <row r="19" spans="1:27" x14ac:dyDescent="0.25">
      <c r="A19" t="s">
        <v>64</v>
      </c>
      <c r="B19">
        <v>8</v>
      </c>
      <c r="C19">
        <v>786.16</v>
      </c>
      <c r="D19" s="1">
        <v>4.2726086956521696</v>
      </c>
      <c r="E19" t="s">
        <v>184</v>
      </c>
      <c r="G19" s="44"/>
      <c r="H19" s="44"/>
      <c r="I19" s="44"/>
      <c r="J19" s="44"/>
      <c r="K19" s="44"/>
      <c r="AA19" t="s">
        <v>224</v>
      </c>
    </row>
    <row r="20" spans="1:27" x14ac:dyDescent="0.25">
      <c r="A20" t="s">
        <v>67</v>
      </c>
      <c r="B20">
        <v>7</v>
      </c>
      <c r="C20">
        <v>753.26</v>
      </c>
      <c r="D20" s="1">
        <v>4.3290804597701102</v>
      </c>
      <c r="E20" t="s">
        <v>184</v>
      </c>
      <c r="G20" s="44"/>
      <c r="H20" s="44"/>
      <c r="I20" s="44"/>
      <c r="J20" s="44"/>
      <c r="K20" s="44"/>
      <c r="AA20" t="s">
        <v>225</v>
      </c>
    </row>
    <row r="21" spans="1:27" x14ac:dyDescent="0.25">
      <c r="A21" t="s">
        <v>66</v>
      </c>
      <c r="B21">
        <v>7</v>
      </c>
      <c r="C21">
        <v>741.24</v>
      </c>
      <c r="D21" s="1">
        <v>4.2115909090908996</v>
      </c>
      <c r="E21" t="s">
        <v>184</v>
      </c>
      <c r="G21" s="44"/>
      <c r="H21" s="44"/>
      <c r="I21" s="44"/>
      <c r="J21" s="44"/>
      <c r="K21" s="44"/>
      <c r="AA21" t="s">
        <v>226</v>
      </c>
    </row>
    <row r="22" spans="1:27" x14ac:dyDescent="0.25">
      <c r="A22" t="s">
        <v>72</v>
      </c>
      <c r="B22">
        <v>6</v>
      </c>
      <c r="C22">
        <v>676.45</v>
      </c>
      <c r="D22" s="1">
        <v>4.3641935483870897</v>
      </c>
      <c r="E22" t="s">
        <v>186</v>
      </c>
      <c r="G22" s="44"/>
      <c r="H22" s="44"/>
      <c r="I22" s="44"/>
      <c r="J22" s="44"/>
      <c r="K22" s="44"/>
      <c r="AA22" t="s">
        <v>227</v>
      </c>
    </row>
    <row r="23" spans="1:27" x14ac:dyDescent="0.25">
      <c r="A23" t="s">
        <v>71</v>
      </c>
      <c r="B23">
        <v>6</v>
      </c>
      <c r="C23">
        <v>675.53</v>
      </c>
      <c r="D23" s="1">
        <v>4.5954421768707396</v>
      </c>
      <c r="E23" t="s">
        <v>184</v>
      </c>
      <c r="G23" s="44"/>
      <c r="H23" s="44"/>
      <c r="I23" s="44"/>
      <c r="J23" s="44"/>
      <c r="K23" s="44"/>
      <c r="AA23" t="s">
        <v>228</v>
      </c>
    </row>
    <row r="24" spans="1:27" x14ac:dyDescent="0.25">
      <c r="A24" t="s">
        <v>70</v>
      </c>
      <c r="B24">
        <v>6</v>
      </c>
      <c r="C24">
        <v>661.54</v>
      </c>
      <c r="D24" s="1">
        <v>4.53109589041095</v>
      </c>
      <c r="E24" t="s">
        <v>187</v>
      </c>
      <c r="G24" s="44"/>
      <c r="H24" s="44"/>
      <c r="I24" s="44"/>
      <c r="J24" s="44"/>
      <c r="K24" s="44"/>
      <c r="AA24" t="s">
        <v>229</v>
      </c>
    </row>
    <row r="25" spans="1:27" x14ac:dyDescent="0.25">
      <c r="A25" t="s">
        <v>69</v>
      </c>
      <c r="B25">
        <v>6</v>
      </c>
      <c r="C25">
        <v>659.48</v>
      </c>
      <c r="D25" s="1">
        <v>4.3386842105263099</v>
      </c>
      <c r="E25" t="s">
        <v>183</v>
      </c>
      <c r="G25" s="44"/>
      <c r="H25" s="44"/>
      <c r="I25" s="44"/>
      <c r="J25" s="44"/>
      <c r="K25" s="44"/>
      <c r="AA25" t="s">
        <v>230</v>
      </c>
    </row>
    <row r="26" spans="1:27" x14ac:dyDescent="0.25">
      <c r="A26" t="s">
        <v>68</v>
      </c>
      <c r="B26">
        <v>7</v>
      </c>
      <c r="C26">
        <v>632.42999999999995</v>
      </c>
      <c r="D26" s="1">
        <v>4.0282165605095503</v>
      </c>
      <c r="E26" t="s">
        <v>187</v>
      </c>
      <c r="G26" s="44"/>
      <c r="H26" s="44"/>
      <c r="I26" s="44"/>
      <c r="J26" s="44"/>
      <c r="K26" s="44"/>
      <c r="AA26" t="s">
        <v>231</v>
      </c>
    </row>
    <row r="27" spans="1:27" x14ac:dyDescent="0.25">
      <c r="A27" t="s">
        <v>74</v>
      </c>
      <c r="B27">
        <v>5</v>
      </c>
      <c r="C27">
        <v>559.70000000000005</v>
      </c>
      <c r="D27" s="1">
        <v>4.30538461538461</v>
      </c>
      <c r="E27" t="s">
        <v>188</v>
      </c>
      <c r="G27" s="44"/>
      <c r="H27" s="44"/>
      <c r="I27" s="44"/>
      <c r="J27" s="44"/>
      <c r="K27" s="44"/>
      <c r="AA27" t="s">
        <v>232</v>
      </c>
    </row>
    <row r="28" spans="1:27" x14ac:dyDescent="0.25">
      <c r="A28" t="s">
        <v>77</v>
      </c>
      <c r="B28">
        <v>5</v>
      </c>
      <c r="C28">
        <v>557.73</v>
      </c>
      <c r="D28" s="1">
        <v>4.3915748031495996</v>
      </c>
      <c r="E28" t="s">
        <v>184</v>
      </c>
      <c r="G28" s="44"/>
      <c r="H28" s="44"/>
      <c r="I28" s="44"/>
      <c r="J28" s="44"/>
      <c r="K28" s="44"/>
      <c r="AA28" t="s">
        <v>233</v>
      </c>
    </row>
    <row r="29" spans="1:27" x14ac:dyDescent="0.25">
      <c r="A29" t="s">
        <v>75</v>
      </c>
      <c r="B29">
        <v>5</v>
      </c>
      <c r="C29">
        <v>527.77</v>
      </c>
      <c r="D29" s="1">
        <v>4.2908130081300797</v>
      </c>
      <c r="E29" t="s">
        <v>186</v>
      </c>
      <c r="G29" s="44"/>
      <c r="H29" s="44"/>
      <c r="I29" s="44"/>
      <c r="J29" s="44"/>
      <c r="K29" s="44"/>
      <c r="AA29" t="s">
        <v>234</v>
      </c>
    </row>
    <row r="30" spans="1:27" x14ac:dyDescent="0.25">
      <c r="A30" t="s">
        <v>73</v>
      </c>
      <c r="B30">
        <v>5</v>
      </c>
      <c r="C30">
        <v>513.79999999999995</v>
      </c>
      <c r="D30" s="1">
        <v>4.2816666666666601</v>
      </c>
      <c r="E30" t="s">
        <v>184</v>
      </c>
      <c r="G30" s="44"/>
      <c r="H30" s="44"/>
      <c r="I30" s="44"/>
      <c r="J30" s="44"/>
      <c r="K30" s="44"/>
      <c r="AA30" t="s">
        <v>235</v>
      </c>
    </row>
    <row r="31" spans="1:27" x14ac:dyDescent="0.25">
      <c r="A31" t="s">
        <v>81</v>
      </c>
      <c r="B31">
        <v>4</v>
      </c>
      <c r="C31">
        <v>473.93</v>
      </c>
      <c r="D31" s="1">
        <v>4.4292523364485898</v>
      </c>
      <c r="E31" t="s">
        <v>186</v>
      </c>
      <c r="AA31" t="s">
        <v>236</v>
      </c>
    </row>
    <row r="32" spans="1:27" x14ac:dyDescent="0.25">
      <c r="A32" t="s">
        <v>76</v>
      </c>
      <c r="B32">
        <v>5</v>
      </c>
      <c r="C32">
        <v>473.84</v>
      </c>
      <c r="D32" s="1">
        <v>4.0848275862068899</v>
      </c>
      <c r="E32" t="s">
        <v>186</v>
      </c>
      <c r="AA32" t="s">
        <v>237</v>
      </c>
    </row>
    <row r="33" spans="1:27" x14ac:dyDescent="0.25">
      <c r="A33" t="s">
        <v>78</v>
      </c>
      <c r="B33">
        <v>5</v>
      </c>
      <c r="C33">
        <v>452.94</v>
      </c>
      <c r="D33" s="1">
        <v>4.2730188679245202</v>
      </c>
      <c r="E33" t="s">
        <v>186</v>
      </c>
      <c r="AA33" t="s">
        <v>238</v>
      </c>
    </row>
    <row r="34" spans="1:27" x14ac:dyDescent="0.25">
      <c r="A34" t="s">
        <v>82</v>
      </c>
      <c r="B34">
        <v>4</v>
      </c>
      <c r="C34">
        <v>407.01</v>
      </c>
      <c r="D34" s="1">
        <v>4.1112121212121204</v>
      </c>
      <c r="E34" t="s">
        <v>187</v>
      </c>
      <c r="AA34" t="s">
        <v>239</v>
      </c>
    </row>
    <row r="35" spans="1:27" x14ac:dyDescent="0.25">
      <c r="A35" t="s">
        <v>85</v>
      </c>
      <c r="B35">
        <v>3</v>
      </c>
      <c r="C35">
        <v>401.08</v>
      </c>
      <c r="D35" s="1">
        <v>4.3595652173913004</v>
      </c>
      <c r="E35" t="s">
        <v>186</v>
      </c>
      <c r="AA35" t="s">
        <v>240</v>
      </c>
    </row>
    <row r="36" spans="1:27" x14ac:dyDescent="0.25">
      <c r="A36" t="s">
        <v>79</v>
      </c>
      <c r="B36">
        <v>4</v>
      </c>
      <c r="C36">
        <v>379.13</v>
      </c>
      <c r="D36" s="1">
        <v>4.3578160919540201</v>
      </c>
      <c r="E36" t="s">
        <v>186</v>
      </c>
      <c r="AA36" t="s">
        <v>241</v>
      </c>
    </row>
    <row r="37" spans="1:27" x14ac:dyDescent="0.25">
      <c r="A37" t="s">
        <v>91</v>
      </c>
      <c r="B37">
        <v>3</v>
      </c>
      <c r="C37">
        <v>369.18</v>
      </c>
      <c r="D37" s="1">
        <v>4.5021951219512104</v>
      </c>
      <c r="E37" t="s">
        <v>187</v>
      </c>
      <c r="AA37" t="s">
        <v>242</v>
      </c>
    </row>
    <row r="38" spans="1:27" x14ac:dyDescent="0.25">
      <c r="A38" t="s">
        <v>84</v>
      </c>
      <c r="B38">
        <v>3</v>
      </c>
      <c r="C38">
        <v>353.19</v>
      </c>
      <c r="D38" s="1">
        <v>4.3603703703703696</v>
      </c>
      <c r="E38" t="s">
        <v>186</v>
      </c>
      <c r="AA38" t="s">
        <v>243</v>
      </c>
    </row>
    <row r="39" spans="1:27" x14ac:dyDescent="0.25">
      <c r="A39" t="s">
        <v>86</v>
      </c>
      <c r="B39">
        <v>3</v>
      </c>
      <c r="C39">
        <v>349.18</v>
      </c>
      <c r="D39" s="1">
        <v>4.2582926829268199</v>
      </c>
      <c r="E39" t="s">
        <v>183</v>
      </c>
      <c r="AA39" t="s">
        <v>244</v>
      </c>
    </row>
    <row r="40" spans="1:27" x14ac:dyDescent="0.25">
      <c r="A40" t="s">
        <v>80</v>
      </c>
      <c r="B40">
        <v>4</v>
      </c>
      <c r="C40">
        <v>334.12</v>
      </c>
      <c r="D40" s="1">
        <v>3.7968181818181801</v>
      </c>
      <c r="E40" t="s">
        <v>184</v>
      </c>
      <c r="AA40" t="s">
        <v>245</v>
      </c>
    </row>
    <row r="41" spans="1:27" x14ac:dyDescent="0.25">
      <c r="A41" t="s">
        <v>88</v>
      </c>
      <c r="B41">
        <v>3</v>
      </c>
      <c r="C41">
        <v>330.23</v>
      </c>
      <c r="D41" s="1">
        <v>4.28870129870129</v>
      </c>
      <c r="E41" t="s">
        <v>186</v>
      </c>
      <c r="AA41" t="s">
        <v>246</v>
      </c>
    </row>
    <row r="42" spans="1:27" x14ac:dyDescent="0.25">
      <c r="A42" t="s">
        <v>96</v>
      </c>
      <c r="B42">
        <v>3</v>
      </c>
      <c r="C42">
        <v>322.22000000000003</v>
      </c>
      <c r="D42" s="1">
        <v>4.1310256410256398</v>
      </c>
      <c r="E42" t="s">
        <v>183</v>
      </c>
      <c r="AA42" t="s">
        <v>247</v>
      </c>
    </row>
    <row r="43" spans="1:27" x14ac:dyDescent="0.25">
      <c r="A43" t="s">
        <v>89</v>
      </c>
      <c r="B43">
        <v>3</v>
      </c>
      <c r="C43">
        <v>315.25</v>
      </c>
      <c r="D43" s="1">
        <v>4.2033333333333296</v>
      </c>
      <c r="E43" t="s">
        <v>183</v>
      </c>
      <c r="AA43" t="s">
        <v>248</v>
      </c>
    </row>
    <row r="44" spans="1:27" x14ac:dyDescent="0.25">
      <c r="A44" t="s">
        <v>94</v>
      </c>
      <c r="B44">
        <v>3</v>
      </c>
      <c r="C44">
        <v>305.25</v>
      </c>
      <c r="D44" s="1">
        <v>4.07</v>
      </c>
      <c r="E44" t="s">
        <v>186</v>
      </c>
      <c r="AA44" t="s">
        <v>249</v>
      </c>
    </row>
    <row r="45" spans="1:27" x14ac:dyDescent="0.25">
      <c r="A45" t="s">
        <v>83</v>
      </c>
      <c r="B45">
        <v>3</v>
      </c>
      <c r="C45">
        <v>304.26</v>
      </c>
      <c r="D45" s="1">
        <v>4.1116216216216204</v>
      </c>
      <c r="E45" t="s">
        <v>188</v>
      </c>
      <c r="AA45" t="s">
        <v>250</v>
      </c>
    </row>
    <row r="46" spans="1:27" x14ac:dyDescent="0.25">
      <c r="A46" t="s">
        <v>87</v>
      </c>
      <c r="B46">
        <v>3</v>
      </c>
      <c r="C46">
        <v>303.33999999999997</v>
      </c>
      <c r="D46" s="1">
        <v>4.5960606060606004</v>
      </c>
      <c r="E46" t="s">
        <v>187</v>
      </c>
      <c r="AA46" t="s">
        <v>251</v>
      </c>
    </row>
    <row r="47" spans="1:27" x14ac:dyDescent="0.25">
      <c r="A47" t="s">
        <v>93</v>
      </c>
      <c r="B47">
        <v>3</v>
      </c>
      <c r="C47">
        <v>284.3</v>
      </c>
      <c r="D47" s="1">
        <v>4.0614285714285696</v>
      </c>
      <c r="E47" t="s">
        <v>184</v>
      </c>
      <c r="AA47" t="s">
        <v>252</v>
      </c>
    </row>
    <row r="48" spans="1:27" x14ac:dyDescent="0.25">
      <c r="A48" t="s">
        <v>95</v>
      </c>
      <c r="B48">
        <v>3</v>
      </c>
      <c r="C48">
        <v>274.35000000000002</v>
      </c>
      <c r="D48" s="1">
        <v>4.2207692307692302</v>
      </c>
      <c r="E48" t="s">
        <v>183</v>
      </c>
      <c r="AA48" t="s">
        <v>253</v>
      </c>
    </row>
    <row r="49" spans="1:27" x14ac:dyDescent="0.25">
      <c r="A49" t="s">
        <v>92</v>
      </c>
      <c r="B49">
        <v>3</v>
      </c>
      <c r="C49">
        <v>273.39999999999998</v>
      </c>
      <c r="D49" s="1">
        <v>4.5566666666666604</v>
      </c>
      <c r="E49" t="s">
        <v>187</v>
      </c>
      <c r="AA49" t="s">
        <v>254</v>
      </c>
    </row>
    <row r="50" spans="1:27" x14ac:dyDescent="0.25">
      <c r="A50" t="s">
        <v>113</v>
      </c>
      <c r="B50">
        <v>2</v>
      </c>
      <c r="C50">
        <v>271.36</v>
      </c>
      <c r="D50" s="1">
        <v>4.24</v>
      </c>
      <c r="E50" t="s">
        <v>184</v>
      </c>
      <c r="AA50" t="s">
        <v>255</v>
      </c>
    </row>
    <row r="51" spans="1:27" x14ac:dyDescent="0.25">
      <c r="A51" t="s">
        <v>104</v>
      </c>
      <c r="B51">
        <v>2</v>
      </c>
      <c r="C51">
        <v>249.43</v>
      </c>
      <c r="D51" s="1">
        <v>4.3759649122806996</v>
      </c>
      <c r="E51" t="s">
        <v>184</v>
      </c>
      <c r="AA51" t="s">
        <v>256</v>
      </c>
    </row>
    <row r="52" spans="1:27" x14ac:dyDescent="0.25">
      <c r="A52" t="s">
        <v>90</v>
      </c>
      <c r="B52">
        <v>3</v>
      </c>
      <c r="C52">
        <v>248.41</v>
      </c>
      <c r="D52" s="1">
        <v>4.21033898305084</v>
      </c>
      <c r="E52" t="s">
        <v>184</v>
      </c>
      <c r="AA52" t="s">
        <v>257</v>
      </c>
    </row>
    <row r="53" spans="1:27" x14ac:dyDescent="0.25">
      <c r="A53" t="s">
        <v>110</v>
      </c>
      <c r="B53">
        <v>2</v>
      </c>
      <c r="C53">
        <v>245.49</v>
      </c>
      <c r="D53" s="1">
        <v>4.8135294117646996</v>
      </c>
      <c r="E53" t="s">
        <v>183</v>
      </c>
      <c r="AA53" t="s">
        <v>258</v>
      </c>
    </row>
    <row r="54" spans="1:27" x14ac:dyDescent="0.25">
      <c r="A54" t="s">
        <v>105</v>
      </c>
      <c r="B54">
        <v>2</v>
      </c>
      <c r="C54">
        <v>233.49</v>
      </c>
      <c r="D54" s="1">
        <v>4.5782352941176399</v>
      </c>
      <c r="E54" t="s">
        <v>184</v>
      </c>
      <c r="AA54" t="s">
        <v>259</v>
      </c>
    </row>
    <row r="55" spans="1:27" x14ac:dyDescent="0.25">
      <c r="A55" t="s">
        <v>106</v>
      </c>
      <c r="B55">
        <v>2</v>
      </c>
      <c r="C55">
        <v>224.48</v>
      </c>
      <c r="D55" s="1">
        <v>4.3169230769230698</v>
      </c>
      <c r="E55" t="s">
        <v>188</v>
      </c>
      <c r="AA55" t="s">
        <v>260</v>
      </c>
    </row>
    <row r="56" spans="1:27" x14ac:dyDescent="0.25">
      <c r="A56" t="s">
        <v>103</v>
      </c>
      <c r="B56">
        <v>2</v>
      </c>
      <c r="C56">
        <v>218.42</v>
      </c>
      <c r="D56" s="1">
        <v>3.76586206896551</v>
      </c>
      <c r="E56" t="s">
        <v>184</v>
      </c>
      <c r="AA56" t="s">
        <v>261</v>
      </c>
    </row>
    <row r="57" spans="1:27" x14ac:dyDescent="0.25">
      <c r="A57" t="s">
        <v>147</v>
      </c>
      <c r="B57">
        <v>1</v>
      </c>
      <c r="C57">
        <v>211.55</v>
      </c>
      <c r="D57" s="1">
        <v>4.7011111111111097</v>
      </c>
      <c r="E57" t="s">
        <v>183</v>
      </c>
      <c r="AA57" t="s">
        <v>262</v>
      </c>
    </row>
    <row r="58" spans="1:27" x14ac:dyDescent="0.25">
      <c r="A58" t="s">
        <v>111</v>
      </c>
      <c r="B58">
        <v>2</v>
      </c>
      <c r="C58">
        <v>205.52</v>
      </c>
      <c r="D58" s="1">
        <v>4.2816666666666601</v>
      </c>
      <c r="E58" t="s">
        <v>185</v>
      </c>
      <c r="AA58" t="s">
        <v>263</v>
      </c>
    </row>
    <row r="59" spans="1:27" x14ac:dyDescent="0.25">
      <c r="A59" t="s">
        <v>108</v>
      </c>
      <c r="B59">
        <v>2</v>
      </c>
      <c r="C59">
        <v>204.54</v>
      </c>
      <c r="D59" s="1">
        <v>4.4465217391304304</v>
      </c>
      <c r="E59" t="s">
        <v>184</v>
      </c>
      <c r="AA59" t="s">
        <v>264</v>
      </c>
    </row>
    <row r="60" spans="1:27" x14ac:dyDescent="0.25">
      <c r="A60" t="s">
        <v>102</v>
      </c>
      <c r="B60">
        <v>2</v>
      </c>
      <c r="C60">
        <v>202.51</v>
      </c>
      <c r="D60" s="1">
        <v>4.1328571428571399</v>
      </c>
      <c r="E60" t="s">
        <v>183</v>
      </c>
      <c r="AA60" t="s">
        <v>265</v>
      </c>
    </row>
    <row r="61" spans="1:27" x14ac:dyDescent="0.25">
      <c r="A61" t="s">
        <v>115</v>
      </c>
      <c r="B61">
        <v>2</v>
      </c>
      <c r="C61">
        <v>198.53</v>
      </c>
      <c r="D61" s="1">
        <v>4.22404255319148</v>
      </c>
      <c r="E61" t="s">
        <v>186</v>
      </c>
      <c r="AA61" t="s">
        <v>266</v>
      </c>
    </row>
    <row r="62" spans="1:27" x14ac:dyDescent="0.25">
      <c r="A62" t="s">
        <v>98</v>
      </c>
      <c r="B62">
        <v>2</v>
      </c>
      <c r="C62">
        <v>194.52</v>
      </c>
      <c r="D62" s="1">
        <v>4.0525000000000002</v>
      </c>
      <c r="E62" t="s">
        <v>184</v>
      </c>
      <c r="AA62" t="s">
        <v>267</v>
      </c>
    </row>
    <row r="63" spans="1:27" x14ac:dyDescent="0.25">
      <c r="A63" t="s">
        <v>107</v>
      </c>
      <c r="B63">
        <v>2</v>
      </c>
      <c r="C63">
        <v>192.51</v>
      </c>
      <c r="D63" s="1">
        <v>3.9287755102040798</v>
      </c>
      <c r="E63" t="s">
        <v>186</v>
      </c>
      <c r="AA63" t="s">
        <v>268</v>
      </c>
    </row>
    <row r="64" spans="1:27" x14ac:dyDescent="0.25">
      <c r="A64" t="s">
        <v>112</v>
      </c>
      <c r="B64">
        <v>2</v>
      </c>
      <c r="C64">
        <v>187.55</v>
      </c>
      <c r="D64" s="1">
        <v>4.1677777777777703</v>
      </c>
      <c r="E64" t="s">
        <v>183</v>
      </c>
      <c r="AA64" t="s">
        <v>269</v>
      </c>
    </row>
    <row r="65" spans="1:27" x14ac:dyDescent="0.25">
      <c r="A65" t="s">
        <v>99</v>
      </c>
      <c r="B65">
        <v>2</v>
      </c>
      <c r="C65">
        <v>186.49</v>
      </c>
      <c r="D65" s="1">
        <v>3.6566666666666601</v>
      </c>
      <c r="E65" t="s">
        <v>183</v>
      </c>
      <c r="AA65" t="s">
        <v>270</v>
      </c>
    </row>
    <row r="66" spans="1:27" x14ac:dyDescent="0.25">
      <c r="A66" t="s">
        <v>97</v>
      </c>
      <c r="B66">
        <v>2</v>
      </c>
      <c r="C66">
        <v>179.53</v>
      </c>
      <c r="D66" s="1">
        <v>3.8197872340425501</v>
      </c>
      <c r="E66" t="s">
        <v>186</v>
      </c>
      <c r="AA66" t="s">
        <v>271</v>
      </c>
    </row>
    <row r="67" spans="1:27" x14ac:dyDescent="0.25">
      <c r="A67" t="s">
        <v>100</v>
      </c>
      <c r="B67">
        <v>2</v>
      </c>
      <c r="C67">
        <v>179.51</v>
      </c>
      <c r="D67" s="1">
        <v>3.6634693877551001</v>
      </c>
      <c r="E67" t="s">
        <v>186</v>
      </c>
      <c r="AA67" t="s">
        <v>272</v>
      </c>
    </row>
    <row r="68" spans="1:27" x14ac:dyDescent="0.25">
      <c r="A68" t="s">
        <v>109</v>
      </c>
      <c r="B68">
        <v>2</v>
      </c>
      <c r="C68">
        <v>178.56</v>
      </c>
      <c r="D68" s="1">
        <v>4.0581818181818097</v>
      </c>
      <c r="E68" t="s">
        <v>187</v>
      </c>
      <c r="AA68" t="s">
        <v>273</v>
      </c>
    </row>
    <row r="69" spans="1:27" x14ac:dyDescent="0.25">
      <c r="A69" t="s">
        <v>101</v>
      </c>
      <c r="B69">
        <v>2</v>
      </c>
      <c r="C69">
        <v>168.58</v>
      </c>
      <c r="D69" s="1">
        <v>4.0138095238095204</v>
      </c>
      <c r="E69" t="s">
        <v>183</v>
      </c>
      <c r="AA69" t="s">
        <v>274</v>
      </c>
    </row>
    <row r="70" spans="1:27" x14ac:dyDescent="0.25">
      <c r="A70" t="s">
        <v>114</v>
      </c>
      <c r="B70">
        <v>2</v>
      </c>
      <c r="C70">
        <v>161.56</v>
      </c>
      <c r="D70" s="1">
        <v>3.6718181818181801</v>
      </c>
      <c r="E70" t="s">
        <v>186</v>
      </c>
      <c r="AA70" t="s">
        <v>275</v>
      </c>
    </row>
    <row r="71" spans="1:27" x14ac:dyDescent="0.25">
      <c r="A71" t="s">
        <v>136</v>
      </c>
      <c r="B71">
        <v>1</v>
      </c>
      <c r="C71">
        <v>146.68</v>
      </c>
      <c r="D71" s="1">
        <v>4.5837500000000002</v>
      </c>
      <c r="E71" t="s">
        <v>184</v>
      </c>
      <c r="AA71" t="s">
        <v>276</v>
      </c>
    </row>
    <row r="72" spans="1:27" x14ac:dyDescent="0.25">
      <c r="A72" t="s">
        <v>140</v>
      </c>
      <c r="B72">
        <v>1</v>
      </c>
      <c r="C72">
        <v>143.69999999999999</v>
      </c>
      <c r="D72" s="1">
        <v>4.79</v>
      </c>
      <c r="E72" t="s">
        <v>185</v>
      </c>
      <c r="AA72" t="s">
        <v>277</v>
      </c>
    </row>
    <row r="73" spans="1:27" x14ac:dyDescent="0.25">
      <c r="A73" t="s">
        <v>121</v>
      </c>
      <c r="B73">
        <v>1</v>
      </c>
      <c r="C73">
        <v>139.66999999999999</v>
      </c>
      <c r="D73" s="1">
        <v>4.2324242424242398</v>
      </c>
      <c r="E73" t="s">
        <v>184</v>
      </c>
      <c r="AA73" t="s">
        <v>278</v>
      </c>
    </row>
    <row r="74" spans="1:27" x14ac:dyDescent="0.25">
      <c r="A74" t="s">
        <v>125</v>
      </c>
      <c r="B74">
        <v>1</v>
      </c>
      <c r="C74">
        <v>132.72</v>
      </c>
      <c r="D74" s="1">
        <v>4.74</v>
      </c>
      <c r="E74" t="s">
        <v>184</v>
      </c>
      <c r="AA74" t="s">
        <v>279</v>
      </c>
    </row>
    <row r="75" spans="1:27" x14ac:dyDescent="0.25">
      <c r="A75" t="s">
        <v>134</v>
      </c>
      <c r="B75">
        <v>1</v>
      </c>
      <c r="C75">
        <v>127.66</v>
      </c>
      <c r="D75" s="1">
        <v>3.75470588235294</v>
      </c>
      <c r="E75" t="s">
        <v>184</v>
      </c>
      <c r="AA75" t="s">
        <v>280</v>
      </c>
    </row>
    <row r="76" spans="1:27" x14ac:dyDescent="0.25">
      <c r="A76" t="s">
        <v>127</v>
      </c>
      <c r="B76">
        <v>1</v>
      </c>
      <c r="C76">
        <v>126.74</v>
      </c>
      <c r="D76" s="1">
        <v>4.8746153846153799</v>
      </c>
      <c r="E76" t="s">
        <v>186</v>
      </c>
      <c r="AA76" t="s">
        <v>281</v>
      </c>
    </row>
    <row r="77" spans="1:27" x14ac:dyDescent="0.25">
      <c r="A77" t="s">
        <v>131</v>
      </c>
      <c r="B77">
        <v>1</v>
      </c>
      <c r="C77">
        <v>122.72</v>
      </c>
      <c r="D77" s="1">
        <v>4.3828571428571399</v>
      </c>
      <c r="E77" t="s">
        <v>183</v>
      </c>
      <c r="AA77" t="s">
        <v>282</v>
      </c>
    </row>
    <row r="78" spans="1:27" x14ac:dyDescent="0.25">
      <c r="A78" t="s">
        <v>130</v>
      </c>
      <c r="B78">
        <v>1</v>
      </c>
      <c r="C78">
        <v>121.73</v>
      </c>
      <c r="D78" s="1">
        <v>4.5085185185185104</v>
      </c>
      <c r="E78" t="s">
        <v>183</v>
      </c>
      <c r="AA78" t="s">
        <v>283</v>
      </c>
    </row>
    <row r="79" spans="1:27" x14ac:dyDescent="0.25">
      <c r="A79" t="s">
        <v>143</v>
      </c>
      <c r="B79">
        <v>1</v>
      </c>
      <c r="C79">
        <v>121.7</v>
      </c>
      <c r="D79" s="1">
        <v>4.0566666666666604</v>
      </c>
      <c r="E79" t="s">
        <v>183</v>
      </c>
      <c r="AA79" t="s">
        <v>284</v>
      </c>
    </row>
    <row r="80" spans="1:27" x14ac:dyDescent="0.25">
      <c r="A80" t="s">
        <v>179</v>
      </c>
      <c r="B80">
        <v>1</v>
      </c>
      <c r="C80">
        <v>121.69</v>
      </c>
      <c r="D80" s="1">
        <v>3.92548387096774</v>
      </c>
      <c r="E80" t="s">
        <v>188</v>
      </c>
      <c r="AA80" t="s">
        <v>285</v>
      </c>
    </row>
    <row r="81" spans="1:27" x14ac:dyDescent="0.25">
      <c r="A81" t="s">
        <v>133</v>
      </c>
      <c r="B81">
        <v>1</v>
      </c>
      <c r="C81">
        <v>119.72</v>
      </c>
      <c r="D81" s="1">
        <v>4.2757142857142796</v>
      </c>
      <c r="E81" t="s">
        <v>188</v>
      </c>
      <c r="AA81" t="s">
        <v>286</v>
      </c>
    </row>
    <row r="82" spans="1:27" x14ac:dyDescent="0.25">
      <c r="A82" t="s">
        <v>118</v>
      </c>
      <c r="B82">
        <v>1</v>
      </c>
      <c r="C82">
        <v>118.75</v>
      </c>
      <c r="D82" s="1">
        <v>4.75</v>
      </c>
      <c r="E82" t="s">
        <v>186</v>
      </c>
      <c r="AA82" t="s">
        <v>287</v>
      </c>
    </row>
    <row r="83" spans="1:27" x14ac:dyDescent="0.25">
      <c r="A83" t="s">
        <v>135</v>
      </c>
      <c r="B83">
        <v>1</v>
      </c>
      <c r="C83">
        <v>114.73</v>
      </c>
      <c r="D83" s="1">
        <v>4.24925925925925</v>
      </c>
      <c r="E83" t="s">
        <v>183</v>
      </c>
      <c r="AA83" t="s">
        <v>288</v>
      </c>
    </row>
    <row r="84" spans="1:27" x14ac:dyDescent="0.25">
      <c r="A84" t="s">
        <v>151</v>
      </c>
      <c r="B84">
        <v>1</v>
      </c>
      <c r="C84">
        <v>111.73</v>
      </c>
      <c r="D84" s="1">
        <v>4.1381481481481401</v>
      </c>
      <c r="E84" t="s">
        <v>186</v>
      </c>
      <c r="AA84" t="s">
        <v>289</v>
      </c>
    </row>
    <row r="85" spans="1:27" x14ac:dyDescent="0.25">
      <c r="A85" t="s">
        <v>116</v>
      </c>
      <c r="B85">
        <v>1</v>
      </c>
      <c r="C85">
        <v>111.71</v>
      </c>
      <c r="D85" s="1">
        <v>3.85206896551724</v>
      </c>
      <c r="E85" t="s">
        <v>184</v>
      </c>
      <c r="AA85" t="s">
        <v>290</v>
      </c>
    </row>
    <row r="86" spans="1:27" x14ac:dyDescent="0.25">
      <c r="A86" t="s">
        <v>124</v>
      </c>
      <c r="B86">
        <v>1</v>
      </c>
      <c r="C86">
        <v>108.76</v>
      </c>
      <c r="D86" s="1">
        <v>4.5316666666666601</v>
      </c>
      <c r="E86" t="s">
        <v>186</v>
      </c>
      <c r="AA86" t="s">
        <v>291</v>
      </c>
    </row>
    <row r="87" spans="1:27" x14ac:dyDescent="0.25">
      <c r="A87" t="s">
        <v>139</v>
      </c>
      <c r="B87">
        <v>1</v>
      </c>
      <c r="C87">
        <v>107.71</v>
      </c>
      <c r="D87" s="1">
        <v>3.7141379310344802</v>
      </c>
      <c r="E87" t="s">
        <v>186</v>
      </c>
      <c r="AA87" t="s">
        <v>292</v>
      </c>
    </row>
    <row r="88" spans="1:27" x14ac:dyDescent="0.25">
      <c r="A88" t="s">
        <v>153</v>
      </c>
      <c r="B88">
        <v>1</v>
      </c>
      <c r="C88">
        <v>107.66</v>
      </c>
      <c r="D88" s="1">
        <v>3.1664705882352902</v>
      </c>
      <c r="E88" t="s">
        <v>186</v>
      </c>
      <c r="AA88" t="s">
        <v>293</v>
      </c>
    </row>
    <row r="89" spans="1:27" x14ac:dyDescent="0.25">
      <c r="A89" t="s">
        <v>145</v>
      </c>
      <c r="B89">
        <v>1</v>
      </c>
      <c r="C89">
        <v>106.75</v>
      </c>
      <c r="D89" s="1">
        <v>4.2699999999999996</v>
      </c>
      <c r="E89" t="s">
        <v>186</v>
      </c>
      <c r="AA89" t="s">
        <v>294</v>
      </c>
    </row>
    <row r="90" spans="1:27" x14ac:dyDescent="0.25">
      <c r="A90" t="s">
        <v>137</v>
      </c>
      <c r="B90">
        <v>1</v>
      </c>
      <c r="C90">
        <v>105.72</v>
      </c>
      <c r="D90" s="1">
        <v>3.77571428571428</v>
      </c>
      <c r="E90" t="s">
        <v>184</v>
      </c>
      <c r="AA90" t="s">
        <v>295</v>
      </c>
    </row>
    <row r="91" spans="1:27" x14ac:dyDescent="0.25">
      <c r="A91" t="s">
        <v>144</v>
      </c>
      <c r="B91">
        <v>1</v>
      </c>
      <c r="C91">
        <v>104.76</v>
      </c>
      <c r="D91" s="1">
        <v>4.3650000000000002</v>
      </c>
      <c r="E91" t="s">
        <v>186</v>
      </c>
      <c r="AA91" t="s">
        <v>296</v>
      </c>
    </row>
    <row r="92" spans="1:27" x14ac:dyDescent="0.25">
      <c r="A92" t="s">
        <v>119</v>
      </c>
      <c r="B92">
        <v>1</v>
      </c>
      <c r="C92">
        <v>103.73</v>
      </c>
      <c r="D92" s="1">
        <v>3.8418518518518501</v>
      </c>
      <c r="E92" t="s">
        <v>186</v>
      </c>
      <c r="AA92" t="s">
        <v>297</v>
      </c>
    </row>
    <row r="93" spans="1:27" x14ac:dyDescent="0.25">
      <c r="A93" t="s">
        <v>141</v>
      </c>
      <c r="B93">
        <v>1</v>
      </c>
      <c r="C93">
        <v>99.74</v>
      </c>
      <c r="D93" s="1">
        <v>3.8361538461538398</v>
      </c>
      <c r="E93" t="s">
        <v>184</v>
      </c>
      <c r="AA93" t="s">
        <v>298</v>
      </c>
    </row>
    <row r="94" spans="1:27" x14ac:dyDescent="0.25">
      <c r="A94" t="s">
        <v>152</v>
      </c>
      <c r="B94">
        <v>1</v>
      </c>
      <c r="C94">
        <v>99.68</v>
      </c>
      <c r="D94" s="1">
        <v>3.1150000000000002</v>
      </c>
      <c r="E94" t="s">
        <v>188</v>
      </c>
      <c r="AA94" t="s">
        <v>299</v>
      </c>
    </row>
    <row r="95" spans="1:27" x14ac:dyDescent="0.25">
      <c r="A95" t="s">
        <v>120</v>
      </c>
      <c r="B95">
        <v>1</v>
      </c>
      <c r="C95">
        <v>97.8</v>
      </c>
      <c r="D95" s="1">
        <v>4.8899999999999997</v>
      </c>
      <c r="E95" t="s">
        <v>187</v>
      </c>
      <c r="AA95" t="s">
        <v>300</v>
      </c>
    </row>
    <row r="96" spans="1:27" x14ac:dyDescent="0.25">
      <c r="A96" t="s">
        <v>122</v>
      </c>
      <c r="B96">
        <v>1</v>
      </c>
      <c r="C96">
        <v>96.76</v>
      </c>
      <c r="D96" s="1">
        <v>4.0316666666666601</v>
      </c>
      <c r="E96" t="s">
        <v>184</v>
      </c>
      <c r="AA96" t="s">
        <v>301</v>
      </c>
    </row>
    <row r="97" spans="1:27" x14ac:dyDescent="0.25">
      <c r="A97" t="s">
        <v>142</v>
      </c>
      <c r="B97">
        <v>1</v>
      </c>
      <c r="C97">
        <v>95.76</v>
      </c>
      <c r="D97" s="1">
        <v>3.99</v>
      </c>
      <c r="E97" t="s">
        <v>183</v>
      </c>
      <c r="AA97" t="s">
        <v>302</v>
      </c>
    </row>
    <row r="98" spans="1:27" x14ac:dyDescent="0.25">
      <c r="A98" t="s">
        <v>155</v>
      </c>
      <c r="B98">
        <v>1</v>
      </c>
      <c r="C98">
        <v>93.83</v>
      </c>
      <c r="D98" s="1">
        <v>5.5194117647058798</v>
      </c>
      <c r="E98" t="s">
        <v>186</v>
      </c>
      <c r="AA98" t="s">
        <v>303</v>
      </c>
    </row>
    <row r="99" spans="1:27" x14ac:dyDescent="0.25">
      <c r="A99" t="s">
        <v>149</v>
      </c>
      <c r="B99">
        <v>1</v>
      </c>
      <c r="C99">
        <v>93.78</v>
      </c>
      <c r="D99" s="1">
        <v>4.26272727272727</v>
      </c>
      <c r="E99" t="s">
        <v>185</v>
      </c>
      <c r="AA99" t="s">
        <v>304</v>
      </c>
    </row>
    <row r="100" spans="1:27" x14ac:dyDescent="0.25">
      <c r="A100" t="s">
        <v>146</v>
      </c>
      <c r="B100">
        <v>1</v>
      </c>
      <c r="C100">
        <v>92.79</v>
      </c>
      <c r="D100" s="1">
        <v>4.4185714285714202</v>
      </c>
      <c r="E100" t="s">
        <v>183</v>
      </c>
      <c r="AA100" t="s">
        <v>305</v>
      </c>
    </row>
    <row r="101" spans="1:27" x14ac:dyDescent="0.25">
      <c r="A101" t="s">
        <v>123</v>
      </c>
      <c r="B101">
        <v>1</v>
      </c>
      <c r="C101">
        <v>91.77</v>
      </c>
      <c r="D101" s="1">
        <v>3.99</v>
      </c>
      <c r="E101" t="s">
        <v>183</v>
      </c>
      <c r="AA101" t="s">
        <v>306</v>
      </c>
    </row>
    <row r="102" spans="1:27" x14ac:dyDescent="0.25">
      <c r="A102" t="s">
        <v>156</v>
      </c>
      <c r="B102">
        <v>1</v>
      </c>
      <c r="C102">
        <v>85.77</v>
      </c>
      <c r="D102" s="1">
        <v>3.7291304347826002</v>
      </c>
      <c r="E102" t="s">
        <v>185</v>
      </c>
      <c r="AA102" t="s">
        <v>307</v>
      </c>
    </row>
    <row r="103" spans="1:27" x14ac:dyDescent="0.25">
      <c r="A103" t="s">
        <v>138</v>
      </c>
      <c r="B103">
        <v>1</v>
      </c>
      <c r="C103">
        <v>80.77</v>
      </c>
      <c r="D103" s="1">
        <v>3.5117391304347798</v>
      </c>
      <c r="E103" t="s">
        <v>184</v>
      </c>
      <c r="AA103" t="s">
        <v>308</v>
      </c>
    </row>
    <row r="104" spans="1:27" x14ac:dyDescent="0.25">
      <c r="A104" t="s">
        <v>150</v>
      </c>
      <c r="B104">
        <v>1</v>
      </c>
      <c r="C104">
        <v>78.790000000000006</v>
      </c>
      <c r="D104" s="1">
        <v>3.7519047619047599</v>
      </c>
      <c r="E104" t="s">
        <v>184</v>
      </c>
      <c r="AA104" t="s">
        <v>309</v>
      </c>
    </row>
    <row r="105" spans="1:27" x14ac:dyDescent="0.25">
      <c r="A105" t="s">
        <v>128</v>
      </c>
      <c r="B105">
        <v>1</v>
      </c>
      <c r="C105">
        <v>73.78</v>
      </c>
      <c r="D105" s="1">
        <v>3.35363636363636</v>
      </c>
      <c r="E105" t="s">
        <v>183</v>
      </c>
      <c r="AA105" t="s">
        <v>310</v>
      </c>
    </row>
    <row r="106" spans="1:27" x14ac:dyDescent="0.25">
      <c r="A106" t="s">
        <v>132</v>
      </c>
      <c r="B106">
        <v>1</v>
      </c>
      <c r="C106">
        <v>67.819999999999993</v>
      </c>
      <c r="D106" s="1">
        <v>3.7677777777777699</v>
      </c>
      <c r="E106" t="s">
        <v>186</v>
      </c>
      <c r="AA106" t="s">
        <v>311</v>
      </c>
    </row>
    <row r="107" spans="1:27" x14ac:dyDescent="0.25">
      <c r="A107" t="s">
        <v>154</v>
      </c>
      <c r="B107">
        <v>1</v>
      </c>
      <c r="C107">
        <v>64.84</v>
      </c>
      <c r="D107" s="1">
        <v>4.0525000000000002</v>
      </c>
      <c r="E107" t="s">
        <v>185</v>
      </c>
      <c r="AA107" t="s">
        <v>312</v>
      </c>
    </row>
    <row r="108" spans="1:27" x14ac:dyDescent="0.25">
      <c r="A108" t="s">
        <v>148</v>
      </c>
      <c r="B108">
        <v>1</v>
      </c>
      <c r="C108">
        <v>64.819999999999993</v>
      </c>
      <c r="D108" s="1">
        <v>3.60111111111111</v>
      </c>
      <c r="E108" t="s">
        <v>188</v>
      </c>
      <c r="AA108" t="s">
        <v>313</v>
      </c>
    </row>
    <row r="109" spans="1:27" x14ac:dyDescent="0.25">
      <c r="A109" t="s">
        <v>126</v>
      </c>
      <c r="B109">
        <v>1</v>
      </c>
      <c r="C109">
        <v>63.78</v>
      </c>
      <c r="D109" s="1">
        <v>2.8990909090909001</v>
      </c>
      <c r="E109" t="s">
        <v>184</v>
      </c>
      <c r="AA109" t="s">
        <v>314</v>
      </c>
    </row>
    <row r="110" spans="1:27" x14ac:dyDescent="0.25">
      <c r="A110" t="s">
        <v>117</v>
      </c>
      <c r="B110">
        <v>1</v>
      </c>
      <c r="C110">
        <v>47.85</v>
      </c>
      <c r="D110" s="1">
        <v>3.19</v>
      </c>
      <c r="E110" t="s">
        <v>185</v>
      </c>
      <c r="AA110" t="s">
        <v>315</v>
      </c>
    </row>
    <row r="111" spans="1:27" x14ac:dyDescent="0.25">
      <c r="AA111" t="s">
        <v>316</v>
      </c>
    </row>
    <row r="112" spans="1:27" x14ac:dyDescent="0.25">
      <c r="AA112" t="s">
        <v>317</v>
      </c>
    </row>
    <row r="113" spans="27:27" x14ac:dyDescent="0.25">
      <c r="AA113" t="s">
        <v>318</v>
      </c>
    </row>
    <row r="114" spans="27:27" x14ac:dyDescent="0.25">
      <c r="AA114" t="s">
        <v>319</v>
      </c>
    </row>
    <row r="115" spans="27:27" x14ac:dyDescent="0.25">
      <c r="AA115" t="s">
        <v>320</v>
      </c>
    </row>
    <row r="116" spans="27:27" x14ac:dyDescent="0.25">
      <c r="AA116" t="s">
        <v>321</v>
      </c>
    </row>
  </sheetData>
  <mergeCells count="2">
    <mergeCell ref="G2:K30"/>
    <mergeCell ref="AA1:AD1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8705-2AA3-4E6C-8A36-76B75F3CA8FB}">
  <dimension ref="A1:J40"/>
  <sheetViews>
    <sheetView workbookViewId="0">
      <selection activeCell="J40" sqref="J40"/>
    </sheetView>
  </sheetViews>
  <sheetFormatPr baseColWidth="10" defaultRowHeight="15" x14ac:dyDescent="0.25"/>
  <cols>
    <col min="1" max="1" width="13.85546875" bestFit="1" customWidth="1"/>
    <col min="2" max="2" width="15.28515625" bestFit="1" customWidth="1"/>
    <col min="3" max="3" width="14" bestFit="1" customWidth="1"/>
    <col min="4" max="4" width="18.7109375" bestFit="1" customWidth="1"/>
  </cols>
  <sheetData>
    <row r="1" spans="1:10" x14ac:dyDescent="0.25">
      <c r="A1" t="s">
        <v>0</v>
      </c>
      <c r="B1" t="s">
        <v>1</v>
      </c>
      <c r="C1" t="s">
        <v>158</v>
      </c>
      <c r="D1" t="s">
        <v>180</v>
      </c>
      <c r="F1" s="43" t="s">
        <v>190</v>
      </c>
      <c r="G1" s="44"/>
      <c r="H1" s="44"/>
      <c r="I1" s="44"/>
      <c r="J1" s="44"/>
    </row>
    <row r="2" spans="1:10" x14ac:dyDescent="0.25">
      <c r="A2" t="s">
        <v>182</v>
      </c>
      <c r="B2" t="s">
        <v>159</v>
      </c>
      <c r="C2" t="s">
        <v>160</v>
      </c>
      <c r="D2" t="s">
        <v>181</v>
      </c>
      <c r="F2" s="44"/>
      <c r="G2" s="44"/>
      <c r="H2" s="44"/>
      <c r="I2" s="44"/>
      <c r="J2" s="44"/>
    </row>
    <row r="3" spans="1:10" x14ac:dyDescent="0.25">
      <c r="A3" t="s">
        <v>186</v>
      </c>
      <c r="B3" s="22">
        <v>273</v>
      </c>
      <c r="C3">
        <v>27955.95</v>
      </c>
      <c r="D3" s="1">
        <v>4.1694183445190101</v>
      </c>
      <c r="F3" s="44"/>
      <c r="G3" s="44"/>
      <c r="H3" s="44"/>
      <c r="I3" s="44"/>
      <c r="J3" s="44"/>
    </row>
    <row r="4" spans="1:10" x14ac:dyDescent="0.25">
      <c r="A4" t="s">
        <v>184</v>
      </c>
      <c r="B4" s="8">
        <v>108</v>
      </c>
      <c r="C4">
        <v>11066.89</v>
      </c>
      <c r="D4" s="1">
        <v>4.2385637686709998</v>
      </c>
      <c r="F4" s="44"/>
      <c r="G4" s="44"/>
      <c r="H4" s="44"/>
      <c r="I4" s="44"/>
      <c r="J4" s="44"/>
    </row>
    <row r="5" spans="1:10" x14ac:dyDescent="0.25">
      <c r="A5" t="s">
        <v>188</v>
      </c>
      <c r="B5" s="22">
        <v>80</v>
      </c>
      <c r="C5">
        <v>8164.48</v>
      </c>
      <c r="D5" s="1">
        <v>4.1826229508196704</v>
      </c>
      <c r="F5" s="44"/>
      <c r="G5" s="44"/>
      <c r="H5" s="44"/>
      <c r="I5" s="44"/>
      <c r="J5" s="44"/>
    </row>
    <row r="6" spans="1:10" x14ac:dyDescent="0.25">
      <c r="A6" t="s">
        <v>187</v>
      </c>
      <c r="B6" s="8">
        <v>70</v>
      </c>
      <c r="C6">
        <v>7141.25</v>
      </c>
      <c r="D6" s="1">
        <v>4.2634328358208897</v>
      </c>
      <c r="F6" s="44"/>
      <c r="G6" s="44"/>
      <c r="H6" s="44"/>
      <c r="I6" s="44"/>
      <c r="J6" s="44"/>
    </row>
    <row r="7" spans="1:10" x14ac:dyDescent="0.25">
      <c r="A7" t="s">
        <v>183</v>
      </c>
      <c r="B7" s="22">
        <v>61</v>
      </c>
      <c r="C7">
        <v>6342.01</v>
      </c>
      <c r="D7" s="1">
        <v>4.2308272181454303</v>
      </c>
      <c r="F7" s="44"/>
      <c r="G7" s="44"/>
      <c r="H7" s="44"/>
      <c r="I7" s="44"/>
      <c r="J7" s="44"/>
    </row>
    <row r="8" spans="1:10" x14ac:dyDescent="0.25">
      <c r="A8" t="s">
        <v>185</v>
      </c>
      <c r="B8" s="8">
        <v>7</v>
      </c>
      <c r="C8">
        <v>641.46</v>
      </c>
      <c r="D8" s="1">
        <v>4.16532467532467</v>
      </c>
      <c r="F8" s="44"/>
      <c r="G8" s="44"/>
      <c r="H8" s="44"/>
      <c r="I8" s="44"/>
      <c r="J8" s="44"/>
    </row>
    <row r="9" spans="1:10" x14ac:dyDescent="0.25">
      <c r="F9" s="44"/>
      <c r="G9" s="44"/>
      <c r="H9" s="44"/>
      <c r="I9" s="44"/>
      <c r="J9" s="44"/>
    </row>
    <row r="10" spans="1:10" x14ac:dyDescent="0.25">
      <c r="F10" s="44"/>
      <c r="G10" s="44"/>
      <c r="H10" s="44"/>
      <c r="I10" s="44"/>
      <c r="J10" s="44"/>
    </row>
    <row r="11" spans="1:10" x14ac:dyDescent="0.25">
      <c r="F11" s="44"/>
      <c r="G11" s="44"/>
      <c r="H11" s="44"/>
      <c r="I11" s="44"/>
      <c r="J11" s="44"/>
    </row>
    <row r="12" spans="1:10" x14ac:dyDescent="0.25">
      <c r="F12" s="44"/>
      <c r="G12" s="44"/>
      <c r="H12" s="44"/>
      <c r="I12" s="44"/>
      <c r="J12" s="44"/>
    </row>
    <row r="13" spans="1:10" x14ac:dyDescent="0.25">
      <c r="F13" s="44"/>
      <c r="G13" s="44"/>
      <c r="H13" s="44"/>
      <c r="I13" s="44"/>
      <c r="J13" s="44"/>
    </row>
    <row r="14" spans="1:10" x14ac:dyDescent="0.25">
      <c r="F14" s="44"/>
      <c r="G14" s="44"/>
      <c r="H14" s="44"/>
      <c r="I14" s="44"/>
      <c r="J14" s="44"/>
    </row>
    <row r="15" spans="1:10" x14ac:dyDescent="0.25">
      <c r="F15" s="44"/>
      <c r="G15" s="44"/>
      <c r="H15" s="44"/>
      <c r="I15" s="44"/>
      <c r="J15" s="44"/>
    </row>
    <row r="16" spans="1:10" x14ac:dyDescent="0.25">
      <c r="F16" s="44"/>
      <c r="G16" s="44"/>
      <c r="H16" s="44"/>
      <c r="I16" s="44"/>
      <c r="J16" s="44"/>
    </row>
    <row r="17" spans="6:10" x14ac:dyDescent="0.25">
      <c r="F17" s="44"/>
      <c r="G17" s="44"/>
      <c r="H17" s="44"/>
      <c r="I17" s="44"/>
      <c r="J17" s="44"/>
    </row>
    <row r="18" spans="6:10" x14ac:dyDescent="0.25">
      <c r="F18" s="44"/>
      <c r="G18" s="44"/>
      <c r="H18" s="44"/>
      <c r="I18" s="44"/>
      <c r="J18" s="44"/>
    </row>
    <row r="19" spans="6:10" x14ac:dyDescent="0.25">
      <c r="F19" s="44"/>
      <c r="G19" s="44"/>
      <c r="H19" s="44"/>
      <c r="I19" s="44"/>
      <c r="J19" s="44"/>
    </row>
    <row r="34" spans="1:2" x14ac:dyDescent="0.25">
      <c r="A34" s="7"/>
      <c r="B34" s="8"/>
    </row>
    <row r="35" spans="1:2" x14ac:dyDescent="0.25">
      <c r="A35" s="21"/>
      <c r="B35" s="22"/>
    </row>
    <row r="36" spans="1:2" x14ac:dyDescent="0.25">
      <c r="A36" s="7"/>
      <c r="B36" s="8"/>
    </row>
    <row r="37" spans="1:2" x14ac:dyDescent="0.25">
      <c r="A37" s="21"/>
      <c r="B37" s="22"/>
    </row>
    <row r="38" spans="1:2" x14ac:dyDescent="0.25">
      <c r="A38" s="7"/>
      <c r="B38" s="8"/>
    </row>
    <row r="39" spans="1:2" x14ac:dyDescent="0.25">
      <c r="A39" s="21"/>
      <c r="B39" s="22"/>
    </row>
    <row r="40" spans="1:2" x14ac:dyDescent="0.25">
      <c r="A40" s="7"/>
      <c r="B40" s="8"/>
    </row>
  </sheetData>
  <mergeCells count="1">
    <mergeCell ref="F1:J19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1B70-54D3-478C-BCFC-35150792F51F}">
  <dimension ref="A1:F16"/>
  <sheetViews>
    <sheetView workbookViewId="0">
      <selection activeCell="B21" sqref="B21"/>
    </sheetView>
  </sheetViews>
  <sheetFormatPr baseColWidth="10" defaultRowHeight="15" x14ac:dyDescent="0.25"/>
  <cols>
    <col min="1" max="1" width="24.140625" customWidth="1"/>
    <col min="2" max="2" width="19.7109375" bestFit="1" customWidth="1"/>
    <col min="3" max="3" width="19" bestFit="1" customWidth="1"/>
    <col min="4" max="4" width="15.28515625" bestFit="1" customWidth="1"/>
    <col min="5" max="5" width="15.5703125" bestFit="1" customWidth="1"/>
    <col min="6" max="6" width="18.7109375" bestFit="1" customWidth="1"/>
    <col min="7" max="7" width="11.140625" bestFit="1" customWidth="1"/>
    <col min="9" max="9" width="20.7109375" bestFit="1" customWidth="1"/>
    <col min="10" max="10" width="21.5703125" bestFit="1" customWidth="1"/>
    <col min="11" max="11" width="21.85546875" bestFit="1" customWidth="1"/>
    <col min="12" max="12" width="21" bestFit="1" customWidth="1"/>
  </cols>
  <sheetData>
    <row r="1" spans="1:6" x14ac:dyDescent="0.25">
      <c r="D1" s="43" t="s">
        <v>207</v>
      </c>
      <c r="E1" s="44"/>
      <c r="F1" s="44"/>
    </row>
    <row r="2" spans="1:6" x14ac:dyDescent="0.25">
      <c r="D2" s="44"/>
      <c r="E2" s="44"/>
      <c r="F2" s="44"/>
    </row>
    <row r="3" spans="1:6" x14ac:dyDescent="0.25">
      <c r="A3" s="7" t="s">
        <v>195</v>
      </c>
      <c r="B3" s="13">
        <v>3</v>
      </c>
      <c r="D3" s="44"/>
      <c r="E3" s="44"/>
      <c r="F3" s="44"/>
    </row>
    <row r="4" spans="1:6" x14ac:dyDescent="0.25">
      <c r="A4" s="8" t="s">
        <v>196</v>
      </c>
      <c r="B4" s="14">
        <v>7</v>
      </c>
      <c r="D4" s="44"/>
      <c r="E4" s="44"/>
      <c r="F4" s="44"/>
    </row>
    <row r="5" spans="1:6" x14ac:dyDescent="0.25">
      <c r="A5" s="8" t="s">
        <v>197</v>
      </c>
      <c r="B5" s="14">
        <v>4.9850000000000003</v>
      </c>
      <c r="D5" s="44"/>
      <c r="E5" s="44"/>
      <c r="F5" s="44"/>
    </row>
    <row r="6" spans="1:6" x14ac:dyDescent="0.25">
      <c r="A6" s="9" t="s">
        <v>198</v>
      </c>
      <c r="B6" s="39">
        <v>0.99</v>
      </c>
      <c r="D6" s="44"/>
      <c r="E6" s="44"/>
      <c r="F6" s="44"/>
    </row>
    <row r="7" spans="1:6" x14ac:dyDescent="0.25">
      <c r="A7" s="9" t="s">
        <v>199</v>
      </c>
      <c r="B7" s="39">
        <v>4.99</v>
      </c>
      <c r="D7" s="44"/>
      <c r="E7" s="44"/>
      <c r="F7" s="44"/>
    </row>
    <row r="8" spans="1:6" x14ac:dyDescent="0.25">
      <c r="A8" s="9" t="s">
        <v>200</v>
      </c>
      <c r="B8" s="39">
        <v>2.98</v>
      </c>
      <c r="D8" s="44"/>
      <c r="E8" s="44"/>
      <c r="F8" s="44"/>
    </row>
    <row r="9" spans="1:6" x14ac:dyDescent="0.25">
      <c r="A9" s="10" t="s">
        <v>201</v>
      </c>
      <c r="B9" s="14">
        <v>46</v>
      </c>
      <c r="D9" s="44"/>
      <c r="E9" s="44"/>
      <c r="F9" s="44"/>
    </row>
    <row r="10" spans="1:6" x14ac:dyDescent="0.25">
      <c r="A10" s="10" t="s">
        <v>202</v>
      </c>
      <c r="B10" s="14">
        <v>185</v>
      </c>
      <c r="D10" s="44"/>
      <c r="E10" s="44"/>
      <c r="F10" s="44"/>
    </row>
    <row r="11" spans="1:6" x14ac:dyDescent="0.25">
      <c r="A11" s="10" t="s">
        <v>203</v>
      </c>
      <c r="B11" s="14">
        <v>115.27200000000001</v>
      </c>
      <c r="D11" s="44"/>
      <c r="E11" s="44"/>
      <c r="F11" s="44"/>
    </row>
    <row r="12" spans="1:6" x14ac:dyDescent="0.25">
      <c r="A12" s="11" t="s">
        <v>204</v>
      </c>
      <c r="B12" s="14">
        <v>9.99</v>
      </c>
      <c r="D12" s="44"/>
      <c r="E12" s="44"/>
      <c r="F12" s="44"/>
    </row>
    <row r="13" spans="1:6" x14ac:dyDescent="0.25">
      <c r="A13" s="11" t="s">
        <v>205</v>
      </c>
      <c r="B13" s="14">
        <v>29.99</v>
      </c>
      <c r="D13" s="44"/>
      <c r="E13" s="44"/>
      <c r="F13" s="44"/>
    </row>
    <row r="14" spans="1:6" x14ac:dyDescent="0.25">
      <c r="A14" s="12" t="s">
        <v>206</v>
      </c>
      <c r="B14" s="15">
        <v>19.984000000000002</v>
      </c>
      <c r="D14" s="44"/>
      <c r="E14" s="44"/>
      <c r="F14" s="44"/>
    </row>
    <row r="15" spans="1:6" x14ac:dyDescent="0.25">
      <c r="D15" s="44"/>
      <c r="E15" s="44"/>
      <c r="F15" s="44"/>
    </row>
    <row r="16" spans="1:6" x14ac:dyDescent="0.25">
      <c r="D16" s="44"/>
      <c r="E16" s="44"/>
      <c r="F16" s="44"/>
    </row>
  </sheetData>
  <mergeCells count="1">
    <mergeCell ref="D1:F16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F898-71E2-41C3-AF82-A4FDECB228BC}">
  <dimension ref="A1:D28"/>
  <sheetViews>
    <sheetView workbookViewId="0">
      <selection activeCell="D1" sqref="D1:D28"/>
    </sheetView>
  </sheetViews>
  <sheetFormatPr baseColWidth="10" defaultRowHeight="15" x14ac:dyDescent="0.25"/>
  <cols>
    <col min="1" max="1" width="21.5703125" customWidth="1"/>
    <col min="2" max="2" width="17.28515625" bestFit="1" customWidth="1"/>
    <col min="3" max="3" width="18.5703125" bestFit="1" customWidth="1"/>
    <col min="4" max="4" width="51.140625" customWidth="1"/>
    <col min="5" max="5" width="19.7109375" bestFit="1" customWidth="1"/>
    <col min="6" max="6" width="19" bestFit="1" customWidth="1"/>
    <col min="7" max="7" width="21" bestFit="1" customWidth="1"/>
    <col min="8" max="8" width="15.28515625" bestFit="1" customWidth="1"/>
    <col min="9" max="9" width="15.5703125" bestFit="1" customWidth="1"/>
    <col min="10" max="10" width="18.7109375" bestFit="1" customWidth="1"/>
    <col min="11" max="11" width="17" bestFit="1" customWidth="1"/>
    <col min="12" max="12" width="21.5703125" bestFit="1" customWidth="1"/>
    <col min="13" max="13" width="21.85546875" bestFit="1" customWidth="1"/>
    <col min="14" max="14" width="21" bestFit="1" customWidth="1"/>
    <col min="15" max="15" width="23.140625" bestFit="1" customWidth="1"/>
    <col min="16" max="16" width="12.140625" bestFit="1" customWidth="1"/>
  </cols>
  <sheetData>
    <row r="1" spans="1:4" x14ac:dyDescent="0.25">
      <c r="D1" s="43" t="s">
        <v>333</v>
      </c>
    </row>
    <row r="2" spans="1:4" x14ac:dyDescent="0.25">
      <c r="A2" s="16" t="s">
        <v>326</v>
      </c>
      <c r="B2" s="16">
        <v>2006</v>
      </c>
      <c r="D2" s="44"/>
    </row>
    <row r="3" spans="1:4" x14ac:dyDescent="0.25">
      <c r="A3" s="16" t="s">
        <v>327</v>
      </c>
      <c r="B3" s="16">
        <v>2006</v>
      </c>
      <c r="D3" s="44"/>
    </row>
    <row r="4" spans="1:4" x14ac:dyDescent="0.25">
      <c r="A4" s="16" t="s">
        <v>328</v>
      </c>
      <c r="B4" s="16">
        <v>1000</v>
      </c>
      <c r="D4" s="44"/>
    </row>
    <row r="5" spans="1:4" x14ac:dyDescent="0.25">
      <c r="A5" s="17" t="s">
        <v>195</v>
      </c>
      <c r="B5" s="17">
        <v>3</v>
      </c>
      <c r="D5" s="44"/>
    </row>
    <row r="6" spans="1:4" x14ac:dyDescent="0.25">
      <c r="A6" s="17" t="s">
        <v>196</v>
      </c>
      <c r="B6" s="17">
        <v>7</v>
      </c>
      <c r="D6" s="44"/>
    </row>
    <row r="7" spans="1:4" x14ac:dyDescent="0.25">
      <c r="A7" s="17" t="s">
        <v>197</v>
      </c>
      <c r="B7" s="17">
        <v>4.9850000000000003</v>
      </c>
      <c r="D7" s="44"/>
    </row>
    <row r="8" spans="1:4" x14ac:dyDescent="0.25">
      <c r="A8" s="17" t="s">
        <v>329</v>
      </c>
      <c r="B8" s="17">
        <v>1000</v>
      </c>
      <c r="D8" s="44"/>
    </row>
    <row r="9" spans="1:4" x14ac:dyDescent="0.25">
      <c r="A9" s="18" t="s">
        <v>198</v>
      </c>
      <c r="B9" s="18">
        <v>0.99</v>
      </c>
      <c r="D9" s="44"/>
    </row>
    <row r="10" spans="1:4" x14ac:dyDescent="0.25">
      <c r="A10" s="18" t="s">
        <v>199</v>
      </c>
      <c r="B10" s="18">
        <v>4.99</v>
      </c>
      <c r="D10" s="44"/>
    </row>
    <row r="11" spans="1:4" x14ac:dyDescent="0.25">
      <c r="A11" s="18" t="s">
        <v>200</v>
      </c>
      <c r="B11" s="18">
        <v>2.98</v>
      </c>
      <c r="D11" s="44"/>
    </row>
    <row r="12" spans="1:4" x14ac:dyDescent="0.25">
      <c r="A12" s="18" t="s">
        <v>330</v>
      </c>
      <c r="B12" s="18">
        <v>1000</v>
      </c>
      <c r="D12" s="44"/>
    </row>
    <row r="13" spans="1:4" x14ac:dyDescent="0.25">
      <c r="A13" s="19" t="s">
        <v>204</v>
      </c>
      <c r="B13" s="19">
        <v>9.99</v>
      </c>
      <c r="D13" s="44"/>
    </row>
    <row r="14" spans="1:4" x14ac:dyDescent="0.25">
      <c r="A14" s="19" t="s">
        <v>205</v>
      </c>
      <c r="B14" s="19">
        <v>29.99</v>
      </c>
      <c r="D14" s="44"/>
    </row>
    <row r="15" spans="1:4" x14ac:dyDescent="0.25">
      <c r="A15" s="19" t="s">
        <v>206</v>
      </c>
      <c r="B15" s="19">
        <v>19.984000000000002</v>
      </c>
      <c r="D15" s="44"/>
    </row>
    <row r="16" spans="1:4" x14ac:dyDescent="0.25">
      <c r="A16" s="19" t="s">
        <v>331</v>
      </c>
      <c r="B16" s="19">
        <v>1000</v>
      </c>
      <c r="D16" s="44"/>
    </row>
    <row r="17" spans="1:4" x14ac:dyDescent="0.25">
      <c r="A17" s="19" t="s">
        <v>332</v>
      </c>
      <c r="B17" s="19">
        <v>1000</v>
      </c>
      <c r="D17" s="44"/>
    </row>
    <row r="18" spans="1:4" x14ac:dyDescent="0.25">
      <c r="D18" s="44"/>
    </row>
    <row r="19" spans="1:4" x14ac:dyDescent="0.25">
      <c r="D19" s="44"/>
    </row>
    <row r="20" spans="1:4" x14ac:dyDescent="0.25">
      <c r="D20" s="44"/>
    </row>
    <row r="21" spans="1:4" x14ac:dyDescent="0.25">
      <c r="D21" s="44"/>
    </row>
    <row r="22" spans="1:4" x14ac:dyDescent="0.25">
      <c r="D22" s="44"/>
    </row>
    <row r="23" spans="1:4" x14ac:dyDescent="0.25">
      <c r="D23" s="44"/>
    </row>
    <row r="24" spans="1:4" x14ac:dyDescent="0.25">
      <c r="D24" s="44"/>
    </row>
    <row r="25" spans="1:4" x14ac:dyDescent="0.25">
      <c r="D25" s="44"/>
    </row>
    <row r="26" spans="1:4" x14ac:dyDescent="0.25">
      <c r="D26" s="44"/>
    </row>
    <row r="27" spans="1:4" x14ac:dyDescent="0.25">
      <c r="D27" s="44"/>
    </row>
    <row r="28" spans="1:4" x14ac:dyDescent="0.25">
      <c r="D28" s="44"/>
    </row>
  </sheetData>
  <mergeCells count="1">
    <mergeCell ref="D1:D28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83F7-53EB-4EEE-ADA1-FA0CEC683DDE}">
  <dimension ref="A1:J35"/>
  <sheetViews>
    <sheetView tabSelected="1" workbookViewId="0">
      <selection activeCell="C16" sqref="C16"/>
    </sheetView>
  </sheetViews>
  <sheetFormatPr baseColWidth="10" defaultRowHeight="15" x14ac:dyDescent="0.25"/>
  <cols>
    <col min="1" max="1" width="12.85546875" bestFit="1" customWidth="1"/>
    <col min="2" max="2" width="18.5703125" bestFit="1" customWidth="1"/>
    <col min="3" max="3" width="21.5703125" bestFit="1" customWidth="1"/>
  </cols>
  <sheetData>
    <row r="1" spans="1:10" x14ac:dyDescent="0.25">
      <c r="A1" t="s">
        <v>0</v>
      </c>
      <c r="B1" t="s">
        <v>1</v>
      </c>
      <c r="C1" t="s">
        <v>158</v>
      </c>
      <c r="E1" s="43" t="s">
        <v>325</v>
      </c>
      <c r="F1" s="44"/>
      <c r="G1" s="44"/>
      <c r="H1" s="44"/>
      <c r="I1" s="44"/>
      <c r="J1" s="44"/>
    </row>
    <row r="2" spans="1:10" x14ac:dyDescent="0.25">
      <c r="A2" t="s">
        <v>47</v>
      </c>
      <c r="B2" t="s">
        <v>323</v>
      </c>
      <c r="C2" t="s">
        <v>324</v>
      </c>
      <c r="E2" s="44"/>
      <c r="F2" s="44"/>
      <c r="G2" s="44"/>
      <c r="H2" s="44"/>
      <c r="I2" s="44"/>
      <c r="J2" s="44"/>
    </row>
    <row r="3" spans="1:10" x14ac:dyDescent="0.25">
      <c r="A3" t="s">
        <v>49</v>
      </c>
      <c r="B3">
        <v>60</v>
      </c>
      <c r="C3">
        <v>1</v>
      </c>
      <c r="E3" s="44"/>
      <c r="F3" s="44"/>
      <c r="G3" s="44"/>
      <c r="H3" s="44"/>
      <c r="I3" s="44"/>
      <c r="J3" s="44"/>
    </row>
    <row r="4" spans="1:10" x14ac:dyDescent="0.25">
      <c r="A4" t="s">
        <v>50</v>
      </c>
      <c r="B4">
        <v>53</v>
      </c>
      <c r="C4">
        <v>1</v>
      </c>
      <c r="E4" s="44"/>
      <c r="F4" s="44"/>
      <c r="G4" s="44"/>
      <c r="H4" s="44"/>
      <c r="I4" s="44"/>
      <c r="J4" s="44"/>
    </row>
    <row r="5" spans="1:10" x14ac:dyDescent="0.25">
      <c r="A5" t="s">
        <v>51</v>
      </c>
      <c r="B5">
        <v>36</v>
      </c>
      <c r="C5">
        <v>1</v>
      </c>
      <c r="E5" s="44"/>
      <c r="F5" s="44"/>
      <c r="G5" s="44"/>
      <c r="H5" s="44"/>
      <c r="I5" s="44"/>
      <c r="J5" s="44"/>
    </row>
    <row r="6" spans="1:10" x14ac:dyDescent="0.25">
      <c r="A6" t="s">
        <v>52</v>
      </c>
      <c r="B6">
        <v>31</v>
      </c>
      <c r="C6">
        <v>1</v>
      </c>
      <c r="E6" s="44"/>
      <c r="F6" s="44"/>
      <c r="G6" s="44"/>
      <c r="H6" s="44"/>
      <c r="I6" s="44"/>
      <c r="J6" s="44"/>
    </row>
    <row r="7" spans="1:10" x14ac:dyDescent="0.25">
      <c r="A7" t="s">
        <v>53</v>
      </c>
      <c r="B7">
        <v>30</v>
      </c>
      <c r="C7">
        <v>1</v>
      </c>
      <c r="E7" s="44"/>
      <c r="F7" s="44"/>
      <c r="G7" s="44"/>
      <c r="H7" s="44"/>
      <c r="I7" s="44"/>
      <c r="J7" s="44"/>
    </row>
    <row r="8" spans="1:10" x14ac:dyDescent="0.25">
      <c r="E8" s="44"/>
      <c r="F8" s="44"/>
      <c r="G8" s="44"/>
      <c r="H8" s="44"/>
      <c r="I8" s="44"/>
      <c r="J8" s="44"/>
    </row>
    <row r="9" spans="1:10" x14ac:dyDescent="0.25">
      <c r="E9" s="44"/>
      <c r="F9" s="44"/>
      <c r="G9" s="44"/>
      <c r="H9" s="44"/>
      <c r="I9" s="44"/>
      <c r="J9" s="44"/>
    </row>
    <row r="10" spans="1:10" x14ac:dyDescent="0.25">
      <c r="E10" s="44"/>
      <c r="F10" s="44"/>
      <c r="G10" s="44"/>
      <c r="H10" s="44"/>
      <c r="I10" s="44"/>
      <c r="J10" s="44"/>
    </row>
    <row r="11" spans="1:10" x14ac:dyDescent="0.25">
      <c r="E11" s="44"/>
      <c r="F11" s="44"/>
      <c r="G11" s="44"/>
      <c r="H11" s="44"/>
      <c r="I11" s="44"/>
      <c r="J11" s="44"/>
    </row>
    <row r="12" spans="1:10" x14ac:dyDescent="0.25">
      <c r="E12" s="44"/>
      <c r="F12" s="44"/>
      <c r="G12" s="44"/>
      <c r="H12" s="44"/>
      <c r="I12" s="44"/>
      <c r="J12" s="44"/>
    </row>
    <row r="13" spans="1:10" x14ac:dyDescent="0.25">
      <c r="E13" s="44"/>
      <c r="F13" s="44"/>
      <c r="G13" s="44"/>
      <c r="H13" s="44"/>
      <c r="I13" s="44"/>
      <c r="J13" s="44"/>
    </row>
    <row r="14" spans="1:10" x14ac:dyDescent="0.25">
      <c r="E14" s="44"/>
      <c r="F14" s="44"/>
      <c r="G14" s="44"/>
      <c r="H14" s="44"/>
      <c r="I14" s="44"/>
      <c r="J14" s="44"/>
    </row>
    <row r="15" spans="1:10" x14ac:dyDescent="0.25">
      <c r="E15" s="44"/>
      <c r="F15" s="44"/>
      <c r="G15" s="44"/>
      <c r="H15" s="44"/>
      <c r="I15" s="44"/>
      <c r="J15" s="44"/>
    </row>
    <row r="16" spans="1:10" x14ac:dyDescent="0.25">
      <c r="E16" s="44"/>
      <c r="F16" s="44"/>
      <c r="G16" s="44"/>
      <c r="H16" s="44"/>
      <c r="I16" s="44"/>
      <c r="J16" s="44"/>
    </row>
    <row r="17" spans="5:10" x14ac:dyDescent="0.25">
      <c r="E17" s="44"/>
      <c r="F17" s="44"/>
      <c r="G17" s="44"/>
      <c r="H17" s="44"/>
      <c r="I17" s="44"/>
      <c r="J17" s="44"/>
    </row>
    <row r="18" spans="5:10" x14ac:dyDescent="0.25">
      <c r="E18" s="44"/>
      <c r="F18" s="44"/>
      <c r="G18" s="44"/>
      <c r="H18" s="44"/>
      <c r="I18" s="44"/>
      <c r="J18" s="44"/>
    </row>
    <row r="19" spans="5:10" x14ac:dyDescent="0.25">
      <c r="E19" s="44"/>
      <c r="F19" s="44"/>
      <c r="G19" s="44"/>
      <c r="H19" s="44"/>
      <c r="I19" s="44"/>
      <c r="J19" s="44"/>
    </row>
    <row r="20" spans="5:10" x14ac:dyDescent="0.25">
      <c r="E20" s="44"/>
      <c r="F20" s="44"/>
      <c r="G20" s="44"/>
      <c r="H20" s="44"/>
      <c r="I20" s="44"/>
      <c r="J20" s="44"/>
    </row>
    <row r="21" spans="5:10" x14ac:dyDescent="0.25">
      <c r="E21" s="44"/>
      <c r="F21" s="44"/>
      <c r="G21" s="44"/>
      <c r="H21" s="44"/>
      <c r="I21" s="44"/>
      <c r="J21" s="44"/>
    </row>
    <row r="22" spans="5:10" x14ac:dyDescent="0.25">
      <c r="E22" s="44"/>
      <c r="F22" s="44"/>
      <c r="G22" s="44"/>
      <c r="H22" s="44"/>
      <c r="I22" s="44"/>
      <c r="J22" s="44"/>
    </row>
    <row r="23" spans="5:10" x14ac:dyDescent="0.25">
      <c r="E23" s="44"/>
      <c r="F23" s="44"/>
      <c r="G23" s="44"/>
      <c r="H23" s="44"/>
      <c r="I23" s="44"/>
      <c r="J23" s="44"/>
    </row>
    <row r="24" spans="5:10" x14ac:dyDescent="0.25">
      <c r="E24" s="44"/>
      <c r="F24" s="44"/>
      <c r="G24" s="44"/>
      <c r="H24" s="44"/>
      <c r="I24" s="44"/>
      <c r="J24" s="44"/>
    </row>
    <row r="25" spans="5:10" x14ac:dyDescent="0.25">
      <c r="E25" s="44"/>
      <c r="F25" s="44"/>
      <c r="G25" s="44"/>
      <c r="H25" s="44"/>
      <c r="I25" s="44"/>
      <c r="J25" s="44"/>
    </row>
    <row r="26" spans="5:10" x14ac:dyDescent="0.25">
      <c r="E26" s="44"/>
      <c r="F26" s="44"/>
      <c r="G26" s="44"/>
      <c r="H26" s="44"/>
      <c r="I26" s="44"/>
      <c r="J26" s="44"/>
    </row>
    <row r="27" spans="5:10" x14ac:dyDescent="0.25">
      <c r="E27" s="44"/>
      <c r="F27" s="44"/>
      <c r="G27" s="44"/>
      <c r="H27" s="44"/>
      <c r="I27" s="44"/>
      <c r="J27" s="44"/>
    </row>
    <row r="28" spans="5:10" x14ac:dyDescent="0.25">
      <c r="E28" s="44"/>
      <c r="F28" s="44"/>
      <c r="G28" s="44"/>
      <c r="H28" s="44"/>
      <c r="I28" s="44"/>
      <c r="J28" s="44"/>
    </row>
    <row r="29" spans="5:10" x14ac:dyDescent="0.25">
      <c r="E29" s="44"/>
      <c r="F29" s="44"/>
      <c r="G29" s="44"/>
      <c r="H29" s="44"/>
      <c r="I29" s="44"/>
      <c r="J29" s="44"/>
    </row>
    <row r="30" spans="5:10" x14ac:dyDescent="0.25">
      <c r="E30" s="44"/>
      <c r="F30" s="44"/>
      <c r="G30" s="44"/>
      <c r="H30" s="44"/>
      <c r="I30" s="44"/>
      <c r="J30" s="44"/>
    </row>
    <row r="31" spans="5:10" x14ac:dyDescent="0.25">
      <c r="E31" s="44"/>
      <c r="F31" s="44"/>
      <c r="G31" s="44"/>
      <c r="H31" s="44"/>
      <c r="I31" s="44"/>
      <c r="J31" s="44"/>
    </row>
    <row r="32" spans="5:10" x14ac:dyDescent="0.25">
      <c r="E32" s="44"/>
      <c r="F32" s="44"/>
      <c r="G32" s="44"/>
      <c r="H32" s="44"/>
      <c r="I32" s="44"/>
      <c r="J32" s="44"/>
    </row>
    <row r="33" spans="5:10" x14ac:dyDescent="0.25">
      <c r="E33" s="44"/>
      <c r="F33" s="44"/>
      <c r="G33" s="44"/>
      <c r="H33" s="44"/>
      <c r="I33" s="44"/>
      <c r="J33" s="44"/>
    </row>
    <row r="34" spans="5:10" x14ac:dyDescent="0.25">
      <c r="E34" s="44"/>
      <c r="F34" s="44"/>
      <c r="G34" s="44"/>
      <c r="H34" s="44"/>
      <c r="I34" s="44"/>
      <c r="J34" s="44"/>
    </row>
    <row r="35" spans="5:10" x14ac:dyDescent="0.25">
      <c r="E35" s="44"/>
      <c r="F35" s="44"/>
      <c r="G35" s="44"/>
      <c r="H35" s="44"/>
      <c r="I35" s="44"/>
      <c r="J35" s="44"/>
    </row>
  </sheetData>
  <mergeCells count="1">
    <mergeCell ref="E1:J35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F4EE-5FC4-4F72-B899-ECD0FDFE39CD}">
  <dimension ref="A1:G18"/>
  <sheetViews>
    <sheetView workbookViewId="0">
      <selection sqref="A1:B11"/>
    </sheetView>
  </sheetViews>
  <sheetFormatPr baseColWidth="10" defaultRowHeight="15" x14ac:dyDescent="0.25"/>
  <cols>
    <col min="1" max="1" width="18.140625" bestFit="1" customWidth="1"/>
    <col min="2" max="2" width="20.5703125" bestFit="1" customWidth="1"/>
  </cols>
  <sheetData>
    <row r="1" spans="1:7" x14ac:dyDescent="0.25">
      <c r="A1" t="s">
        <v>2</v>
      </c>
      <c r="B1" t="s">
        <v>3</v>
      </c>
      <c r="D1" s="43" t="s">
        <v>25</v>
      </c>
      <c r="E1" s="44"/>
      <c r="F1" s="44"/>
      <c r="G1" s="44"/>
    </row>
    <row r="2" spans="1:7" x14ac:dyDescent="0.25">
      <c r="A2" t="s">
        <v>24</v>
      </c>
      <c r="B2">
        <v>7.94</v>
      </c>
      <c r="D2" s="44"/>
      <c r="E2" s="44"/>
      <c r="F2" s="44"/>
      <c r="G2" s="44"/>
    </row>
    <row r="3" spans="1:7" x14ac:dyDescent="0.25">
      <c r="A3" t="s">
        <v>23</v>
      </c>
      <c r="B3">
        <v>7.93</v>
      </c>
      <c r="D3" s="44"/>
      <c r="E3" s="44"/>
      <c r="F3" s="44"/>
      <c r="G3" s="44"/>
    </row>
    <row r="4" spans="1:7" x14ac:dyDescent="0.25">
      <c r="A4" t="s">
        <v>21</v>
      </c>
      <c r="B4">
        <v>6.94</v>
      </c>
      <c r="D4" s="44"/>
      <c r="E4" s="44"/>
      <c r="F4" s="44"/>
      <c r="G4" s="44"/>
    </row>
    <row r="5" spans="1:7" x14ac:dyDescent="0.25">
      <c r="A5" t="s">
        <v>22</v>
      </c>
      <c r="B5">
        <v>6.94</v>
      </c>
      <c r="D5" s="44"/>
      <c r="E5" s="44"/>
      <c r="F5" s="44"/>
      <c r="G5" s="44"/>
    </row>
    <row r="6" spans="1:7" x14ac:dyDescent="0.25">
      <c r="A6" t="s">
        <v>19</v>
      </c>
      <c r="B6">
        <v>6.93</v>
      </c>
      <c r="D6" s="44"/>
      <c r="E6" s="44"/>
      <c r="F6" s="44"/>
      <c r="G6" s="44"/>
    </row>
    <row r="7" spans="1:7" x14ac:dyDescent="0.25">
      <c r="A7" t="s">
        <v>20</v>
      </c>
      <c r="B7">
        <v>6.93</v>
      </c>
      <c r="D7" s="44"/>
      <c r="E7" s="44"/>
      <c r="F7" s="44"/>
      <c r="G7" s="44"/>
    </row>
    <row r="8" spans="1:7" x14ac:dyDescent="0.25">
      <c r="A8" t="s">
        <v>18</v>
      </c>
      <c r="B8">
        <v>5.95</v>
      </c>
      <c r="D8" s="44"/>
      <c r="E8" s="44"/>
      <c r="F8" s="44"/>
      <c r="G8" s="44"/>
    </row>
    <row r="9" spans="1:7" x14ac:dyDescent="0.25">
      <c r="A9" t="s">
        <v>15</v>
      </c>
      <c r="B9">
        <v>5.94</v>
      </c>
      <c r="D9" s="44"/>
      <c r="E9" s="44"/>
      <c r="F9" s="44"/>
      <c r="G9" s="44"/>
    </row>
    <row r="10" spans="1:7" x14ac:dyDescent="0.25">
      <c r="A10" t="s">
        <v>16</v>
      </c>
      <c r="B10">
        <v>5.94</v>
      </c>
      <c r="D10" s="44"/>
      <c r="E10" s="44"/>
      <c r="F10" s="44"/>
      <c r="G10" s="44"/>
    </row>
    <row r="11" spans="1:7" x14ac:dyDescent="0.25">
      <c r="A11" t="s">
        <v>17</v>
      </c>
      <c r="B11">
        <v>5.94</v>
      </c>
      <c r="D11" s="44"/>
      <c r="E11" s="44"/>
      <c r="F11" s="44"/>
      <c r="G11" s="44"/>
    </row>
    <row r="12" spans="1:7" x14ac:dyDescent="0.25">
      <c r="D12" s="44"/>
      <c r="E12" s="44"/>
      <c r="F12" s="44"/>
      <c r="G12" s="44"/>
    </row>
    <row r="13" spans="1:7" x14ac:dyDescent="0.25">
      <c r="D13" s="44"/>
      <c r="E13" s="44"/>
      <c r="F13" s="44"/>
      <c r="G13" s="44"/>
    </row>
    <row r="14" spans="1:7" x14ac:dyDescent="0.25">
      <c r="D14" s="44"/>
      <c r="E14" s="44"/>
      <c r="F14" s="44"/>
      <c r="G14" s="44"/>
    </row>
    <row r="15" spans="1:7" x14ac:dyDescent="0.25">
      <c r="D15" s="44"/>
      <c r="E15" s="44"/>
      <c r="F15" s="44"/>
      <c r="G15" s="44"/>
    </row>
    <row r="16" spans="1:7" x14ac:dyDescent="0.25">
      <c r="D16" s="44"/>
      <c r="E16" s="44"/>
      <c r="F16" s="44"/>
      <c r="G16" s="44"/>
    </row>
    <row r="17" spans="4:7" x14ac:dyDescent="0.25">
      <c r="D17" s="44"/>
      <c r="E17" s="44"/>
      <c r="F17" s="44"/>
      <c r="G17" s="44"/>
    </row>
    <row r="18" spans="4:7" x14ac:dyDescent="0.25">
      <c r="D18" s="44"/>
      <c r="E18" s="44"/>
      <c r="F18" s="44"/>
      <c r="G18" s="44"/>
    </row>
  </sheetData>
  <mergeCells count="1">
    <mergeCell ref="D1:G1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4165-3AA3-40DB-9B29-71EA4AADBCD8}">
  <dimension ref="A1:H32"/>
  <sheetViews>
    <sheetView workbookViewId="0">
      <selection activeCell="D27" sqref="D27"/>
    </sheetView>
  </sheetViews>
  <sheetFormatPr baseColWidth="10" defaultRowHeight="15" x14ac:dyDescent="0.25"/>
  <cols>
    <col min="1" max="1" width="12.85546875" bestFit="1" customWidth="1"/>
    <col min="2" max="2" width="20.5703125" bestFit="1" customWidth="1"/>
    <col min="3" max="3" width="12" bestFit="1" customWidth="1"/>
  </cols>
  <sheetData>
    <row r="1" spans="1:8" x14ac:dyDescent="0.25">
      <c r="A1" t="s">
        <v>28</v>
      </c>
      <c r="B1" t="s">
        <v>3</v>
      </c>
      <c r="C1" t="s">
        <v>338</v>
      </c>
      <c r="D1" s="43" t="s">
        <v>46</v>
      </c>
      <c r="E1" s="44"/>
      <c r="F1" s="44"/>
      <c r="G1" s="44"/>
      <c r="H1" s="44"/>
    </row>
    <row r="2" spans="1:8" x14ac:dyDescent="0.25">
      <c r="A2" t="s">
        <v>29</v>
      </c>
      <c r="B2" s="25">
        <v>4892.1899999999996</v>
      </c>
      <c r="C2" s="20">
        <f>Genres_Revenue_Contribution__3[[#This Row],[revenue_contribution]]/$B$21</f>
        <v>7.9791668977251456E-2</v>
      </c>
      <c r="D2" s="44"/>
      <c r="E2" s="44"/>
      <c r="F2" s="44"/>
      <c r="G2" s="44"/>
      <c r="H2" s="44"/>
    </row>
    <row r="3" spans="1:8" x14ac:dyDescent="0.25">
      <c r="A3" t="s">
        <v>30</v>
      </c>
      <c r="B3" s="25">
        <v>4336.01</v>
      </c>
      <c r="C3" s="20">
        <f>Genres_Revenue_Contribution__3[[#This Row],[revenue_contribution]]/$B$21</f>
        <v>7.0720367484102639E-2</v>
      </c>
      <c r="D3" s="44"/>
      <c r="E3" s="44"/>
      <c r="F3" s="44"/>
      <c r="G3" s="44"/>
      <c r="H3" s="44"/>
    </row>
    <row r="4" spans="1:8" x14ac:dyDescent="0.25">
      <c r="A4" t="s">
        <v>31</v>
      </c>
      <c r="B4" s="25">
        <v>4245.3100000000004</v>
      </c>
      <c r="C4" s="20">
        <f>Genres_Revenue_Contribution__3[[#This Row],[revenue_contribution]]/$B$21</f>
        <v>6.9241049555682721E-2</v>
      </c>
      <c r="D4" s="44"/>
      <c r="E4" s="44"/>
      <c r="F4" s="44"/>
      <c r="G4" s="44"/>
      <c r="H4" s="44"/>
    </row>
    <row r="5" spans="1:8" x14ac:dyDescent="0.25">
      <c r="A5" t="s">
        <v>32</v>
      </c>
      <c r="B5" s="25">
        <v>4118.46</v>
      </c>
      <c r="C5" s="20">
        <f>Genres_Revenue_Contribution__3[[#This Row],[revenue_contribution]]/$B$21</f>
        <v>6.7172124757225504E-2</v>
      </c>
      <c r="D5" s="44"/>
      <c r="E5" s="44"/>
      <c r="F5" s="44"/>
      <c r="G5" s="44"/>
      <c r="H5" s="44"/>
    </row>
    <row r="6" spans="1:8" x14ac:dyDescent="0.25">
      <c r="A6" t="s">
        <v>33</v>
      </c>
      <c r="B6" s="25">
        <v>4002.48</v>
      </c>
      <c r="C6" s="20">
        <f>Genres_Revenue_Contribution__3[[#This Row],[revenue_contribution]]/$B$21</f>
        <v>6.5280489770035394E-2</v>
      </c>
      <c r="D6" s="44"/>
      <c r="E6" s="44"/>
      <c r="F6" s="44"/>
      <c r="G6" s="44"/>
      <c r="H6" s="44"/>
    </row>
    <row r="7" spans="1:8" x14ac:dyDescent="0.25">
      <c r="A7" t="s">
        <v>34</v>
      </c>
      <c r="B7" s="25">
        <v>3966.38</v>
      </c>
      <c r="C7" s="20">
        <f>Genres_Revenue_Contribution__3[[#This Row],[revenue_contribution]]/$B$21</f>
        <v>6.4691698400509923E-2</v>
      </c>
      <c r="D7" s="44"/>
      <c r="E7" s="44"/>
      <c r="F7" s="44"/>
      <c r="G7" s="44"/>
      <c r="H7" s="44"/>
    </row>
    <row r="8" spans="1:8" x14ac:dyDescent="0.25">
      <c r="A8" t="s">
        <v>35</v>
      </c>
      <c r="B8" s="25">
        <v>3951.84</v>
      </c>
      <c r="C8" s="20">
        <f>Genres_Revenue_Contribution__3[[#This Row],[revenue_contribution]]/$B$21</f>
        <v>6.4454550851676118E-2</v>
      </c>
      <c r="D8" s="44"/>
      <c r="E8" s="44"/>
      <c r="F8" s="44"/>
      <c r="G8" s="44"/>
      <c r="H8" s="44"/>
    </row>
    <row r="9" spans="1:8" x14ac:dyDescent="0.25">
      <c r="A9" t="s">
        <v>36</v>
      </c>
      <c r="B9" s="25">
        <v>3934.47</v>
      </c>
      <c r="C9" s="20">
        <f>Genres_Revenue_Contribution__3[[#This Row],[revenue_contribution]]/$B$21</f>
        <v>6.4171245973873983E-2</v>
      </c>
      <c r="D9" s="44"/>
      <c r="E9" s="44"/>
      <c r="F9" s="44"/>
      <c r="G9" s="44"/>
      <c r="H9" s="44"/>
    </row>
    <row r="10" spans="1:8" x14ac:dyDescent="0.25">
      <c r="A10" t="s">
        <v>37</v>
      </c>
      <c r="B10" s="25">
        <v>3922.18</v>
      </c>
      <c r="C10" s="20">
        <f>Genres_Revenue_Contribution__3[[#This Row],[revenue_contribution]]/$B$21</f>
        <v>6.3970795948071535E-2</v>
      </c>
      <c r="D10" s="44"/>
      <c r="E10" s="44"/>
      <c r="F10" s="44"/>
      <c r="G10" s="44"/>
      <c r="H10" s="44"/>
    </row>
    <row r="11" spans="1:8" x14ac:dyDescent="0.25">
      <c r="A11" t="s">
        <v>38</v>
      </c>
      <c r="B11" s="25">
        <v>3782.26</v>
      </c>
      <c r="C11" s="20">
        <f>Genres_Revenue_Contribution__3[[#This Row],[revenue_contribution]]/$B$21</f>
        <v>6.1688699315827704E-2</v>
      </c>
      <c r="D11" s="44"/>
      <c r="E11" s="44"/>
      <c r="F11" s="44"/>
      <c r="G11" s="44"/>
      <c r="H11" s="44"/>
    </row>
    <row r="12" spans="1:8" x14ac:dyDescent="0.25">
      <c r="A12" t="s">
        <v>39</v>
      </c>
      <c r="B12" s="25">
        <v>3749.65</v>
      </c>
      <c r="C12" s="20">
        <f>Genres_Revenue_Contribution__3[[#This Row],[revenue_contribution]]/$B$21</f>
        <v>6.1156829882026441E-2</v>
      </c>
      <c r="D12" s="44"/>
      <c r="E12" s="44"/>
      <c r="F12" s="44"/>
      <c r="G12" s="44"/>
      <c r="H12" s="44"/>
    </row>
    <row r="13" spans="1:8" x14ac:dyDescent="0.25">
      <c r="A13" t="s">
        <v>40</v>
      </c>
      <c r="B13" s="25">
        <v>3401.27</v>
      </c>
      <c r="C13" s="20">
        <f>Genres_Revenue_Contribution__3[[#This Row],[revenue_contribution]]/$B$21</f>
        <v>5.5474748515952174E-2</v>
      </c>
      <c r="D13" s="44"/>
      <c r="E13" s="44"/>
      <c r="F13" s="44"/>
      <c r="G13" s="44"/>
      <c r="H13" s="44"/>
    </row>
    <row r="14" spans="1:8" x14ac:dyDescent="0.25">
      <c r="A14" t="s">
        <v>41</v>
      </c>
      <c r="B14" s="25">
        <v>3353.38</v>
      </c>
      <c r="C14" s="20">
        <f>Genres_Revenue_Contribution__3[[#This Row],[revenue_contribution]]/$B$21</f>
        <v>5.4693662125742358E-2</v>
      </c>
      <c r="D14" s="44"/>
      <c r="E14" s="44"/>
      <c r="F14" s="44"/>
      <c r="G14" s="44"/>
      <c r="H14" s="44"/>
    </row>
    <row r="15" spans="1:8" x14ac:dyDescent="0.25">
      <c r="A15" t="s">
        <v>42</v>
      </c>
      <c r="B15" s="25">
        <v>3309.39</v>
      </c>
      <c r="C15" s="20">
        <f>Genres_Revenue_Contribution__3[[#This Row],[revenue_contribution]]/$B$21</f>
        <v>5.3976184775453566E-2</v>
      </c>
      <c r="D15" s="44"/>
      <c r="E15" s="44"/>
      <c r="F15" s="44"/>
      <c r="G15" s="44"/>
      <c r="H15" s="44"/>
    </row>
    <row r="16" spans="1:8" x14ac:dyDescent="0.25">
      <c r="A16" t="s">
        <v>43</v>
      </c>
      <c r="B16" s="25">
        <v>3227.36</v>
      </c>
      <c r="C16" s="20">
        <f>Genres_Revenue_Contribution__3[[#This Row],[revenue_contribution]]/$B$21</f>
        <v>5.263827463578117E-2</v>
      </c>
      <c r="D16" s="44"/>
      <c r="E16" s="44"/>
      <c r="F16" s="44"/>
      <c r="G16" s="44"/>
      <c r="H16" s="44"/>
    </row>
    <row r="17" spans="1:8" x14ac:dyDescent="0.25">
      <c r="A17" t="s">
        <v>44</v>
      </c>
      <c r="B17" s="25">
        <v>3071.52</v>
      </c>
      <c r="C17" s="20">
        <f>Genres_Revenue_Contribution__3[[#This Row],[revenue_contribution]]/$B$21</f>
        <v>5.0096522640577616E-2</v>
      </c>
      <c r="D17" s="44"/>
      <c r="E17" s="44"/>
      <c r="F17" s="44"/>
      <c r="G17" s="44"/>
      <c r="H17" s="44"/>
    </row>
    <row r="18" spans="1:8" x14ac:dyDescent="0.25">
      <c r="A18" t="s">
        <v>45</v>
      </c>
      <c r="B18" s="25">
        <v>47.89</v>
      </c>
      <c r="C18" s="20">
        <f>Genres_Revenue_Contribution__3[[#This Row],[revenue_contribution]]/$B$21</f>
        <v>7.8108639020981862E-4</v>
      </c>
      <c r="D18" s="44"/>
      <c r="E18" s="44"/>
      <c r="F18" s="44"/>
      <c r="G18" s="44"/>
      <c r="H18" s="44"/>
    </row>
    <row r="19" spans="1:8" x14ac:dyDescent="0.25">
      <c r="C19" s="20"/>
      <c r="D19" s="44"/>
      <c r="E19" s="44"/>
      <c r="F19" s="44"/>
      <c r="G19" s="44"/>
      <c r="H19" s="44"/>
    </row>
    <row r="20" spans="1:8" x14ac:dyDescent="0.25">
      <c r="D20" s="44"/>
      <c r="E20" s="44"/>
      <c r="F20" s="44"/>
      <c r="G20" s="44"/>
      <c r="H20" s="44"/>
    </row>
    <row r="21" spans="1:8" x14ac:dyDescent="0.25">
      <c r="A21" t="s">
        <v>336</v>
      </c>
      <c r="B21">
        <f>SUM(Genres_Revenue_Contribution__3[revenue_contribution])</f>
        <v>61312.039999999994</v>
      </c>
      <c r="D21" s="44"/>
      <c r="E21" s="44"/>
      <c r="F21" s="44"/>
      <c r="G21" s="44"/>
      <c r="H21" s="44"/>
    </row>
    <row r="22" spans="1:8" x14ac:dyDescent="0.25">
      <c r="D22" s="44"/>
      <c r="E22" s="44"/>
      <c r="F22" s="44"/>
      <c r="G22" s="44"/>
      <c r="H22" s="44"/>
    </row>
    <row r="27" spans="1:8" x14ac:dyDescent="0.25">
      <c r="A27" s="45" t="s">
        <v>339</v>
      </c>
      <c r="B27" s="45"/>
    </row>
    <row r="28" spans="1:8" x14ac:dyDescent="0.25">
      <c r="A28" s="27" t="s">
        <v>29</v>
      </c>
      <c r="B28" s="29">
        <v>4892.1899999999996</v>
      </c>
    </row>
    <row r="29" spans="1:8" x14ac:dyDescent="0.25">
      <c r="A29" s="26" t="s">
        <v>30</v>
      </c>
      <c r="B29" s="30">
        <v>4336.01</v>
      </c>
    </row>
    <row r="30" spans="1:8" x14ac:dyDescent="0.25">
      <c r="A30" s="27" t="s">
        <v>31</v>
      </c>
      <c r="B30" s="29">
        <v>4245.3100000000004</v>
      </c>
    </row>
    <row r="31" spans="1:8" x14ac:dyDescent="0.25">
      <c r="A31" s="26" t="s">
        <v>32</v>
      </c>
      <c r="B31" s="30">
        <v>4118.46</v>
      </c>
    </row>
    <row r="32" spans="1:8" ht="15.75" thickBot="1" x14ac:dyDescent="0.3">
      <c r="A32" s="28" t="s">
        <v>33</v>
      </c>
      <c r="B32" s="31">
        <v>4002.48</v>
      </c>
    </row>
  </sheetData>
  <mergeCells count="2">
    <mergeCell ref="D1:H22"/>
    <mergeCell ref="A27:B27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6D30-07D5-4FB6-9013-75931B40B999}">
  <dimension ref="A1:G6"/>
  <sheetViews>
    <sheetView workbookViewId="0">
      <selection activeCell="J32" sqref="J32"/>
    </sheetView>
  </sheetViews>
  <sheetFormatPr baseColWidth="10" defaultRowHeight="15" x14ac:dyDescent="0.25"/>
  <cols>
    <col min="1" max="1" width="23.140625" bestFit="1" customWidth="1"/>
  </cols>
  <sheetData>
    <row r="1" spans="1:7" x14ac:dyDescent="0.25">
      <c r="A1" t="s">
        <v>0</v>
      </c>
      <c r="C1" s="43" t="s">
        <v>27</v>
      </c>
      <c r="D1" s="44"/>
      <c r="E1" s="44"/>
      <c r="F1" s="44"/>
      <c r="G1" s="44"/>
    </row>
    <row r="2" spans="1:7" x14ac:dyDescent="0.25">
      <c r="A2" t="s">
        <v>26</v>
      </c>
      <c r="C2" s="44"/>
      <c r="D2" s="44"/>
      <c r="E2" s="44"/>
      <c r="F2" s="44"/>
      <c r="G2" s="44"/>
    </row>
    <row r="3" spans="1:7" x14ac:dyDescent="0.25">
      <c r="A3" s="2">
        <v>4.9850000000000003</v>
      </c>
      <c r="C3" s="44"/>
      <c r="D3" s="44"/>
      <c r="E3" s="44"/>
      <c r="F3" s="44"/>
      <c r="G3" s="44"/>
    </row>
    <row r="4" spans="1:7" x14ac:dyDescent="0.25">
      <c r="C4" s="44"/>
      <c r="D4" s="44"/>
      <c r="E4" s="44"/>
      <c r="F4" s="44"/>
      <c r="G4" s="44"/>
    </row>
    <row r="5" spans="1:7" x14ac:dyDescent="0.25">
      <c r="C5" s="44"/>
      <c r="D5" s="44"/>
      <c r="E5" s="44"/>
      <c r="F5" s="44"/>
      <c r="G5" s="44"/>
    </row>
    <row r="6" spans="1:7" x14ac:dyDescent="0.25">
      <c r="C6" s="44"/>
      <c r="D6" s="44"/>
      <c r="E6" s="44"/>
      <c r="F6" s="44"/>
      <c r="G6" s="44"/>
    </row>
  </sheetData>
  <mergeCells count="1">
    <mergeCell ref="C1:G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9C50-3617-41DE-8631-CEDEA24D7290}">
  <dimension ref="A1:G18"/>
  <sheetViews>
    <sheetView workbookViewId="0">
      <selection activeCell="G28" sqref="G28"/>
    </sheetView>
  </sheetViews>
  <sheetFormatPr baseColWidth="10" defaultRowHeight="15" x14ac:dyDescent="0.25"/>
  <cols>
    <col min="1" max="1" width="12.85546875" bestFit="1" customWidth="1"/>
    <col min="2" max="2" width="23.140625" bestFit="1" customWidth="1"/>
  </cols>
  <sheetData>
    <row r="1" spans="1:7" x14ac:dyDescent="0.25">
      <c r="A1" t="s">
        <v>191</v>
      </c>
      <c r="B1" t="s">
        <v>26</v>
      </c>
      <c r="D1" s="43" t="s">
        <v>192</v>
      </c>
      <c r="E1" s="44"/>
      <c r="F1" s="44"/>
      <c r="G1" s="44"/>
    </row>
    <row r="2" spans="1:7" x14ac:dyDescent="0.25">
      <c r="A2" t="s">
        <v>29</v>
      </c>
      <c r="B2" s="1">
        <v>4.7162162162162096</v>
      </c>
      <c r="D2" s="44"/>
      <c r="E2" s="44"/>
      <c r="F2" s="44"/>
      <c r="G2" s="44"/>
    </row>
    <row r="3" spans="1:7" x14ac:dyDescent="0.25">
      <c r="A3" t="s">
        <v>34</v>
      </c>
      <c r="B3" s="1">
        <v>4.7460317460317398</v>
      </c>
      <c r="D3" s="44"/>
      <c r="E3" s="44"/>
      <c r="F3" s="44"/>
      <c r="G3" s="44"/>
    </row>
    <row r="4" spans="1:7" x14ac:dyDescent="0.25">
      <c r="A4" t="s">
        <v>39</v>
      </c>
      <c r="B4" s="1">
        <v>4.7647058823529402</v>
      </c>
      <c r="D4" s="44"/>
      <c r="E4" s="44"/>
      <c r="F4" s="44"/>
      <c r="G4" s="44"/>
    </row>
    <row r="5" spans="1:7" x14ac:dyDescent="0.25">
      <c r="A5" t="s">
        <v>40</v>
      </c>
      <c r="B5" s="1">
        <v>4.8571428571428497</v>
      </c>
      <c r="D5" s="44"/>
      <c r="E5" s="44"/>
      <c r="F5" s="44"/>
      <c r="G5" s="44"/>
    </row>
    <row r="6" spans="1:7" x14ac:dyDescent="0.25">
      <c r="A6" t="s">
        <v>30</v>
      </c>
      <c r="B6" s="1">
        <v>4.8852459016393404</v>
      </c>
      <c r="D6" s="44"/>
      <c r="E6" s="44"/>
      <c r="F6" s="44"/>
      <c r="G6" s="44"/>
    </row>
    <row r="7" spans="1:7" x14ac:dyDescent="0.25">
      <c r="A7" t="s">
        <v>31</v>
      </c>
      <c r="B7" s="1">
        <v>4.89393939393939</v>
      </c>
      <c r="D7" s="44"/>
      <c r="E7" s="44"/>
      <c r="F7" s="44"/>
      <c r="G7" s="44"/>
    </row>
    <row r="8" spans="1:7" x14ac:dyDescent="0.25">
      <c r="A8" t="s">
        <v>33</v>
      </c>
      <c r="B8" s="1">
        <v>4.9310344827586201</v>
      </c>
      <c r="D8" s="44"/>
      <c r="E8" s="44"/>
      <c r="F8" s="44"/>
      <c r="G8" s="44"/>
    </row>
    <row r="9" spans="1:7" x14ac:dyDescent="0.25">
      <c r="A9" t="s">
        <v>35</v>
      </c>
      <c r="B9" s="1">
        <v>4.953125</v>
      </c>
      <c r="D9" s="44"/>
      <c r="E9" s="44"/>
      <c r="F9" s="44"/>
      <c r="G9" s="44"/>
    </row>
    <row r="10" spans="1:7" x14ac:dyDescent="0.25">
      <c r="A10" t="s">
        <v>42</v>
      </c>
      <c r="B10" s="1">
        <v>5.0333333333333297</v>
      </c>
      <c r="D10" s="44"/>
      <c r="E10" s="44"/>
      <c r="F10" s="44"/>
      <c r="G10" s="44"/>
    </row>
    <row r="11" spans="1:7" x14ac:dyDescent="0.25">
      <c r="A11" t="s">
        <v>37</v>
      </c>
      <c r="B11" s="1">
        <v>5.0655737704917998</v>
      </c>
      <c r="D11" s="44"/>
      <c r="E11" s="44"/>
      <c r="F11" s="44"/>
      <c r="G11" s="44"/>
    </row>
    <row r="12" spans="1:7" x14ac:dyDescent="0.25">
      <c r="A12" t="s">
        <v>41</v>
      </c>
      <c r="B12" s="1">
        <v>5.0701754385964897</v>
      </c>
      <c r="D12" s="44"/>
      <c r="E12" s="44"/>
      <c r="F12" s="44"/>
      <c r="G12" s="44"/>
    </row>
    <row r="13" spans="1:7" x14ac:dyDescent="0.25">
      <c r="A13" t="s">
        <v>32</v>
      </c>
      <c r="B13" s="1">
        <v>5.0806451612903203</v>
      </c>
      <c r="D13" s="44"/>
      <c r="E13" s="44"/>
      <c r="F13" s="44"/>
      <c r="G13" s="44"/>
    </row>
    <row r="14" spans="1:7" x14ac:dyDescent="0.25">
      <c r="A14" t="s">
        <v>36</v>
      </c>
      <c r="B14" s="1">
        <v>5.10958904109589</v>
      </c>
      <c r="D14" s="44"/>
      <c r="E14" s="44"/>
      <c r="F14" s="44"/>
      <c r="G14" s="44"/>
    </row>
    <row r="15" spans="1:7" x14ac:dyDescent="0.25">
      <c r="A15" t="s">
        <v>38</v>
      </c>
      <c r="B15" s="1">
        <v>5.1617647058823497</v>
      </c>
      <c r="D15" s="44"/>
      <c r="E15" s="44"/>
      <c r="F15" s="44"/>
      <c r="G15" s="44"/>
    </row>
    <row r="16" spans="1:7" x14ac:dyDescent="0.25">
      <c r="A16" t="s">
        <v>44</v>
      </c>
      <c r="B16" s="1">
        <v>5.23529411764705</v>
      </c>
      <c r="D16" s="44"/>
      <c r="E16" s="44"/>
      <c r="F16" s="44"/>
      <c r="G16" s="44"/>
    </row>
    <row r="17" spans="1:2" x14ac:dyDescent="0.25">
      <c r="A17" t="s">
        <v>43</v>
      </c>
      <c r="B17" s="1">
        <v>5.3508771929824501</v>
      </c>
    </row>
    <row r="18" spans="1:2" x14ac:dyDescent="0.25">
      <c r="A18" t="s">
        <v>45</v>
      </c>
      <c r="B18">
        <v>6</v>
      </c>
    </row>
  </sheetData>
  <mergeCells count="1">
    <mergeCell ref="D1:G16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BEF5-C021-4794-BC2D-A6982F814F5D}">
  <dimension ref="A1:F19"/>
  <sheetViews>
    <sheetView workbookViewId="0">
      <selection activeCell="D30" sqref="D30"/>
    </sheetView>
  </sheetViews>
  <sheetFormatPr baseColWidth="10" defaultRowHeight="15" x14ac:dyDescent="0.25"/>
  <cols>
    <col min="1" max="1" width="11.7109375" bestFit="1" customWidth="1"/>
    <col min="2" max="2" width="23.140625" bestFit="1" customWidth="1"/>
  </cols>
  <sheetData>
    <row r="1" spans="1:6" x14ac:dyDescent="0.25">
      <c r="A1" t="s">
        <v>0</v>
      </c>
      <c r="B1" t="s">
        <v>1</v>
      </c>
      <c r="D1" s="43" t="s">
        <v>194</v>
      </c>
      <c r="E1" s="44"/>
      <c r="F1" s="44"/>
    </row>
    <row r="2" spans="1:6" x14ac:dyDescent="0.25">
      <c r="A2" t="s">
        <v>193</v>
      </c>
      <c r="B2" t="s">
        <v>26</v>
      </c>
      <c r="D2" s="44"/>
      <c r="E2" s="44"/>
      <c r="F2" s="44"/>
    </row>
    <row r="3" spans="1:6" x14ac:dyDescent="0.25">
      <c r="A3">
        <v>2.99</v>
      </c>
      <c r="B3" s="3">
        <v>5.0712074303405501</v>
      </c>
      <c r="D3" s="44"/>
      <c r="E3" s="44"/>
      <c r="F3" s="44"/>
    </row>
    <row r="4" spans="1:6" x14ac:dyDescent="0.25">
      <c r="A4">
        <v>4.99</v>
      </c>
      <c r="B4" s="3">
        <v>4.9880952380952301</v>
      </c>
      <c r="D4" s="44"/>
      <c r="E4" s="44"/>
      <c r="F4" s="44"/>
    </row>
    <row r="5" spans="1:6" x14ac:dyDescent="0.25">
      <c r="A5">
        <v>0.99</v>
      </c>
      <c r="B5" s="3">
        <v>4.9002932551319596</v>
      </c>
      <c r="D5" s="44"/>
      <c r="E5" s="44"/>
      <c r="F5" s="44"/>
    </row>
    <row r="6" spans="1:6" x14ac:dyDescent="0.25">
      <c r="D6" s="44"/>
      <c r="E6" s="44"/>
      <c r="F6" s="44"/>
    </row>
    <row r="7" spans="1:6" x14ac:dyDescent="0.25">
      <c r="D7" s="44"/>
      <c r="E7" s="44"/>
      <c r="F7" s="44"/>
    </row>
    <row r="8" spans="1:6" x14ac:dyDescent="0.25">
      <c r="D8" s="44"/>
      <c r="E8" s="44"/>
      <c r="F8" s="44"/>
    </row>
    <row r="9" spans="1:6" x14ac:dyDescent="0.25">
      <c r="D9" s="44"/>
      <c r="E9" s="44"/>
      <c r="F9" s="44"/>
    </row>
    <row r="10" spans="1:6" x14ac:dyDescent="0.25">
      <c r="D10" s="44"/>
      <c r="E10" s="44"/>
      <c r="F10" s="44"/>
    </row>
    <row r="11" spans="1:6" x14ac:dyDescent="0.25">
      <c r="D11" s="44"/>
      <c r="E11" s="44"/>
      <c r="F11" s="44"/>
    </row>
    <row r="12" spans="1:6" x14ac:dyDescent="0.25">
      <c r="D12" s="44"/>
      <c r="E12" s="44"/>
      <c r="F12" s="44"/>
    </row>
    <row r="13" spans="1:6" x14ac:dyDescent="0.25">
      <c r="D13" s="44"/>
      <c r="E13" s="44"/>
      <c r="F13" s="44"/>
    </row>
    <row r="16" spans="1:6" x14ac:dyDescent="0.25">
      <c r="A16" s="46" t="s">
        <v>340</v>
      </c>
      <c r="B16" s="46"/>
    </row>
    <row r="17" spans="1:2" x14ac:dyDescent="0.25">
      <c r="A17" s="32">
        <v>2.99</v>
      </c>
      <c r="B17" s="33" t="s">
        <v>341</v>
      </c>
    </row>
    <row r="18" spans="1:2" x14ac:dyDescent="0.25">
      <c r="A18" s="34">
        <v>4.99</v>
      </c>
      <c r="B18" s="35" t="s">
        <v>342</v>
      </c>
    </row>
    <row r="19" spans="1:2" ht="15.75" thickBot="1" x14ac:dyDescent="0.3">
      <c r="A19" s="36">
        <v>0.99</v>
      </c>
      <c r="B19" s="37" t="s">
        <v>343</v>
      </c>
    </row>
  </sheetData>
  <mergeCells count="2">
    <mergeCell ref="D1:F13"/>
    <mergeCell ref="A16:B16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AF96-346C-4308-A4A5-2FEE0204635F}">
  <dimension ref="A1:G110"/>
  <sheetViews>
    <sheetView workbookViewId="0">
      <selection activeCell="D22" sqref="D22"/>
    </sheetView>
  </sheetViews>
  <sheetFormatPr baseColWidth="10" defaultRowHeight="15" x14ac:dyDescent="0.25"/>
  <cols>
    <col min="1" max="1" width="35.7109375" bestFit="1" customWidth="1"/>
    <col min="2" max="2" width="21.28515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47</v>
      </c>
      <c r="B2" t="s">
        <v>48</v>
      </c>
      <c r="D2" s="43" t="s">
        <v>157</v>
      </c>
      <c r="E2" s="44"/>
      <c r="F2" s="44"/>
      <c r="G2" s="44"/>
    </row>
    <row r="3" spans="1:7" x14ac:dyDescent="0.25">
      <c r="A3" t="s">
        <v>49</v>
      </c>
      <c r="B3" s="6">
        <v>60</v>
      </c>
      <c r="D3" s="44"/>
      <c r="E3" s="44"/>
      <c r="F3" s="44"/>
      <c r="G3" s="44"/>
    </row>
    <row r="4" spans="1:7" x14ac:dyDescent="0.25">
      <c r="A4" t="s">
        <v>50</v>
      </c>
      <c r="B4" s="6">
        <v>53</v>
      </c>
      <c r="D4" s="44"/>
      <c r="E4" s="44"/>
      <c r="F4" s="44"/>
      <c r="G4" s="44"/>
    </row>
    <row r="5" spans="1:7" x14ac:dyDescent="0.25">
      <c r="A5" t="s">
        <v>51</v>
      </c>
      <c r="B5" s="6">
        <v>36</v>
      </c>
      <c r="D5" s="44"/>
      <c r="E5" s="44"/>
      <c r="F5" s="44"/>
      <c r="G5" s="44"/>
    </row>
    <row r="6" spans="1:7" x14ac:dyDescent="0.25">
      <c r="A6" t="s">
        <v>52</v>
      </c>
      <c r="B6" s="6">
        <v>31</v>
      </c>
      <c r="D6" s="44"/>
      <c r="E6" s="44"/>
      <c r="F6" s="44"/>
      <c r="G6" s="44"/>
    </row>
    <row r="7" spans="1:7" x14ac:dyDescent="0.25">
      <c r="A7" t="s">
        <v>53</v>
      </c>
      <c r="B7" s="6">
        <v>30</v>
      </c>
      <c r="D7" s="44"/>
      <c r="E7" s="44"/>
      <c r="F7" s="44"/>
      <c r="G7" s="44"/>
    </row>
    <row r="8" spans="1:7" x14ac:dyDescent="0.25">
      <c r="A8" t="s">
        <v>54</v>
      </c>
      <c r="B8" s="6">
        <v>28</v>
      </c>
      <c r="D8" s="44"/>
      <c r="E8" s="44"/>
      <c r="F8" s="44"/>
      <c r="G8" s="44"/>
    </row>
    <row r="9" spans="1:7" x14ac:dyDescent="0.25">
      <c r="A9" t="s">
        <v>55</v>
      </c>
      <c r="B9" s="6">
        <v>28</v>
      </c>
      <c r="D9" s="44"/>
      <c r="E9" s="44"/>
      <c r="F9" s="44"/>
      <c r="G9" s="44"/>
    </row>
    <row r="10" spans="1:7" x14ac:dyDescent="0.25">
      <c r="A10" t="s">
        <v>56</v>
      </c>
      <c r="B10" s="6">
        <v>20</v>
      </c>
      <c r="D10" s="44"/>
      <c r="E10" s="44"/>
      <c r="F10" s="44"/>
      <c r="G10" s="44"/>
    </row>
    <row r="11" spans="1:7" x14ac:dyDescent="0.25">
      <c r="A11" t="s">
        <v>57</v>
      </c>
      <c r="B11" s="6">
        <v>15</v>
      </c>
      <c r="D11" s="44"/>
      <c r="E11" s="44"/>
      <c r="F11" s="44"/>
      <c r="G11" s="44"/>
    </row>
    <row r="12" spans="1:7" x14ac:dyDescent="0.25">
      <c r="A12" t="s">
        <v>58</v>
      </c>
      <c r="B12" s="6">
        <v>14</v>
      </c>
      <c r="D12" s="44"/>
      <c r="E12" s="44"/>
      <c r="F12" s="44"/>
      <c r="G12" s="44"/>
    </row>
    <row r="13" spans="1:7" x14ac:dyDescent="0.25">
      <c r="A13" t="s">
        <v>59</v>
      </c>
      <c r="B13" s="6">
        <v>13</v>
      </c>
      <c r="D13" s="44"/>
      <c r="E13" s="44"/>
      <c r="F13" s="44"/>
      <c r="G13" s="44"/>
    </row>
    <row r="14" spans="1:7" x14ac:dyDescent="0.25">
      <c r="A14" t="s">
        <v>60</v>
      </c>
      <c r="B14" s="6">
        <v>13</v>
      </c>
      <c r="D14" s="44"/>
      <c r="E14" s="44"/>
      <c r="F14" s="44"/>
      <c r="G14" s="44"/>
    </row>
    <row r="15" spans="1:7" x14ac:dyDescent="0.25">
      <c r="A15" t="s">
        <v>61</v>
      </c>
      <c r="B15" s="6">
        <v>11</v>
      </c>
      <c r="D15" s="44"/>
      <c r="E15" s="44"/>
      <c r="F15" s="44"/>
      <c r="G15" s="44"/>
    </row>
    <row r="16" spans="1:7" x14ac:dyDescent="0.25">
      <c r="A16" t="s">
        <v>62</v>
      </c>
      <c r="B16" s="6">
        <v>10</v>
      </c>
      <c r="D16" s="44"/>
      <c r="E16" s="44"/>
      <c r="F16" s="44"/>
      <c r="G16" s="44"/>
    </row>
    <row r="17" spans="1:7" x14ac:dyDescent="0.25">
      <c r="A17" t="s">
        <v>63</v>
      </c>
      <c r="B17" s="6">
        <v>9</v>
      </c>
      <c r="D17" s="44"/>
      <c r="E17" s="44"/>
      <c r="F17" s="44"/>
      <c r="G17" s="44"/>
    </row>
    <row r="18" spans="1:7" x14ac:dyDescent="0.25">
      <c r="A18" t="s">
        <v>64</v>
      </c>
      <c r="B18" s="6">
        <v>8</v>
      </c>
      <c r="D18" s="44"/>
      <c r="E18" s="44"/>
      <c r="F18" s="44"/>
      <c r="G18" s="44"/>
    </row>
    <row r="19" spans="1:7" x14ac:dyDescent="0.25">
      <c r="A19" t="s">
        <v>65</v>
      </c>
      <c r="B19" s="6">
        <v>8</v>
      </c>
    </row>
    <row r="20" spans="1:7" x14ac:dyDescent="0.25">
      <c r="A20" t="s">
        <v>66</v>
      </c>
      <c r="B20" s="6">
        <v>7</v>
      </c>
    </row>
    <row r="21" spans="1:7" x14ac:dyDescent="0.25">
      <c r="A21" t="s">
        <v>67</v>
      </c>
      <c r="B21" s="6">
        <v>7</v>
      </c>
    </row>
    <row r="22" spans="1:7" x14ac:dyDescent="0.25">
      <c r="A22" t="s">
        <v>68</v>
      </c>
      <c r="B22" s="6">
        <v>7</v>
      </c>
    </row>
    <row r="23" spans="1:7" x14ac:dyDescent="0.25">
      <c r="A23" t="s">
        <v>69</v>
      </c>
      <c r="B23" s="6">
        <v>6</v>
      </c>
    </row>
    <row r="24" spans="1:7" x14ac:dyDescent="0.25">
      <c r="A24" t="s">
        <v>70</v>
      </c>
      <c r="B24" s="6">
        <v>6</v>
      </c>
    </row>
    <row r="25" spans="1:7" x14ac:dyDescent="0.25">
      <c r="A25" t="s">
        <v>71</v>
      </c>
      <c r="B25" s="6">
        <v>6</v>
      </c>
    </row>
    <row r="26" spans="1:7" x14ac:dyDescent="0.25">
      <c r="A26" t="s">
        <v>72</v>
      </c>
      <c r="B26" s="6">
        <v>6</v>
      </c>
    </row>
    <row r="27" spans="1:7" x14ac:dyDescent="0.25">
      <c r="A27" t="s">
        <v>73</v>
      </c>
      <c r="B27" s="6">
        <v>5</v>
      </c>
    </row>
    <row r="28" spans="1:7" x14ac:dyDescent="0.25">
      <c r="A28" t="s">
        <v>74</v>
      </c>
      <c r="B28" s="6">
        <v>5</v>
      </c>
    </row>
    <row r="29" spans="1:7" x14ac:dyDescent="0.25">
      <c r="A29" t="s">
        <v>75</v>
      </c>
      <c r="B29" s="6">
        <v>5</v>
      </c>
    </row>
    <row r="30" spans="1:7" x14ac:dyDescent="0.25">
      <c r="A30" t="s">
        <v>76</v>
      </c>
      <c r="B30" s="6">
        <v>5</v>
      </c>
    </row>
    <row r="31" spans="1:7" x14ac:dyDescent="0.25">
      <c r="A31" t="s">
        <v>77</v>
      </c>
      <c r="B31" s="6">
        <v>5</v>
      </c>
    </row>
    <row r="32" spans="1:7" x14ac:dyDescent="0.25">
      <c r="A32" t="s">
        <v>78</v>
      </c>
      <c r="B32" s="6">
        <v>5</v>
      </c>
    </row>
    <row r="33" spans="1:2" x14ac:dyDescent="0.25">
      <c r="A33" t="s">
        <v>79</v>
      </c>
      <c r="B33" s="6">
        <v>4</v>
      </c>
    </row>
    <row r="34" spans="1:2" x14ac:dyDescent="0.25">
      <c r="A34" t="s">
        <v>80</v>
      </c>
      <c r="B34" s="6">
        <v>4</v>
      </c>
    </row>
    <row r="35" spans="1:2" x14ac:dyDescent="0.25">
      <c r="A35" t="s">
        <v>81</v>
      </c>
      <c r="B35" s="6">
        <v>4</v>
      </c>
    </row>
    <row r="36" spans="1:2" x14ac:dyDescent="0.25">
      <c r="A36" t="s">
        <v>82</v>
      </c>
      <c r="B36" s="6">
        <v>4</v>
      </c>
    </row>
    <row r="37" spans="1:2" x14ac:dyDescent="0.25">
      <c r="A37" t="s">
        <v>83</v>
      </c>
      <c r="B37" s="6">
        <v>3</v>
      </c>
    </row>
    <row r="38" spans="1:2" x14ac:dyDescent="0.25">
      <c r="A38" t="s">
        <v>84</v>
      </c>
      <c r="B38" s="6">
        <v>3</v>
      </c>
    </row>
    <row r="39" spans="1:2" x14ac:dyDescent="0.25">
      <c r="A39" t="s">
        <v>85</v>
      </c>
      <c r="B39" s="6">
        <v>3</v>
      </c>
    </row>
    <row r="40" spans="1:2" x14ac:dyDescent="0.25">
      <c r="A40" t="s">
        <v>86</v>
      </c>
      <c r="B40" s="6">
        <v>3</v>
      </c>
    </row>
    <row r="41" spans="1:2" x14ac:dyDescent="0.25">
      <c r="A41" t="s">
        <v>87</v>
      </c>
      <c r="B41" s="6">
        <v>3</v>
      </c>
    </row>
    <row r="42" spans="1:2" x14ac:dyDescent="0.25">
      <c r="A42" t="s">
        <v>88</v>
      </c>
      <c r="B42" s="6">
        <v>3</v>
      </c>
    </row>
    <row r="43" spans="1:2" x14ac:dyDescent="0.25">
      <c r="A43" t="s">
        <v>89</v>
      </c>
      <c r="B43" s="6">
        <v>3</v>
      </c>
    </row>
    <row r="44" spans="1:2" x14ac:dyDescent="0.25">
      <c r="A44" t="s">
        <v>90</v>
      </c>
      <c r="B44" s="6">
        <v>3</v>
      </c>
    </row>
    <row r="45" spans="1:2" x14ac:dyDescent="0.25">
      <c r="A45" t="s">
        <v>91</v>
      </c>
      <c r="B45" s="6">
        <v>3</v>
      </c>
    </row>
    <row r="46" spans="1:2" x14ac:dyDescent="0.25">
      <c r="A46" t="s">
        <v>92</v>
      </c>
      <c r="B46" s="6">
        <v>3</v>
      </c>
    </row>
    <row r="47" spans="1:2" x14ac:dyDescent="0.25">
      <c r="A47" t="s">
        <v>93</v>
      </c>
      <c r="B47" s="6">
        <v>3</v>
      </c>
    </row>
    <row r="48" spans="1:2" x14ac:dyDescent="0.25">
      <c r="A48" t="s">
        <v>94</v>
      </c>
      <c r="B48" s="6">
        <v>3</v>
      </c>
    </row>
    <row r="49" spans="1:2" x14ac:dyDescent="0.25">
      <c r="A49" t="s">
        <v>95</v>
      </c>
      <c r="B49" s="6">
        <v>3</v>
      </c>
    </row>
    <row r="50" spans="1:2" x14ac:dyDescent="0.25">
      <c r="A50" t="s">
        <v>96</v>
      </c>
      <c r="B50" s="6">
        <v>3</v>
      </c>
    </row>
    <row r="51" spans="1:2" x14ac:dyDescent="0.25">
      <c r="A51" t="s">
        <v>97</v>
      </c>
      <c r="B51" s="6">
        <v>2</v>
      </c>
    </row>
    <row r="52" spans="1:2" x14ac:dyDescent="0.25">
      <c r="A52" t="s">
        <v>98</v>
      </c>
      <c r="B52" s="6">
        <v>2</v>
      </c>
    </row>
    <row r="53" spans="1:2" x14ac:dyDescent="0.25">
      <c r="A53" t="s">
        <v>99</v>
      </c>
      <c r="B53" s="6">
        <v>2</v>
      </c>
    </row>
    <row r="54" spans="1:2" x14ac:dyDescent="0.25">
      <c r="A54" t="s">
        <v>100</v>
      </c>
      <c r="B54" s="6">
        <v>2</v>
      </c>
    </row>
    <row r="55" spans="1:2" x14ac:dyDescent="0.25">
      <c r="A55" t="s">
        <v>101</v>
      </c>
      <c r="B55" s="6">
        <v>2</v>
      </c>
    </row>
    <row r="56" spans="1:2" x14ac:dyDescent="0.25">
      <c r="A56" t="s">
        <v>102</v>
      </c>
      <c r="B56" s="6">
        <v>2</v>
      </c>
    </row>
    <row r="57" spans="1:2" x14ac:dyDescent="0.25">
      <c r="A57" t="s">
        <v>103</v>
      </c>
      <c r="B57" s="6">
        <v>2</v>
      </c>
    </row>
    <row r="58" spans="1:2" x14ac:dyDescent="0.25">
      <c r="A58" t="s">
        <v>104</v>
      </c>
      <c r="B58" s="6">
        <v>2</v>
      </c>
    </row>
    <row r="59" spans="1:2" x14ac:dyDescent="0.25">
      <c r="A59" t="s">
        <v>105</v>
      </c>
      <c r="B59" s="6">
        <v>2</v>
      </c>
    </row>
    <row r="60" spans="1:2" x14ac:dyDescent="0.25">
      <c r="A60" t="s">
        <v>106</v>
      </c>
      <c r="B60" s="6">
        <v>2</v>
      </c>
    </row>
    <row r="61" spans="1:2" x14ac:dyDescent="0.25">
      <c r="A61" t="s">
        <v>107</v>
      </c>
      <c r="B61" s="6">
        <v>2</v>
      </c>
    </row>
    <row r="62" spans="1:2" x14ac:dyDescent="0.25">
      <c r="A62" t="s">
        <v>108</v>
      </c>
      <c r="B62" s="6">
        <v>2</v>
      </c>
    </row>
    <row r="63" spans="1:2" x14ac:dyDescent="0.25">
      <c r="A63" t="s">
        <v>109</v>
      </c>
      <c r="B63" s="6">
        <v>2</v>
      </c>
    </row>
    <row r="64" spans="1:2" x14ac:dyDescent="0.25">
      <c r="A64" t="s">
        <v>110</v>
      </c>
      <c r="B64" s="6">
        <v>2</v>
      </c>
    </row>
    <row r="65" spans="1:2" x14ac:dyDescent="0.25">
      <c r="A65" t="s">
        <v>111</v>
      </c>
      <c r="B65" s="6">
        <v>2</v>
      </c>
    </row>
    <row r="66" spans="1:2" x14ac:dyDescent="0.25">
      <c r="A66" t="s">
        <v>112</v>
      </c>
      <c r="B66" s="6">
        <v>2</v>
      </c>
    </row>
    <row r="67" spans="1:2" x14ac:dyDescent="0.25">
      <c r="A67" t="s">
        <v>113</v>
      </c>
      <c r="B67" s="6">
        <v>2</v>
      </c>
    </row>
    <row r="68" spans="1:2" x14ac:dyDescent="0.25">
      <c r="A68" t="s">
        <v>114</v>
      </c>
      <c r="B68" s="6">
        <v>2</v>
      </c>
    </row>
    <row r="69" spans="1:2" x14ac:dyDescent="0.25">
      <c r="A69" t="s">
        <v>115</v>
      </c>
      <c r="B69" s="6">
        <v>2</v>
      </c>
    </row>
    <row r="70" spans="1:2" x14ac:dyDescent="0.25">
      <c r="A70" t="s">
        <v>116</v>
      </c>
      <c r="B70" s="6">
        <v>1</v>
      </c>
    </row>
    <row r="71" spans="1:2" x14ac:dyDescent="0.25">
      <c r="A71" t="s">
        <v>117</v>
      </c>
      <c r="B71" s="6">
        <v>1</v>
      </c>
    </row>
    <row r="72" spans="1:2" x14ac:dyDescent="0.25">
      <c r="A72" t="s">
        <v>118</v>
      </c>
      <c r="B72" s="6">
        <v>1</v>
      </c>
    </row>
    <row r="73" spans="1:2" x14ac:dyDescent="0.25">
      <c r="A73" t="s">
        <v>119</v>
      </c>
      <c r="B73" s="6">
        <v>1</v>
      </c>
    </row>
    <row r="74" spans="1:2" x14ac:dyDescent="0.25">
      <c r="A74" t="s">
        <v>120</v>
      </c>
      <c r="B74" s="6">
        <v>1</v>
      </c>
    </row>
    <row r="75" spans="1:2" x14ac:dyDescent="0.25">
      <c r="A75" t="s">
        <v>121</v>
      </c>
      <c r="B75" s="6">
        <v>1</v>
      </c>
    </row>
    <row r="76" spans="1:2" x14ac:dyDescent="0.25">
      <c r="A76" t="s">
        <v>122</v>
      </c>
      <c r="B76" s="6">
        <v>1</v>
      </c>
    </row>
    <row r="77" spans="1:2" x14ac:dyDescent="0.25">
      <c r="A77" t="s">
        <v>123</v>
      </c>
      <c r="B77" s="6">
        <v>1</v>
      </c>
    </row>
    <row r="78" spans="1:2" x14ac:dyDescent="0.25">
      <c r="A78" t="s">
        <v>124</v>
      </c>
      <c r="B78" s="6">
        <v>1</v>
      </c>
    </row>
    <row r="79" spans="1:2" x14ac:dyDescent="0.25">
      <c r="A79" t="s">
        <v>125</v>
      </c>
      <c r="B79" s="6">
        <v>1</v>
      </c>
    </row>
    <row r="80" spans="1:2" x14ac:dyDescent="0.25">
      <c r="A80" t="s">
        <v>126</v>
      </c>
      <c r="B80" s="6">
        <v>1</v>
      </c>
    </row>
    <row r="81" spans="1:2" x14ac:dyDescent="0.25">
      <c r="A81" t="s">
        <v>127</v>
      </c>
      <c r="B81" s="6">
        <v>1</v>
      </c>
    </row>
    <row r="82" spans="1:2" x14ac:dyDescent="0.25">
      <c r="A82" t="s">
        <v>128</v>
      </c>
      <c r="B82" s="6">
        <v>1</v>
      </c>
    </row>
    <row r="83" spans="1:2" x14ac:dyDescent="0.25">
      <c r="A83" t="s">
        <v>129</v>
      </c>
      <c r="B83" s="6">
        <v>1</v>
      </c>
    </row>
    <row r="84" spans="1:2" x14ac:dyDescent="0.25">
      <c r="A84" t="s">
        <v>130</v>
      </c>
      <c r="B84" s="6">
        <v>1</v>
      </c>
    </row>
    <row r="85" spans="1:2" x14ac:dyDescent="0.25">
      <c r="A85" t="s">
        <v>131</v>
      </c>
      <c r="B85" s="6">
        <v>1</v>
      </c>
    </row>
    <row r="86" spans="1:2" x14ac:dyDescent="0.25">
      <c r="A86" t="s">
        <v>132</v>
      </c>
      <c r="B86" s="6">
        <v>1</v>
      </c>
    </row>
    <row r="87" spans="1:2" x14ac:dyDescent="0.25">
      <c r="A87" t="s">
        <v>133</v>
      </c>
      <c r="B87" s="6">
        <v>1</v>
      </c>
    </row>
    <row r="88" spans="1:2" x14ac:dyDescent="0.25">
      <c r="A88" t="s">
        <v>134</v>
      </c>
      <c r="B88" s="6">
        <v>1</v>
      </c>
    </row>
    <row r="89" spans="1:2" x14ac:dyDescent="0.25">
      <c r="A89" t="s">
        <v>135</v>
      </c>
      <c r="B89" s="6">
        <v>1</v>
      </c>
    </row>
    <row r="90" spans="1:2" x14ac:dyDescent="0.25">
      <c r="A90" t="s">
        <v>136</v>
      </c>
      <c r="B90" s="6">
        <v>1</v>
      </c>
    </row>
    <row r="91" spans="1:2" x14ac:dyDescent="0.25">
      <c r="A91" t="s">
        <v>137</v>
      </c>
      <c r="B91" s="6">
        <v>1</v>
      </c>
    </row>
    <row r="92" spans="1:2" x14ac:dyDescent="0.25">
      <c r="A92" t="s">
        <v>138</v>
      </c>
      <c r="B92" s="6">
        <v>1</v>
      </c>
    </row>
    <row r="93" spans="1:2" x14ac:dyDescent="0.25">
      <c r="A93" t="s">
        <v>139</v>
      </c>
      <c r="B93" s="6">
        <v>1</v>
      </c>
    </row>
    <row r="94" spans="1:2" x14ac:dyDescent="0.25">
      <c r="A94" t="s">
        <v>140</v>
      </c>
      <c r="B94" s="6">
        <v>1</v>
      </c>
    </row>
    <row r="95" spans="1:2" x14ac:dyDescent="0.25">
      <c r="A95" t="s">
        <v>141</v>
      </c>
      <c r="B95" s="6">
        <v>1</v>
      </c>
    </row>
    <row r="96" spans="1:2" x14ac:dyDescent="0.25">
      <c r="A96" t="s">
        <v>142</v>
      </c>
      <c r="B96" s="6">
        <v>1</v>
      </c>
    </row>
    <row r="97" spans="1:2" x14ac:dyDescent="0.25">
      <c r="A97" t="s">
        <v>143</v>
      </c>
      <c r="B97" s="6">
        <v>1</v>
      </c>
    </row>
    <row r="98" spans="1:2" x14ac:dyDescent="0.25">
      <c r="A98" t="s">
        <v>144</v>
      </c>
      <c r="B98" s="6">
        <v>1</v>
      </c>
    </row>
    <row r="99" spans="1:2" x14ac:dyDescent="0.25">
      <c r="A99" t="s">
        <v>145</v>
      </c>
      <c r="B99" s="6">
        <v>1</v>
      </c>
    </row>
    <row r="100" spans="1:2" x14ac:dyDescent="0.25">
      <c r="A100" t="s">
        <v>146</v>
      </c>
      <c r="B100" s="6">
        <v>1</v>
      </c>
    </row>
    <row r="101" spans="1:2" x14ac:dyDescent="0.25">
      <c r="A101" t="s">
        <v>147</v>
      </c>
      <c r="B101" s="6">
        <v>1</v>
      </c>
    </row>
    <row r="102" spans="1:2" x14ac:dyDescent="0.25">
      <c r="A102" t="s">
        <v>148</v>
      </c>
      <c r="B102" s="6">
        <v>1</v>
      </c>
    </row>
    <row r="103" spans="1:2" x14ac:dyDescent="0.25">
      <c r="A103" t="s">
        <v>149</v>
      </c>
      <c r="B103" s="6">
        <v>1</v>
      </c>
    </row>
    <row r="104" spans="1:2" x14ac:dyDescent="0.25">
      <c r="A104" t="s">
        <v>150</v>
      </c>
      <c r="B104" s="6">
        <v>1</v>
      </c>
    </row>
    <row r="105" spans="1:2" x14ac:dyDescent="0.25">
      <c r="A105" t="s">
        <v>151</v>
      </c>
      <c r="B105" s="6">
        <v>1</v>
      </c>
    </row>
    <row r="106" spans="1:2" x14ac:dyDescent="0.25">
      <c r="A106" t="s">
        <v>152</v>
      </c>
      <c r="B106" s="6">
        <v>1</v>
      </c>
    </row>
    <row r="107" spans="1:2" x14ac:dyDescent="0.25">
      <c r="A107" t="s">
        <v>153</v>
      </c>
      <c r="B107" s="6">
        <v>1</v>
      </c>
    </row>
    <row r="108" spans="1:2" x14ac:dyDescent="0.25">
      <c r="A108" t="s">
        <v>154</v>
      </c>
      <c r="B108" s="6">
        <v>1</v>
      </c>
    </row>
    <row r="109" spans="1:2" x14ac:dyDescent="0.25">
      <c r="A109" t="s">
        <v>155</v>
      </c>
      <c r="B109" s="6">
        <v>1</v>
      </c>
    </row>
    <row r="110" spans="1:2" x14ac:dyDescent="0.25">
      <c r="A110" t="s">
        <v>156</v>
      </c>
      <c r="B110" s="6">
        <v>1</v>
      </c>
    </row>
  </sheetData>
  <mergeCells count="1">
    <mergeCell ref="D2:G18"/>
  </mergeCells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48FD-97A9-4CED-93B9-EFE00A9A78B1}">
  <dimension ref="A1:I46"/>
  <sheetViews>
    <sheetView workbookViewId="0">
      <selection activeCell="E38" sqref="E38"/>
    </sheetView>
  </sheetViews>
  <sheetFormatPr baseColWidth="10" defaultRowHeight="15" x14ac:dyDescent="0.25"/>
  <cols>
    <col min="1" max="1" width="18" bestFit="1" customWidth="1"/>
    <col min="2" max="2" width="17.42578125" customWidth="1"/>
    <col min="3" max="3" width="15.85546875" customWidth="1"/>
    <col min="4" max="4" width="18.7109375" customWidth="1"/>
  </cols>
  <sheetData>
    <row r="1" spans="1:9" x14ac:dyDescent="0.25">
      <c r="A1" t="s">
        <v>346</v>
      </c>
      <c r="B1" t="s">
        <v>345</v>
      </c>
      <c r="C1" t="s">
        <v>344</v>
      </c>
      <c r="D1" s="1" t="s">
        <v>347</v>
      </c>
      <c r="E1" s="43" t="s">
        <v>177</v>
      </c>
      <c r="F1" s="44"/>
      <c r="G1" s="44"/>
      <c r="H1" s="44"/>
      <c r="I1" s="44"/>
    </row>
    <row r="2" spans="1:9" x14ac:dyDescent="0.25">
      <c r="A2" t="s">
        <v>49</v>
      </c>
      <c r="B2" t="s">
        <v>161</v>
      </c>
      <c r="C2">
        <v>6034.78</v>
      </c>
      <c r="D2" s="1">
        <v>100.57966666666699</v>
      </c>
      <c r="E2" s="44"/>
      <c r="F2" s="44"/>
      <c r="G2" s="44"/>
      <c r="H2" s="44"/>
      <c r="I2" s="44"/>
    </row>
    <row r="3" spans="1:9" x14ac:dyDescent="0.25">
      <c r="A3" t="s">
        <v>50</v>
      </c>
      <c r="B3" t="s">
        <v>162</v>
      </c>
      <c r="C3">
        <v>5251.03</v>
      </c>
      <c r="D3" s="1">
        <v>99.076037735849056</v>
      </c>
      <c r="E3" s="44"/>
      <c r="F3" s="44"/>
      <c r="G3" s="44"/>
      <c r="H3" s="44"/>
      <c r="I3" s="44"/>
    </row>
    <row r="4" spans="1:9" x14ac:dyDescent="0.25">
      <c r="A4" t="s">
        <v>51</v>
      </c>
      <c r="B4" t="s">
        <v>163</v>
      </c>
      <c r="C4">
        <v>3685.31</v>
      </c>
      <c r="D4" s="1">
        <v>102.36972222222222</v>
      </c>
      <c r="E4" s="44"/>
      <c r="F4" s="44"/>
      <c r="G4" s="44"/>
      <c r="H4" s="44"/>
      <c r="I4" s="44"/>
    </row>
    <row r="5" spans="1:9" x14ac:dyDescent="0.25">
      <c r="A5" t="s">
        <v>52</v>
      </c>
      <c r="B5" t="s">
        <v>164</v>
      </c>
      <c r="C5">
        <v>3122.51</v>
      </c>
      <c r="D5" s="1">
        <v>100.72612903225807</v>
      </c>
      <c r="E5" s="44"/>
      <c r="F5" s="44"/>
      <c r="G5" s="44"/>
      <c r="H5" s="44"/>
      <c r="I5" s="44"/>
    </row>
    <row r="6" spans="1:9" x14ac:dyDescent="0.25">
      <c r="A6" t="s">
        <v>53</v>
      </c>
      <c r="B6" t="s">
        <v>165</v>
      </c>
      <c r="C6">
        <v>2984.82</v>
      </c>
      <c r="D6" s="1">
        <v>99.494</v>
      </c>
      <c r="E6" s="44"/>
      <c r="F6" s="44"/>
      <c r="G6" s="44"/>
      <c r="H6" s="44"/>
      <c r="I6" s="44"/>
    </row>
    <row r="7" spans="1:9" x14ac:dyDescent="0.25">
      <c r="A7" t="s">
        <v>54</v>
      </c>
      <c r="B7" t="s">
        <v>166</v>
      </c>
      <c r="C7">
        <v>2919.19</v>
      </c>
      <c r="D7" s="1">
        <v>104.25678571428571</v>
      </c>
      <c r="E7" s="44"/>
      <c r="F7" s="44"/>
      <c r="G7" s="44"/>
      <c r="H7" s="44"/>
      <c r="I7" s="44"/>
    </row>
    <row r="8" spans="1:9" x14ac:dyDescent="0.25">
      <c r="A8" t="s">
        <v>55</v>
      </c>
      <c r="B8" t="s">
        <v>166</v>
      </c>
      <c r="C8">
        <v>2765.62</v>
      </c>
      <c r="D8" s="1">
        <v>98.772142857142853</v>
      </c>
      <c r="E8" s="44"/>
      <c r="F8" s="44"/>
      <c r="G8" s="44"/>
      <c r="H8" s="44"/>
      <c r="I8" s="44"/>
    </row>
    <row r="9" spans="1:9" x14ac:dyDescent="0.25">
      <c r="A9" t="s">
        <v>56</v>
      </c>
      <c r="B9" t="s">
        <v>167</v>
      </c>
      <c r="C9">
        <v>2219.6999999999998</v>
      </c>
      <c r="D9" s="1">
        <v>110.98499999999999</v>
      </c>
      <c r="E9" s="44"/>
      <c r="F9" s="44"/>
      <c r="G9" s="44"/>
      <c r="H9" s="44"/>
      <c r="I9" s="44"/>
    </row>
    <row r="10" spans="1:9" x14ac:dyDescent="0.25">
      <c r="A10" t="s">
        <v>57</v>
      </c>
      <c r="B10" t="s">
        <v>168</v>
      </c>
      <c r="C10">
        <v>1498.49</v>
      </c>
      <c r="D10" s="1">
        <v>99.899333333333331</v>
      </c>
      <c r="E10" s="44"/>
      <c r="F10" s="44"/>
      <c r="G10" s="44"/>
      <c r="H10" s="44"/>
      <c r="I10" s="44"/>
    </row>
    <row r="11" spans="1:9" x14ac:dyDescent="0.25">
      <c r="A11" t="s">
        <v>58</v>
      </c>
      <c r="B11" t="s">
        <v>169</v>
      </c>
      <c r="C11">
        <v>1352.69</v>
      </c>
      <c r="D11" s="1">
        <v>96.620714285714286</v>
      </c>
      <c r="E11" s="44"/>
      <c r="F11" s="44"/>
      <c r="G11" s="44"/>
      <c r="H11" s="44"/>
      <c r="I11" s="44"/>
    </row>
    <row r="12" spans="1:9" x14ac:dyDescent="0.25">
      <c r="A12" t="s">
        <v>60</v>
      </c>
      <c r="B12" t="s">
        <v>170</v>
      </c>
      <c r="C12">
        <v>1314.92</v>
      </c>
      <c r="D12" s="1">
        <v>101.14769230769231</v>
      </c>
      <c r="E12" s="44"/>
      <c r="F12" s="44"/>
      <c r="G12" s="44"/>
      <c r="H12" s="44"/>
      <c r="I12" s="44"/>
    </row>
    <row r="13" spans="1:9" x14ac:dyDescent="0.25">
      <c r="A13" t="s">
        <v>59</v>
      </c>
      <c r="B13" t="s">
        <v>170</v>
      </c>
      <c r="C13">
        <v>1298.8</v>
      </c>
      <c r="D13" s="1">
        <v>99.907692307692301</v>
      </c>
      <c r="E13" s="44"/>
      <c r="F13" s="44"/>
      <c r="G13" s="44"/>
      <c r="H13" s="44"/>
      <c r="I13" s="44"/>
    </row>
    <row r="14" spans="1:9" x14ac:dyDescent="0.25">
      <c r="A14" t="s">
        <v>62</v>
      </c>
      <c r="B14" t="s">
        <v>171</v>
      </c>
      <c r="C14">
        <v>1155.0999999999999</v>
      </c>
      <c r="D14" s="1">
        <v>115.50999999999999</v>
      </c>
      <c r="E14" s="44"/>
      <c r="F14" s="44"/>
      <c r="G14" s="44"/>
      <c r="H14" s="44"/>
      <c r="I14" s="44"/>
    </row>
    <row r="15" spans="1:9" x14ac:dyDescent="0.25">
      <c r="A15" t="s">
        <v>61</v>
      </c>
      <c r="B15" t="s">
        <v>172</v>
      </c>
      <c r="C15">
        <v>1069.46</v>
      </c>
      <c r="D15" s="1">
        <v>97.223636363636373</v>
      </c>
      <c r="E15" s="44"/>
      <c r="F15" s="44"/>
      <c r="G15" s="44"/>
      <c r="H15" s="44"/>
      <c r="I15" s="44"/>
    </row>
    <row r="16" spans="1:9" x14ac:dyDescent="0.25">
      <c r="A16" t="s">
        <v>65</v>
      </c>
      <c r="B16" t="s">
        <v>173</v>
      </c>
      <c r="C16">
        <v>877.96</v>
      </c>
      <c r="D16" s="1">
        <v>109.745</v>
      </c>
      <c r="E16" s="44"/>
      <c r="F16" s="44"/>
      <c r="G16" s="44"/>
      <c r="H16" s="44"/>
      <c r="I16" s="44"/>
    </row>
    <row r="17" spans="1:9" x14ac:dyDescent="0.25">
      <c r="A17" t="s">
        <v>63</v>
      </c>
      <c r="B17" t="s">
        <v>174</v>
      </c>
      <c r="C17">
        <v>850.96</v>
      </c>
      <c r="D17" s="1">
        <v>94.551111111111112</v>
      </c>
      <c r="E17" s="44"/>
      <c r="F17" s="44"/>
      <c r="G17" s="44"/>
      <c r="H17" s="44"/>
      <c r="I17" s="44"/>
    </row>
    <row r="18" spans="1:9" x14ac:dyDescent="0.25">
      <c r="A18" t="s">
        <v>64</v>
      </c>
      <c r="B18" t="s">
        <v>173</v>
      </c>
      <c r="C18">
        <v>786.16</v>
      </c>
      <c r="D18" s="1">
        <v>98.27</v>
      </c>
      <c r="E18" s="44"/>
      <c r="F18" s="44"/>
      <c r="G18" s="44"/>
      <c r="H18" s="44"/>
      <c r="I18" s="44"/>
    </row>
    <row r="19" spans="1:9" x14ac:dyDescent="0.25">
      <c r="A19" t="s">
        <v>67</v>
      </c>
      <c r="B19" t="s">
        <v>175</v>
      </c>
      <c r="C19">
        <v>753.26</v>
      </c>
      <c r="D19" s="1">
        <v>107.60857142857142</v>
      </c>
      <c r="E19" s="44"/>
      <c r="F19" s="44"/>
      <c r="G19" s="44"/>
      <c r="H19" s="44"/>
      <c r="I19" s="44"/>
    </row>
    <row r="20" spans="1:9" x14ac:dyDescent="0.25">
      <c r="A20" t="s">
        <v>66</v>
      </c>
      <c r="B20" t="s">
        <v>175</v>
      </c>
      <c r="C20">
        <v>741.24</v>
      </c>
      <c r="D20" s="1">
        <v>105.89142857142858</v>
      </c>
      <c r="E20" s="44"/>
      <c r="F20" s="44"/>
      <c r="G20" s="44"/>
      <c r="H20" s="44"/>
      <c r="I20" s="44"/>
    </row>
    <row r="21" spans="1:9" x14ac:dyDescent="0.25">
      <c r="A21" t="s">
        <v>72</v>
      </c>
      <c r="B21" t="s">
        <v>176</v>
      </c>
      <c r="C21">
        <v>676.45</v>
      </c>
      <c r="D21" s="1">
        <v>112.74166666666667</v>
      </c>
      <c r="E21" s="44"/>
      <c r="F21" s="44"/>
      <c r="G21" s="44"/>
      <c r="H21" s="44"/>
      <c r="I21" s="44"/>
    </row>
    <row r="22" spans="1:9" x14ac:dyDescent="0.25">
      <c r="D22" s="1"/>
      <c r="E22" s="44"/>
      <c r="F22" s="44"/>
      <c r="G22" s="44"/>
      <c r="H22" s="44"/>
      <c r="I22" s="44"/>
    </row>
    <row r="23" spans="1:9" x14ac:dyDescent="0.25">
      <c r="E23" s="44"/>
      <c r="F23" s="44"/>
      <c r="G23" s="44"/>
      <c r="H23" s="44"/>
      <c r="I23" s="44"/>
    </row>
    <row r="24" spans="1:9" x14ac:dyDescent="0.25">
      <c r="E24" s="44"/>
      <c r="F24" s="44"/>
      <c r="G24" s="44"/>
      <c r="H24" s="44"/>
      <c r="I24" s="44"/>
    </row>
    <row r="26" spans="1:9" ht="29.25" customHeight="1" x14ac:dyDescent="0.25">
      <c r="A26" s="40"/>
      <c r="B26" s="40"/>
      <c r="C26" s="40"/>
      <c r="D26" s="41"/>
    </row>
    <row r="27" spans="1:9" x14ac:dyDescent="0.25">
      <c r="B27" s="38"/>
      <c r="C27" s="42"/>
      <c r="D27" s="42"/>
    </row>
    <row r="28" spans="1:9" x14ac:dyDescent="0.25">
      <c r="B28" s="38"/>
      <c r="C28" s="42"/>
      <c r="D28" s="42"/>
    </row>
    <row r="29" spans="1:9" x14ac:dyDescent="0.25">
      <c r="B29" s="38"/>
      <c r="C29" s="42"/>
      <c r="D29" s="42"/>
    </row>
    <row r="30" spans="1:9" x14ac:dyDescent="0.25">
      <c r="B30" s="38"/>
      <c r="C30" s="42"/>
      <c r="D30" s="42"/>
    </row>
    <row r="31" spans="1:9" x14ac:dyDescent="0.25">
      <c r="B31" s="38"/>
      <c r="C31" s="42"/>
      <c r="D31" s="42"/>
    </row>
    <row r="32" spans="1:9" x14ac:dyDescent="0.25">
      <c r="B32" s="38"/>
      <c r="C32" s="42"/>
      <c r="D32" s="42"/>
    </row>
    <row r="33" spans="2:4" x14ac:dyDescent="0.25">
      <c r="B33" s="38"/>
      <c r="C33" s="42"/>
      <c r="D33" s="42"/>
    </row>
    <row r="34" spans="2:4" x14ac:dyDescent="0.25">
      <c r="B34" s="38"/>
      <c r="C34" s="42"/>
      <c r="D34" s="42"/>
    </row>
    <row r="35" spans="2:4" x14ac:dyDescent="0.25">
      <c r="B35" s="38"/>
      <c r="C35" s="42"/>
      <c r="D35" s="42"/>
    </row>
    <row r="36" spans="2:4" x14ac:dyDescent="0.25">
      <c r="B36" s="38"/>
      <c r="C36" s="42"/>
      <c r="D36" s="42"/>
    </row>
    <row r="37" spans="2:4" x14ac:dyDescent="0.25">
      <c r="B37" s="38"/>
      <c r="C37" s="42"/>
      <c r="D37" s="42"/>
    </row>
    <row r="38" spans="2:4" x14ac:dyDescent="0.25">
      <c r="B38" s="38"/>
      <c r="C38" s="42"/>
      <c r="D38" s="42"/>
    </row>
    <row r="39" spans="2:4" x14ac:dyDescent="0.25">
      <c r="B39" s="38"/>
      <c r="C39" s="42"/>
      <c r="D39" s="42"/>
    </row>
    <row r="40" spans="2:4" x14ac:dyDescent="0.25">
      <c r="B40" s="38"/>
      <c r="C40" s="42"/>
      <c r="D40" s="42"/>
    </row>
    <row r="41" spans="2:4" x14ac:dyDescent="0.25">
      <c r="B41" s="38"/>
      <c r="C41" s="42"/>
      <c r="D41" s="42"/>
    </row>
    <row r="42" spans="2:4" x14ac:dyDescent="0.25">
      <c r="B42" s="38"/>
      <c r="C42" s="42"/>
      <c r="D42" s="42"/>
    </row>
    <row r="43" spans="2:4" x14ac:dyDescent="0.25">
      <c r="B43" s="38"/>
      <c r="C43" s="42"/>
      <c r="D43" s="42"/>
    </row>
    <row r="44" spans="2:4" x14ac:dyDescent="0.25">
      <c r="B44" s="38"/>
      <c r="C44" s="42"/>
      <c r="D44" s="42"/>
    </row>
    <row r="45" spans="2:4" x14ac:dyDescent="0.25">
      <c r="B45" s="38"/>
      <c r="C45" s="42"/>
      <c r="D45" s="42"/>
    </row>
    <row r="46" spans="2:4" x14ac:dyDescent="0.25">
      <c r="B46" s="38"/>
      <c r="C46" s="42"/>
      <c r="D46" s="42"/>
    </row>
  </sheetData>
  <mergeCells count="1">
    <mergeCell ref="E1:I24"/>
  </mergeCells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5EC5-CFA9-4352-924A-BACB449637CC}">
  <dimension ref="A1:B110"/>
  <sheetViews>
    <sheetView topLeftCell="A37" workbookViewId="0">
      <selection activeCell="H20" sqref="H20"/>
    </sheetView>
  </sheetViews>
  <sheetFormatPr baseColWidth="10" defaultRowHeight="15" x14ac:dyDescent="0.25"/>
  <cols>
    <col min="1" max="1" width="35.7109375" bestFit="1" customWidth="1"/>
    <col min="2" max="2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47</v>
      </c>
      <c r="B2" t="s">
        <v>178</v>
      </c>
    </row>
    <row r="3" spans="1:2" x14ac:dyDescent="0.25">
      <c r="A3" t="s">
        <v>49</v>
      </c>
      <c r="B3">
        <v>6034.78</v>
      </c>
    </row>
    <row r="4" spans="1:2" x14ac:dyDescent="0.25">
      <c r="A4" t="s">
        <v>50</v>
      </c>
      <c r="B4">
        <v>5251.03</v>
      </c>
    </row>
    <row r="5" spans="1:2" x14ac:dyDescent="0.25">
      <c r="A5" t="s">
        <v>51</v>
      </c>
      <c r="B5">
        <v>3685.31</v>
      </c>
    </row>
    <row r="6" spans="1:2" x14ac:dyDescent="0.25">
      <c r="A6" t="s">
        <v>52</v>
      </c>
      <c r="B6">
        <v>3122.51</v>
      </c>
    </row>
    <row r="7" spans="1:2" x14ac:dyDescent="0.25">
      <c r="A7" t="s">
        <v>53</v>
      </c>
      <c r="B7">
        <v>2984.82</v>
      </c>
    </row>
    <row r="8" spans="1:2" x14ac:dyDescent="0.25">
      <c r="A8" t="s">
        <v>54</v>
      </c>
      <c r="B8">
        <v>2919.19</v>
      </c>
    </row>
    <row r="9" spans="1:2" x14ac:dyDescent="0.25">
      <c r="A9" t="s">
        <v>55</v>
      </c>
      <c r="B9">
        <v>2765.62</v>
      </c>
    </row>
    <row r="10" spans="1:2" x14ac:dyDescent="0.25">
      <c r="A10" t="s">
        <v>56</v>
      </c>
      <c r="B10">
        <v>2219.6999999999998</v>
      </c>
    </row>
    <row r="11" spans="1:2" x14ac:dyDescent="0.25">
      <c r="A11" t="s">
        <v>57</v>
      </c>
      <c r="B11">
        <v>1498.49</v>
      </c>
    </row>
    <row r="12" spans="1:2" x14ac:dyDescent="0.25">
      <c r="A12" t="s">
        <v>58</v>
      </c>
      <c r="B12">
        <v>1352.69</v>
      </c>
    </row>
    <row r="13" spans="1:2" x14ac:dyDescent="0.25">
      <c r="A13" t="s">
        <v>60</v>
      </c>
      <c r="B13">
        <v>1314.92</v>
      </c>
    </row>
    <row r="14" spans="1:2" x14ac:dyDescent="0.25">
      <c r="A14" t="s">
        <v>59</v>
      </c>
      <c r="B14">
        <v>1298.8</v>
      </c>
    </row>
    <row r="15" spans="1:2" x14ac:dyDescent="0.25">
      <c r="A15" t="s">
        <v>62</v>
      </c>
      <c r="B15">
        <v>1155.0999999999999</v>
      </c>
    </row>
    <row r="16" spans="1:2" x14ac:dyDescent="0.25">
      <c r="A16" t="s">
        <v>61</v>
      </c>
      <c r="B16">
        <v>1069.46</v>
      </c>
    </row>
    <row r="17" spans="1:2" x14ac:dyDescent="0.25">
      <c r="A17" t="s">
        <v>65</v>
      </c>
      <c r="B17">
        <v>877.96</v>
      </c>
    </row>
    <row r="18" spans="1:2" x14ac:dyDescent="0.25">
      <c r="A18" t="s">
        <v>63</v>
      </c>
      <c r="B18">
        <v>850.96</v>
      </c>
    </row>
    <row r="19" spans="1:2" x14ac:dyDescent="0.25">
      <c r="A19" t="s">
        <v>64</v>
      </c>
      <c r="B19">
        <v>786.16</v>
      </c>
    </row>
    <row r="20" spans="1:2" x14ac:dyDescent="0.25">
      <c r="A20" t="s">
        <v>67</v>
      </c>
      <c r="B20">
        <v>753.26</v>
      </c>
    </row>
    <row r="21" spans="1:2" x14ac:dyDescent="0.25">
      <c r="A21" t="s">
        <v>66</v>
      </c>
      <c r="B21">
        <v>741.24</v>
      </c>
    </row>
    <row r="22" spans="1:2" x14ac:dyDescent="0.25">
      <c r="A22" t="s">
        <v>72</v>
      </c>
      <c r="B22">
        <v>676.45</v>
      </c>
    </row>
    <row r="23" spans="1:2" x14ac:dyDescent="0.25">
      <c r="A23" t="s">
        <v>71</v>
      </c>
      <c r="B23">
        <v>675.53</v>
      </c>
    </row>
    <row r="24" spans="1:2" x14ac:dyDescent="0.25">
      <c r="A24" t="s">
        <v>70</v>
      </c>
      <c r="B24">
        <v>661.54</v>
      </c>
    </row>
    <row r="25" spans="1:2" x14ac:dyDescent="0.25">
      <c r="A25" t="s">
        <v>69</v>
      </c>
      <c r="B25">
        <v>659.48</v>
      </c>
    </row>
    <row r="26" spans="1:2" x14ac:dyDescent="0.25">
      <c r="A26" t="s">
        <v>68</v>
      </c>
      <c r="B26">
        <v>632.42999999999995</v>
      </c>
    </row>
    <row r="27" spans="1:2" x14ac:dyDescent="0.25">
      <c r="A27" t="s">
        <v>74</v>
      </c>
      <c r="B27">
        <v>559.70000000000005</v>
      </c>
    </row>
    <row r="28" spans="1:2" x14ac:dyDescent="0.25">
      <c r="A28" t="s">
        <v>77</v>
      </c>
      <c r="B28">
        <v>557.73</v>
      </c>
    </row>
    <row r="29" spans="1:2" x14ac:dyDescent="0.25">
      <c r="A29" t="s">
        <v>75</v>
      </c>
      <c r="B29">
        <v>527.77</v>
      </c>
    </row>
    <row r="30" spans="1:2" x14ac:dyDescent="0.25">
      <c r="A30" t="s">
        <v>73</v>
      </c>
      <c r="B30">
        <v>513.79999999999995</v>
      </c>
    </row>
    <row r="31" spans="1:2" x14ac:dyDescent="0.25">
      <c r="A31" t="s">
        <v>81</v>
      </c>
      <c r="B31">
        <v>473.93</v>
      </c>
    </row>
    <row r="32" spans="1:2" x14ac:dyDescent="0.25">
      <c r="A32" t="s">
        <v>76</v>
      </c>
      <c r="B32">
        <v>473.84</v>
      </c>
    </row>
    <row r="33" spans="1:2" x14ac:dyDescent="0.25">
      <c r="A33" t="s">
        <v>78</v>
      </c>
      <c r="B33">
        <v>452.94</v>
      </c>
    </row>
    <row r="34" spans="1:2" x14ac:dyDescent="0.25">
      <c r="A34" t="s">
        <v>82</v>
      </c>
      <c r="B34">
        <v>407.01</v>
      </c>
    </row>
    <row r="35" spans="1:2" x14ac:dyDescent="0.25">
      <c r="A35" t="s">
        <v>85</v>
      </c>
      <c r="B35">
        <v>401.08</v>
      </c>
    </row>
    <row r="36" spans="1:2" x14ac:dyDescent="0.25">
      <c r="A36" t="s">
        <v>79</v>
      </c>
      <c r="B36">
        <v>379.13</v>
      </c>
    </row>
    <row r="37" spans="1:2" x14ac:dyDescent="0.25">
      <c r="A37" t="s">
        <v>91</v>
      </c>
      <c r="B37">
        <v>369.18</v>
      </c>
    </row>
    <row r="38" spans="1:2" x14ac:dyDescent="0.25">
      <c r="A38" t="s">
        <v>84</v>
      </c>
      <c r="B38">
        <v>353.19</v>
      </c>
    </row>
    <row r="39" spans="1:2" x14ac:dyDescent="0.25">
      <c r="A39" t="s">
        <v>86</v>
      </c>
      <c r="B39">
        <v>349.18</v>
      </c>
    </row>
    <row r="40" spans="1:2" x14ac:dyDescent="0.25">
      <c r="A40" t="s">
        <v>80</v>
      </c>
      <c r="B40">
        <v>334.12</v>
      </c>
    </row>
    <row r="41" spans="1:2" x14ac:dyDescent="0.25">
      <c r="A41" t="s">
        <v>88</v>
      </c>
      <c r="B41">
        <v>330.23</v>
      </c>
    </row>
    <row r="42" spans="1:2" x14ac:dyDescent="0.25">
      <c r="A42" t="s">
        <v>96</v>
      </c>
      <c r="B42">
        <v>322.22000000000003</v>
      </c>
    </row>
    <row r="43" spans="1:2" x14ac:dyDescent="0.25">
      <c r="A43" t="s">
        <v>89</v>
      </c>
      <c r="B43">
        <v>315.25</v>
      </c>
    </row>
    <row r="44" spans="1:2" x14ac:dyDescent="0.25">
      <c r="A44" t="s">
        <v>94</v>
      </c>
      <c r="B44">
        <v>305.25</v>
      </c>
    </row>
    <row r="45" spans="1:2" x14ac:dyDescent="0.25">
      <c r="A45" t="s">
        <v>83</v>
      </c>
      <c r="B45">
        <v>304.26</v>
      </c>
    </row>
    <row r="46" spans="1:2" x14ac:dyDescent="0.25">
      <c r="A46" t="s">
        <v>87</v>
      </c>
      <c r="B46">
        <v>303.33999999999997</v>
      </c>
    </row>
    <row r="47" spans="1:2" x14ac:dyDescent="0.25">
      <c r="A47" t="s">
        <v>93</v>
      </c>
      <c r="B47">
        <v>284.3</v>
      </c>
    </row>
    <row r="48" spans="1:2" x14ac:dyDescent="0.25">
      <c r="A48" t="s">
        <v>95</v>
      </c>
      <c r="B48">
        <v>274.35000000000002</v>
      </c>
    </row>
    <row r="49" spans="1:2" x14ac:dyDescent="0.25">
      <c r="A49" t="s">
        <v>92</v>
      </c>
      <c r="B49">
        <v>273.39999999999998</v>
      </c>
    </row>
    <row r="50" spans="1:2" x14ac:dyDescent="0.25">
      <c r="A50" t="s">
        <v>113</v>
      </c>
      <c r="B50">
        <v>271.36</v>
      </c>
    </row>
    <row r="51" spans="1:2" x14ac:dyDescent="0.25">
      <c r="A51" t="s">
        <v>104</v>
      </c>
      <c r="B51">
        <v>249.43</v>
      </c>
    </row>
    <row r="52" spans="1:2" x14ac:dyDescent="0.25">
      <c r="A52" t="s">
        <v>90</v>
      </c>
      <c r="B52">
        <v>248.41</v>
      </c>
    </row>
    <row r="53" spans="1:2" x14ac:dyDescent="0.25">
      <c r="A53" t="s">
        <v>110</v>
      </c>
      <c r="B53">
        <v>245.49</v>
      </c>
    </row>
    <row r="54" spans="1:2" x14ac:dyDescent="0.25">
      <c r="A54" t="s">
        <v>105</v>
      </c>
      <c r="B54">
        <v>233.49</v>
      </c>
    </row>
    <row r="55" spans="1:2" x14ac:dyDescent="0.25">
      <c r="A55" t="s">
        <v>106</v>
      </c>
      <c r="B55">
        <v>224.48</v>
      </c>
    </row>
    <row r="56" spans="1:2" x14ac:dyDescent="0.25">
      <c r="A56" t="s">
        <v>103</v>
      </c>
      <c r="B56">
        <v>218.42</v>
      </c>
    </row>
    <row r="57" spans="1:2" x14ac:dyDescent="0.25">
      <c r="A57" t="s">
        <v>147</v>
      </c>
      <c r="B57">
        <v>211.55</v>
      </c>
    </row>
    <row r="58" spans="1:2" x14ac:dyDescent="0.25">
      <c r="A58" t="s">
        <v>111</v>
      </c>
      <c r="B58">
        <v>205.52</v>
      </c>
    </row>
    <row r="59" spans="1:2" x14ac:dyDescent="0.25">
      <c r="A59" t="s">
        <v>108</v>
      </c>
      <c r="B59">
        <v>204.54</v>
      </c>
    </row>
    <row r="60" spans="1:2" x14ac:dyDescent="0.25">
      <c r="A60" t="s">
        <v>102</v>
      </c>
      <c r="B60">
        <v>202.51</v>
      </c>
    </row>
    <row r="61" spans="1:2" x14ac:dyDescent="0.25">
      <c r="A61" t="s">
        <v>115</v>
      </c>
      <c r="B61">
        <v>198.53</v>
      </c>
    </row>
    <row r="62" spans="1:2" x14ac:dyDescent="0.25">
      <c r="A62" t="s">
        <v>98</v>
      </c>
      <c r="B62">
        <v>194.52</v>
      </c>
    </row>
    <row r="63" spans="1:2" x14ac:dyDescent="0.25">
      <c r="A63" t="s">
        <v>107</v>
      </c>
      <c r="B63">
        <v>192.51</v>
      </c>
    </row>
    <row r="64" spans="1:2" x14ac:dyDescent="0.25">
      <c r="A64" t="s">
        <v>112</v>
      </c>
      <c r="B64">
        <v>187.55</v>
      </c>
    </row>
    <row r="65" spans="1:2" x14ac:dyDescent="0.25">
      <c r="A65" t="s">
        <v>99</v>
      </c>
      <c r="B65">
        <v>186.49</v>
      </c>
    </row>
    <row r="66" spans="1:2" x14ac:dyDescent="0.25">
      <c r="A66" t="s">
        <v>97</v>
      </c>
      <c r="B66">
        <v>179.53</v>
      </c>
    </row>
    <row r="67" spans="1:2" x14ac:dyDescent="0.25">
      <c r="A67" t="s">
        <v>100</v>
      </c>
      <c r="B67">
        <v>179.51</v>
      </c>
    </row>
    <row r="68" spans="1:2" x14ac:dyDescent="0.25">
      <c r="A68" t="s">
        <v>109</v>
      </c>
      <c r="B68">
        <v>178.56</v>
      </c>
    </row>
    <row r="69" spans="1:2" x14ac:dyDescent="0.25">
      <c r="A69" t="s">
        <v>101</v>
      </c>
      <c r="B69">
        <v>168.58</v>
      </c>
    </row>
    <row r="70" spans="1:2" x14ac:dyDescent="0.25">
      <c r="A70" t="s">
        <v>114</v>
      </c>
      <c r="B70">
        <v>161.56</v>
      </c>
    </row>
    <row r="71" spans="1:2" x14ac:dyDescent="0.25">
      <c r="A71" t="s">
        <v>136</v>
      </c>
      <c r="B71">
        <v>146.68</v>
      </c>
    </row>
    <row r="72" spans="1:2" x14ac:dyDescent="0.25">
      <c r="A72" t="s">
        <v>140</v>
      </c>
      <c r="B72">
        <v>143.69999999999999</v>
      </c>
    </row>
    <row r="73" spans="1:2" x14ac:dyDescent="0.25">
      <c r="A73" t="s">
        <v>121</v>
      </c>
      <c r="B73">
        <v>139.66999999999999</v>
      </c>
    </row>
    <row r="74" spans="1:2" x14ac:dyDescent="0.25">
      <c r="A74" t="s">
        <v>125</v>
      </c>
      <c r="B74">
        <v>132.72</v>
      </c>
    </row>
    <row r="75" spans="1:2" x14ac:dyDescent="0.25">
      <c r="A75" t="s">
        <v>134</v>
      </c>
      <c r="B75">
        <v>127.66</v>
      </c>
    </row>
    <row r="76" spans="1:2" x14ac:dyDescent="0.25">
      <c r="A76" t="s">
        <v>127</v>
      </c>
      <c r="B76">
        <v>126.74</v>
      </c>
    </row>
    <row r="77" spans="1:2" x14ac:dyDescent="0.25">
      <c r="A77" t="s">
        <v>131</v>
      </c>
      <c r="B77">
        <v>122.72</v>
      </c>
    </row>
    <row r="78" spans="1:2" x14ac:dyDescent="0.25">
      <c r="A78" t="s">
        <v>130</v>
      </c>
      <c r="B78">
        <v>121.73</v>
      </c>
    </row>
    <row r="79" spans="1:2" x14ac:dyDescent="0.25">
      <c r="A79" t="s">
        <v>143</v>
      </c>
      <c r="B79">
        <v>121.7</v>
      </c>
    </row>
    <row r="80" spans="1:2" x14ac:dyDescent="0.25">
      <c r="A80" t="s">
        <v>179</v>
      </c>
      <c r="B80">
        <v>121.69</v>
      </c>
    </row>
    <row r="81" spans="1:2" x14ac:dyDescent="0.25">
      <c r="A81" t="s">
        <v>133</v>
      </c>
      <c r="B81">
        <v>119.72</v>
      </c>
    </row>
    <row r="82" spans="1:2" x14ac:dyDescent="0.25">
      <c r="A82" t="s">
        <v>118</v>
      </c>
      <c r="B82">
        <v>118.75</v>
      </c>
    </row>
    <row r="83" spans="1:2" x14ac:dyDescent="0.25">
      <c r="A83" t="s">
        <v>135</v>
      </c>
      <c r="B83">
        <v>114.73</v>
      </c>
    </row>
    <row r="84" spans="1:2" x14ac:dyDescent="0.25">
      <c r="A84" t="s">
        <v>151</v>
      </c>
      <c r="B84">
        <v>111.73</v>
      </c>
    </row>
    <row r="85" spans="1:2" x14ac:dyDescent="0.25">
      <c r="A85" t="s">
        <v>116</v>
      </c>
      <c r="B85">
        <v>111.71</v>
      </c>
    </row>
    <row r="86" spans="1:2" x14ac:dyDescent="0.25">
      <c r="A86" t="s">
        <v>124</v>
      </c>
      <c r="B86">
        <v>108.76</v>
      </c>
    </row>
    <row r="87" spans="1:2" x14ac:dyDescent="0.25">
      <c r="A87" t="s">
        <v>139</v>
      </c>
      <c r="B87">
        <v>107.71</v>
      </c>
    </row>
    <row r="88" spans="1:2" x14ac:dyDescent="0.25">
      <c r="A88" t="s">
        <v>153</v>
      </c>
      <c r="B88">
        <v>107.66</v>
      </c>
    </row>
    <row r="89" spans="1:2" x14ac:dyDescent="0.25">
      <c r="A89" t="s">
        <v>145</v>
      </c>
      <c r="B89">
        <v>106.75</v>
      </c>
    </row>
    <row r="90" spans="1:2" x14ac:dyDescent="0.25">
      <c r="A90" t="s">
        <v>137</v>
      </c>
      <c r="B90">
        <v>105.72</v>
      </c>
    </row>
    <row r="91" spans="1:2" x14ac:dyDescent="0.25">
      <c r="A91" t="s">
        <v>144</v>
      </c>
      <c r="B91">
        <v>104.76</v>
      </c>
    </row>
    <row r="92" spans="1:2" x14ac:dyDescent="0.25">
      <c r="A92" t="s">
        <v>119</v>
      </c>
      <c r="B92">
        <v>103.73</v>
      </c>
    </row>
    <row r="93" spans="1:2" x14ac:dyDescent="0.25">
      <c r="A93" t="s">
        <v>141</v>
      </c>
      <c r="B93">
        <v>99.74</v>
      </c>
    </row>
    <row r="94" spans="1:2" x14ac:dyDescent="0.25">
      <c r="A94" t="s">
        <v>152</v>
      </c>
      <c r="B94">
        <v>99.68</v>
      </c>
    </row>
    <row r="95" spans="1:2" x14ac:dyDescent="0.25">
      <c r="A95" t="s">
        <v>120</v>
      </c>
      <c r="B95">
        <v>97.8</v>
      </c>
    </row>
    <row r="96" spans="1:2" x14ac:dyDescent="0.25">
      <c r="A96" t="s">
        <v>122</v>
      </c>
      <c r="B96">
        <v>96.76</v>
      </c>
    </row>
    <row r="97" spans="1:2" x14ac:dyDescent="0.25">
      <c r="A97" t="s">
        <v>142</v>
      </c>
      <c r="B97">
        <v>95.76</v>
      </c>
    </row>
    <row r="98" spans="1:2" x14ac:dyDescent="0.25">
      <c r="A98" t="s">
        <v>155</v>
      </c>
      <c r="B98">
        <v>93.83</v>
      </c>
    </row>
    <row r="99" spans="1:2" x14ac:dyDescent="0.25">
      <c r="A99" t="s">
        <v>149</v>
      </c>
      <c r="B99">
        <v>93.78</v>
      </c>
    </row>
    <row r="100" spans="1:2" x14ac:dyDescent="0.25">
      <c r="A100" t="s">
        <v>146</v>
      </c>
      <c r="B100">
        <v>92.79</v>
      </c>
    </row>
    <row r="101" spans="1:2" x14ac:dyDescent="0.25">
      <c r="A101" t="s">
        <v>123</v>
      </c>
      <c r="B101">
        <v>91.77</v>
      </c>
    </row>
    <row r="102" spans="1:2" x14ac:dyDescent="0.25">
      <c r="A102" t="s">
        <v>156</v>
      </c>
      <c r="B102">
        <v>85.77</v>
      </c>
    </row>
    <row r="103" spans="1:2" x14ac:dyDescent="0.25">
      <c r="A103" t="s">
        <v>138</v>
      </c>
      <c r="B103">
        <v>80.77</v>
      </c>
    </row>
    <row r="104" spans="1:2" x14ac:dyDescent="0.25">
      <c r="A104" t="s">
        <v>150</v>
      </c>
      <c r="B104">
        <v>78.790000000000006</v>
      </c>
    </row>
    <row r="105" spans="1:2" x14ac:dyDescent="0.25">
      <c r="A105" t="s">
        <v>128</v>
      </c>
      <c r="B105">
        <v>73.78</v>
      </c>
    </row>
    <row r="106" spans="1:2" x14ac:dyDescent="0.25">
      <c r="A106" t="s">
        <v>132</v>
      </c>
      <c r="B106">
        <v>67.819999999999993</v>
      </c>
    </row>
    <row r="107" spans="1:2" x14ac:dyDescent="0.25">
      <c r="A107" t="s">
        <v>154</v>
      </c>
      <c r="B107">
        <v>64.84</v>
      </c>
    </row>
    <row r="108" spans="1:2" x14ac:dyDescent="0.25">
      <c r="A108" t="s">
        <v>148</v>
      </c>
      <c r="B108">
        <v>64.819999999999993</v>
      </c>
    </row>
    <row r="109" spans="1:2" x14ac:dyDescent="0.25">
      <c r="A109" t="s">
        <v>126</v>
      </c>
      <c r="B109">
        <v>63.78</v>
      </c>
    </row>
    <row r="110" spans="1:2" x14ac:dyDescent="0.25">
      <c r="A110" t="s">
        <v>117</v>
      </c>
      <c r="B110">
        <v>47.85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G A A B Q S w M E F A A C A A g A Z L G E V n u O e 9 S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R X M c L x i m Q C Y I u T Z f g Y 1 7 n + 0 P h G V f u 7 5 T v F D h a g 1 k i k D e H / g D U E s D B B Q A A g A I A G S x h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Y R W 4 j S z m z E D A A C U J A A A E w A c A E Z v c m 1 1 b G F z L 1 N l Y 3 R p b 2 4 x L m 0 g o h g A K K A U A A A A A A A A A A A A A A A A A A A A A A A A A A A A 7 Z j b b h o x E I b v k X i H 6 e Y G J I q y E O g h 4 g J B c 5 D S Q 0 q a m 2 y F z D L A N l 4 b 2 V 5 a F O V t + g x 9 g b x Y v W w 4 h G C g t G l j G m 6 A 3 8 b r f 7 6 Z 2 c U S f R V w B o 3 k 3 d 1 P p 9 I p 2 S M C 2 7 D j n B F 5 C U V w d 5 s f B P + i p z h Q A Y o q n Q L 9 O o 2 Q U t R K T Q 7 y d e 5 H I T K V O Q g o 5 m u c K f 1 F Z p z a a + + T R C G 9 k A g f v f c M 6 y I Y o F f n l 6 P 5 6 L W 5 D 2 / j Q U q 8 m r 4 w i g M e s b Y Y g s 8 j I f V U o g h U G a F D F f g S j s N Q r 6 c 3 6 1 X 9 X o A D j J f R u 2 y c n n j x h i W M 9 V j 2 E g / 5 q Y e 8 L w d O N n d R R x q E g U J R c X J O D m q c R i G T l U I O 3 j C f t w P W r b i F k v 5 6 G n G F D T W k W J l + z L / j D D 9 n c 0 k o d K i G f b j 5 z t o o W B y k M 9 L S c 8 4 E Y b L D R Z g s r u e g z C R h y 1 1 d O Y n q 6 o s r P Q I K v 6 n r H I z 1 w h 3 9 O p t O B W z R 1 e 4 i G 9 F y o W A h q R E k N 1 / Y b k D V 8 8 O m 0 H E g F N q R I H H V P S e U Q i e g o b S Q 2 l I / C 1 D u z 6 B 0 / y 3 K d Z E d I h M o 4 a P 2 z C K E O P g i a E W x V Q u B L X H z V y p v 5 5 m z F r E J s n v l N 6 m / 8 Y g m 6 f w 2 S s g U s k 8 4 7 W m k S 1 E W n 1 B a h L I W S c V 1 q L S f S H s e w g n 3 i a X t 1 e j l Y R A e 3 f z o 6 Y t 1 U a q o o x C O k O g A T 2 n q h 9 5 Q / z a R J x z h 4 l a v U t r w C S V C V p S I Z h c + x I S V 3 i h o c i v y w 7 i R O G X 8 J B L 3 U o Z F Y Q t F k 3 e a / m 3 Q p J 5 z z F R 5 L x 8 v O 5 c / 8 z t a n E M S j o J u D 0 6 C D q o g R D g n N E K L 8 2 i h n x W 5 V H y c 7 W C q F z d q E + P G 2 B q O i 8 t C r v d N b H N v F 9 j V k Z n U d 7 N P h q P w W I f N Y G Q F u 9 L j Z G c q x K m + Z 9 B L G x W u K Q v s f O J + S o U H S A U b D 6 y M X l a k w t 5 2 p M I v n 3 g 1 x w d E 8 c 1 v 9 G f H Q u h L 3 G z z j X z H I Y P u / E F f 7 D y R m n 0 R + D b i X M P V d m P V Q E K Q S j u X c f w s R D j n Y A U u 9 5 H y + l M 3 4 q l e N u g v D P p L g / 7 K o L u 7 p g G T Y 3 e z F F W 8 D y W Y n h H Y l 6 J z D v 7 P v + / T E r X y a W 9 2 + 6 t 6 T N k u g l v c Y 2 Y G T J 5 d k 2 n X 5 N o t b 1 A A D L / a l / R 6 0 9 v 8 + D P p y P a R W f d m Y h + f n 1 B L A Q I t A B Q A A g A I A G S x h F Z 7 j n v U p Q A A A P Y A A A A S A A A A A A A A A A A A A A A A A A A A A A B D b 2 5 m a W c v U G F j a 2 F n Z S 5 4 b W x Q S w E C L Q A U A A I A C A B k s Y R W D 8 r p q 6 Q A A A D p A A A A E w A A A A A A A A A A A A A A A A D x A A A A W 0 N v b n R l b n R f V H l w Z X N d L n h t b F B L A Q I t A B Q A A g A I A G S x h F b i N L O b M Q M A A J Q k A A A T A A A A A A A A A A A A A A A A A O I B A A B G b 3 J t d W x h c y 9 T Z W N 0 a W 9 u M S 5 t U E s F B g A A A A A D A A M A w g A A A G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g A A A A A A A A Q 6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c 2 s l M j A z J T I w M T B f U H J v a m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c 2 t f M 1 8 x M F 9 Q c m 9 q Z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4 O j A 4 O j Q 1 L j g w M j M w N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N r I D M g M T B f U H J v a m V j d C 9 B d X R v U m V t b 3 Z l Z E N v b H V t b n M x L n t D b 2 x 1 b W 4 x L D B 9 J n F 1 b 3 Q 7 L C Z x d W 9 0 O 1 N l Y 3 R p b 2 4 x L 1 R h c 2 s g M y A x M F 9 Q c m 9 q Z W N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z a y A z I D E w X 1 B y b 2 p l Y 3 Q v Q X V 0 b 1 J l b W 9 2 Z W R D b 2 x 1 b W 5 z M S 5 7 Q 2 9 s d W 1 u M S w w f S Z x d W 9 0 O y w m c X V v d D t T Z W N 0 a W 9 u M S 9 U Y X N r I D M g M T B f U H J v a m V j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N r J T I w M y U y M D E w X 1 B y b 2 p l Y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y U y M D M l M j A x M F 9 Q c m 9 q Z W N 0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X z E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z X z E w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O D o x M T o 1 N C 4 1 N T I 2 N z U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x M F 8 x I D I v Q X V 0 b 1 J l b W 9 2 Z W R D b 2 x 1 b W 5 z M S 5 7 Q 2 9 s d W 1 u M S w w f S Z x d W 9 0 O y w m c X V v d D t T Z W N 0 a W 9 u M S 8 z I D E w X z E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g M T B f M S A y L 0 F 1 d G 9 S Z W 1 v d m V k Q 2 9 s d W 1 u c z E u e 0 N v b H V t b j E s M H 0 m c X V v d D s s J n F 1 b 3 Q 7 U 2 V j d G l v b j E v M y A x M F 8 x I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D E w X z E l M j A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F 8 x J T I w M i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1 9 y Z W 5 0 Y W w l M j B k d X J h d G l v b i 1 h b G w l M j B m a W x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V k d f c m V u d G F s X 2 R 1 c m F 0 a W 9 u X 2 F s b F 9 m a W x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4 O j I y O j I x L j U 1 M j Q 5 M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H X 3 J l b n R h b C B k d X J h d G l v b i 1 h b G w g Z m l s b X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V k d f c m V u d G F s I G R 1 c m F 0 a W 9 u L W F s b C B m a W x t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V k d f c m V u d G F s J T I w Z H V y Y X R p b 2 4 t Y W x s J T I w Z m l s b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H X 3 J l b n R h b C U y M G R 1 c m F 0 a W 9 u L W F s b C U y M G Z p b G 1 z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c m V z J T I w U m V 2 Z W 5 1 Z S U y M E N v b n R y a W J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4 O j Q 2 O j E 5 L j E 3 O T E 1 M z J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R 2 V u c m V z J T I w U m V 2 Z W 5 1 Z S U y M E N v b n R y a W J 1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y Z X M l M j B S Z X Z l b n V l J T I w Q 2 9 u d H J p Y n V 0 a W 9 u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c m V z J T I w U m V 2 Z W 5 1 Z S U y M E N v b n R y a W J 1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4 O j Q 3 O j E z L j A w N j U 4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y Z X M g U m V 2 Z W 5 1 Z S B D b 2 5 0 c m l i d X R p b 2 4 g K D I p L 0 F 1 d G 9 S Z W 1 v d m V k Q 2 9 s d W 1 u c z E u e 0 N v b H V t b j E s M H 0 m c X V v d D s s J n F 1 b 3 Q 7 U 2 V j d G l v b j E v R 2 V u c m V z I F J l d m V u d W U g Q 2 9 u d H J p Y n V 0 a W 9 u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l b n J l c y B S Z X Z l b n V l I E N v b n R y a W J 1 d G l v b i A o M i k v Q X V 0 b 1 J l b W 9 2 Z W R D b 2 x 1 b W 5 z M S 5 7 Q 2 9 s d W 1 u M S w w f S Z x d W 9 0 O y w m c X V v d D t T Z W N 0 a W 9 u M S 9 H Z W 5 y Z X M g U m V 2 Z W 5 1 Z S B D b 2 5 0 c m l i d X R p b 2 4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n J l c y U y M F J l d m V u d W U l M j B D b 2 5 0 c m l i d X R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c m V z J T I w U m V 2 Z W 5 1 Z S U y M E N v b n R y a W J 1 d G l v b i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n J l c y U y M F J l d m V u d W U l M j B D b 2 5 0 c m l i d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W 5 y Z X N f U m V 2 Z W 5 1 Z V 9 D b 2 5 0 c m l i d X R p b 2 5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g 6 N T M 6 M j c u O T k z O T A 0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n J l c y B S Z X Z l b n V l I E N v b n R y a W J 1 d G l v b i A o M y k v Q X V 0 b 1 J l b W 9 2 Z W R D b 2 x 1 b W 5 z M S 5 7 Q 2 9 s d W 1 u M S w w f S Z x d W 9 0 O y w m c X V v d D t T Z W N 0 a W 9 u M S 9 H Z W 5 y Z X M g U m V 2 Z W 5 1 Z S B D b 2 5 0 c m l i d X R p b 2 4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2 V u c m V z I F J l d m V u d W U g Q 2 9 u d H J p Y n V 0 a W 9 u I C g z K S 9 B d X R v U m V t b 3 Z l Z E N v b H V t b n M x L n t D b 2 x 1 b W 4 x L D B 9 J n F 1 b 3 Q 7 L C Z x d W 9 0 O 1 N l Y 3 R p b 2 4 x L 0 d l b n J l c y B S Z X Z l b n V l I E N v b n R y a W J 1 d G l v b i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c m V z J T I w U m V 2 Z W 5 1 Z S U y M E N v b n R y a W J 1 d G l v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y Z X M l M j B S Z X Z l b n V l J T I w Q 2 9 u d H J p Y n V 0 a W 9 u J T I w K D M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D b 3 V u d H J 5 J T I w T G 9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k 6 M j g 6 N T U u M D c 5 M j U 2 N 1 o i I C 8 + P E V u d H J 5 I F R 5 c G U 9 I k Z p b G x D b 2 x 1 b W 5 U e X B l c y I g V m F s d W U 9 I n N C Z 0 0 9 I i A v P j x F b n R y e S B U e X B l P S J G a W x s Q 2 9 s d W 1 u T m F t Z X M i I F Z h b H V l P S J z W y Z x d W 9 0 O 2 N v d W 5 0 c n k m c X V v d D s s J n F 1 b 3 Q 7 b n V t Y m V y X 2 9 m X 2 N 1 c 3 R v b W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I E N v d W 5 0 c n k g T G 9 j Y X R p b 2 4 v Q X V 0 b 1 J l b W 9 2 Z W R D b 2 x 1 b W 5 z M S 5 7 Y 2 9 1 b n R y e S w w f S Z x d W 9 0 O y w m c X V v d D t T Z W N 0 a W 9 u M S 9 D d X N 0 b 2 1 l c i B D b 3 V u d H J 5 I E x v Y 2 F 0 a W 9 u L 0 F 1 d G 9 S Z W 1 v d m V k Q 2 9 s d W 1 u c z E u e 2 5 1 b W J l c l 9 v Z l 9 j d X N 0 b 2 1 l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3 V z d G 9 t Z X I g Q 2 9 1 b n R y e S B M b 2 N h d G l v b i 9 B d X R v U m V t b 3 Z l Z E N v b H V t b n M x L n t j b 3 V u d H J 5 L D B 9 J n F 1 b 3 Q 7 L C Z x d W 9 0 O 1 N l Y 3 R p b 2 4 x L 0 N 1 c 3 R v b W V y I E N v d W 5 0 c n k g T G 9 j Y X R p b 2 4 v Q X V 0 b 1 J l b W 9 2 Z W R D b 2 x 1 b W 5 z M S 5 7 b n V t Y m V y X 2 9 m X 2 N 1 c 3 R v b W V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l M j B D b 3 V u d H J 5 J T I w T G 9 j Y X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D b 3 V u d H J 5 J T I w T G 9 j Y X R p b 2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D b 3 V u d H J 5 J T I w T G 9 j Y X R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J T I w S G l n a C U y M E x p Z m V 0 a W 1 l J T I w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N 0 b 2 1 l c n N f S G l n a F 9 M a W Z l d G l t Z V 9 W Y W x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O T o 1 M T o 0 M S 4 1 O D Q 4 N z A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g S G l n a C B M a W Z l d G l t Z S B W Y W x 1 Z S 9 B d X R v U m V t b 3 Z l Z E N v b H V t b n M x L n t D b 2 x 1 b W 4 x L D B 9 J n F 1 b 3 Q 7 L C Z x d W 9 0 O 1 N l Y 3 R p b 2 4 x L 0 N 1 c 3 R v b W V y c y B I a W d o I E x p Z m V 0 a W 1 l I F Z h b H V l L 0 F 1 d G 9 S Z W 1 v d m V k Q 2 9 s d W 1 u c z E u e 0 N v b H V t b j I s M X 0 m c X V v d D s s J n F 1 b 3 Q 7 U 2 V j d G l v b j E v Q 3 V z d G 9 t Z X J z I E h p Z 2 g g T G l m Z X R p b W U g V m F s d W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d X N 0 b 2 1 l c n M g S G l n a C B M a W Z l d G l t Z S B W Y W x 1 Z S 9 B d X R v U m V t b 3 Z l Z E N v b H V t b n M x L n t D b 2 x 1 b W 4 x L D B 9 J n F 1 b 3 Q 7 L C Z x d W 9 0 O 1 N l Y 3 R p b 2 4 x L 0 N 1 c 3 R v b W V y c y B I a W d o I E x p Z m V 0 a W 1 l I F Z h b H V l L 0 F 1 d G 9 S Z W 1 v d m V k Q 2 9 s d W 1 u c z E u e 0 N v b H V t b j I s M X 0 m c X V v d D s s J n F 1 b 3 Q 7 U 2 V j d G l v b j E v Q 3 V z d G 9 t Z X J z I E h p Z 2 g g T G l m Z X R p b W U g V m F s d W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J T I w S G l n a C U y M E x p Z m V 0 a W 1 l J T I w V m F s d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J T I w S G l n a C U y M E x p Z m V 0 a W 1 l J T I w V m F s d W U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Y n k l M j B D b 3 V u d H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2 Z W 5 1 Z V 9 i e V 9 D b 3 V u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x M D o w N D o 0 N y 4 1 N j U 0 M j g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Z W 5 1 Z S B i e S B D b 3 V u d H J 5 L 0 F 1 d G 9 S Z W 1 v d m V k Q 2 9 s d W 1 u c z E u e 0 N v b H V t b j E s M H 0 m c X V v d D s s J n F 1 b 3 Q 7 U 2 V j d G l v b j E v U m V 2 Z W 5 1 Z S B i e S B D b 3 V u d H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2 Z W 5 1 Z S B i e S B D b 3 V u d H J 5 L 0 F 1 d G 9 S Z W 1 v d m V k Q 2 9 s d W 1 u c z E u e 0 N v b H V t b j E s M H 0 m c X V v d D s s J n F 1 b 3 Q 7 U 2 V j d G l v b j E v U m V 2 Z W 5 1 Z S B i e S B D b 3 V u d H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m V u d W U l M j B i e S U y M E N v d W 5 0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G J 5 J T I w Q 2 9 1 b n R y e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j d X N 0 b 2 1 l c l 9 w Y X l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E x O j Q z O j M w L j g x M T I x M T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9 u X 2 N 1 c 3 R v b W V y X 3 B h e W 1 l b n Q v Q X V 0 b 1 J l b W 9 2 Z W R D b 2 x 1 b W 5 z M S 5 7 Q 2 9 s d W 1 u M S w w f S Z x d W 9 0 O y w m c X V v d D t T Z W N 0 a W 9 u M S 9 y Z W d p b 2 5 f Y 3 V z d G 9 t Z X J f c G F 5 b W V u d C 9 B d X R v U m V t b 3 Z l Z E N v b H V t b n M x L n t D b 2 x 1 b W 4 y L D F 9 J n F 1 b 3 Q 7 L C Z x d W 9 0 O 1 N l Y 3 R p b 2 4 x L 3 J l Z 2 l v b l 9 j d X N 0 b 2 1 l c l 9 w Y X l t Z W 5 0 L 0 F 1 d G 9 S Z W 1 v d m V k Q 2 9 s d W 1 u c z E u e 0 N v b H V t b j M s M n 0 m c X V v d D s s J n F 1 b 3 Q 7 U 2 V j d G l v b j E v c m V n a W 9 u X 2 N 1 c 3 R v b W V y X 3 B h e W 1 l b n Q v Q X V 0 b 1 J l b W 9 2 Z W R D b 2 x 1 b W 5 z M S 5 7 Q 2 9 s d W 1 u N C w z f S Z x d W 9 0 O y w m c X V v d D t T Z W N 0 a W 9 u M S 9 y Z W d p b 2 5 f Y 3 V z d G 9 t Z X J f c G F 5 b W V u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Z 2 l v b l 9 j d X N 0 b 2 1 l c l 9 w Y X l t Z W 5 0 L 0 F 1 d G 9 S Z W 1 v d m V k Q 2 9 s d W 1 u c z E u e 0 N v b H V t b j E s M H 0 m c X V v d D s s J n F 1 b 3 Q 7 U 2 V j d G l v b j E v c m V n a W 9 u X 2 N 1 c 3 R v b W V y X 3 B h e W 1 l b n Q v Q X V 0 b 1 J l b W 9 2 Z W R D b 2 x 1 b W 5 z M S 5 7 Q 2 9 s d W 1 u M i w x f S Z x d W 9 0 O y w m c X V v d D t T Z W N 0 a W 9 u M S 9 y Z W d p b 2 5 f Y 3 V z d G 9 t Z X J f c G F 5 b W V u d C 9 B d X R v U m V t b 3 Z l Z E N v b H V t b n M x L n t D b 2 x 1 b W 4 z L D J 9 J n F 1 b 3 Q 7 L C Z x d W 9 0 O 1 N l Y 3 R p b 2 4 x L 3 J l Z 2 l v b l 9 j d X N 0 b 2 1 l c l 9 w Y X l t Z W 5 0 L 0 F 1 d G 9 S Z W 1 v d m V k Q 2 9 s d W 1 u c z E u e 0 N v b H V t b j Q s M 3 0 m c X V v d D s s J n F 1 b 3 Q 7 U 2 V j d G l v b j E v c m V n a W 9 u X 2 N 1 c 3 R v b W V y X 3 B h e W 1 l b n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W 9 u X 2 N 1 c 3 R v b W V y X 3 B h e W 1 l b n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N 1 c 3 R v b W V y X 3 B h e W 1 l b n Q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3 V z d G 9 t Z X J f c G F 5 b W V u d C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0 J n W T 0 i I C 8 + P E V u d H J 5 I F R 5 c G U 9 I k Z p b G x M Y X N 0 V X B k Y X R l Z C I g V m F s d W U 9 I m Q y M D I z L T A 0 L T A 0 V D E y O j E w O j U x L j k 0 N j Y 4 N j R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y Z W d p b 2 5 f Y 3 V z d G 9 t Z X J f c G F 5 b W V u d F 9 f M i I g L z 4 8 R W 5 0 c n k g V H l w Z T 0 i R m l s b E V y c m 9 y Q 2 9 k Z S I g V m F s d W U 9 I n N V b m t u b 3 d u I i A v P j x F b n R y e S B U e X B l P S J G a W x s Q 2 9 1 b n Q i I F Z h b H V l P S J s M T A 5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l 9 j d X N 0 b 2 1 l c l 9 w Y X l t Z W 5 0 I C g y K S 9 B d X R v U m V t b 3 Z l Z E N v b H V t b n M x L n t D b 2 x 1 b W 4 x L D B 9 J n F 1 b 3 Q 7 L C Z x d W 9 0 O 1 N l Y 3 R p b 2 4 x L 3 J l Z 2 l v b l 9 j d X N 0 b 2 1 l c l 9 w Y X l t Z W 5 0 I C g y K S 9 B d X R v U m V t b 3 Z l Z E N v b H V t b n M x L n t D b 2 x 1 b W 4 y L D F 9 J n F 1 b 3 Q 7 L C Z x d W 9 0 O 1 N l Y 3 R p b 2 4 x L 3 J l Z 2 l v b l 9 j d X N 0 b 2 1 l c l 9 w Y X l t Z W 5 0 I C g y K S 9 B d X R v U m V t b 3 Z l Z E N v b H V t b n M x L n t D b 2 x 1 b W 4 z L D J 9 J n F 1 b 3 Q 7 L C Z x d W 9 0 O 1 N l Y 3 R p b 2 4 x L 3 J l Z 2 l v b l 9 j d X N 0 b 2 1 l c l 9 w Y X l t Z W 5 0 I C g y K S 9 B d X R v U m V t b 3 Z l Z E N v b H V t b n M x L n t D b 2 x 1 b W 4 0 L D N 9 J n F 1 b 3 Q 7 L C Z x d W 9 0 O 1 N l Y 3 R p b 2 4 x L 3 J l Z 2 l v b l 9 j d X N 0 b 2 1 l c l 9 w Y X l t Z W 5 0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Z 2 l v b l 9 j d X N 0 b 2 1 l c l 9 w Y X l t Z W 5 0 I C g y K S 9 B d X R v U m V t b 3 Z l Z E N v b H V t b n M x L n t D b 2 x 1 b W 4 x L D B 9 J n F 1 b 3 Q 7 L C Z x d W 9 0 O 1 N l Y 3 R p b 2 4 x L 3 J l Z 2 l v b l 9 j d X N 0 b 2 1 l c l 9 w Y X l t Z W 5 0 I C g y K S 9 B d X R v U m V t b 3 Z l Z E N v b H V t b n M x L n t D b 2 x 1 b W 4 y L D F 9 J n F 1 b 3 Q 7 L C Z x d W 9 0 O 1 N l Y 3 R p b 2 4 x L 3 J l Z 2 l v b l 9 j d X N 0 b 2 1 l c l 9 w Y X l t Z W 5 0 I C g y K S 9 B d X R v U m V t b 3 Z l Z E N v b H V t b n M x L n t D b 2 x 1 b W 4 z L D J 9 J n F 1 b 3 Q 7 L C Z x d W 9 0 O 1 N l Y 3 R p b 2 4 x L 3 J l Z 2 l v b l 9 j d X N 0 b 2 1 l c l 9 w Y X l t Z W 5 0 I C g y K S 9 B d X R v U m V t b 3 Z l Z E N v b H V t b n M x L n t D b 2 x 1 b W 4 0 L D N 9 J n F 1 b 3 Q 7 L C Z x d W 9 0 O 1 N l Y 3 R p b 2 4 x L 3 J l Z 2 l v b l 9 j d X N 0 b 2 1 l c l 9 w Y X l t Z W 5 0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5 f Y 3 V z d G 9 t Z X J f c G F 5 b W V u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3 V z d G 9 t Z X J f c G F 5 b W V u d C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j d X N 0 b 2 1 l c l 9 w Y X l t Z W 5 0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Z 2 l v b l 9 j d X N 0 b 2 1 l c l 9 w Y X l t Z W 5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x M j o x N T o z N y 4 2 N T Y x N z Y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2 5 f Y 3 V z d G 9 t Z X J f c G F 5 b W V u d C A y L 0 F 1 d G 9 S Z W 1 v d m V k Q 2 9 s d W 1 u c z E u e 0 N v b H V t b j E s M H 0 m c X V v d D s s J n F 1 b 3 Q 7 U 2 V j d G l v b j E v c m V n a W 9 u X 2 N 1 c 3 R v b W V y X 3 B h e W 1 l b n Q g M i 9 B d X R v U m V t b 3 Z l Z E N v b H V t b n M x L n t D b 2 x 1 b W 4 y L D F 9 J n F 1 b 3 Q 7 L C Z x d W 9 0 O 1 N l Y 3 R p b 2 4 x L 3 J l Z 2 l v b l 9 j d X N 0 b 2 1 l c l 9 w Y X l t Z W 5 0 I D I v Q X V 0 b 1 J l b W 9 2 Z W R D b 2 x 1 b W 5 z M S 5 7 Q 2 9 s d W 1 u M y w y f S Z x d W 9 0 O y w m c X V v d D t T Z W N 0 a W 9 u M S 9 y Z W d p b 2 5 f Y 3 V z d G 9 t Z X J f c G F 5 b W V u d C A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n a W 9 u X 2 N 1 c 3 R v b W V y X 3 B h e W 1 l b n Q g M i 9 B d X R v U m V t b 3 Z l Z E N v b H V t b n M x L n t D b 2 x 1 b W 4 x L D B 9 J n F 1 b 3 Q 7 L C Z x d W 9 0 O 1 N l Y 3 R p b 2 4 x L 3 J l Z 2 l v b l 9 j d X N 0 b 2 1 l c l 9 w Y X l t Z W 5 0 I D I v Q X V 0 b 1 J l b W 9 2 Z W R D b 2 x 1 b W 5 z M S 5 7 Q 2 9 s d W 1 u M i w x f S Z x d W 9 0 O y w m c X V v d D t T Z W N 0 a W 9 u M S 9 y Z W d p b 2 5 f Y 3 V z d G 9 t Z X J f c G F 5 b W V u d C A y L 0 F 1 d G 9 S Z W 1 v d m V k Q 2 9 s d W 1 u c z E u e 0 N v b H V t b j M s M n 0 m c X V v d D s s J n F 1 b 3 Q 7 U 2 V j d G l v b j E v c m V n a W 9 u X 2 N 1 c 3 R v b W V y X 3 B h e W 1 l b n Q g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5 f Y 3 V z d G 9 t Z X J f c G F 5 b W V u d C U y M D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N 1 c 3 R v b W V y X 3 B h e W 1 l b n Q l M j A y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H X 3 J l b n R h X 2 R 1 c m F 0 a W 9 u J T I w Y n k l M j B H Z W 5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W R 1 9 y Z W 5 0 Y V 9 k d X J h d G l v b l 9 i e V 9 H Z W 5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x M j o y N T o 1 M y 4 4 N D Y 0 M D A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H X 3 J l b n R h X 2 R 1 c m F 0 a W 9 u I G J 5 I E d l b n J l L 0 F 1 d G 9 S Z W 1 v d m V k Q 2 9 s d W 1 u c z E u e 0 N v b H V t b j E s M H 0 m c X V v d D s s J n F 1 b 3 Q 7 U 2 V j d G l v b j E v Q V Z H X 3 J l b n R h X 2 R 1 c m F 0 a W 9 u I G J 5 I E d l b n J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V Z H X 3 J l b n R h X 2 R 1 c m F 0 a W 9 u I G J 5 I E d l b n J l L 0 F 1 d G 9 S Z W 1 v d m V k Q 2 9 s d W 1 u c z E u e 0 N v b H V t b j E s M H 0 m c X V v d D s s J n F 1 b 3 Q 7 U 2 V j d G l v b j E v Q V Z H X 3 J l b n R h X 2 R 1 c m F 0 a W 9 u I G J 5 I E d l b n J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R 1 9 y Z W 5 0 Y V 9 k d X J h d G l v b i U y M G J 5 J T I w R 2 V u c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H X 3 J l b n R h X 2 R 1 c m F 0 a W 9 u J T I w Y n k l M j B H Z W 5 y Z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y Z W 5 0 Y W w l M j B k d X J h d G l v b i U y M G J 5 J T I w c m V u d G F s X 3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Z n X 3 J l b n R h b F 9 k d X J h d G l v b l 9 i e V 9 y Z W 5 0 Y W x f c H J p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x M j o z N D o 1 O C 4 3 M D A 3 N z M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n X 3 J l b n R h b C B k d X J h d G l v b i B i e S B y Z W 5 0 Y W x f c H J p Y 2 U v Q X V 0 b 1 J l b W 9 2 Z W R D b 2 x 1 b W 5 z M S 5 7 Q 2 9 s d W 1 u M S w w f S Z x d W 9 0 O y w m c X V v d D t T Z W N 0 a W 9 u M S 9 h d m d f c m V u d G F s I G R 1 c m F 0 a W 9 u I G J 5 I H J l b n R h b F 9 w c m l j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2 Z 1 9 y Z W 5 0 Y W w g Z H V y Y X R p b 2 4 g Y n k g c m V u d G F s X 3 B y a W N l L 0 F 1 d G 9 S Z W 1 v d m V k Q 2 9 s d W 1 u c z E u e 0 N v b H V t b j E s M H 0 m c X V v d D s s J n F 1 b 3 Q 7 U 2 V j d G l v b j E v Y X Z n X 3 J l b n R h b C B k d X J h d G l v b i B i e S B y Z W 5 0 Y W x f c H J p Y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n X 3 J l b n R h b C U y M G R 1 c m F 0 a W 9 u J T I w Y n k l M j B y Z W 5 0 Y W x f c H J p Y 2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3 J l b n R h b C U y M G R 1 c m F 0 a W 9 u J T I w Y n k l M j B y Z W 5 0 Y W x f c H J p Y 2 U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c 3 R h d G l z d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T I 6 N T E 6 M z Q u N z c w O T A 3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0 g c 3 R h d G l z d G l j c y 9 B d X R v U m V t b 3 Z l Z E N v b H V t b n M x L n t D b 2 x 1 b W 4 x L D B 9 J n F 1 b 3 Q 7 L C Z x d W 9 0 O 1 N l Y 3 R p b 2 4 x L 0 Z p b G 0 g c 3 R h d G l z d G l j c y 9 B d X R v U m V t b 3 Z l Z E N v b H V t b n M x L n t D b 2 x 1 b W 4 y L D F 9 J n F 1 b 3 Q 7 L C Z x d W 9 0 O 1 N l Y 3 R p b 2 4 x L 0 Z p b G 0 g c 3 R h d G l z d G l j c y 9 B d X R v U m V t b 3 Z l Z E N v b H V t b n M x L n t D b 2 x 1 b W 4 z L D J 9 J n F 1 b 3 Q 7 L C Z x d W 9 0 O 1 N l Y 3 R p b 2 4 x L 0 Z p b G 0 g c 3 R h d G l z d G l j c y 9 B d X R v U m V t b 3 Z l Z E N v b H V t b n M x L n t D b 2 x 1 b W 4 0 L D N 9 J n F 1 b 3 Q 7 L C Z x d W 9 0 O 1 N l Y 3 R p b 2 4 x L 0 Z p b G 0 g c 3 R h d G l z d G l j c y 9 B d X R v U m V t b 3 Z l Z E N v b H V t b n M x L n t D b 2 x 1 b W 4 1 L D R 9 J n F 1 b 3 Q 7 L C Z x d W 9 0 O 1 N l Y 3 R p b 2 4 x L 0 Z p b G 0 g c 3 R h d G l z d G l j c y 9 B d X R v U m V t b 3 Z l Z E N v b H V t b n M x L n t D b 2 x 1 b W 4 2 L D V 9 J n F 1 b 3 Q 7 L C Z x d W 9 0 O 1 N l Y 3 R p b 2 4 x L 0 Z p b G 0 g c 3 R h d G l z d G l j c y 9 B d X R v U m V t b 3 Z l Z E N v b H V t b n M x L n t D b 2 x 1 b W 4 3 L D Z 9 J n F 1 b 3 Q 7 L C Z x d W 9 0 O 1 N l Y 3 R p b 2 4 x L 0 Z p b G 0 g c 3 R h d G l z d G l j c y 9 B d X R v U m V t b 3 Z l Z E N v b H V t b n M x L n t D b 2 x 1 b W 4 4 L D d 9 J n F 1 b 3 Q 7 L C Z x d W 9 0 O 1 N l Y 3 R p b 2 4 x L 0 Z p b G 0 g c 3 R h d G l z d G l j c y 9 B d X R v U m V t b 3 Z l Z E N v b H V t b n M x L n t D b 2 x 1 b W 4 5 L D h 9 J n F 1 b 3 Q 7 L C Z x d W 9 0 O 1 N l Y 3 R p b 2 4 x L 0 Z p b G 0 g c 3 R h d G l z d G l j c y 9 B d X R v U m V t b 3 Z l Z E N v b H V t b n M x L n t D b 2 x 1 b W 4 x M C w 5 f S Z x d W 9 0 O y w m c X V v d D t T Z W N 0 a W 9 u M S 9 G a W x t I H N 0 Y X R p c 3 R p Y 3 M v Q X V 0 b 1 J l b W 9 2 Z W R D b 2 x 1 b W 5 z M S 5 7 Q 2 9 s d W 1 u M T E s M T B 9 J n F 1 b 3 Q 7 L C Z x d W 9 0 O 1 N l Y 3 R p b 2 4 x L 0 Z p b G 0 g c 3 R h d G l z d G l j c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Z p b G 0 g c 3 R h d G l z d G l j c y 9 B d X R v U m V t b 3 Z l Z E N v b H V t b n M x L n t D b 2 x 1 b W 4 x L D B 9 J n F 1 b 3 Q 7 L C Z x d W 9 0 O 1 N l Y 3 R p b 2 4 x L 0 Z p b G 0 g c 3 R h d G l z d G l j c y 9 B d X R v U m V t b 3 Z l Z E N v b H V t b n M x L n t D b 2 x 1 b W 4 y L D F 9 J n F 1 b 3 Q 7 L C Z x d W 9 0 O 1 N l Y 3 R p b 2 4 x L 0 Z p b G 0 g c 3 R h d G l z d G l j c y 9 B d X R v U m V t b 3 Z l Z E N v b H V t b n M x L n t D b 2 x 1 b W 4 z L D J 9 J n F 1 b 3 Q 7 L C Z x d W 9 0 O 1 N l Y 3 R p b 2 4 x L 0 Z p b G 0 g c 3 R h d G l z d G l j c y 9 B d X R v U m V t b 3 Z l Z E N v b H V t b n M x L n t D b 2 x 1 b W 4 0 L D N 9 J n F 1 b 3 Q 7 L C Z x d W 9 0 O 1 N l Y 3 R p b 2 4 x L 0 Z p b G 0 g c 3 R h d G l z d G l j c y 9 B d X R v U m V t b 3 Z l Z E N v b H V t b n M x L n t D b 2 x 1 b W 4 1 L D R 9 J n F 1 b 3 Q 7 L C Z x d W 9 0 O 1 N l Y 3 R p b 2 4 x L 0 Z p b G 0 g c 3 R h d G l z d G l j c y 9 B d X R v U m V t b 3 Z l Z E N v b H V t b n M x L n t D b 2 x 1 b W 4 2 L D V 9 J n F 1 b 3 Q 7 L C Z x d W 9 0 O 1 N l Y 3 R p b 2 4 x L 0 Z p b G 0 g c 3 R h d G l z d G l j c y 9 B d X R v U m V t b 3 Z l Z E N v b H V t b n M x L n t D b 2 x 1 b W 4 3 L D Z 9 J n F 1 b 3 Q 7 L C Z x d W 9 0 O 1 N l Y 3 R p b 2 4 x L 0 Z p b G 0 g c 3 R h d G l z d G l j c y 9 B d X R v U m V t b 3 Z l Z E N v b H V t b n M x L n t D b 2 x 1 b W 4 4 L D d 9 J n F 1 b 3 Q 7 L C Z x d W 9 0 O 1 N l Y 3 R p b 2 4 x L 0 Z p b G 0 g c 3 R h d G l z d G l j c y 9 B d X R v U m V t b 3 Z l Z E N v b H V t b n M x L n t D b 2 x 1 b W 4 5 L D h 9 J n F 1 b 3 Q 7 L C Z x d W 9 0 O 1 N l Y 3 R p b 2 4 x L 0 Z p b G 0 g c 3 R h d G l z d G l j c y 9 B d X R v U m V t b 3 Z l Z E N v b H V t b n M x L n t D b 2 x 1 b W 4 x M C w 5 f S Z x d W 9 0 O y w m c X V v d D t T Z W N 0 a W 9 u M S 9 G a W x t I H N 0 Y X R p c 3 R p Y 3 M v Q X V 0 b 1 J l b W 9 2 Z W R D b 2 x 1 b W 5 z M S 5 7 Q 2 9 s d W 1 u M T E s M T B 9 J n F 1 b 3 Q 7 L C Z x d W 9 0 O 1 N l Y 3 R p b 2 4 x L 0 Z p b G 0 g c 3 R h d G l z d G l j c y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G 0 l M j B z d G F 0 a X N 0 a W N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0 l M j B z d G F 0 a X N 0 a W N z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J T I w N S U y M G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8 1 X 2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E z O j A 1 O j Q 1 L j U 4 N z c z O T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C A 1 I G N 1 c 3 R v b W V y c y 9 B d X R v U m V t b 3 Z l Z E N v b H V t b n M x L n t D b 2 x 1 b W 4 x L D B 9 J n F 1 b 3 Q 7 L C Z x d W 9 0 O 1 N l Y 3 R p b 2 4 x L 3 R v c C A 1 I G N 1 c 3 R v b W V y c y 9 B d X R v U m V t b 3 Z l Z E N v b H V t b n M x L n t D b 2 x 1 b W 4 y L D F 9 J n F 1 b 3 Q 7 L C Z x d W 9 0 O 1 N l Y 3 R p b 2 4 x L 3 R v c C A 1 I G N 1 c 3 R v b W V y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v c C A 1 I G N 1 c 3 R v b W V y c y 9 B d X R v U m V t b 3 Z l Z E N v b H V t b n M x L n t D b 2 x 1 b W 4 x L D B 9 J n F 1 b 3 Q 7 L C Z x d W 9 0 O 1 N l Y 3 R p b 2 4 x L 3 R v c C A 1 I G N 1 c 3 R v b W V y c y 9 B d X R v U m V t b 3 Z l Z E N v b H V t b n M x L n t D b 2 x 1 b W 4 y L D F 9 J n F 1 b 3 Q 7 L C Z x d W 9 0 O 1 N l Y 3 R p b 2 4 x L 3 R v c C A 1 I G N 1 c 3 R v b W V y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A l M j A 1 J T I w Y 3 V z d G 9 t Z X J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C U y M D U l M j B j d X N 0 b 2 1 l c n M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T k 6 N D M 6 M T I u N D A w O T c 0 N 1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A y L 0 F 1 d G 9 S Z W 1 v d m V k Q 2 9 s d W 1 u c z E u e 0 N v b H V t b j E s M H 0 m c X V v d D s s J n F 1 b 3 Q 7 U 2 V j d G l v b j E v c 3 R h d G l z d G l j c y A y L 0 F 1 d G 9 S Z W 1 v d m V k Q 2 9 s d W 1 u c z E u e 0 N v b H V t b j I s M X 0 m c X V v d D s s J n F 1 b 3 Q 7 U 2 V j d G l v b j E v c 3 R h d G l z d G l j c y A y L 0 F 1 d G 9 S Z W 1 v d m V k Q 2 9 s d W 1 u c z E u e 0 N v b H V t b j M s M n 0 m c X V v d D s s J n F 1 b 3 Q 7 U 2 V j d G l v b j E v c 3 R h d G l z d G l j c y A y L 0 F 1 d G 9 S Z W 1 v d m V k Q 2 9 s d W 1 u c z E u e 0 N v b H V t b j Q s M 3 0 m c X V v d D s s J n F 1 b 3 Q 7 U 2 V j d G l v b j E v c 3 R h d G l z d G l j c y A y L 0 F 1 d G 9 S Z W 1 v d m V k Q 2 9 s d W 1 u c z E u e 0 N v b H V t b j U s N H 0 m c X V v d D s s J n F 1 b 3 Q 7 U 2 V j d G l v b j E v c 3 R h d G l z d G l j c y A y L 0 F 1 d G 9 S Z W 1 v d m V k Q 2 9 s d W 1 u c z E u e 0 N v b H V t b j Y s N X 0 m c X V v d D s s J n F 1 b 3 Q 7 U 2 V j d G l v b j E v c 3 R h d G l z d G l j c y A y L 0 F 1 d G 9 S Z W 1 v d m V k Q 2 9 s d W 1 u c z E u e 0 N v b H V t b j c s N n 0 m c X V v d D s s J n F 1 b 3 Q 7 U 2 V j d G l v b j E v c 3 R h d G l z d G l j c y A y L 0 F 1 d G 9 S Z W 1 v d m V k Q 2 9 s d W 1 u c z E u e 0 N v b H V t b j g s N 3 0 m c X V v d D s s J n F 1 b 3 Q 7 U 2 V j d G l v b j E v c 3 R h d G l z d G l j c y A y L 0 F 1 d G 9 S Z W 1 v d m V k Q 2 9 s d W 1 u c z E u e 0 N v b H V t b j k s O H 0 m c X V v d D s s J n F 1 b 3 Q 7 U 2 V j d G l v b j E v c 3 R h d G l z d G l j c y A y L 0 F 1 d G 9 S Z W 1 v d m V k Q 2 9 s d W 1 u c z E u e 0 N v b H V t b j E w L D l 9 J n F 1 b 3 Q 7 L C Z x d W 9 0 O 1 N l Y 3 R p b 2 4 x L 3 N 0 Y X R p c 3 R p Y 3 M g M i 9 B d X R v U m V t b 3 Z l Z E N v b H V t b n M x L n t D b 2 x 1 b W 4 x M S w x M H 0 m c X V v d D s s J n F 1 b 3 Q 7 U 2 V j d G l v b j E v c 3 R h d G l z d G l j c y A y L 0 F 1 d G 9 S Z W 1 v d m V k Q 2 9 s d W 1 u c z E u e 0 N v b H V t b j E y L D E x f S Z x d W 9 0 O y w m c X V v d D t T Z W N 0 a W 9 u M S 9 z d G F 0 a X N 0 a W N z I D I v Q X V 0 b 1 J l b W 9 2 Z W R D b 2 x 1 b W 5 z M S 5 7 Q 2 9 s d W 1 u M T M s M T J 9 J n F 1 b 3 Q 7 L C Z x d W 9 0 O 1 N l Y 3 R p b 2 4 x L 3 N 0 Y X R p c 3 R p Y 3 M g M i 9 B d X R v U m V t b 3 Z l Z E N v b H V t b n M x L n t D b 2 x 1 b W 4 x N C w x M 3 0 m c X V v d D s s J n F 1 b 3 Q 7 U 2 V j d G l v b j E v c 3 R h d G l z d G l j c y A y L 0 F 1 d G 9 S Z W 1 v d m V k Q 2 9 s d W 1 u c z E u e 0 N v b H V t b j E 1 L D E 0 f S Z x d W 9 0 O y w m c X V v d D t T Z W N 0 a W 9 u M S 9 z d G F 0 a X N 0 a W N z I D I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d G F 0 a X N 0 a W N z I D I v Q X V 0 b 1 J l b W 9 2 Z W R D b 2 x 1 b W 5 z M S 5 7 Q 2 9 s d W 1 u M S w w f S Z x d W 9 0 O y w m c X V v d D t T Z W N 0 a W 9 u M S 9 z d G F 0 a X N 0 a W N z I D I v Q X V 0 b 1 J l b W 9 2 Z W R D b 2 x 1 b W 5 z M S 5 7 Q 2 9 s d W 1 u M i w x f S Z x d W 9 0 O y w m c X V v d D t T Z W N 0 a W 9 u M S 9 z d G F 0 a X N 0 a W N z I D I v Q X V 0 b 1 J l b W 9 2 Z W R D b 2 x 1 b W 5 z M S 5 7 Q 2 9 s d W 1 u M y w y f S Z x d W 9 0 O y w m c X V v d D t T Z W N 0 a W 9 u M S 9 z d G F 0 a X N 0 a W N z I D I v Q X V 0 b 1 J l b W 9 2 Z W R D b 2 x 1 b W 5 z M S 5 7 Q 2 9 s d W 1 u N C w z f S Z x d W 9 0 O y w m c X V v d D t T Z W N 0 a W 9 u M S 9 z d G F 0 a X N 0 a W N z I D I v Q X V 0 b 1 J l b W 9 2 Z W R D b 2 x 1 b W 5 z M S 5 7 Q 2 9 s d W 1 u N S w 0 f S Z x d W 9 0 O y w m c X V v d D t T Z W N 0 a W 9 u M S 9 z d G F 0 a X N 0 a W N z I D I v Q X V 0 b 1 J l b W 9 2 Z W R D b 2 x 1 b W 5 z M S 5 7 Q 2 9 s d W 1 u N i w 1 f S Z x d W 9 0 O y w m c X V v d D t T Z W N 0 a W 9 u M S 9 z d G F 0 a X N 0 a W N z I D I v Q X V 0 b 1 J l b W 9 2 Z W R D b 2 x 1 b W 5 z M S 5 7 Q 2 9 s d W 1 u N y w 2 f S Z x d W 9 0 O y w m c X V v d D t T Z W N 0 a W 9 u M S 9 z d G F 0 a X N 0 a W N z I D I v Q X V 0 b 1 J l b W 9 2 Z W R D b 2 x 1 b W 5 z M S 5 7 Q 2 9 s d W 1 u O C w 3 f S Z x d W 9 0 O y w m c X V v d D t T Z W N 0 a W 9 u M S 9 z d G F 0 a X N 0 a W N z I D I v Q X V 0 b 1 J l b W 9 2 Z W R D b 2 x 1 b W 5 z M S 5 7 Q 2 9 s d W 1 u O S w 4 f S Z x d W 9 0 O y w m c X V v d D t T Z W N 0 a W 9 u M S 9 z d G F 0 a X N 0 a W N z I D I v Q X V 0 b 1 J l b W 9 2 Z W R D b 2 x 1 b W 5 z M S 5 7 Q 2 9 s d W 1 u M T A s O X 0 m c X V v d D s s J n F 1 b 3 Q 7 U 2 V j d G l v b j E v c 3 R h d G l z d G l j c y A y L 0 F 1 d G 9 S Z W 1 v d m V k Q 2 9 s d W 1 u c z E u e 0 N v b H V t b j E x L D E w f S Z x d W 9 0 O y w m c X V v d D t T Z W N 0 a W 9 u M S 9 z d G F 0 a X N 0 a W N z I D I v Q X V 0 b 1 J l b W 9 2 Z W R D b 2 x 1 b W 5 z M S 5 7 Q 2 9 s d W 1 u M T I s M T F 9 J n F 1 b 3 Q 7 L C Z x d W 9 0 O 1 N l Y 3 R p b 2 4 x L 3 N 0 Y X R p c 3 R p Y 3 M g M i 9 B d X R v U m V t b 3 Z l Z E N v b H V t b n M x L n t D b 2 x 1 b W 4 x M y w x M n 0 m c X V v d D s s J n F 1 b 3 Q 7 U 2 V j d G l v b j E v c 3 R h d G l z d G l j c y A y L 0 F 1 d G 9 S Z W 1 v d m V k Q 2 9 s d W 1 u c z E u e 0 N v b H V t b j E 0 L D E z f S Z x d W 9 0 O y w m c X V v d D t T Z W N 0 a W 9 u M S 9 z d G F 0 a X N 0 a W N z I D I v Q X V 0 b 1 J l b W 9 2 Z W R D b 2 x 1 b W 5 z M S 5 7 Q 2 9 s d W 1 u M T U s M T R 9 J n F 1 b 3 Q 7 L C Z x d W 9 0 O 1 N l Y 3 R p b 2 4 x L 3 N 0 Y X R p c 3 R p Y 3 M g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l M j A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y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T k 6 N T Q 6 M T M u M j g 5 M z c 3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y 9 B d X R v U m V t b 3 Z l Z E N v b H V t b n M x L n t D b 2 x 1 b W 4 x L D B 9 J n F 1 b 3 Q 7 L C Z x d W 9 0 O 1 N l Y 3 R p b 2 4 x L 2 5 l d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y 9 B d X R v U m V t b 3 Z l Z E N v b H V t b n M x L n t D b 2 x 1 b W 4 x L D B 9 J n F 1 b 3 Q 7 L C Z x d W 9 0 O 1 N l Y 3 R p b 2 4 x L 2 5 l d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y M D o w M T o z M C 4 0 N j Y y M j c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F 1 d G 9 S Z W 1 v d m V k Q 2 9 s d W 1 u c z E u e 0 N v b H V t b j E s M H 0 m c X V v d D s s J n F 1 b 3 Q 7 U 2 V j d G l v b j E v Y 3 V z d G 9 t Z X J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z d G 9 t Z X J z L 0 F 1 d G 9 S Z W 1 v d m V k Q 2 9 s d W 1 u c z E u e 0 N v b H V t b j E s M H 0 m c X V v d D s s J n F 1 b 3 Q 7 U 2 V j d G l v b j E v Y 3 V z d G 9 t Z X J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x d D x U f J M E i e j y Y P k p / + k g A A A A A C A A A A A A A Q Z g A A A A E A A C A A A A B x T P 0 8 2 Y J m 4 a t Q c 0 u Z i a u N E n P 2 + 6 8 K e T k N M k X C G Q z x x g A A A A A O g A A A A A I A A C A A A A D E f s p H K l q t P 7 h o 7 U k X z N E W v f s N M f M 3 U 9 y 6 3 N K d B + K v L F A A A A D o i s u 6 N 3 i q 7 U o r z 7 D x D t s s D N Z B n s 2 2 z i W a I s R N p h M n k B g j X B E R i i q D m d e z W p O p V c V C Y k X U l m d a u W k C V G J y L H p h a I q 0 A V x j J G i f p T W v H m G F I 0 A A A A D i o G w 4 z 5 q 8 + L 9 T x G C 4 k I c G 4 F w r p e 9 b 4 u + 7 a e B s 1 1 o c J M I q G W E E 6 s Z n e o r O x r 6 J 6 d g s o Z k P W 2 m W O d c p F U 4 m X s 5 n < / D a t a M a s h u p > 
</file>

<file path=customXml/itemProps1.xml><?xml version="1.0" encoding="utf-8"?>
<ds:datastoreItem xmlns:ds="http://schemas.openxmlformats.org/officeDocument/2006/customXml" ds:itemID="{5E5E94A4-3A09-43DB-9EAE-08BB37853B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most_revenue contribution</vt:lpstr>
      <vt:lpstr>least_revenue contribution</vt:lpstr>
      <vt:lpstr>Genres Revenue Contribution </vt:lpstr>
      <vt:lpstr>AVG_rental duration-all films</vt:lpstr>
      <vt:lpstr>AVG_renta_duration by Genre</vt:lpstr>
      <vt:lpstr>avg_rental duration by rental_p</vt:lpstr>
      <vt:lpstr>Customers_country_location</vt:lpstr>
      <vt:lpstr>Customers High Lifetime Value</vt:lpstr>
      <vt:lpstr>Revenue by Country</vt:lpstr>
      <vt:lpstr>region&amp;country_cst_payment</vt:lpstr>
      <vt:lpstr>region_customer_payment </vt:lpstr>
      <vt:lpstr>Film statistics</vt:lpstr>
      <vt:lpstr>statistics 2</vt:lpstr>
      <vt:lpstr>top 5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</dc:creator>
  <cp:lastModifiedBy>Marcela Hincu</cp:lastModifiedBy>
  <dcterms:created xsi:type="dcterms:W3CDTF">2023-04-04T08:08:07Z</dcterms:created>
  <dcterms:modified xsi:type="dcterms:W3CDTF">2023-05-10T20:13:15Z</dcterms:modified>
</cp:coreProperties>
</file>