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_updated" sheetId="1" r:id="rId4"/>
    <sheet state="visible" name="database" sheetId="2" r:id="rId5"/>
    <sheet state="visible" name="spp_to_check" sheetId="3" r:id="rId6"/>
  </sheets>
  <definedNames>
    <definedName hidden="1" localSheetId="1" name="_xlnm._FilterDatabase">database!$A$2:$N$2</definedName>
  </definedNames>
  <calcPr/>
  <extLst>
    <ext uri="GoogleSheetsCustomDataVersion1">
      <go:sheetsCustomData xmlns:go="http://customooxmlschemas.google.com/" r:id="rId7" roundtripDataSignature="AMtx7mibbpvpunsZGGRY5brUK8XizJJmwg=="/>
    </ext>
  </extLst>
</workbook>
</file>

<file path=xl/sharedStrings.xml><?xml version="1.0" encoding="utf-8"?>
<sst xmlns="http://schemas.openxmlformats.org/spreadsheetml/2006/main" count="792" uniqueCount="180">
  <si>
    <t>Species</t>
  </si>
  <si>
    <t>Genus</t>
  </si>
  <si>
    <t>Family</t>
  </si>
  <si>
    <t>Order</t>
  </si>
  <si>
    <t>Shark/Ray</t>
  </si>
  <si>
    <t>Distribution (Para Plotar)</t>
  </si>
  <si>
    <t>GenBank (total sequences)</t>
  </si>
  <si>
    <t>marker_coi</t>
  </si>
  <si>
    <t>marker_cytb</t>
  </si>
  <si>
    <t>marker_12s</t>
  </si>
  <si>
    <t>marker_16s</t>
  </si>
  <si>
    <t>marker_nadh2</t>
  </si>
  <si>
    <t>marker_its2</t>
  </si>
  <si>
    <t>GenBank (mitogenoma)</t>
  </si>
  <si>
    <t>BOLD (COI)</t>
  </si>
  <si>
    <t>Distribution (com anotações)</t>
  </si>
  <si>
    <t>Aetobatus narinari</t>
  </si>
  <si>
    <t>Aetobatus</t>
  </si>
  <si>
    <t>Myliobatidae</t>
  </si>
  <si>
    <t>Myliobatiformes</t>
  </si>
  <si>
    <t>ray</t>
  </si>
  <si>
    <t>wide-range</t>
  </si>
  <si>
    <t>NA</t>
  </si>
  <si>
    <t>Sul dos EUA, América Latina, Africa</t>
  </si>
  <si>
    <t>Alopias superciliosus</t>
  </si>
  <si>
    <t>Alopias</t>
  </si>
  <si>
    <t>Alopiidae</t>
  </si>
  <si>
    <t>Lamniformes</t>
  </si>
  <si>
    <t>shark</t>
  </si>
  <si>
    <t>cosmopolita</t>
  </si>
  <si>
    <t>Atlantoraja castelnaui</t>
  </si>
  <si>
    <t>Atlantoraja</t>
  </si>
  <si>
    <t>Arhynchobatidae</t>
  </si>
  <si>
    <t>Rajiformes</t>
  </si>
  <si>
    <t>endemic</t>
  </si>
  <si>
    <t>Endemic</t>
  </si>
  <si>
    <t>Atlantoraja cyclophora</t>
  </si>
  <si>
    <t>Bathytoshia centroura</t>
  </si>
  <si>
    <t>Bathytoshia</t>
  </si>
  <si>
    <t>Dasyatidae</t>
  </si>
  <si>
    <t>Benthobatis kreffti</t>
  </si>
  <si>
    <t>Benthobatis</t>
  </si>
  <si>
    <t>Narcinidae</t>
  </si>
  <si>
    <t>Torpediniformes</t>
  </si>
  <si>
    <t>Carcharhinus acronotus</t>
  </si>
  <si>
    <t>Carcharhinus</t>
  </si>
  <si>
    <t>Carcharhinidae</t>
  </si>
  <si>
    <t>Carcharhiniformes</t>
  </si>
  <si>
    <t>Sul dos EUA, América Latina</t>
  </si>
  <si>
    <t>Carcharhinus altimus</t>
  </si>
  <si>
    <t>Carcharhinus brachyurus</t>
  </si>
  <si>
    <t>todos os continentes mas nao chega a ser cosmopolita</t>
  </si>
  <si>
    <t>Carcharhinus brevipinna</t>
  </si>
  <si>
    <t>Carcharhinus falciformis</t>
  </si>
  <si>
    <t>Carcharhinus galapagensis</t>
  </si>
  <si>
    <t>Carcharhinus leucas</t>
  </si>
  <si>
    <t>Carcharhinus limbatus</t>
  </si>
  <si>
    <t>Carcharhinus obscurus</t>
  </si>
  <si>
    <t>Carcharhinus perezi</t>
  </si>
  <si>
    <t>Carcharhinus plumbeus</t>
  </si>
  <si>
    <t>Carcharhinus porosus</t>
  </si>
  <si>
    <t>Carcharhinus signatus</t>
  </si>
  <si>
    <t>Carcharias taurus</t>
  </si>
  <si>
    <t>Carcharias</t>
  </si>
  <si>
    <t>Odontaspididae</t>
  </si>
  <si>
    <t>Carcharodon carcharias</t>
  </si>
  <si>
    <t>Carcharodon</t>
  </si>
  <si>
    <t>Centrophorus squamosus</t>
  </si>
  <si>
    <t>Centrophorus</t>
  </si>
  <si>
    <t>Centrophoridae</t>
  </si>
  <si>
    <t>Squaliformes</t>
  </si>
  <si>
    <t>Dasyatis hypostigma</t>
  </si>
  <si>
    <t>Dasyatis</t>
  </si>
  <si>
    <t>Fontitrygon geijskesi</t>
  </si>
  <si>
    <t>Fontitrygon</t>
  </si>
  <si>
    <t>Galeocerdo cuvier</t>
  </si>
  <si>
    <t>Galeocerdo</t>
  </si>
  <si>
    <t>Galeorhinus galeus</t>
  </si>
  <si>
    <t>Galeorhinus</t>
  </si>
  <si>
    <t>Triakidae</t>
  </si>
  <si>
    <t>Ginglymostoma cirratum</t>
  </si>
  <si>
    <t>Ginglymostoma</t>
  </si>
  <si>
    <t>Ginglymostomatidae</t>
  </si>
  <si>
    <t>Orectolobiformes</t>
  </si>
  <si>
    <t>Gymnura altavela</t>
  </si>
  <si>
    <t>Gymnura</t>
  </si>
  <si>
    <t>Gymnuridae</t>
  </si>
  <si>
    <t>Sul dos EUA, América Latina, Africa, Europa</t>
  </si>
  <si>
    <t>Gymnura micrura</t>
  </si>
  <si>
    <t>Latin America</t>
  </si>
  <si>
    <t>América Latina</t>
  </si>
  <si>
    <t>Hypanus americanus</t>
  </si>
  <si>
    <t>Hypanus</t>
  </si>
  <si>
    <t xml:space="preserve">Sul dos EUA, México, Venezuela </t>
  </si>
  <si>
    <t>Hypanus berthalutzae</t>
  </si>
  <si>
    <t>Hypanus dipterurus</t>
  </si>
  <si>
    <t>Endemic (Mexico Pacific + Peru)</t>
  </si>
  <si>
    <t>Hypanus guttatus</t>
  </si>
  <si>
    <t>Endemic (Mexico Atlantic + Venezuela)</t>
  </si>
  <si>
    <t>Isogomphodon oxyrhynchus</t>
  </si>
  <si>
    <t>Isogomphodon</t>
  </si>
  <si>
    <t>Isurus oxyrinchus</t>
  </si>
  <si>
    <t>Isurus</t>
  </si>
  <si>
    <t>Isurus paucus</t>
  </si>
  <si>
    <t>Mobula thurstoni</t>
  </si>
  <si>
    <t>Mobula</t>
  </si>
  <si>
    <t>Mustelus canis</t>
  </si>
  <si>
    <t>Mustelus</t>
  </si>
  <si>
    <t>Sul dos EUA Atlantico, Sul da America do Sul, America Central Atlantico</t>
  </si>
  <si>
    <t>Mustelus higmani</t>
  </si>
  <si>
    <t>Myliobatis freminvillei</t>
  </si>
  <si>
    <t>Myliobatis</t>
  </si>
  <si>
    <t>EUA atlantico + America do Sul Atlantico</t>
  </si>
  <si>
    <t>Myliobatis goodei</t>
  </si>
  <si>
    <t>Narcine brasiliensis</t>
  </si>
  <si>
    <t>Narcine</t>
  </si>
  <si>
    <t>Paratrygon aiereba</t>
  </si>
  <si>
    <t>Paratrygon</t>
  </si>
  <si>
    <t>Potamotrygonidae</t>
  </si>
  <si>
    <t>Potamotrygon motoro</t>
  </si>
  <si>
    <t>Potamotrygon</t>
  </si>
  <si>
    <t>Prionace glauca</t>
  </si>
  <si>
    <t>Prionace</t>
  </si>
  <si>
    <t>Pristis perotteti</t>
  </si>
  <si>
    <t>old name for "Pristis pristis"</t>
  </si>
  <si>
    <t>Pristis pristis</t>
  </si>
  <si>
    <t>Pristis</t>
  </si>
  <si>
    <t>Pristidae</t>
  </si>
  <si>
    <t>Rhinopristiformes</t>
  </si>
  <si>
    <t>Pseudobatos horkelii</t>
  </si>
  <si>
    <t>Pseudobatos</t>
  </si>
  <si>
    <t>Rhinobatidae</t>
  </si>
  <si>
    <t>Rhinobatos horkelii</t>
  </si>
  <si>
    <t>old name for "Pseudobatos horkelii"</t>
  </si>
  <si>
    <t>Pseudobatos percellens</t>
  </si>
  <si>
    <t>Rhinobatos percellens</t>
  </si>
  <si>
    <t>old name for "Pseudobatos percellens"</t>
  </si>
  <si>
    <t>Rhinoptera bonasus</t>
  </si>
  <si>
    <t>Rhinoptera</t>
  </si>
  <si>
    <t>Rhinoptera brasiliensis</t>
  </si>
  <si>
    <t>Rhizoprionodon lalandii</t>
  </si>
  <si>
    <t>Rhizoprionodon</t>
  </si>
  <si>
    <t>Rhizoprionodon porosus</t>
  </si>
  <si>
    <t>Rhizoprionodon terraenovae</t>
  </si>
  <si>
    <t>Endemic (atlantic mexico + sul dos eua)</t>
  </si>
  <si>
    <t>Rioraja agassizii</t>
  </si>
  <si>
    <t>Rioraja</t>
  </si>
  <si>
    <t>Sphyrna lewini</t>
  </si>
  <si>
    <t>Sphyrna</t>
  </si>
  <si>
    <t>Sphyrna mokarran</t>
  </si>
  <si>
    <t>Sphyrna tiburo</t>
  </si>
  <si>
    <t>Sphyrna tudes</t>
  </si>
  <si>
    <t>Sphyrna zygaena</t>
  </si>
  <si>
    <t>Squalus cubensis</t>
  </si>
  <si>
    <t>Squalus</t>
  </si>
  <si>
    <t>Squalidae</t>
  </si>
  <si>
    <t>Squalus mitsukurii</t>
  </si>
  <si>
    <t>não aplicável, excluir do gráfico C</t>
  </si>
  <si>
    <t>Endemic (Japão)</t>
  </si>
  <si>
    <t>Squatina guggenheim</t>
  </si>
  <si>
    <t>Squatina</t>
  </si>
  <si>
    <t>Squatinidae</t>
  </si>
  <si>
    <t>Squatiniformes</t>
  </si>
  <si>
    <t>Squatina occulta</t>
  </si>
  <si>
    <t>Styracura schmardae</t>
  </si>
  <si>
    <t>Styracura</t>
  </si>
  <si>
    <t>Zapteryx brevirostris</t>
  </si>
  <si>
    <t>Zapteryx</t>
  </si>
  <si>
    <t>Superorder</t>
  </si>
  <si>
    <t>GenBank (total)</t>
  </si>
  <si>
    <t>Cynoscion guatucupa</t>
  </si>
  <si>
    <t>Gadus chalcogrammus</t>
  </si>
  <si>
    <t>Genidens barbus</t>
  </si>
  <si>
    <t>Lophius gastrophysus</t>
  </si>
  <si>
    <t>Makaira mazara</t>
  </si>
  <si>
    <t>Makaira nigricans</t>
  </si>
  <si>
    <t>Merluccius hubbsi</t>
  </si>
  <si>
    <t>Pangasionodon hypopthalmus</t>
  </si>
  <si>
    <t>Xiphias gladius</t>
  </si>
  <si>
    <t>Squalus brevirostris/megalops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</si>
</sst>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rgb="FF000000"/>
      <name val="Calibri"/>
    </font>
    <font>
      <b/>
      <sz val="10.0"/>
      <color theme="1"/>
      <name val="Lat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shrinkToFit="0" vertical="center" wrapText="1"/>
    </xf>
    <xf borderId="0" fillId="2" fontId="1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71"/>
    <col customWidth="1" min="4" max="4" width="18.29"/>
    <col customWidth="1" min="6" max="6" width="31.71"/>
    <col customWidth="1" min="17" max="17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Q1" s="3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5" t="s">
        <v>20</v>
      </c>
      <c r="F2" s="1" t="s">
        <v>21</v>
      </c>
      <c r="G2" s="4">
        <f>H2+I2+J2+L2+M2</f>
        <v>151</v>
      </c>
      <c r="H2" s="6">
        <v>59.0</v>
      </c>
      <c r="I2" s="6">
        <v>61.0</v>
      </c>
      <c r="J2" s="6">
        <v>1.0</v>
      </c>
      <c r="K2" s="1" t="s">
        <v>22</v>
      </c>
      <c r="L2" s="6">
        <v>2.0</v>
      </c>
      <c r="M2" s="6">
        <v>28.0</v>
      </c>
      <c r="N2" s="1" t="s">
        <v>22</v>
      </c>
      <c r="O2" s="6">
        <v>67.0</v>
      </c>
      <c r="Q2" s="1" t="s">
        <v>23</v>
      </c>
    </row>
    <row r="3">
      <c r="A3" s="1" t="s">
        <v>24</v>
      </c>
      <c r="B3" s="1" t="s">
        <v>25</v>
      </c>
      <c r="C3" s="1" t="s">
        <v>26</v>
      </c>
      <c r="D3" s="1" t="s">
        <v>27</v>
      </c>
      <c r="E3" s="5" t="s">
        <v>28</v>
      </c>
      <c r="F3" s="1" t="s">
        <v>21</v>
      </c>
      <c r="G3" s="4">
        <f>H3+I3+J3+K3+L3+M3</f>
        <v>194</v>
      </c>
      <c r="H3" s="6">
        <v>121.0</v>
      </c>
      <c r="I3" s="6">
        <v>4.0</v>
      </c>
      <c r="J3" s="6">
        <v>6.0</v>
      </c>
      <c r="K3" s="6">
        <v>6.0</v>
      </c>
      <c r="L3" s="6">
        <v>56.0</v>
      </c>
      <c r="M3" s="6">
        <v>1.0</v>
      </c>
      <c r="N3" s="6">
        <v>1.0</v>
      </c>
      <c r="O3" s="6">
        <v>130.0</v>
      </c>
      <c r="Q3" s="1" t="s">
        <v>29</v>
      </c>
    </row>
    <row r="4">
      <c r="A4" s="1" t="s">
        <v>30</v>
      </c>
      <c r="B4" s="1" t="s">
        <v>31</v>
      </c>
      <c r="C4" s="1" t="s">
        <v>32</v>
      </c>
      <c r="D4" s="1" t="s">
        <v>33</v>
      </c>
      <c r="E4" s="5" t="s">
        <v>20</v>
      </c>
      <c r="F4" s="1" t="s">
        <v>34</v>
      </c>
      <c r="G4" s="4">
        <f>H4+I4+J4+K4+L4</f>
        <v>63</v>
      </c>
      <c r="H4" s="6">
        <v>57.0</v>
      </c>
      <c r="I4" s="6">
        <v>3.0</v>
      </c>
      <c r="J4" s="6">
        <v>1.0</v>
      </c>
      <c r="K4" s="6">
        <v>1.0</v>
      </c>
      <c r="L4" s="6">
        <v>1.0</v>
      </c>
      <c r="M4" s="1" t="s">
        <v>22</v>
      </c>
      <c r="N4" s="6">
        <v>1.0</v>
      </c>
      <c r="O4" s="6">
        <v>64.0</v>
      </c>
      <c r="Q4" s="1" t="s">
        <v>35</v>
      </c>
    </row>
    <row r="5">
      <c r="A5" s="1" t="s">
        <v>36</v>
      </c>
      <c r="B5" s="1" t="s">
        <v>31</v>
      </c>
      <c r="C5" s="1" t="s">
        <v>32</v>
      </c>
      <c r="D5" s="1" t="s">
        <v>33</v>
      </c>
      <c r="E5" s="5" t="s">
        <v>20</v>
      </c>
      <c r="F5" s="1" t="s">
        <v>34</v>
      </c>
      <c r="G5" s="4">
        <f>H5+L5</f>
        <v>9</v>
      </c>
      <c r="H5" s="6">
        <v>8.0</v>
      </c>
      <c r="I5" s="1" t="s">
        <v>22</v>
      </c>
      <c r="J5" s="1" t="s">
        <v>22</v>
      </c>
      <c r="K5" s="1" t="s">
        <v>22</v>
      </c>
      <c r="L5" s="6">
        <v>1.0</v>
      </c>
      <c r="M5" s="1" t="s">
        <v>22</v>
      </c>
      <c r="N5" s="1" t="s">
        <v>22</v>
      </c>
      <c r="O5" s="6">
        <v>27.0</v>
      </c>
      <c r="Q5" s="1" t="s">
        <v>35</v>
      </c>
    </row>
    <row r="6">
      <c r="A6" s="1" t="s">
        <v>37</v>
      </c>
      <c r="B6" s="1" t="s">
        <v>38</v>
      </c>
      <c r="C6" s="1" t="s">
        <v>39</v>
      </c>
      <c r="D6" s="1" t="s">
        <v>19</v>
      </c>
      <c r="E6" s="5" t="s">
        <v>20</v>
      </c>
      <c r="F6" s="1" t="s">
        <v>34</v>
      </c>
      <c r="G6" s="4">
        <f>H6+I6+J6+K6+L6</f>
        <v>24</v>
      </c>
      <c r="H6" s="6">
        <v>17.0</v>
      </c>
      <c r="I6" s="6">
        <v>2.0</v>
      </c>
      <c r="J6" s="6">
        <v>2.0</v>
      </c>
      <c r="K6" s="6">
        <v>2.0</v>
      </c>
      <c r="L6" s="6">
        <v>1.0</v>
      </c>
      <c r="M6" s="1" t="s">
        <v>22</v>
      </c>
      <c r="N6" s="6">
        <v>1.0</v>
      </c>
      <c r="O6" s="6">
        <v>15.0</v>
      </c>
      <c r="Q6" s="1" t="s">
        <v>35</v>
      </c>
    </row>
    <row r="7">
      <c r="A7" s="1" t="s">
        <v>40</v>
      </c>
      <c r="B7" s="1" t="s">
        <v>41</v>
      </c>
      <c r="C7" s="1" t="s">
        <v>42</v>
      </c>
      <c r="D7" s="1" t="s">
        <v>43</v>
      </c>
      <c r="E7" s="5" t="s">
        <v>20</v>
      </c>
      <c r="F7" s="1" t="s">
        <v>34</v>
      </c>
      <c r="G7" s="4">
        <f>H7</f>
        <v>4</v>
      </c>
      <c r="H7" s="6">
        <v>4.0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6">
        <v>4.0</v>
      </c>
      <c r="Q7" s="1" t="s">
        <v>35</v>
      </c>
    </row>
    <row r="8">
      <c r="A8" s="1" t="s">
        <v>44</v>
      </c>
      <c r="B8" s="1" t="s">
        <v>45</v>
      </c>
      <c r="C8" s="1" t="s">
        <v>46</v>
      </c>
      <c r="D8" s="1" t="s">
        <v>47</v>
      </c>
      <c r="E8" s="5" t="s">
        <v>28</v>
      </c>
      <c r="F8" s="1" t="s">
        <v>21</v>
      </c>
      <c r="G8" s="4">
        <f>H8+I8+J8+K8+L8+M8</f>
        <v>78</v>
      </c>
      <c r="H8" s="6">
        <v>59.0</v>
      </c>
      <c r="I8" s="6">
        <v>3.0</v>
      </c>
      <c r="J8" s="6">
        <v>7.0</v>
      </c>
      <c r="K8" s="6">
        <v>7.0</v>
      </c>
      <c r="L8" s="6">
        <v>1.0</v>
      </c>
      <c r="M8" s="6">
        <v>1.0</v>
      </c>
      <c r="N8" s="6">
        <v>1.0</v>
      </c>
      <c r="O8" s="6">
        <v>59.0</v>
      </c>
      <c r="Q8" s="1" t="s">
        <v>48</v>
      </c>
    </row>
    <row r="9">
      <c r="A9" s="1" t="s">
        <v>49</v>
      </c>
      <c r="B9" s="1" t="s">
        <v>45</v>
      </c>
      <c r="C9" s="1" t="s">
        <v>46</v>
      </c>
      <c r="D9" s="1" t="s">
        <v>47</v>
      </c>
      <c r="E9" s="5" t="s">
        <v>28</v>
      </c>
      <c r="F9" s="1" t="s">
        <v>21</v>
      </c>
      <c r="G9" s="4">
        <f>H9+J9+K9+L9</f>
        <v>43</v>
      </c>
      <c r="H9" s="6">
        <v>40.0</v>
      </c>
      <c r="I9" s="1" t="s">
        <v>22</v>
      </c>
      <c r="J9" s="6">
        <v>1.0</v>
      </c>
      <c r="K9" s="6">
        <v>1.0</v>
      </c>
      <c r="L9" s="6">
        <v>1.0</v>
      </c>
      <c r="M9" s="1" t="s">
        <v>22</v>
      </c>
      <c r="N9" s="1" t="s">
        <v>22</v>
      </c>
      <c r="O9" s="6">
        <v>57.0</v>
      </c>
      <c r="Q9" s="1" t="s">
        <v>29</v>
      </c>
    </row>
    <row r="10">
      <c r="A10" s="1" t="s">
        <v>50</v>
      </c>
      <c r="B10" s="1" t="s">
        <v>45</v>
      </c>
      <c r="C10" s="1" t="s">
        <v>46</v>
      </c>
      <c r="D10" s="1" t="s">
        <v>47</v>
      </c>
      <c r="E10" s="5" t="s">
        <v>28</v>
      </c>
      <c r="F10" s="1" t="s">
        <v>21</v>
      </c>
      <c r="G10" s="4">
        <f t="shared" ref="G10:G12" si="1">H10+I10+J10+K10+L10+M10</f>
        <v>28</v>
      </c>
      <c r="H10" s="6">
        <v>22.0</v>
      </c>
      <c r="I10" s="6">
        <v>2.0</v>
      </c>
      <c r="J10" s="6">
        <v>1.0</v>
      </c>
      <c r="K10" s="6">
        <v>1.0</v>
      </c>
      <c r="L10" s="6">
        <v>1.0</v>
      </c>
      <c r="M10" s="6">
        <v>1.0</v>
      </c>
      <c r="N10" s="6">
        <v>1.0</v>
      </c>
      <c r="O10" s="6">
        <v>27.0</v>
      </c>
      <c r="Q10" s="1" t="s">
        <v>51</v>
      </c>
    </row>
    <row r="11">
      <c r="A11" s="1" t="s">
        <v>52</v>
      </c>
      <c r="B11" s="1" t="s">
        <v>45</v>
      </c>
      <c r="C11" s="1" t="s">
        <v>46</v>
      </c>
      <c r="D11" s="1" t="s">
        <v>47</v>
      </c>
      <c r="E11" s="5" t="s">
        <v>28</v>
      </c>
      <c r="F11" s="1" t="s">
        <v>21</v>
      </c>
      <c r="G11" s="4">
        <f t="shared" si="1"/>
        <v>156</v>
      </c>
      <c r="H11" s="6">
        <v>142.0</v>
      </c>
      <c r="I11" s="6">
        <v>3.0</v>
      </c>
      <c r="J11" s="6">
        <v>4.0</v>
      </c>
      <c r="K11" s="6">
        <v>3.0</v>
      </c>
      <c r="L11" s="6">
        <v>1.0</v>
      </c>
      <c r="M11" s="6">
        <v>3.0</v>
      </c>
      <c r="N11" s="6">
        <v>1.0</v>
      </c>
      <c r="O11" s="6">
        <v>153.0</v>
      </c>
      <c r="Q11" s="1" t="s">
        <v>51</v>
      </c>
    </row>
    <row r="12">
      <c r="A12" s="1" t="s">
        <v>53</v>
      </c>
      <c r="B12" s="1" t="s">
        <v>45</v>
      </c>
      <c r="C12" s="1" t="s">
        <v>46</v>
      </c>
      <c r="D12" s="1" t="s">
        <v>47</v>
      </c>
      <c r="E12" s="5" t="s">
        <v>28</v>
      </c>
      <c r="F12" s="1" t="s">
        <v>21</v>
      </c>
      <c r="G12" s="4">
        <f t="shared" si="1"/>
        <v>677</v>
      </c>
      <c r="H12" s="6">
        <v>406.0</v>
      </c>
      <c r="I12" s="6">
        <v>4.0</v>
      </c>
      <c r="J12" s="6">
        <v>6.0</v>
      </c>
      <c r="K12" s="6">
        <v>5.0</v>
      </c>
      <c r="L12" s="6">
        <v>253.0</v>
      </c>
      <c r="M12" s="6">
        <v>3.0</v>
      </c>
      <c r="N12" s="6">
        <v>1.0</v>
      </c>
      <c r="O12" s="6">
        <v>352.0</v>
      </c>
      <c r="Q12" s="1" t="s">
        <v>29</v>
      </c>
    </row>
    <row r="13">
      <c r="A13" s="1" t="s">
        <v>54</v>
      </c>
      <c r="B13" s="1" t="s">
        <v>45</v>
      </c>
      <c r="C13" s="1" t="s">
        <v>46</v>
      </c>
      <c r="D13" s="1" t="s">
        <v>47</v>
      </c>
      <c r="E13" s="5" t="s">
        <v>28</v>
      </c>
      <c r="F13" s="1" t="s">
        <v>21</v>
      </c>
      <c r="G13" s="4">
        <f>H13+L13</f>
        <v>86</v>
      </c>
      <c r="H13" s="6">
        <v>23.0</v>
      </c>
      <c r="I13" s="1" t="s">
        <v>22</v>
      </c>
      <c r="J13" s="1" t="s">
        <v>22</v>
      </c>
      <c r="K13" s="1" t="s">
        <v>22</v>
      </c>
      <c r="L13" s="6">
        <v>63.0</v>
      </c>
      <c r="M13" s="1" t="s">
        <v>22</v>
      </c>
      <c r="N13" s="1" t="s">
        <v>22</v>
      </c>
      <c r="O13" s="6">
        <v>23.0</v>
      </c>
      <c r="Q13" s="1" t="s">
        <v>51</v>
      </c>
    </row>
    <row r="14">
      <c r="A14" s="1" t="s">
        <v>55</v>
      </c>
      <c r="B14" s="1" t="s">
        <v>45</v>
      </c>
      <c r="C14" s="1" t="s">
        <v>46</v>
      </c>
      <c r="D14" s="1" t="s">
        <v>47</v>
      </c>
      <c r="E14" s="5" t="s">
        <v>28</v>
      </c>
      <c r="F14" s="1" t="s">
        <v>21</v>
      </c>
      <c r="G14" s="4">
        <f t="shared" ref="G14:G16" si="2">H14+I14+J14+K14+L14+M14</f>
        <v>142</v>
      </c>
      <c r="H14" s="6">
        <v>112.0</v>
      </c>
      <c r="I14" s="6">
        <v>17.0</v>
      </c>
      <c r="J14" s="6">
        <v>5.0</v>
      </c>
      <c r="K14" s="6">
        <v>5.0</v>
      </c>
      <c r="L14" s="6">
        <v>1.0</v>
      </c>
      <c r="M14" s="6">
        <v>2.0</v>
      </c>
      <c r="N14" s="6">
        <v>2.0</v>
      </c>
      <c r="O14" s="6">
        <v>108.0</v>
      </c>
      <c r="Q14" s="1" t="s">
        <v>29</v>
      </c>
    </row>
    <row r="15">
      <c r="A15" s="1" t="s">
        <v>56</v>
      </c>
      <c r="B15" s="1" t="s">
        <v>45</v>
      </c>
      <c r="C15" s="1" t="s">
        <v>46</v>
      </c>
      <c r="D15" s="1" t="s">
        <v>47</v>
      </c>
      <c r="E15" s="5" t="s">
        <v>28</v>
      </c>
      <c r="F15" s="1" t="s">
        <v>21</v>
      </c>
      <c r="G15" s="4">
        <f t="shared" si="2"/>
        <v>122</v>
      </c>
      <c r="H15" s="6">
        <v>106.0</v>
      </c>
      <c r="I15" s="6">
        <v>3.0</v>
      </c>
      <c r="J15" s="6">
        <v>6.0</v>
      </c>
      <c r="K15" s="6">
        <v>4.0</v>
      </c>
      <c r="L15" s="6">
        <v>1.0</v>
      </c>
      <c r="M15" s="6">
        <v>2.0</v>
      </c>
      <c r="N15" s="1" t="s">
        <v>22</v>
      </c>
      <c r="O15" s="6">
        <v>136.0</v>
      </c>
      <c r="Q15" s="1" t="s">
        <v>29</v>
      </c>
    </row>
    <row r="16">
      <c r="A16" s="1" t="s">
        <v>57</v>
      </c>
      <c r="B16" s="1" t="s">
        <v>45</v>
      </c>
      <c r="C16" s="1" t="s">
        <v>46</v>
      </c>
      <c r="D16" s="1" t="s">
        <v>47</v>
      </c>
      <c r="E16" s="5" t="s">
        <v>28</v>
      </c>
      <c r="F16" s="1" t="s">
        <v>21</v>
      </c>
      <c r="G16" s="4">
        <f t="shared" si="2"/>
        <v>131</v>
      </c>
      <c r="H16" s="6">
        <v>45.0</v>
      </c>
      <c r="I16" s="6">
        <v>3.0</v>
      </c>
      <c r="J16" s="6">
        <v>3.0</v>
      </c>
      <c r="K16" s="6">
        <v>2.0</v>
      </c>
      <c r="L16" s="6">
        <v>76.0</v>
      </c>
      <c r="M16" s="6">
        <v>2.0</v>
      </c>
      <c r="N16" s="6">
        <v>1.0</v>
      </c>
      <c r="O16" s="6">
        <v>92.0</v>
      </c>
      <c r="Q16" s="1" t="s">
        <v>29</v>
      </c>
    </row>
    <row r="17">
      <c r="A17" s="1" t="s">
        <v>58</v>
      </c>
      <c r="B17" s="1" t="s">
        <v>45</v>
      </c>
      <c r="C17" s="1" t="s">
        <v>46</v>
      </c>
      <c r="D17" s="1" t="s">
        <v>47</v>
      </c>
      <c r="E17" s="5" t="s">
        <v>28</v>
      </c>
      <c r="F17" s="1" t="s">
        <v>21</v>
      </c>
      <c r="G17" s="5">
        <v>38.0</v>
      </c>
      <c r="H17" s="6">
        <v>22.0</v>
      </c>
      <c r="I17" s="6">
        <v>1.0</v>
      </c>
      <c r="J17" s="6">
        <v>6.0</v>
      </c>
      <c r="K17" s="6">
        <v>6.0</v>
      </c>
      <c r="L17" s="6">
        <v>3.0</v>
      </c>
      <c r="M17" s="6" t="s">
        <v>22</v>
      </c>
      <c r="N17" s="6">
        <v>1.0</v>
      </c>
      <c r="O17" s="6">
        <v>46.0</v>
      </c>
      <c r="Q17" s="1" t="s">
        <v>48</v>
      </c>
    </row>
    <row r="18">
      <c r="A18" s="1" t="s">
        <v>59</v>
      </c>
      <c r="B18" s="1" t="s">
        <v>45</v>
      </c>
      <c r="C18" s="1" t="s">
        <v>46</v>
      </c>
      <c r="D18" s="1" t="s">
        <v>47</v>
      </c>
      <c r="E18" s="5" t="s">
        <v>28</v>
      </c>
      <c r="F18" s="1" t="s">
        <v>21</v>
      </c>
      <c r="G18" s="4">
        <f>H18+I18+J18+K18+L18+M18</f>
        <v>95</v>
      </c>
      <c r="H18" s="6">
        <v>77.0</v>
      </c>
      <c r="I18" s="6">
        <v>3.0</v>
      </c>
      <c r="J18" s="6">
        <v>6.0</v>
      </c>
      <c r="K18" s="6">
        <v>5.0</v>
      </c>
      <c r="L18" s="6">
        <v>2.0</v>
      </c>
      <c r="M18" s="6">
        <v>2.0</v>
      </c>
      <c r="N18" s="6">
        <v>1.0</v>
      </c>
      <c r="O18" s="6">
        <v>128.0</v>
      </c>
      <c r="Q18" s="1" t="s">
        <v>51</v>
      </c>
    </row>
    <row r="19">
      <c r="A19" s="1" t="s">
        <v>60</v>
      </c>
      <c r="B19" s="1" t="s">
        <v>45</v>
      </c>
      <c r="C19" s="1" t="s">
        <v>46</v>
      </c>
      <c r="D19" s="1" t="s">
        <v>47</v>
      </c>
      <c r="E19" s="5" t="s">
        <v>28</v>
      </c>
      <c r="F19" s="1" t="s">
        <v>21</v>
      </c>
      <c r="G19" s="4">
        <f>H19+I19+J19+K19+L19</f>
        <v>136</v>
      </c>
      <c r="H19" s="6">
        <v>106.0</v>
      </c>
      <c r="I19" s="6">
        <v>6.0</v>
      </c>
      <c r="J19" s="6">
        <v>11.0</v>
      </c>
      <c r="K19" s="6">
        <v>11.0</v>
      </c>
      <c r="L19" s="6">
        <v>2.0</v>
      </c>
      <c r="M19" s="1" t="s">
        <v>22</v>
      </c>
      <c r="N19" s="1" t="s">
        <v>22</v>
      </c>
      <c r="O19" s="6">
        <v>115.0</v>
      </c>
      <c r="Q19" s="1" t="s">
        <v>48</v>
      </c>
    </row>
    <row r="20">
      <c r="A20" s="1" t="s">
        <v>61</v>
      </c>
      <c r="B20" s="1" t="s">
        <v>45</v>
      </c>
      <c r="C20" s="1" t="s">
        <v>46</v>
      </c>
      <c r="D20" s="1" t="s">
        <v>47</v>
      </c>
      <c r="E20" s="5" t="s">
        <v>28</v>
      </c>
      <c r="F20" s="1" t="s">
        <v>21</v>
      </c>
      <c r="G20" s="4">
        <f>H20+J20+K20+L20</f>
        <v>17</v>
      </c>
      <c r="H20" s="6">
        <v>14.0</v>
      </c>
      <c r="I20" s="1" t="s">
        <v>22</v>
      </c>
      <c r="J20" s="6">
        <v>1.0</v>
      </c>
      <c r="K20" s="6">
        <v>1.0</v>
      </c>
      <c r="L20" s="6">
        <v>1.0</v>
      </c>
      <c r="M20" s="1" t="s">
        <v>22</v>
      </c>
      <c r="N20" s="1" t="s">
        <v>22</v>
      </c>
      <c r="O20" s="6">
        <v>18.0</v>
      </c>
      <c r="Q20" s="1" t="s">
        <v>23</v>
      </c>
    </row>
    <row r="21">
      <c r="A21" s="1" t="s">
        <v>62</v>
      </c>
      <c r="B21" s="1" t="s">
        <v>63</v>
      </c>
      <c r="C21" s="1" t="s">
        <v>64</v>
      </c>
      <c r="D21" s="1" t="s">
        <v>27</v>
      </c>
      <c r="E21" s="5" t="s">
        <v>28</v>
      </c>
      <c r="F21" s="1" t="s">
        <v>21</v>
      </c>
      <c r="G21" s="4">
        <f t="shared" ref="G21:G22" si="3">H21+I21+J21+K21+L21+M21</f>
        <v>112</v>
      </c>
      <c r="H21" s="6">
        <v>90.0</v>
      </c>
      <c r="I21" s="6">
        <v>7.0</v>
      </c>
      <c r="J21" s="6">
        <v>5.0</v>
      </c>
      <c r="K21" s="6">
        <v>5.0</v>
      </c>
      <c r="L21" s="6">
        <v>2.0</v>
      </c>
      <c r="M21" s="6">
        <v>3.0</v>
      </c>
      <c r="N21" s="6">
        <v>4.0</v>
      </c>
      <c r="O21" s="6">
        <v>111.0</v>
      </c>
      <c r="Q21" s="1" t="s">
        <v>51</v>
      </c>
    </row>
    <row r="22">
      <c r="A22" s="1" t="s">
        <v>65</v>
      </c>
      <c r="B22" s="1" t="s">
        <v>66</v>
      </c>
      <c r="C22" s="1" t="s">
        <v>26</v>
      </c>
      <c r="D22" s="1" t="s">
        <v>27</v>
      </c>
      <c r="E22" s="5" t="s">
        <v>28</v>
      </c>
      <c r="F22" s="1" t="s">
        <v>21</v>
      </c>
      <c r="G22" s="4">
        <f t="shared" si="3"/>
        <v>411</v>
      </c>
      <c r="H22" s="6">
        <v>19.0</v>
      </c>
      <c r="I22" s="6">
        <v>129.0</v>
      </c>
      <c r="J22" s="6">
        <v>129.0</v>
      </c>
      <c r="K22" s="6">
        <v>129.0</v>
      </c>
      <c r="L22" s="6">
        <v>2.0</v>
      </c>
      <c r="M22" s="6">
        <v>3.0</v>
      </c>
      <c r="N22" s="6">
        <v>131.0</v>
      </c>
      <c r="O22" s="6">
        <v>159.0</v>
      </c>
      <c r="Q22" s="1" t="s">
        <v>29</v>
      </c>
    </row>
    <row r="23">
      <c r="A23" s="1" t="s">
        <v>67</v>
      </c>
      <c r="B23" s="1" t="s">
        <v>68</v>
      </c>
      <c r="C23" s="1" t="s">
        <v>69</v>
      </c>
      <c r="D23" s="1" t="s">
        <v>70</v>
      </c>
      <c r="E23" s="5" t="s">
        <v>28</v>
      </c>
      <c r="F23" s="1" t="s">
        <v>21</v>
      </c>
      <c r="G23" s="5">
        <v>69.0</v>
      </c>
      <c r="H23" s="6">
        <v>43.0</v>
      </c>
      <c r="I23" s="1" t="s">
        <v>22</v>
      </c>
      <c r="J23" s="1">
        <v>3.0</v>
      </c>
      <c r="K23" s="1">
        <v>18.0</v>
      </c>
      <c r="L23" s="1">
        <v>5.0</v>
      </c>
      <c r="M23" s="1" t="s">
        <v>22</v>
      </c>
      <c r="N23" s="1" t="s">
        <v>22</v>
      </c>
      <c r="O23" s="6">
        <v>53.0</v>
      </c>
      <c r="Q23" s="1" t="s">
        <v>51</v>
      </c>
    </row>
    <row r="24">
      <c r="A24" s="1" t="s">
        <v>71</v>
      </c>
      <c r="B24" s="1" t="s">
        <v>72</v>
      </c>
      <c r="C24" s="1" t="s">
        <v>39</v>
      </c>
      <c r="D24" s="1" t="s">
        <v>19</v>
      </c>
      <c r="E24" s="5" t="s">
        <v>20</v>
      </c>
      <c r="F24" s="1" t="s">
        <v>34</v>
      </c>
      <c r="G24" s="4">
        <f t="shared" ref="G24:G25" si="4">H24</f>
        <v>19</v>
      </c>
      <c r="H24" s="6">
        <v>19.0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6">
        <v>15.0</v>
      </c>
      <c r="Q24" s="1" t="s">
        <v>35</v>
      </c>
    </row>
    <row r="25">
      <c r="A25" s="1" t="s">
        <v>73</v>
      </c>
      <c r="B25" s="1" t="s">
        <v>74</v>
      </c>
      <c r="C25" s="1" t="s">
        <v>39</v>
      </c>
      <c r="D25" s="1" t="s">
        <v>19</v>
      </c>
      <c r="E25" s="5" t="s">
        <v>20</v>
      </c>
      <c r="F25" s="1" t="s">
        <v>34</v>
      </c>
      <c r="G25" s="4">
        <f t="shared" si="4"/>
        <v>4</v>
      </c>
      <c r="H25" s="6">
        <v>4.0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Q25" s="1" t="s">
        <v>35</v>
      </c>
    </row>
    <row r="26">
      <c r="A26" s="1" t="s">
        <v>75</v>
      </c>
      <c r="B26" s="1" t="s">
        <v>76</v>
      </c>
      <c r="C26" s="1" t="s">
        <v>46</v>
      </c>
      <c r="D26" s="1" t="s">
        <v>47</v>
      </c>
      <c r="E26" s="5" t="s">
        <v>28</v>
      </c>
      <c r="F26" s="1" t="s">
        <v>21</v>
      </c>
      <c r="G26" s="4">
        <f>H26+I26+J26+K26+L26+M26</f>
        <v>304</v>
      </c>
      <c r="H26" s="6">
        <v>265.0</v>
      </c>
      <c r="I26" s="6">
        <v>21.0</v>
      </c>
      <c r="J26" s="6">
        <v>5.0</v>
      </c>
      <c r="K26" s="6">
        <v>6.0</v>
      </c>
      <c r="L26" s="6">
        <v>4.0</v>
      </c>
      <c r="M26" s="6">
        <v>3.0</v>
      </c>
      <c r="N26" s="6">
        <v>4.0</v>
      </c>
      <c r="O26" s="6">
        <v>272.0</v>
      </c>
      <c r="Q26" s="1" t="s">
        <v>29</v>
      </c>
    </row>
    <row r="27">
      <c r="A27" s="1" t="s">
        <v>77</v>
      </c>
      <c r="B27" s="1" t="s">
        <v>78</v>
      </c>
      <c r="C27" s="1" t="s">
        <v>79</v>
      </c>
      <c r="D27" s="1" t="s">
        <v>47</v>
      </c>
      <c r="E27" s="5" t="s">
        <v>28</v>
      </c>
      <c r="F27" s="1" t="s">
        <v>21</v>
      </c>
      <c r="G27" s="4">
        <f>H27+I27+J27+K27+L27</f>
        <v>37</v>
      </c>
      <c r="H27" s="6">
        <v>32.0</v>
      </c>
      <c r="I27" s="6">
        <v>1.0</v>
      </c>
      <c r="J27" s="6">
        <v>1.0</v>
      </c>
      <c r="K27" s="6">
        <v>2.0</v>
      </c>
      <c r="L27" s="6">
        <v>1.0</v>
      </c>
      <c r="M27" s="1" t="s">
        <v>22</v>
      </c>
      <c r="N27" s="1" t="s">
        <v>22</v>
      </c>
      <c r="O27" s="6">
        <v>36.0</v>
      </c>
      <c r="Q27" s="1" t="s">
        <v>51</v>
      </c>
    </row>
    <row r="28">
      <c r="A28" s="1" t="s">
        <v>80</v>
      </c>
      <c r="B28" s="1" t="s">
        <v>81</v>
      </c>
      <c r="C28" s="1" t="s">
        <v>82</v>
      </c>
      <c r="D28" s="1" t="s">
        <v>83</v>
      </c>
      <c r="E28" s="5" t="s">
        <v>28</v>
      </c>
      <c r="F28" s="1" t="s">
        <v>21</v>
      </c>
      <c r="G28" s="4">
        <f t="shared" ref="G28:G29" si="5">H28+I28+J28+K28+L28+M28</f>
        <v>10</v>
      </c>
      <c r="H28" s="6">
        <v>2.0</v>
      </c>
      <c r="I28" s="6">
        <v>2.0</v>
      </c>
      <c r="J28" s="6">
        <v>2.0</v>
      </c>
      <c r="K28" s="6">
        <v>2.0</v>
      </c>
      <c r="L28" s="6">
        <v>1.0</v>
      </c>
      <c r="M28" s="6">
        <v>1.0</v>
      </c>
      <c r="N28" s="6">
        <v>1.0</v>
      </c>
      <c r="O28" s="6">
        <v>12.0</v>
      </c>
      <c r="Q28" s="1" t="s">
        <v>23</v>
      </c>
    </row>
    <row r="29">
      <c r="A29" s="1" t="s">
        <v>84</v>
      </c>
      <c r="B29" s="1" t="s">
        <v>85</v>
      </c>
      <c r="C29" s="1" t="s">
        <v>86</v>
      </c>
      <c r="D29" s="1" t="s">
        <v>19</v>
      </c>
      <c r="E29" s="5" t="s">
        <v>20</v>
      </c>
      <c r="F29" s="1" t="s">
        <v>21</v>
      </c>
      <c r="G29" s="4">
        <f t="shared" si="5"/>
        <v>43</v>
      </c>
      <c r="H29" s="6">
        <v>32.0</v>
      </c>
      <c r="I29" s="6">
        <v>4.0</v>
      </c>
      <c r="J29" s="6">
        <v>2.0</v>
      </c>
      <c r="K29" s="6">
        <v>2.0</v>
      </c>
      <c r="L29" s="6">
        <v>1.0</v>
      </c>
      <c r="M29" s="6">
        <v>2.0</v>
      </c>
      <c r="N29" s="1" t="s">
        <v>22</v>
      </c>
      <c r="O29" s="6">
        <v>72.0</v>
      </c>
      <c r="Q29" s="1" t="s">
        <v>87</v>
      </c>
    </row>
    <row r="30">
      <c r="A30" s="1" t="s">
        <v>88</v>
      </c>
      <c r="B30" s="1" t="s">
        <v>85</v>
      </c>
      <c r="C30" s="1" t="s">
        <v>86</v>
      </c>
      <c r="D30" s="1" t="s">
        <v>19</v>
      </c>
      <c r="E30" s="5" t="s">
        <v>20</v>
      </c>
      <c r="F30" s="1" t="s">
        <v>89</v>
      </c>
      <c r="G30" s="4">
        <f>H30+I30+L30</f>
        <v>24</v>
      </c>
      <c r="H30" s="6">
        <v>22.0</v>
      </c>
      <c r="I30" s="6">
        <v>1.0</v>
      </c>
      <c r="J30" s="1" t="s">
        <v>22</v>
      </c>
      <c r="K30" s="1" t="s">
        <v>22</v>
      </c>
      <c r="L30" s="6">
        <v>1.0</v>
      </c>
      <c r="M30" s="1" t="s">
        <v>22</v>
      </c>
      <c r="N30" s="1" t="s">
        <v>22</v>
      </c>
      <c r="O30" s="6">
        <v>16.0</v>
      </c>
      <c r="Q30" s="1" t="s">
        <v>90</v>
      </c>
    </row>
    <row r="31">
      <c r="A31" s="1" t="s">
        <v>91</v>
      </c>
      <c r="B31" s="1" t="s">
        <v>92</v>
      </c>
      <c r="C31" s="1" t="s">
        <v>39</v>
      </c>
      <c r="D31" s="1" t="s">
        <v>19</v>
      </c>
      <c r="E31" s="5" t="s">
        <v>20</v>
      </c>
      <c r="F31" s="1" t="s">
        <v>21</v>
      </c>
      <c r="G31" s="4">
        <f>H31+I31+J31+K31+L31+M31</f>
        <v>110</v>
      </c>
      <c r="H31" s="6">
        <v>72.0</v>
      </c>
      <c r="I31" s="6">
        <v>9.0</v>
      </c>
      <c r="J31" s="6">
        <v>9.0</v>
      </c>
      <c r="K31" s="6">
        <v>10.0</v>
      </c>
      <c r="L31" s="6">
        <v>9.0</v>
      </c>
      <c r="M31" s="6">
        <v>1.0</v>
      </c>
      <c r="N31" s="6">
        <v>9.0</v>
      </c>
      <c r="O31" s="6">
        <v>60.0</v>
      </c>
      <c r="Q31" s="1" t="s">
        <v>93</v>
      </c>
    </row>
    <row r="32">
      <c r="A32" s="1" t="s">
        <v>94</v>
      </c>
      <c r="B32" s="1" t="s">
        <v>92</v>
      </c>
      <c r="C32" s="1" t="s">
        <v>39</v>
      </c>
      <c r="D32" s="1" t="s">
        <v>19</v>
      </c>
      <c r="E32" s="5" t="s">
        <v>20</v>
      </c>
      <c r="F32" s="1" t="s">
        <v>34</v>
      </c>
      <c r="G32" s="4">
        <f>H32+I32+J32+K32+L32</f>
        <v>115</v>
      </c>
      <c r="H32" s="6">
        <v>23.0</v>
      </c>
      <c r="I32" s="6">
        <v>23.0</v>
      </c>
      <c r="J32" s="6">
        <v>23.0</v>
      </c>
      <c r="K32" s="6">
        <v>23.0</v>
      </c>
      <c r="L32" s="6">
        <v>23.0</v>
      </c>
      <c r="M32" s="1" t="s">
        <v>22</v>
      </c>
      <c r="N32" s="6">
        <v>23.0</v>
      </c>
      <c r="O32" s="1" t="s">
        <v>22</v>
      </c>
      <c r="Q32" s="1" t="s">
        <v>35</v>
      </c>
    </row>
    <row r="33">
      <c r="A33" s="1" t="s">
        <v>95</v>
      </c>
      <c r="B33" s="1" t="s">
        <v>92</v>
      </c>
      <c r="C33" s="1" t="s">
        <v>39</v>
      </c>
      <c r="D33" s="1" t="s">
        <v>19</v>
      </c>
      <c r="E33" s="5" t="s">
        <v>20</v>
      </c>
      <c r="F33" s="1" t="s">
        <v>89</v>
      </c>
      <c r="G33" s="5">
        <v>2.0</v>
      </c>
      <c r="H33" s="6">
        <v>2.0</v>
      </c>
      <c r="I33" s="6" t="s">
        <v>22</v>
      </c>
      <c r="J33" s="6" t="s">
        <v>22</v>
      </c>
      <c r="K33" s="6" t="s">
        <v>22</v>
      </c>
      <c r="L33" s="6" t="s">
        <v>22</v>
      </c>
      <c r="M33" s="1" t="s">
        <v>22</v>
      </c>
      <c r="N33" s="6" t="s">
        <v>22</v>
      </c>
      <c r="O33" s="6">
        <v>5.0</v>
      </c>
      <c r="Q33" s="1" t="s">
        <v>96</v>
      </c>
    </row>
    <row r="34">
      <c r="A34" s="1" t="s">
        <v>97</v>
      </c>
      <c r="B34" s="1" t="s">
        <v>92</v>
      </c>
      <c r="C34" s="1" t="s">
        <v>39</v>
      </c>
      <c r="D34" s="1" t="s">
        <v>19</v>
      </c>
      <c r="E34" s="5" t="s">
        <v>20</v>
      </c>
      <c r="F34" s="1" t="s">
        <v>89</v>
      </c>
      <c r="G34" s="4">
        <f>H34+I34+J34+K34+L34</f>
        <v>123</v>
      </c>
      <c r="H34" s="6">
        <v>119.0</v>
      </c>
      <c r="I34" s="6">
        <v>1.0</v>
      </c>
      <c r="J34" s="6">
        <v>1.0</v>
      </c>
      <c r="K34" s="6">
        <v>1.0</v>
      </c>
      <c r="L34" s="6">
        <v>1.0</v>
      </c>
      <c r="M34" s="1" t="s">
        <v>22</v>
      </c>
      <c r="N34" s="6">
        <v>1.0</v>
      </c>
      <c r="O34" s="6">
        <v>70.0</v>
      </c>
      <c r="Q34" s="1" t="s">
        <v>98</v>
      </c>
    </row>
    <row r="35">
      <c r="A35" s="1" t="s">
        <v>99</v>
      </c>
      <c r="B35" s="1" t="s">
        <v>100</v>
      </c>
      <c r="C35" s="1" t="s">
        <v>46</v>
      </c>
      <c r="D35" s="1" t="s">
        <v>47</v>
      </c>
      <c r="E35" s="5" t="s">
        <v>28</v>
      </c>
      <c r="F35" s="1" t="s">
        <v>34</v>
      </c>
      <c r="G35" s="4">
        <f>H35+J35+K35+L35+M35</f>
        <v>17</v>
      </c>
      <c r="H35" s="6">
        <v>2.0</v>
      </c>
      <c r="I35" s="1" t="s">
        <v>22</v>
      </c>
      <c r="J35" s="6">
        <v>2.0</v>
      </c>
      <c r="K35" s="6">
        <v>2.0</v>
      </c>
      <c r="L35" s="6">
        <v>1.0</v>
      </c>
      <c r="M35" s="6">
        <v>10.0</v>
      </c>
      <c r="N35" s="1" t="s">
        <v>22</v>
      </c>
      <c r="O35" s="6">
        <v>2.0</v>
      </c>
      <c r="Q35" s="1" t="s">
        <v>35</v>
      </c>
    </row>
    <row r="36">
      <c r="A36" s="1" t="s">
        <v>101</v>
      </c>
      <c r="B36" s="1" t="s">
        <v>102</v>
      </c>
      <c r="C36" s="1" t="s">
        <v>26</v>
      </c>
      <c r="D36" s="1" t="s">
        <v>27</v>
      </c>
      <c r="E36" s="5" t="s">
        <v>28</v>
      </c>
      <c r="F36" s="1" t="s">
        <v>21</v>
      </c>
      <c r="G36" s="4">
        <f t="shared" ref="G36:G37" si="6">H36+I36+J36+K36+L36+M36</f>
        <v>246</v>
      </c>
      <c r="H36" s="6">
        <v>208.0</v>
      </c>
      <c r="I36" s="6">
        <v>11.0</v>
      </c>
      <c r="J36" s="6">
        <v>7.0</v>
      </c>
      <c r="K36" s="6">
        <v>6.0</v>
      </c>
      <c r="L36" s="6">
        <v>9.0</v>
      </c>
      <c r="M36" s="6">
        <v>5.0</v>
      </c>
      <c r="N36" s="6">
        <v>5.0</v>
      </c>
      <c r="O36" s="6">
        <v>219.0</v>
      </c>
      <c r="Q36" s="1" t="s">
        <v>29</v>
      </c>
    </row>
    <row r="37">
      <c r="A37" s="1" t="s">
        <v>103</v>
      </c>
      <c r="B37" s="1" t="s">
        <v>102</v>
      </c>
      <c r="C37" s="1" t="s">
        <v>26</v>
      </c>
      <c r="D37" s="1" t="s">
        <v>27</v>
      </c>
      <c r="E37" s="5" t="s">
        <v>28</v>
      </c>
      <c r="F37" s="1" t="s">
        <v>21</v>
      </c>
      <c r="G37" s="4">
        <f t="shared" si="6"/>
        <v>61</v>
      </c>
      <c r="H37" s="6">
        <v>49.0</v>
      </c>
      <c r="I37" s="6">
        <v>1.0</v>
      </c>
      <c r="J37" s="6">
        <v>4.0</v>
      </c>
      <c r="K37" s="6">
        <v>4.0</v>
      </c>
      <c r="L37" s="6">
        <v>2.0</v>
      </c>
      <c r="M37" s="6">
        <v>1.0</v>
      </c>
      <c r="N37" s="6">
        <v>1.0</v>
      </c>
      <c r="O37" s="6">
        <v>54.0</v>
      </c>
      <c r="Q37" s="1" t="s">
        <v>29</v>
      </c>
    </row>
    <row r="38">
      <c r="A38" s="1" t="s">
        <v>104</v>
      </c>
      <c r="B38" s="1" t="s">
        <v>105</v>
      </c>
      <c r="C38" s="1" t="s">
        <v>18</v>
      </c>
      <c r="D38" s="1" t="s">
        <v>19</v>
      </c>
      <c r="E38" s="5" t="s">
        <v>20</v>
      </c>
      <c r="F38" s="1" t="s">
        <v>21</v>
      </c>
      <c r="G38" s="4">
        <f t="shared" ref="G38:G39" si="7">H38+I38+J38+K38+L38</f>
        <v>63</v>
      </c>
      <c r="H38" s="6">
        <v>44.0</v>
      </c>
      <c r="I38" s="6">
        <v>4.0</v>
      </c>
      <c r="J38" s="6">
        <v>1.0</v>
      </c>
      <c r="K38" s="6">
        <v>1.0</v>
      </c>
      <c r="L38" s="6">
        <v>13.0</v>
      </c>
      <c r="M38" s="1" t="s">
        <v>22</v>
      </c>
      <c r="N38" s="6">
        <v>3.0</v>
      </c>
      <c r="O38" s="6">
        <v>43.0</v>
      </c>
      <c r="Q38" s="1" t="s">
        <v>29</v>
      </c>
    </row>
    <row r="39">
      <c r="A39" s="1" t="s">
        <v>106</v>
      </c>
      <c r="B39" s="1" t="s">
        <v>107</v>
      </c>
      <c r="C39" s="1" t="s">
        <v>79</v>
      </c>
      <c r="D39" s="1" t="s">
        <v>47</v>
      </c>
      <c r="E39" s="5" t="s">
        <v>28</v>
      </c>
      <c r="F39" s="1" t="s">
        <v>21</v>
      </c>
      <c r="G39" s="4">
        <f t="shared" si="7"/>
        <v>41</v>
      </c>
      <c r="H39" s="6">
        <v>37.0</v>
      </c>
      <c r="I39" s="6">
        <v>1.0</v>
      </c>
      <c r="J39" s="6">
        <v>1.0</v>
      </c>
      <c r="K39" s="6">
        <v>1.0</v>
      </c>
      <c r="L39" s="6">
        <v>1.0</v>
      </c>
      <c r="M39" s="1" t="s">
        <v>22</v>
      </c>
      <c r="N39" s="6">
        <v>1.0</v>
      </c>
      <c r="O39" s="6">
        <v>35.0</v>
      </c>
      <c r="Q39" s="1" t="s">
        <v>108</v>
      </c>
    </row>
    <row r="40">
      <c r="A40" s="1" t="s">
        <v>109</v>
      </c>
      <c r="B40" s="1" t="s">
        <v>107</v>
      </c>
      <c r="C40" s="1" t="s">
        <v>79</v>
      </c>
      <c r="D40" s="1" t="s">
        <v>47</v>
      </c>
      <c r="E40" s="5" t="s">
        <v>28</v>
      </c>
      <c r="F40" s="1" t="s">
        <v>89</v>
      </c>
      <c r="G40" s="4">
        <f>H40+J40+K40</f>
        <v>3</v>
      </c>
      <c r="H40" s="6">
        <v>1.0</v>
      </c>
      <c r="I40" s="1" t="s">
        <v>22</v>
      </c>
      <c r="J40" s="6">
        <v>1.0</v>
      </c>
      <c r="K40" s="6">
        <v>1.0</v>
      </c>
      <c r="L40" s="1" t="s">
        <v>22</v>
      </c>
      <c r="M40" s="1" t="s">
        <v>22</v>
      </c>
      <c r="N40" s="1" t="s">
        <v>22</v>
      </c>
      <c r="O40" s="6">
        <v>1.0</v>
      </c>
      <c r="Q40" s="1" t="s">
        <v>90</v>
      </c>
    </row>
    <row r="41">
      <c r="A41" s="1" t="s">
        <v>110</v>
      </c>
      <c r="B41" s="1" t="s">
        <v>111</v>
      </c>
      <c r="C41" s="1" t="s">
        <v>18</v>
      </c>
      <c r="D41" s="1" t="s">
        <v>19</v>
      </c>
      <c r="E41" s="5" t="s">
        <v>20</v>
      </c>
      <c r="F41" s="1" t="s">
        <v>21</v>
      </c>
      <c r="G41" s="4">
        <f>H41+I41+J41+K41+L41</f>
        <v>38</v>
      </c>
      <c r="H41" s="6">
        <v>34.0</v>
      </c>
      <c r="I41" s="6">
        <v>1.0</v>
      </c>
      <c r="J41" s="6">
        <v>1.0</v>
      </c>
      <c r="K41" s="6">
        <v>1.0</v>
      </c>
      <c r="L41" s="6">
        <v>1.0</v>
      </c>
      <c r="M41" s="1" t="s">
        <v>22</v>
      </c>
      <c r="N41" s="6">
        <v>1.0</v>
      </c>
      <c r="O41" s="6">
        <v>30.0</v>
      </c>
      <c r="Q41" s="1" t="s">
        <v>112</v>
      </c>
    </row>
    <row r="42">
      <c r="A42" s="1" t="s">
        <v>113</v>
      </c>
      <c r="B42" s="1" t="s">
        <v>111</v>
      </c>
      <c r="C42" s="1" t="s">
        <v>18</v>
      </c>
      <c r="D42" s="1" t="s">
        <v>19</v>
      </c>
      <c r="E42" s="5" t="s">
        <v>20</v>
      </c>
      <c r="F42" s="1" t="s">
        <v>21</v>
      </c>
      <c r="G42" s="4">
        <f>H42</f>
        <v>15</v>
      </c>
      <c r="H42" s="6">
        <v>15.0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6">
        <v>16.0</v>
      </c>
      <c r="Q42" s="1" t="s">
        <v>108</v>
      </c>
    </row>
    <row r="43">
      <c r="A43" s="1" t="s">
        <v>114</v>
      </c>
      <c r="B43" s="1" t="s">
        <v>115</v>
      </c>
      <c r="C43" s="1" t="s">
        <v>42</v>
      </c>
      <c r="D43" s="1" t="s">
        <v>43</v>
      </c>
      <c r="E43" s="5" t="s">
        <v>20</v>
      </c>
      <c r="F43" s="1" t="s">
        <v>34</v>
      </c>
      <c r="G43" s="4">
        <f>H43+I43+J43+K43+L43+M43</f>
        <v>21</v>
      </c>
      <c r="H43" s="6">
        <v>14.0</v>
      </c>
      <c r="I43" s="6">
        <v>2.0</v>
      </c>
      <c r="J43" s="6">
        <v>1.0</v>
      </c>
      <c r="K43" s="6">
        <v>1.0</v>
      </c>
      <c r="L43" s="6">
        <v>1.0</v>
      </c>
      <c r="M43" s="6">
        <v>2.0</v>
      </c>
      <c r="N43" s="6">
        <v>1.0</v>
      </c>
      <c r="O43" s="6">
        <v>16.0</v>
      </c>
      <c r="Q43" s="1" t="s">
        <v>35</v>
      </c>
    </row>
    <row r="44">
      <c r="A44" s="1" t="s">
        <v>116</v>
      </c>
      <c r="B44" s="1" t="s">
        <v>117</v>
      </c>
      <c r="C44" s="1" t="s">
        <v>118</v>
      </c>
      <c r="D44" s="1" t="s">
        <v>19</v>
      </c>
      <c r="E44" s="5" t="s">
        <v>20</v>
      </c>
      <c r="F44" s="1" t="s">
        <v>34</v>
      </c>
      <c r="G44" s="4">
        <f>H44+I44</f>
        <v>143</v>
      </c>
      <c r="H44" s="6">
        <v>74.0</v>
      </c>
      <c r="I44" s="6">
        <v>69.0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6">
        <v>74.0</v>
      </c>
      <c r="Q44" s="1" t="s">
        <v>35</v>
      </c>
    </row>
    <row r="45">
      <c r="A45" s="1" t="s">
        <v>119</v>
      </c>
      <c r="B45" s="1" t="s">
        <v>120</v>
      </c>
      <c r="C45" s="1" t="s">
        <v>118</v>
      </c>
      <c r="D45" s="1" t="s">
        <v>19</v>
      </c>
      <c r="E45" s="5" t="s">
        <v>20</v>
      </c>
      <c r="F45" s="1" t="s">
        <v>34</v>
      </c>
      <c r="G45" s="4">
        <f>H45+I45+J45+K45+L45</f>
        <v>186</v>
      </c>
      <c r="H45" s="6">
        <v>107.0</v>
      </c>
      <c r="I45" s="6">
        <v>75.0</v>
      </c>
      <c r="J45" s="6">
        <v>2.0</v>
      </c>
      <c r="K45" s="6">
        <v>1.0</v>
      </c>
      <c r="L45" s="6">
        <v>1.0</v>
      </c>
      <c r="M45" s="1" t="s">
        <v>22</v>
      </c>
      <c r="N45" s="6">
        <v>1.0</v>
      </c>
      <c r="O45" s="6">
        <v>95.0</v>
      </c>
      <c r="Q45" s="1" t="s">
        <v>35</v>
      </c>
    </row>
    <row r="46">
      <c r="A46" s="1" t="s">
        <v>121</v>
      </c>
      <c r="B46" s="1" t="s">
        <v>122</v>
      </c>
      <c r="C46" s="1" t="s">
        <v>46</v>
      </c>
      <c r="D46" s="1" t="s">
        <v>47</v>
      </c>
      <c r="E46" s="5" t="s">
        <v>28</v>
      </c>
      <c r="F46" s="1" t="s">
        <v>21</v>
      </c>
      <c r="G46" s="4">
        <f>H46+I46+J46+K46+L46+M46</f>
        <v>1095</v>
      </c>
      <c r="H46" s="6">
        <v>858.0</v>
      </c>
      <c r="I46" s="6">
        <v>102.0</v>
      </c>
      <c r="J46" s="6">
        <v>8.0</v>
      </c>
      <c r="K46" s="6">
        <v>11.0</v>
      </c>
      <c r="L46" s="6">
        <v>111.0</v>
      </c>
      <c r="M46" s="6">
        <v>5.0</v>
      </c>
      <c r="N46" s="6">
        <v>2.0</v>
      </c>
      <c r="O46" s="6">
        <v>745.0</v>
      </c>
      <c r="Q46" s="1" t="s">
        <v>29</v>
      </c>
    </row>
    <row r="47">
      <c r="A47" s="1" t="s">
        <v>123</v>
      </c>
      <c r="B47" s="1" t="s">
        <v>124</v>
      </c>
      <c r="C47" s="1"/>
      <c r="D47" s="1"/>
      <c r="G47" s="4">
        <f>H48+I48+J48+K48+L48+L47+I47</f>
        <v>24</v>
      </c>
      <c r="H47" s="1" t="s">
        <v>22</v>
      </c>
      <c r="I47" s="6">
        <v>1.0</v>
      </c>
      <c r="J47" s="1" t="s">
        <v>22</v>
      </c>
      <c r="K47" s="1" t="s">
        <v>22</v>
      </c>
      <c r="L47" s="6">
        <v>1.0</v>
      </c>
      <c r="M47" s="1" t="s">
        <v>22</v>
      </c>
      <c r="N47" s="1" t="s">
        <v>22</v>
      </c>
      <c r="O47" s="1" t="s">
        <v>22</v>
      </c>
    </row>
    <row r="48">
      <c r="A48" s="1" t="s">
        <v>125</v>
      </c>
      <c r="B48" s="1" t="s">
        <v>126</v>
      </c>
      <c r="C48" s="1" t="s">
        <v>127</v>
      </c>
      <c r="D48" s="1" t="s">
        <v>128</v>
      </c>
      <c r="E48" s="5" t="s">
        <v>20</v>
      </c>
      <c r="F48" s="1" t="s">
        <v>21</v>
      </c>
      <c r="H48" s="6">
        <v>17.0</v>
      </c>
      <c r="I48" s="6">
        <v>2.0</v>
      </c>
      <c r="J48" s="6">
        <v>1.0</v>
      </c>
      <c r="K48" s="6">
        <v>1.0</v>
      </c>
      <c r="L48" s="6">
        <v>1.0</v>
      </c>
      <c r="M48" s="1" t="s">
        <v>22</v>
      </c>
      <c r="N48" s="6">
        <v>1.0</v>
      </c>
      <c r="O48" s="6">
        <v>27.0</v>
      </c>
      <c r="Q48" s="1" t="s">
        <v>51</v>
      </c>
    </row>
    <row r="49">
      <c r="A49" s="1" t="s">
        <v>129</v>
      </c>
      <c r="B49" s="1" t="s">
        <v>130</v>
      </c>
      <c r="C49" s="1" t="s">
        <v>131</v>
      </c>
      <c r="D49" s="1" t="s">
        <v>128</v>
      </c>
      <c r="E49" s="5" t="s">
        <v>20</v>
      </c>
      <c r="F49" s="1" t="s">
        <v>34</v>
      </c>
      <c r="G49" s="4">
        <f>H49+K49+K50+H50</f>
        <v>54</v>
      </c>
      <c r="H49" s="6">
        <v>24.0</v>
      </c>
      <c r="I49" s="1" t="s">
        <v>22</v>
      </c>
      <c r="J49" s="1" t="s">
        <v>22</v>
      </c>
      <c r="K49" s="6">
        <v>1.0</v>
      </c>
      <c r="L49" s="1" t="s">
        <v>22</v>
      </c>
      <c r="M49" s="1" t="s">
        <v>22</v>
      </c>
      <c r="N49" s="1" t="s">
        <v>22</v>
      </c>
      <c r="O49" s="6">
        <v>10.0</v>
      </c>
      <c r="Q49" s="1" t="s">
        <v>35</v>
      </c>
    </row>
    <row r="50">
      <c r="A50" s="1" t="s">
        <v>132</v>
      </c>
      <c r="B50" s="1" t="s">
        <v>133</v>
      </c>
      <c r="C50" s="1"/>
      <c r="D50" s="1"/>
      <c r="F50" s="1"/>
      <c r="H50" s="6">
        <v>28.0</v>
      </c>
      <c r="I50" s="1" t="s">
        <v>22</v>
      </c>
      <c r="J50" s="1" t="s">
        <v>22</v>
      </c>
      <c r="K50" s="1">
        <v>1.0</v>
      </c>
      <c r="L50" s="1" t="s">
        <v>22</v>
      </c>
      <c r="M50" s="1" t="s">
        <v>22</v>
      </c>
      <c r="N50" s="1"/>
      <c r="O50" s="6"/>
      <c r="Q50" s="1"/>
    </row>
    <row r="51">
      <c r="A51" s="1" t="s">
        <v>134</v>
      </c>
      <c r="B51" s="1" t="s">
        <v>130</v>
      </c>
      <c r="C51" s="1" t="s">
        <v>131</v>
      </c>
      <c r="D51" s="1" t="s">
        <v>128</v>
      </c>
      <c r="E51" s="5" t="s">
        <v>20</v>
      </c>
      <c r="F51" s="1" t="s">
        <v>34</v>
      </c>
      <c r="G51" s="4">
        <f>H51+H52+K52</f>
        <v>57</v>
      </c>
      <c r="H51" s="6">
        <v>41.0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6">
        <v>7.0</v>
      </c>
      <c r="Q51" s="1" t="s">
        <v>35</v>
      </c>
    </row>
    <row r="52">
      <c r="A52" s="1" t="s">
        <v>135</v>
      </c>
      <c r="B52" s="1" t="s">
        <v>136</v>
      </c>
      <c r="C52" s="1"/>
      <c r="D52" s="1"/>
      <c r="F52" s="1"/>
      <c r="H52" s="6">
        <v>15.0</v>
      </c>
      <c r="I52" s="6" t="s">
        <v>22</v>
      </c>
      <c r="J52" s="6" t="s">
        <v>22</v>
      </c>
      <c r="K52" s="6">
        <v>1.0</v>
      </c>
      <c r="L52" s="6" t="s">
        <v>22</v>
      </c>
      <c r="M52" s="1" t="s">
        <v>22</v>
      </c>
      <c r="N52" s="6"/>
      <c r="O52" s="6"/>
      <c r="Q52" s="1"/>
    </row>
    <row r="53">
      <c r="A53" s="1" t="s">
        <v>137</v>
      </c>
      <c r="B53" s="1" t="s">
        <v>138</v>
      </c>
      <c r="C53" s="1" t="s">
        <v>18</v>
      </c>
      <c r="D53" s="1" t="s">
        <v>19</v>
      </c>
      <c r="E53" s="5" t="s">
        <v>20</v>
      </c>
      <c r="F53" s="1" t="s">
        <v>21</v>
      </c>
      <c r="G53" s="4">
        <f>H53+I53+J53+K53+L53</f>
        <v>51</v>
      </c>
      <c r="H53" s="6">
        <v>45.0</v>
      </c>
      <c r="I53" s="6">
        <v>2.0</v>
      </c>
      <c r="J53" s="6">
        <v>1.0</v>
      </c>
      <c r="K53" s="6">
        <v>1.0</v>
      </c>
      <c r="L53" s="6">
        <v>2.0</v>
      </c>
      <c r="M53" s="1" t="s">
        <v>22</v>
      </c>
      <c r="N53" s="6">
        <v>1.0</v>
      </c>
      <c r="O53" s="6">
        <v>43.0</v>
      </c>
      <c r="Q53" s="1" t="s">
        <v>108</v>
      </c>
    </row>
    <row r="54">
      <c r="A54" s="1" t="s">
        <v>139</v>
      </c>
      <c r="B54" s="1" t="s">
        <v>138</v>
      </c>
      <c r="C54" s="1" t="s">
        <v>18</v>
      </c>
      <c r="D54" s="1" t="s">
        <v>19</v>
      </c>
      <c r="E54" s="5" t="s">
        <v>20</v>
      </c>
      <c r="F54" s="1" t="s">
        <v>21</v>
      </c>
      <c r="G54" s="4">
        <f>H54+I54+1+J54+K54+L54</f>
        <v>57</v>
      </c>
      <c r="H54" s="6">
        <v>52.0</v>
      </c>
      <c r="I54" s="6">
        <v>1.0</v>
      </c>
      <c r="J54" s="6">
        <v>1.0</v>
      </c>
      <c r="K54" s="6">
        <v>1.0</v>
      </c>
      <c r="L54" s="6">
        <v>1.0</v>
      </c>
      <c r="M54" s="1" t="s">
        <v>22</v>
      </c>
      <c r="N54" s="6">
        <v>1.0</v>
      </c>
      <c r="O54" s="6">
        <v>51.0</v>
      </c>
      <c r="Q54" s="1" t="s">
        <v>108</v>
      </c>
    </row>
    <row r="55">
      <c r="A55" s="1" t="s">
        <v>140</v>
      </c>
      <c r="B55" s="1" t="s">
        <v>141</v>
      </c>
      <c r="C55" s="1" t="s">
        <v>46</v>
      </c>
      <c r="D55" s="1" t="s">
        <v>47</v>
      </c>
      <c r="E55" s="5" t="s">
        <v>28</v>
      </c>
      <c r="F55" s="1" t="s">
        <v>89</v>
      </c>
      <c r="G55" s="4">
        <f>H55+J55+K55+L55+M55</f>
        <v>69</v>
      </c>
      <c r="H55" s="6">
        <v>65.0</v>
      </c>
      <c r="I55" s="1" t="s">
        <v>22</v>
      </c>
      <c r="J55" s="6">
        <v>1.0</v>
      </c>
      <c r="K55" s="6">
        <v>1.0</v>
      </c>
      <c r="L55" s="6">
        <v>1.0</v>
      </c>
      <c r="M55" s="6">
        <v>1.0</v>
      </c>
      <c r="N55" s="1" t="s">
        <v>22</v>
      </c>
      <c r="O55" s="6">
        <v>60.0</v>
      </c>
      <c r="Q55" s="1" t="s">
        <v>90</v>
      </c>
    </row>
    <row r="56">
      <c r="A56" s="1" t="s">
        <v>142</v>
      </c>
      <c r="B56" s="1" t="s">
        <v>141</v>
      </c>
      <c r="C56" s="1" t="s">
        <v>46</v>
      </c>
      <c r="D56" s="1" t="s">
        <v>47</v>
      </c>
      <c r="E56" s="5" t="s">
        <v>28</v>
      </c>
      <c r="F56" s="1" t="s">
        <v>89</v>
      </c>
      <c r="G56" s="4">
        <f>H56+I56+J56+K56+L56+M56</f>
        <v>177</v>
      </c>
      <c r="H56" s="6">
        <v>166.0</v>
      </c>
      <c r="I56" s="6">
        <v>5.0</v>
      </c>
      <c r="J56" s="6">
        <v>1.0</v>
      </c>
      <c r="K56" s="6">
        <v>1.0</v>
      </c>
      <c r="L56" s="6">
        <v>1.0</v>
      </c>
      <c r="M56" s="6">
        <v>3.0</v>
      </c>
      <c r="N56" s="1" t="s">
        <v>22</v>
      </c>
      <c r="O56" s="6">
        <v>68.0</v>
      </c>
      <c r="Q56" s="1" t="s">
        <v>90</v>
      </c>
    </row>
    <row r="57">
      <c r="A57" s="1" t="s">
        <v>143</v>
      </c>
      <c r="B57" s="1" t="s">
        <v>141</v>
      </c>
      <c r="C57" s="1" t="s">
        <v>46</v>
      </c>
      <c r="D57" s="1" t="s">
        <v>47</v>
      </c>
      <c r="E57" s="5" t="s">
        <v>28</v>
      </c>
      <c r="F57" s="1" t="s">
        <v>21</v>
      </c>
      <c r="G57" s="5">
        <v>6.0</v>
      </c>
      <c r="H57" s="6">
        <v>4.0</v>
      </c>
      <c r="I57" s="1" t="s">
        <v>22</v>
      </c>
      <c r="J57" s="1" t="s">
        <v>22</v>
      </c>
      <c r="K57" s="1" t="s">
        <v>22</v>
      </c>
      <c r="L57" s="6" t="s">
        <v>22</v>
      </c>
      <c r="M57" s="1">
        <v>2.0</v>
      </c>
      <c r="N57" s="1" t="s">
        <v>22</v>
      </c>
      <c r="O57" s="6">
        <v>59.0</v>
      </c>
      <c r="Q57" s="1" t="s">
        <v>144</v>
      </c>
    </row>
    <row r="58">
      <c r="A58" s="1" t="s">
        <v>145</v>
      </c>
      <c r="B58" s="1" t="s">
        <v>146</v>
      </c>
      <c r="C58" s="1" t="s">
        <v>32</v>
      </c>
      <c r="D58" s="1" t="s">
        <v>33</v>
      </c>
      <c r="E58" s="5" t="s">
        <v>20</v>
      </c>
      <c r="F58" s="1" t="s">
        <v>34</v>
      </c>
      <c r="G58" s="4">
        <f>H58+L531</f>
        <v>42</v>
      </c>
      <c r="H58" s="6">
        <v>42.0</v>
      </c>
      <c r="I58" s="1" t="s">
        <v>22</v>
      </c>
      <c r="J58" s="1" t="s">
        <v>22</v>
      </c>
      <c r="K58" s="1" t="s">
        <v>22</v>
      </c>
      <c r="L58" s="6">
        <v>1.0</v>
      </c>
      <c r="M58" s="1" t="s">
        <v>22</v>
      </c>
      <c r="N58" s="1" t="s">
        <v>22</v>
      </c>
      <c r="O58" s="6">
        <v>44.0</v>
      </c>
      <c r="Q58" s="1" t="s">
        <v>35</v>
      </c>
    </row>
    <row r="59">
      <c r="A59" s="1" t="s">
        <v>147</v>
      </c>
      <c r="B59" s="1" t="s">
        <v>148</v>
      </c>
      <c r="C59" s="1" t="s">
        <v>46</v>
      </c>
      <c r="D59" s="1" t="s">
        <v>47</v>
      </c>
      <c r="E59" s="5" t="s">
        <v>28</v>
      </c>
      <c r="F59" s="1" t="s">
        <v>21</v>
      </c>
      <c r="G59" s="4">
        <f t="shared" ref="G59:G64" si="8">H59+I59+J59+K59+L59+M59</f>
        <v>748</v>
      </c>
      <c r="H59" s="6">
        <v>600.0</v>
      </c>
      <c r="I59" s="6">
        <v>4.0</v>
      </c>
      <c r="J59" s="6">
        <v>6.0</v>
      </c>
      <c r="K59" s="6">
        <v>8.0</v>
      </c>
      <c r="L59" s="6">
        <v>121.0</v>
      </c>
      <c r="M59" s="6">
        <v>9.0</v>
      </c>
      <c r="N59" s="6">
        <v>1.0</v>
      </c>
      <c r="O59" s="6">
        <v>607.0</v>
      </c>
      <c r="Q59" s="1" t="s">
        <v>29</v>
      </c>
    </row>
    <row r="60">
      <c r="A60" s="1" t="s">
        <v>149</v>
      </c>
      <c r="B60" s="1" t="s">
        <v>148</v>
      </c>
      <c r="C60" s="1" t="s">
        <v>46</v>
      </c>
      <c r="D60" s="1" t="s">
        <v>47</v>
      </c>
      <c r="E60" s="5" t="s">
        <v>28</v>
      </c>
      <c r="F60" s="1" t="s">
        <v>21</v>
      </c>
      <c r="G60" s="4">
        <f t="shared" si="8"/>
        <v>89</v>
      </c>
      <c r="H60" s="6">
        <v>75.0</v>
      </c>
      <c r="I60" s="6">
        <v>3.0</v>
      </c>
      <c r="J60" s="6">
        <v>4.0</v>
      </c>
      <c r="K60" s="6">
        <v>3.0</v>
      </c>
      <c r="L60" s="6">
        <v>2.0</v>
      </c>
      <c r="M60" s="6">
        <v>2.0</v>
      </c>
      <c r="N60" s="6">
        <v>1.0</v>
      </c>
      <c r="O60" s="6">
        <v>78.0</v>
      </c>
      <c r="Q60" s="1" t="s">
        <v>29</v>
      </c>
    </row>
    <row r="61">
      <c r="A61" s="1" t="s">
        <v>150</v>
      </c>
      <c r="B61" s="1" t="s">
        <v>148</v>
      </c>
      <c r="C61" s="1" t="s">
        <v>46</v>
      </c>
      <c r="D61" s="1" t="s">
        <v>47</v>
      </c>
      <c r="E61" s="5" t="s">
        <v>28</v>
      </c>
      <c r="F61" s="1" t="s">
        <v>21</v>
      </c>
      <c r="G61" s="4">
        <f t="shared" si="8"/>
        <v>85</v>
      </c>
      <c r="H61" s="6">
        <v>67.0</v>
      </c>
      <c r="I61" s="6">
        <v>2.0</v>
      </c>
      <c r="J61" s="6">
        <v>6.0</v>
      </c>
      <c r="K61" s="6">
        <v>6.0</v>
      </c>
      <c r="L61" s="6">
        <v>2.0</v>
      </c>
      <c r="M61" s="6">
        <v>2.0</v>
      </c>
      <c r="N61" s="6">
        <v>1.0</v>
      </c>
      <c r="O61" s="6">
        <v>66.0</v>
      </c>
      <c r="Q61" s="1" t="s">
        <v>108</v>
      </c>
    </row>
    <row r="62">
      <c r="A62" s="1" t="s">
        <v>151</v>
      </c>
      <c r="B62" s="1" t="s">
        <v>148</v>
      </c>
      <c r="C62" s="1" t="s">
        <v>46</v>
      </c>
      <c r="D62" s="1" t="s">
        <v>47</v>
      </c>
      <c r="E62" s="5" t="s">
        <v>28</v>
      </c>
      <c r="F62" s="1" t="s">
        <v>89</v>
      </c>
      <c r="G62" s="4">
        <f t="shared" si="8"/>
        <v>33</v>
      </c>
      <c r="H62" s="6">
        <v>20.0</v>
      </c>
      <c r="I62" s="6">
        <v>2.0</v>
      </c>
      <c r="J62" s="6">
        <v>4.0</v>
      </c>
      <c r="K62" s="6">
        <v>4.0</v>
      </c>
      <c r="L62" s="6">
        <v>1.0</v>
      </c>
      <c r="M62" s="6">
        <v>2.0</v>
      </c>
      <c r="N62" s="1" t="s">
        <v>22</v>
      </c>
      <c r="O62" s="6">
        <v>23.0</v>
      </c>
      <c r="Q62" s="1" t="s">
        <v>90</v>
      </c>
    </row>
    <row r="63">
      <c r="A63" s="1" t="s">
        <v>152</v>
      </c>
      <c r="B63" s="1" t="s">
        <v>148</v>
      </c>
      <c r="C63" s="1" t="s">
        <v>46</v>
      </c>
      <c r="D63" s="1" t="s">
        <v>47</v>
      </c>
      <c r="E63" s="5" t="s">
        <v>28</v>
      </c>
      <c r="F63" s="1" t="s">
        <v>21</v>
      </c>
      <c r="G63" s="4">
        <f t="shared" si="8"/>
        <v>224</v>
      </c>
      <c r="H63" s="6">
        <v>140.0</v>
      </c>
      <c r="I63" s="6">
        <v>4.0</v>
      </c>
      <c r="J63" s="6">
        <v>5.0</v>
      </c>
      <c r="K63" s="6">
        <v>4.0</v>
      </c>
      <c r="L63" s="6">
        <v>67.0</v>
      </c>
      <c r="M63" s="6">
        <v>4.0</v>
      </c>
      <c r="N63" s="6">
        <v>4.0</v>
      </c>
      <c r="O63" s="6">
        <v>161.0</v>
      </c>
      <c r="Q63" s="1" t="s">
        <v>29</v>
      </c>
    </row>
    <row r="64">
      <c r="A64" s="1" t="s">
        <v>153</v>
      </c>
      <c r="B64" s="1" t="s">
        <v>154</v>
      </c>
      <c r="C64" s="1" t="s">
        <v>155</v>
      </c>
      <c r="D64" s="1" t="s">
        <v>70</v>
      </c>
      <c r="E64" s="5" t="s">
        <v>28</v>
      </c>
      <c r="F64" s="1" t="s">
        <v>21</v>
      </c>
      <c r="G64" s="4">
        <f t="shared" si="8"/>
        <v>25</v>
      </c>
      <c r="H64" s="6">
        <v>3.0</v>
      </c>
      <c r="I64" s="6">
        <v>1.0</v>
      </c>
      <c r="J64" s="6">
        <v>1.0</v>
      </c>
      <c r="K64" s="6">
        <v>1.0</v>
      </c>
      <c r="L64" s="6">
        <v>17.0</v>
      </c>
      <c r="M64" s="6">
        <v>2.0</v>
      </c>
      <c r="N64" s="6">
        <v>1.0</v>
      </c>
      <c r="O64" s="6">
        <v>108.0</v>
      </c>
      <c r="Q64" s="1" t="s">
        <v>108</v>
      </c>
    </row>
    <row r="65">
      <c r="A65" s="1" t="s">
        <v>156</v>
      </c>
      <c r="B65" s="1" t="s">
        <v>154</v>
      </c>
      <c r="C65" s="1" t="s">
        <v>155</v>
      </c>
      <c r="D65" s="1" t="s">
        <v>70</v>
      </c>
      <c r="E65" s="5" t="s">
        <v>28</v>
      </c>
      <c r="F65" s="1" t="s">
        <v>157</v>
      </c>
      <c r="G65" s="5">
        <v>62.0</v>
      </c>
      <c r="H65" s="6">
        <v>23.0</v>
      </c>
      <c r="I65" s="6">
        <v>1.0</v>
      </c>
      <c r="J65" s="1">
        <v>4.0</v>
      </c>
      <c r="K65" s="1">
        <v>3.0</v>
      </c>
      <c r="L65" s="1">
        <v>31.0</v>
      </c>
      <c r="M65" s="6" t="s">
        <v>22</v>
      </c>
      <c r="N65" s="1">
        <v>1.0</v>
      </c>
      <c r="O65" s="6">
        <v>69.0</v>
      </c>
      <c r="Q65" s="1" t="s">
        <v>158</v>
      </c>
    </row>
    <row r="66">
      <c r="A66" s="1" t="s">
        <v>159</v>
      </c>
      <c r="B66" s="1" t="s">
        <v>160</v>
      </c>
      <c r="C66" s="1" t="s">
        <v>161</v>
      </c>
      <c r="D66" s="1" t="s">
        <v>162</v>
      </c>
      <c r="E66" s="5" t="s">
        <v>28</v>
      </c>
      <c r="F66" s="1" t="s">
        <v>34</v>
      </c>
      <c r="G66" s="4">
        <f>H66+I66</f>
        <v>181</v>
      </c>
      <c r="H66" s="6">
        <v>100.0</v>
      </c>
      <c r="I66" s="6">
        <v>81.0</v>
      </c>
      <c r="J66" s="1" t="s">
        <v>22</v>
      </c>
      <c r="K66" s="1" t="s">
        <v>22</v>
      </c>
      <c r="L66" s="1" t="s">
        <v>22</v>
      </c>
      <c r="M66" s="6">
        <v>78.0</v>
      </c>
      <c r="N66" s="1" t="s">
        <v>22</v>
      </c>
      <c r="O66" s="6">
        <v>104.0</v>
      </c>
      <c r="Q66" s="1" t="s">
        <v>35</v>
      </c>
    </row>
    <row r="67">
      <c r="A67" s="1" t="s">
        <v>163</v>
      </c>
      <c r="B67" s="1" t="s">
        <v>160</v>
      </c>
      <c r="C67" s="1" t="s">
        <v>161</v>
      </c>
      <c r="D67" s="1" t="s">
        <v>162</v>
      </c>
      <c r="E67" s="5" t="s">
        <v>28</v>
      </c>
      <c r="F67" s="1" t="s">
        <v>34</v>
      </c>
      <c r="G67" s="4">
        <f>H67</f>
        <v>8</v>
      </c>
      <c r="H67" s="6">
        <v>8.0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6">
        <v>8.0</v>
      </c>
      <c r="Q67" s="1" t="s">
        <v>35</v>
      </c>
    </row>
    <row r="68">
      <c r="A68" s="1" t="s">
        <v>164</v>
      </c>
      <c r="B68" s="1" t="s">
        <v>165</v>
      </c>
      <c r="C68" s="1" t="s">
        <v>118</v>
      </c>
      <c r="D68" s="1" t="s">
        <v>19</v>
      </c>
      <c r="E68" s="5" t="s">
        <v>20</v>
      </c>
      <c r="F68" s="1" t="s">
        <v>34</v>
      </c>
      <c r="G68" s="4">
        <f>H68+I68+L68</f>
        <v>6</v>
      </c>
      <c r="H68" s="6">
        <v>2.0</v>
      </c>
      <c r="I68" s="6">
        <v>3.0</v>
      </c>
      <c r="J68" s="1" t="s">
        <v>22</v>
      </c>
      <c r="K68" s="1" t="s">
        <v>22</v>
      </c>
      <c r="L68" s="6">
        <v>1.0</v>
      </c>
      <c r="M68" s="1" t="s">
        <v>22</v>
      </c>
      <c r="N68" s="1" t="s">
        <v>22</v>
      </c>
      <c r="O68" s="6">
        <v>2.0</v>
      </c>
      <c r="Q68" s="1" t="s">
        <v>35</v>
      </c>
    </row>
    <row r="69">
      <c r="A69" s="1" t="s">
        <v>166</v>
      </c>
      <c r="B69" s="1" t="s">
        <v>167</v>
      </c>
      <c r="C69" s="1" t="s">
        <v>131</v>
      </c>
      <c r="D69" s="1" t="s">
        <v>128</v>
      </c>
      <c r="E69" s="5" t="s">
        <v>20</v>
      </c>
      <c r="F69" s="1" t="s">
        <v>34</v>
      </c>
      <c r="G69" s="4">
        <f>H69+K69</f>
        <v>13</v>
      </c>
      <c r="H69" s="6">
        <v>12.0</v>
      </c>
      <c r="I69" s="1" t="s">
        <v>22</v>
      </c>
      <c r="J69" s="1" t="s">
        <v>22</v>
      </c>
      <c r="K69" s="6">
        <v>1.0</v>
      </c>
      <c r="L69" s="1" t="s">
        <v>22</v>
      </c>
      <c r="M69" s="1" t="s">
        <v>22</v>
      </c>
      <c r="N69" s="1" t="s">
        <v>22</v>
      </c>
      <c r="O69" s="6">
        <v>11.0</v>
      </c>
      <c r="Q69" s="1" t="s">
        <v>35</v>
      </c>
    </row>
  </sheetData>
  <mergeCells count="3">
    <mergeCell ref="G47:G48"/>
    <mergeCell ref="G49:G50"/>
    <mergeCell ref="G51:G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25.43"/>
    <col customWidth="1" min="3" max="3" width="6.71"/>
    <col customWidth="1" min="4" max="4" width="5.86"/>
    <col customWidth="1" min="5" max="5" width="10.14"/>
    <col customWidth="1" min="6" max="6" width="8.43"/>
    <col customWidth="1" min="7" max="7" width="13.14"/>
    <col customWidth="1" min="8" max="8" width="14.29"/>
    <col customWidth="1" min="9" max="10" width="13.43"/>
    <col customWidth="1" min="11" max="11" width="16.14"/>
    <col customWidth="1" min="12" max="12" width="13.71"/>
    <col customWidth="1" min="13" max="13" width="17.14"/>
    <col customWidth="1" min="14" max="14" width="10.57"/>
    <col customWidth="1" min="15" max="26" width="8.71"/>
  </cols>
  <sheetData>
    <row r="2">
      <c r="A2" s="7" t="s">
        <v>0</v>
      </c>
      <c r="B2" s="2" t="s">
        <v>1</v>
      </c>
      <c r="C2" s="2" t="s">
        <v>2</v>
      </c>
      <c r="D2" s="2" t="s">
        <v>3</v>
      </c>
      <c r="E2" s="2" t="s">
        <v>168</v>
      </c>
      <c r="F2" s="2" t="s">
        <v>169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2" t="s">
        <v>13</v>
      </c>
      <c r="N2" s="2" t="s">
        <v>14</v>
      </c>
    </row>
    <row r="3">
      <c r="A3" s="4" t="s">
        <v>16</v>
      </c>
      <c r="B3" s="4" t="s">
        <v>16</v>
      </c>
    </row>
    <row r="4">
      <c r="A4" s="4" t="s">
        <v>24</v>
      </c>
      <c r="B4" s="4" t="s">
        <v>24</v>
      </c>
    </row>
    <row r="5">
      <c r="A5" s="4" t="s">
        <v>30</v>
      </c>
      <c r="B5" s="4" t="s">
        <v>30</v>
      </c>
    </row>
    <row r="6">
      <c r="A6" s="4" t="s">
        <v>36</v>
      </c>
      <c r="B6" s="4" t="s">
        <v>36</v>
      </c>
    </row>
    <row r="7">
      <c r="A7" s="4" t="s">
        <v>37</v>
      </c>
      <c r="B7" s="4" t="s">
        <v>37</v>
      </c>
    </row>
    <row r="8">
      <c r="A8" s="4" t="s">
        <v>40</v>
      </c>
      <c r="B8" s="4" t="s">
        <v>40</v>
      </c>
    </row>
    <row r="9">
      <c r="A9" s="4" t="s">
        <v>44</v>
      </c>
      <c r="B9" s="4" t="s">
        <v>44</v>
      </c>
    </row>
    <row r="10">
      <c r="A10" s="4" t="s">
        <v>50</v>
      </c>
      <c r="B10" s="4" t="s">
        <v>50</v>
      </c>
    </row>
    <row r="11">
      <c r="A11" s="4" t="s">
        <v>52</v>
      </c>
      <c r="B11" s="4" t="s">
        <v>52</v>
      </c>
    </row>
    <row r="12">
      <c r="A12" s="4" t="s">
        <v>53</v>
      </c>
      <c r="B12" s="4" t="s">
        <v>53</v>
      </c>
    </row>
    <row r="13">
      <c r="A13" s="4" t="s">
        <v>54</v>
      </c>
      <c r="B13" s="4" t="s">
        <v>54</v>
      </c>
    </row>
    <row r="14">
      <c r="A14" s="4" t="s">
        <v>55</v>
      </c>
      <c r="B14" s="4" t="s">
        <v>55</v>
      </c>
    </row>
    <row r="15">
      <c r="A15" s="4" t="s">
        <v>56</v>
      </c>
      <c r="B15" s="4" t="s">
        <v>56</v>
      </c>
    </row>
    <row r="16">
      <c r="A16" s="4" t="s">
        <v>57</v>
      </c>
      <c r="B16" s="4" t="s">
        <v>57</v>
      </c>
    </row>
    <row r="17">
      <c r="A17" s="4" t="s">
        <v>58</v>
      </c>
      <c r="B17" s="4" t="s">
        <v>58</v>
      </c>
    </row>
    <row r="18">
      <c r="A18" s="4" t="s">
        <v>59</v>
      </c>
      <c r="B18" s="4" t="s">
        <v>59</v>
      </c>
    </row>
    <row r="19">
      <c r="A19" s="4" t="s">
        <v>49</v>
      </c>
      <c r="B19" s="4" t="s">
        <v>49</v>
      </c>
    </row>
    <row r="20">
      <c r="A20" s="4" t="s">
        <v>60</v>
      </c>
      <c r="B20" s="4" t="s">
        <v>60</v>
      </c>
    </row>
    <row r="21" ht="15.75" customHeight="1">
      <c r="A21" s="4" t="s">
        <v>61</v>
      </c>
      <c r="B21" s="4" t="s">
        <v>61</v>
      </c>
    </row>
    <row r="22" ht="15.75" customHeight="1">
      <c r="A22" s="4" t="s">
        <v>62</v>
      </c>
      <c r="B22" s="4" t="s">
        <v>62</v>
      </c>
    </row>
    <row r="23" ht="15.75" customHeight="1">
      <c r="A23" s="4" t="s">
        <v>65</v>
      </c>
      <c r="B23" s="4" t="s">
        <v>65</v>
      </c>
    </row>
    <row r="24" ht="15.75" customHeight="1">
      <c r="A24" s="4" t="s">
        <v>67</v>
      </c>
      <c r="B24" s="4" t="s">
        <v>67</v>
      </c>
    </row>
    <row r="25" ht="15.75" customHeight="1">
      <c r="A25" s="4" t="s">
        <v>170</v>
      </c>
    </row>
    <row r="26" ht="15.75" customHeight="1">
      <c r="A26" s="4" t="s">
        <v>71</v>
      </c>
      <c r="B26" s="4" t="s">
        <v>71</v>
      </c>
    </row>
    <row r="27" ht="15.75" customHeight="1">
      <c r="A27" s="4" t="s">
        <v>73</v>
      </c>
      <c r="B27" s="4" t="s">
        <v>73</v>
      </c>
    </row>
    <row r="28" ht="15.75" customHeight="1">
      <c r="A28" s="4" t="s">
        <v>171</v>
      </c>
    </row>
    <row r="29" ht="15.75" customHeight="1">
      <c r="A29" s="4" t="s">
        <v>75</v>
      </c>
      <c r="B29" s="4" t="s">
        <v>75</v>
      </c>
    </row>
    <row r="30" ht="15.75" customHeight="1">
      <c r="A30" s="4" t="s">
        <v>77</v>
      </c>
      <c r="B30" s="4" t="s">
        <v>77</v>
      </c>
    </row>
    <row r="31" ht="15.75" customHeight="1">
      <c r="A31" s="4" t="s">
        <v>172</v>
      </c>
    </row>
    <row r="32" ht="15.75" customHeight="1">
      <c r="A32" s="4" t="s">
        <v>80</v>
      </c>
      <c r="B32" s="4" t="s">
        <v>80</v>
      </c>
    </row>
    <row r="33" ht="15.75" customHeight="1">
      <c r="A33" s="4" t="s">
        <v>84</v>
      </c>
      <c r="B33" s="4" t="s">
        <v>84</v>
      </c>
    </row>
    <row r="34" ht="15.75" customHeight="1">
      <c r="A34" s="4" t="s">
        <v>88</v>
      </c>
      <c r="B34" s="4" t="s">
        <v>88</v>
      </c>
    </row>
    <row r="35" ht="15.75" customHeight="1">
      <c r="A35" s="4" t="s">
        <v>91</v>
      </c>
      <c r="B35" s="4" t="s">
        <v>91</v>
      </c>
    </row>
    <row r="36" ht="15.75" customHeight="1">
      <c r="A36" s="4" t="s">
        <v>94</v>
      </c>
      <c r="B36" s="4" t="s">
        <v>94</v>
      </c>
    </row>
    <row r="37" ht="15.75" customHeight="1">
      <c r="A37" s="4" t="s">
        <v>95</v>
      </c>
      <c r="B37" s="4" t="s">
        <v>95</v>
      </c>
    </row>
    <row r="38" ht="15.75" customHeight="1">
      <c r="A38" s="4" t="s">
        <v>97</v>
      </c>
      <c r="B38" s="4" t="s">
        <v>97</v>
      </c>
    </row>
    <row r="39" ht="15.75" customHeight="1">
      <c r="A39" s="4" t="s">
        <v>99</v>
      </c>
      <c r="B39" s="4" t="s">
        <v>99</v>
      </c>
    </row>
    <row r="40" ht="15.75" customHeight="1">
      <c r="A40" s="4" t="s">
        <v>101</v>
      </c>
      <c r="B40" s="4" t="s">
        <v>101</v>
      </c>
    </row>
    <row r="41" ht="15.75" customHeight="1">
      <c r="A41" s="4" t="s">
        <v>103</v>
      </c>
      <c r="B41" s="4" t="s">
        <v>103</v>
      </c>
    </row>
    <row r="42" ht="15.75" customHeight="1">
      <c r="A42" s="4" t="s">
        <v>173</v>
      </c>
    </row>
    <row r="43" ht="15.75" customHeight="1">
      <c r="A43" s="4" t="s">
        <v>174</v>
      </c>
    </row>
    <row r="44" ht="15.75" customHeight="1">
      <c r="A44" s="4" t="s">
        <v>175</v>
      </c>
    </row>
    <row r="45" ht="15.75" customHeight="1">
      <c r="A45" s="4" t="s">
        <v>176</v>
      </c>
    </row>
    <row r="46" ht="15.75" customHeight="1">
      <c r="A46" s="4" t="s">
        <v>104</v>
      </c>
      <c r="B46" s="4" t="s">
        <v>104</v>
      </c>
    </row>
    <row r="47" ht="15.75" customHeight="1">
      <c r="A47" s="4" t="s">
        <v>106</v>
      </c>
      <c r="B47" s="4" t="s">
        <v>106</v>
      </c>
    </row>
    <row r="48" ht="15.75" customHeight="1">
      <c r="A48" s="4" t="s">
        <v>109</v>
      </c>
      <c r="B48" s="4" t="s">
        <v>109</v>
      </c>
    </row>
    <row r="49" ht="15.75" customHeight="1">
      <c r="A49" s="4" t="s">
        <v>110</v>
      </c>
      <c r="B49" s="4" t="s">
        <v>110</v>
      </c>
    </row>
    <row r="50" ht="15.75" customHeight="1">
      <c r="A50" s="4" t="s">
        <v>113</v>
      </c>
      <c r="B50" s="4" t="s">
        <v>113</v>
      </c>
    </row>
    <row r="51" ht="15.75" customHeight="1">
      <c r="A51" s="4" t="s">
        <v>114</v>
      </c>
      <c r="B51" s="4" t="s">
        <v>114</v>
      </c>
    </row>
    <row r="52" ht="15.75" customHeight="1">
      <c r="A52" s="4" t="s">
        <v>177</v>
      </c>
    </row>
    <row r="53" ht="15.75" customHeight="1">
      <c r="A53" s="4" t="s">
        <v>116</v>
      </c>
      <c r="B53" s="4" t="s">
        <v>116</v>
      </c>
    </row>
    <row r="54" ht="15.75" customHeight="1">
      <c r="A54" s="4" t="s">
        <v>119</v>
      </c>
      <c r="B54" s="4" t="s">
        <v>119</v>
      </c>
    </row>
    <row r="55" ht="15.75" customHeight="1">
      <c r="A55" s="4" t="s">
        <v>121</v>
      </c>
      <c r="B55" s="4" t="s">
        <v>121</v>
      </c>
    </row>
    <row r="56" ht="15.75" customHeight="1">
      <c r="A56" s="4" t="s">
        <v>123</v>
      </c>
    </row>
    <row r="57" ht="15.75" customHeight="1">
      <c r="A57" s="4" t="s">
        <v>125</v>
      </c>
      <c r="B57" s="4" t="s">
        <v>125</v>
      </c>
    </row>
    <row r="58" ht="15.75" customHeight="1">
      <c r="A58" s="4" t="s">
        <v>129</v>
      </c>
      <c r="B58" s="4" t="s">
        <v>129</v>
      </c>
    </row>
    <row r="59" ht="15.75" customHeight="1">
      <c r="A59" s="4" t="s">
        <v>134</v>
      </c>
      <c r="B59" s="4" t="s">
        <v>134</v>
      </c>
    </row>
    <row r="60" ht="15.75" customHeight="1">
      <c r="A60" s="4" t="s">
        <v>137</v>
      </c>
      <c r="B60" s="4" t="s">
        <v>137</v>
      </c>
    </row>
    <row r="61" ht="15.75" customHeight="1">
      <c r="A61" s="4" t="s">
        <v>139</v>
      </c>
      <c r="B61" s="4" t="s">
        <v>139</v>
      </c>
    </row>
    <row r="62" ht="15.75" customHeight="1">
      <c r="A62" s="4" t="s">
        <v>140</v>
      </c>
      <c r="B62" s="4" t="s">
        <v>140</v>
      </c>
    </row>
    <row r="63" ht="15.75" customHeight="1">
      <c r="A63" s="4" t="s">
        <v>142</v>
      </c>
      <c r="B63" s="4" t="s">
        <v>142</v>
      </c>
    </row>
    <row r="64" ht="15.75" customHeight="1">
      <c r="A64" s="4" t="s">
        <v>143</v>
      </c>
      <c r="B64" s="4" t="s">
        <v>143</v>
      </c>
    </row>
    <row r="65" ht="15.75" customHeight="1">
      <c r="A65" s="4" t="s">
        <v>145</v>
      </c>
      <c r="B65" s="4" t="s">
        <v>145</v>
      </c>
    </row>
    <row r="66" ht="15.75" customHeight="1">
      <c r="A66" s="4" t="s">
        <v>147</v>
      </c>
      <c r="B66" s="4" t="s">
        <v>147</v>
      </c>
    </row>
    <row r="67" ht="15.75" customHeight="1">
      <c r="A67" s="4" t="s">
        <v>149</v>
      </c>
      <c r="B67" s="4" t="s">
        <v>149</v>
      </c>
    </row>
    <row r="68" ht="15.75" customHeight="1">
      <c r="A68" s="4" t="s">
        <v>150</v>
      </c>
      <c r="B68" s="4" t="s">
        <v>150</v>
      </c>
    </row>
    <row r="69" ht="15.75" customHeight="1">
      <c r="A69" s="4" t="s">
        <v>151</v>
      </c>
      <c r="B69" s="4" t="s">
        <v>151</v>
      </c>
    </row>
    <row r="70" ht="15.75" customHeight="1">
      <c r="A70" s="4" t="s">
        <v>152</v>
      </c>
      <c r="B70" s="4" t="s">
        <v>152</v>
      </c>
    </row>
    <row r="71" ht="15.75" customHeight="1">
      <c r="A71" s="4" t="s">
        <v>153</v>
      </c>
      <c r="B71" s="4" t="s">
        <v>153</v>
      </c>
    </row>
    <row r="72" ht="15.75" customHeight="1">
      <c r="A72" s="4" t="s">
        <v>156</v>
      </c>
      <c r="B72" s="4" t="s">
        <v>156</v>
      </c>
    </row>
    <row r="73" ht="15.75" customHeight="1">
      <c r="A73" s="4" t="s">
        <v>159</v>
      </c>
      <c r="B73" s="4" t="s">
        <v>159</v>
      </c>
    </row>
    <row r="74" ht="15.75" customHeight="1">
      <c r="A74" s="4" t="s">
        <v>163</v>
      </c>
      <c r="B74" s="4" t="s">
        <v>163</v>
      </c>
    </row>
    <row r="75" ht="15.75" customHeight="1">
      <c r="A75" s="4" t="s">
        <v>164</v>
      </c>
      <c r="B75" s="4" t="s">
        <v>164</v>
      </c>
    </row>
    <row r="76" ht="15.75" customHeight="1">
      <c r="A76" s="4" t="s">
        <v>178</v>
      </c>
    </row>
    <row r="77" ht="15.75" customHeight="1">
      <c r="A77" s="4" t="s">
        <v>166</v>
      </c>
      <c r="B77" s="4" t="s">
        <v>166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2:$N$2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8" t="s">
        <v>58</v>
      </c>
    </row>
    <row r="3">
      <c r="A3" s="8" t="s">
        <v>67</v>
      </c>
    </row>
    <row r="4">
      <c r="A4" s="1" t="s">
        <v>170</v>
      </c>
    </row>
    <row r="5">
      <c r="A5" s="1" t="s">
        <v>171</v>
      </c>
    </row>
    <row r="6">
      <c r="A6" s="1" t="s">
        <v>172</v>
      </c>
    </row>
    <row r="7">
      <c r="A7" s="8" t="s">
        <v>95</v>
      </c>
    </row>
    <row r="8">
      <c r="A8" s="1" t="s">
        <v>173</v>
      </c>
    </row>
    <row r="9">
      <c r="A9" s="1" t="s">
        <v>174</v>
      </c>
    </row>
    <row r="10">
      <c r="A10" s="1" t="s">
        <v>175</v>
      </c>
    </row>
    <row r="11">
      <c r="A11" s="1" t="s">
        <v>176</v>
      </c>
    </row>
    <row r="12">
      <c r="A12" s="1" t="s">
        <v>177</v>
      </c>
    </row>
    <row r="13">
      <c r="A13" s="8" t="s">
        <v>143</v>
      </c>
    </row>
    <row r="14">
      <c r="A14" s="8" t="s">
        <v>179</v>
      </c>
    </row>
    <row r="15">
      <c r="A15" s="8" t="s">
        <v>156</v>
      </c>
    </row>
    <row r="16">
      <c r="A16" s="1" t="s">
        <v>178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Marcela Alvarenga</dc:creator>
</cp:coreProperties>
</file>