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072260s_nuigalway_ie/Documents/D-Data/Lecturing/CT4101-MachineLearning/CT4101-Topic6-LinearRegression/"/>
    </mc:Choice>
  </mc:AlternateContent>
  <xr:revisionPtr revIDLastSave="82" documentId="13_ncr:1_{02AF7A2C-602F-4EEA-880E-7E3F8129A91A}" xr6:coauthVersionLast="45" xr6:coauthVersionMax="45" xr10:uidLastSave="{E134B2F0-1A99-4AB1-ABB5-1CB99955BC72}"/>
  <bookViews>
    <workbookView xWindow="-108" yWindow="-108" windowWidth="30936" windowHeight="16896" xr2:uid="{00000000-000D-0000-FFFF-FFFF00000000}"/>
  </bookViews>
  <sheets>
    <sheet name="SimpleExample" sheetId="1" r:id="rId1"/>
    <sheet name="HousePriceVsSiz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10" i="1" l="1"/>
  <c r="C10" i="1" l="1"/>
  <c r="A10" i="1" l="1"/>
  <c r="E3" i="1"/>
  <c r="D3" i="1"/>
  <c r="G3" i="2" l="1"/>
  <c r="G4" i="2" l="1"/>
  <c r="C10" i="2" l="1"/>
  <c r="B10" i="2"/>
  <c r="A10" i="2"/>
  <c r="G7" i="2"/>
  <c r="E7" i="2"/>
  <c r="D7" i="2"/>
  <c r="G6" i="2"/>
  <c r="E6" i="2"/>
  <c r="D6" i="2"/>
  <c r="G5" i="2"/>
  <c r="E5" i="2"/>
  <c r="D5" i="2"/>
  <c r="E4" i="2"/>
  <c r="D4" i="2"/>
  <c r="E3" i="2"/>
  <c r="D3" i="2"/>
  <c r="D4" i="1"/>
  <c r="G6" i="1"/>
  <c r="E6" i="1"/>
  <c r="D6" i="1"/>
  <c r="G5" i="1"/>
  <c r="E5" i="1"/>
  <c r="D5" i="1"/>
  <c r="G4" i="1"/>
  <c r="E4" i="1"/>
  <c r="G3" i="1"/>
  <c r="D10" i="2" l="1"/>
  <c r="E10" i="1"/>
  <c r="D10" i="1"/>
  <c r="C17" i="1" s="1"/>
  <c r="E10" i="2"/>
  <c r="C17" i="2"/>
  <c r="H3" i="1" l="1"/>
  <c r="C14" i="2"/>
  <c r="H6" i="2" s="1"/>
  <c r="H5" i="1" l="1"/>
  <c r="H4" i="1"/>
  <c r="H6" i="1"/>
  <c r="H3" i="2"/>
  <c r="H7" i="2"/>
  <c r="H5" i="2"/>
  <c r="H4" i="2"/>
</calcChain>
</file>

<file path=xl/sharedStrings.xml><?xml version="1.0" encoding="utf-8"?>
<sst xmlns="http://schemas.openxmlformats.org/spreadsheetml/2006/main" count="34" uniqueCount="20">
  <si>
    <t>xi</t>
  </si>
  <si>
    <t>yi</t>
  </si>
  <si>
    <t>xi yi</t>
  </si>
  <si>
    <t>xi^2</t>
  </si>
  <si>
    <t>x</t>
  </si>
  <si>
    <t>Sum(xi)</t>
  </si>
  <si>
    <t>Sum(yi)</t>
  </si>
  <si>
    <t>Sum (xi yi)</t>
  </si>
  <si>
    <t>Sum(xi^2)</t>
  </si>
  <si>
    <t>theta_0 = 1/N Sum(yi) - theta_1/N Sum(xi)</t>
  </si>
  <si>
    <t>theta_1 = N Sum(xi yi) - Sum(xi) Sum(yi) / ((N Sum(xi^2)) - (Sum(xi))^2)</t>
  </si>
  <si>
    <t>f(x) = theta_0  +  theta_1 x</t>
  </si>
  <si>
    <t>i</t>
  </si>
  <si>
    <t>theta_1:</t>
  </si>
  <si>
    <t>theta_0:</t>
  </si>
  <si>
    <t>N</t>
  </si>
  <si>
    <t>xi=Area</t>
  </si>
  <si>
    <t>yi=Price</t>
  </si>
  <si>
    <t>h(x)</t>
  </si>
  <si>
    <t>h(x) = theta_0  +  theta_1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</si>
</sst>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31094761751593E-2"/>
          <c:y val="3.6906465423712932E-2"/>
          <c:w val="0.71977445309649624"/>
          <c:h val="0.87981802491438998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diamond"/>
            <c:size val="8"/>
          </c:marker>
          <c:trendline>
            <c:trendlineType val="linear"/>
            <c:dispRSqr val="0"/>
            <c:dispEq val="0"/>
          </c:trendline>
          <c:xVal>
            <c:numRef>
              <c:f>SimpleExample!$B$3:$B$6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SimpleExample!$C$3:$C$6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42-4663-8CAD-7C5B8F841722}"/>
            </c:ext>
          </c:extLst>
        </c:ser>
        <c:ser>
          <c:idx val="1"/>
          <c:order val="1"/>
          <c:tx>
            <c:v>h(x)</c:v>
          </c:tx>
          <c:marker>
            <c:symbol val="none"/>
          </c:marker>
          <c:xVal>
            <c:numRef>
              <c:f>SimpleExample!$G$3:$G$6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SimpleExample!$H$3:$H$6</c:f>
              <c:numCache>
                <c:formatCode>General</c:formatCode>
                <c:ptCount val="4"/>
                <c:pt idx="0">
                  <c:v>3.7</c:v>
                </c:pt>
                <c:pt idx="1">
                  <c:v>5.4</c:v>
                </c:pt>
                <c:pt idx="2">
                  <c:v>7.1</c:v>
                </c:pt>
                <c:pt idx="3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42-4663-8CAD-7C5B8F84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621712"/>
        <c:axId val="1769623344"/>
      </c:scatterChart>
      <c:valAx>
        <c:axId val="176962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9623344"/>
        <c:crosses val="autoZero"/>
        <c:crossBetween val="midCat"/>
      </c:valAx>
      <c:valAx>
        <c:axId val="176962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621712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>
              <a:noFill/>
            </a:ln>
          </c:spPr>
          <c:marker>
            <c:symbol val="diamond"/>
            <c:size val="8"/>
          </c:marker>
          <c:trendline>
            <c:trendlineType val="linear"/>
            <c:dispRSqr val="0"/>
            <c:dispEq val="0"/>
          </c:trendline>
          <c:xVal>
            <c:numRef>
              <c:f>HousePriceVsSize!$B$3:$B$7</c:f>
              <c:numCache>
                <c:formatCode>General</c:formatCode>
                <c:ptCount val="5"/>
                <c:pt idx="0">
                  <c:v>195</c:v>
                </c:pt>
                <c:pt idx="1">
                  <c:v>130</c:v>
                </c:pt>
                <c:pt idx="2">
                  <c:v>140</c:v>
                </c:pt>
                <c:pt idx="3">
                  <c:v>80</c:v>
                </c:pt>
                <c:pt idx="4">
                  <c:v>180</c:v>
                </c:pt>
              </c:numCache>
            </c:numRef>
          </c:xVal>
          <c:yVal>
            <c:numRef>
              <c:f>HousePriceVsSize!$C$3:$C$7</c:f>
              <c:numCache>
                <c:formatCode>General</c:formatCode>
                <c:ptCount val="5"/>
                <c:pt idx="0">
                  <c:v>450</c:v>
                </c:pt>
                <c:pt idx="1">
                  <c:v>220</c:v>
                </c:pt>
                <c:pt idx="2">
                  <c:v>310</c:v>
                </c:pt>
                <c:pt idx="3">
                  <c:v>170</c:v>
                </c:pt>
                <c:pt idx="4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F-4C64-A8D8-CF6989ACD219}"/>
            </c:ext>
          </c:extLst>
        </c:ser>
        <c:ser>
          <c:idx val="1"/>
          <c:order val="1"/>
          <c:tx>
            <c:v>f(x)</c:v>
          </c:tx>
          <c:marker>
            <c:symbol val="none"/>
          </c:marker>
          <c:xVal>
            <c:numRef>
              <c:f>HousePriceVsSize!$G$3:$G$7</c:f>
              <c:numCache>
                <c:formatCode>General</c:formatCode>
                <c:ptCount val="5"/>
                <c:pt idx="0">
                  <c:v>195</c:v>
                </c:pt>
                <c:pt idx="1">
                  <c:v>130</c:v>
                </c:pt>
                <c:pt idx="2">
                  <c:v>140</c:v>
                </c:pt>
                <c:pt idx="3">
                  <c:v>80</c:v>
                </c:pt>
                <c:pt idx="4">
                  <c:v>180</c:v>
                </c:pt>
              </c:numCache>
            </c:numRef>
          </c:xVal>
          <c:yVal>
            <c:numRef>
              <c:f>HousePriceVsSize!$H$3:$H$7</c:f>
              <c:numCache>
                <c:formatCode>General</c:formatCode>
                <c:ptCount val="5"/>
                <c:pt idx="0">
                  <c:v>435.60975609756099</c:v>
                </c:pt>
                <c:pt idx="1">
                  <c:v>272.3170731707317</c:v>
                </c:pt>
                <c:pt idx="2">
                  <c:v>297.4390243902439</c:v>
                </c:pt>
                <c:pt idx="3">
                  <c:v>146.70731707317074</c:v>
                </c:pt>
                <c:pt idx="4">
                  <c:v>397.92682926829269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4F-4C64-A8D8-CF6989ACD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615728"/>
        <c:axId val="1769617360"/>
      </c:scatterChart>
      <c:valAx>
        <c:axId val="176961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9617360"/>
        <c:crosses val="autoZero"/>
        <c:crossBetween val="midCat"/>
      </c:valAx>
      <c:valAx>
        <c:axId val="176961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615728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17584</xdr:colOff>
      <xdr:row>1</xdr:row>
      <xdr:rowOff>83060</xdr:rowOff>
    </xdr:from>
    <xdr:to>
      <xdr:col>16</xdr:col>
      <xdr:colOff>149469</xdr:colOff>
      <xdr:row>22</xdr:row>
      <xdr:rowOff>41031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752153</xdr:colOff>
      <xdr:row>17</xdr:row>
      <xdr:rowOff>135918</xdr:rowOff>
    </xdr:from>
    <xdr:to>
      <xdr:col>9</xdr:col>
      <xdr:colOff>99498</xdr:colOff>
      <xdr:row>23</xdr:row>
      <xdr:rowOff>26407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EE30B0-6C9E-473F-B418-C0F71617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9519" y="3262746"/>
          <a:ext cx="4182103" cy="99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126123</xdr:colOff>
      <xdr:row>10</xdr:row>
      <xdr:rowOff>168165</xdr:rowOff>
    </xdr:from>
    <xdr:to>
      <xdr:col>9</xdr:col>
      <xdr:colOff>16685</xdr:colOff>
      <xdr:row>15</xdr:row>
      <xdr:rowOff>57807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70A89A-6334-4B9B-879D-ECE5E806A4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41" r="33898"/>
        <a:stretch/>
      </xdr:blipFill>
      <xdr:spPr bwMode="auto">
        <a:xfrm>
          <a:off x="3069020" y="2007475"/>
          <a:ext cx="3169789" cy="809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539981</xdr:colOff>
      <xdr:row>8</xdr:row>
      <xdr:rowOff>59400</xdr:rowOff>
    </xdr:from>
    <xdr:to>
      <xdr:col>13</xdr:col>
      <xdr:colOff>305666</xdr:colOff>
      <xdr:row>22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zoomScale="145" zoomScaleNormal="145" workbookViewId="0">
      <selection activeCell="H9" sqref="H9"/>
    </sheetView>
  </sheetViews>
  <sheetFormatPr defaultRowHeight="14.4" x14ac:dyDescent="0.3"/>
  <cols>
    <col min="2" max="5" width="11.33203125" customWidth="1"/>
    <col min="6" max="9" width="9.109375" customWidth="1"/>
  </cols>
  <sheetData>
    <row r="2" spans="1:8" x14ac:dyDescent="0.3">
      <c r="A2" s="7" t="s">
        <v>12</v>
      </c>
      <c r="B2" s="5" t="s">
        <v>0</v>
      </c>
      <c r="C2" s="5" t="s">
        <v>1</v>
      </c>
      <c r="D2" s="1" t="s">
        <v>2</v>
      </c>
      <c r="E2" s="1" t="s">
        <v>3</v>
      </c>
      <c r="G2" s="1" t="s">
        <v>4</v>
      </c>
      <c r="H2" s="1" t="s">
        <v>18</v>
      </c>
    </row>
    <row r="3" spans="1:8" x14ac:dyDescent="0.3">
      <c r="A3" s="7">
        <v>1</v>
      </c>
      <c r="B3" s="6">
        <v>2</v>
      </c>
      <c r="C3" s="6">
        <v>3</v>
      </c>
      <c r="D3">
        <f>B3*C3</f>
        <v>6</v>
      </c>
      <c r="E3">
        <f>B3^2</f>
        <v>4</v>
      </c>
      <c r="G3">
        <f>B3</f>
        <v>2</v>
      </c>
      <c r="H3">
        <f>$C$17*G3+$C$14</f>
        <v>3.7</v>
      </c>
    </row>
    <row r="4" spans="1:8" x14ac:dyDescent="0.3">
      <c r="A4" s="7">
        <v>2</v>
      </c>
      <c r="B4" s="6">
        <v>4</v>
      </c>
      <c r="C4" s="6">
        <v>7</v>
      </c>
      <c r="D4">
        <f>B4*C4</f>
        <v>28</v>
      </c>
      <c r="E4">
        <f t="shared" ref="E4:E6" si="0">B4^2</f>
        <v>16</v>
      </c>
      <c r="G4">
        <f t="shared" ref="G4:G6" si="1">B4</f>
        <v>4</v>
      </c>
      <c r="H4">
        <f>$C$17*G4+$C$14</f>
        <v>5.4</v>
      </c>
    </row>
    <row r="5" spans="1:8" x14ac:dyDescent="0.3">
      <c r="A5" s="7">
        <v>3</v>
      </c>
      <c r="B5" s="6">
        <v>6</v>
      </c>
      <c r="C5" s="6">
        <v>6</v>
      </c>
      <c r="D5">
        <f t="shared" ref="D5:D6" si="2">B5*C5</f>
        <v>36</v>
      </c>
      <c r="E5">
        <f t="shared" si="0"/>
        <v>36</v>
      </c>
      <c r="G5">
        <f t="shared" si="1"/>
        <v>6</v>
      </c>
      <c r="H5">
        <f>$C$17*G5+$C$14</f>
        <v>7.1</v>
      </c>
    </row>
    <row r="6" spans="1:8" x14ac:dyDescent="0.3">
      <c r="A6" s="7">
        <v>4</v>
      </c>
      <c r="B6" s="6">
        <v>8</v>
      </c>
      <c r="C6" s="6">
        <v>9</v>
      </c>
      <c r="D6">
        <f t="shared" si="2"/>
        <v>72</v>
      </c>
      <c r="E6">
        <f t="shared" si="0"/>
        <v>64</v>
      </c>
      <c r="G6">
        <f t="shared" si="1"/>
        <v>8</v>
      </c>
      <c r="H6">
        <f>$C$17*G6+$C$14</f>
        <v>8.8000000000000007</v>
      </c>
    </row>
    <row r="9" spans="1:8" x14ac:dyDescent="0.3">
      <c r="A9" s="1" t="s">
        <v>15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8" x14ac:dyDescent="0.3">
      <c r="A10">
        <f>COUNT(C3:C6)</f>
        <v>4</v>
      </c>
      <c r="B10">
        <f>SUM(B3:B6)</f>
        <v>20</v>
      </c>
      <c r="C10">
        <f>SUM(C3:C6)</f>
        <v>25</v>
      </c>
      <c r="D10">
        <f>SUM(D3:D6)</f>
        <v>142</v>
      </c>
      <c r="E10">
        <f>SUM(E3:E6)</f>
        <v>120</v>
      </c>
    </row>
    <row r="13" spans="1:8" x14ac:dyDescent="0.3">
      <c r="B13" t="s">
        <v>9</v>
      </c>
    </row>
    <row r="14" spans="1:8" x14ac:dyDescent="0.3">
      <c r="B14" s="2" t="s">
        <v>14</v>
      </c>
      <c r="C14" s="3">
        <f>(1/A10)*C10 - (C17/A10)*B10</f>
        <v>2</v>
      </c>
    </row>
    <row r="16" spans="1:8" x14ac:dyDescent="0.3">
      <c r="B16" t="s">
        <v>10</v>
      </c>
    </row>
    <row r="17" spans="2:6" x14ac:dyDescent="0.3">
      <c r="B17" s="2" t="s">
        <v>13</v>
      </c>
      <c r="C17" s="3">
        <f>(A10*D10 - B10*C10)/((A10*E10) - B10^2)</f>
        <v>0.85</v>
      </c>
    </row>
    <row r="22" spans="2:6" x14ac:dyDescent="0.3">
      <c r="B22" s="3" t="s">
        <v>19</v>
      </c>
    </row>
    <row r="24" spans="2:6" x14ac:dyDescent="0.3">
      <c r="F24" s="4"/>
    </row>
    <row r="25" spans="2:6" x14ac:dyDescent="0.3">
      <c r="F25" s="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zoomScale="110" zoomScaleNormal="110" workbookViewId="0">
      <selection activeCell="E33" sqref="E33"/>
    </sheetView>
  </sheetViews>
  <sheetFormatPr defaultRowHeight="14.4" x14ac:dyDescent="0.3"/>
  <cols>
    <col min="2" max="5" width="11.33203125" customWidth="1"/>
    <col min="6" max="9" width="9.109375" customWidth="1"/>
  </cols>
  <sheetData>
    <row r="2" spans="1:8" x14ac:dyDescent="0.3">
      <c r="A2" s="7" t="s">
        <v>12</v>
      </c>
      <c r="B2" s="5" t="s">
        <v>16</v>
      </c>
      <c r="C2" s="5" t="s">
        <v>17</v>
      </c>
      <c r="D2" s="1" t="s">
        <v>2</v>
      </c>
      <c r="E2" s="1" t="s">
        <v>3</v>
      </c>
      <c r="G2" s="1" t="s">
        <v>4</v>
      </c>
      <c r="H2" s="1" t="s">
        <v>18</v>
      </c>
    </row>
    <row r="3" spans="1:8" x14ac:dyDescent="0.3">
      <c r="A3" s="7">
        <v>1</v>
      </c>
      <c r="B3" s="6">
        <v>195</v>
      </c>
      <c r="C3" s="6">
        <v>450</v>
      </c>
      <c r="D3">
        <f>B3*C3</f>
        <v>87750</v>
      </c>
      <c r="E3">
        <f>B3^2</f>
        <v>38025</v>
      </c>
      <c r="G3">
        <f t="shared" ref="G3:G6" si="0">B3</f>
        <v>195</v>
      </c>
      <c r="H3">
        <f>$C$17*G3+$C$14</f>
        <v>435.60975609756099</v>
      </c>
    </row>
    <row r="4" spans="1:8" x14ac:dyDescent="0.3">
      <c r="A4" s="7">
        <v>2</v>
      </c>
      <c r="B4" s="6">
        <v>130</v>
      </c>
      <c r="C4" s="6">
        <v>220</v>
      </c>
      <c r="D4">
        <f>B4*C4</f>
        <v>28600</v>
      </c>
      <c r="E4">
        <f t="shared" ref="E4:E6" si="1">B4^2</f>
        <v>16900</v>
      </c>
      <c r="G4">
        <f t="shared" si="0"/>
        <v>130</v>
      </c>
      <c r="H4">
        <f>$C$17*G4+$C$14</f>
        <v>272.3170731707317</v>
      </c>
    </row>
    <row r="5" spans="1:8" x14ac:dyDescent="0.3">
      <c r="A5" s="7">
        <v>3</v>
      </c>
      <c r="B5" s="6">
        <v>140</v>
      </c>
      <c r="C5" s="6">
        <v>310</v>
      </c>
      <c r="D5">
        <f t="shared" ref="D5:D6" si="2">B5*C5</f>
        <v>43400</v>
      </c>
      <c r="E5">
        <f t="shared" si="1"/>
        <v>19600</v>
      </c>
      <c r="G5">
        <f t="shared" si="0"/>
        <v>140</v>
      </c>
      <c r="H5">
        <f>$C$17*G5+$C$14</f>
        <v>297.4390243902439</v>
      </c>
    </row>
    <row r="6" spans="1:8" x14ac:dyDescent="0.3">
      <c r="A6" s="7">
        <v>4</v>
      </c>
      <c r="B6" s="6">
        <v>80</v>
      </c>
      <c r="C6" s="6">
        <v>170</v>
      </c>
      <c r="D6">
        <f t="shared" si="2"/>
        <v>13600</v>
      </c>
      <c r="E6">
        <f t="shared" si="1"/>
        <v>6400</v>
      </c>
      <c r="G6">
        <f t="shared" si="0"/>
        <v>80</v>
      </c>
      <c r="H6">
        <f>$C$17*G6+$C$14</f>
        <v>146.70731707317074</v>
      </c>
    </row>
    <row r="7" spans="1:8" x14ac:dyDescent="0.3">
      <c r="A7" s="7">
        <v>5</v>
      </c>
      <c r="B7" s="6">
        <v>180</v>
      </c>
      <c r="C7" s="6">
        <v>400</v>
      </c>
      <c r="D7">
        <f t="shared" ref="D7" si="3">B7*C7</f>
        <v>72000</v>
      </c>
      <c r="E7">
        <f t="shared" ref="E7" si="4">B7^2</f>
        <v>32400</v>
      </c>
      <c r="G7">
        <f t="shared" ref="G7" si="5">B7</f>
        <v>180</v>
      </c>
      <c r="H7">
        <f>$C$17*G7+$C$14</f>
        <v>397.92682926829269</v>
      </c>
    </row>
    <row r="9" spans="1:8" x14ac:dyDescent="0.3">
      <c r="A9" s="1" t="s">
        <v>15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8" x14ac:dyDescent="0.3">
      <c r="A10">
        <f>COUNT(C3:C7)</f>
        <v>5</v>
      </c>
      <c r="B10">
        <f>SUM(B3:B7)</f>
        <v>725</v>
      </c>
      <c r="C10">
        <f>SUM(C3:C7)</f>
        <v>1550</v>
      </c>
      <c r="D10">
        <f>SUM(D3:D7)</f>
        <v>245350</v>
      </c>
      <c r="E10">
        <f>SUM(E3:E7)</f>
        <v>113325</v>
      </c>
    </row>
    <row r="13" spans="1:8" x14ac:dyDescent="0.3">
      <c r="B13" t="s">
        <v>9</v>
      </c>
    </row>
    <row r="14" spans="1:8" x14ac:dyDescent="0.3">
      <c r="B14" s="2" t="s">
        <v>14</v>
      </c>
      <c r="C14" s="3">
        <f>(1/A10)*C10 - (C17/A10)*B10</f>
        <v>-54.268292682926813</v>
      </c>
    </row>
    <row r="16" spans="1:8" x14ac:dyDescent="0.3">
      <c r="B16" t="s">
        <v>10</v>
      </c>
    </row>
    <row r="17" spans="2:6" x14ac:dyDescent="0.3">
      <c r="B17" s="2" t="s">
        <v>13</v>
      </c>
      <c r="C17" s="3">
        <f>(A10*D10 - B10*C10)/((A10*E10) - B10^2)</f>
        <v>2.5121951219512195</v>
      </c>
    </row>
    <row r="19" spans="2:6" x14ac:dyDescent="0.3">
      <c r="B19" t="s">
        <v>11</v>
      </c>
    </row>
    <row r="24" spans="2:6" x14ac:dyDescent="0.3">
      <c r="F24" s="4"/>
    </row>
    <row r="25" spans="2:6" x14ac:dyDescent="0.3">
      <c r="F2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SimpleExample</vt:lpstr>
      <vt:lpstr>HousePriceVsSize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Madden, Michael</cp:lastModifiedBy>
  <dcterms:created xsi:type="dcterms:W3CDTF">2014-01-13T10:22:42Z</dcterms:created>
  <dcterms:modified xsi:type="dcterms:W3CDTF">2020-11-26T18:16:19Z</dcterms:modified>
</cp:coreProperties>
</file>