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5135" windowHeight="8130" activeTab="1"/>
  </bookViews>
  <sheets>
    <sheet name="2014" sheetId="1" r:id="rId1"/>
    <sheet name="2013" sheetId="2" r:id="rId2"/>
    <sheet name="2012" sheetId="3" r:id="rId3"/>
    <sheet name="2015" sheetId="4" r:id="rId4"/>
    <sheet name="2016" sheetId="5" r:id="rId5"/>
    <sheet name="2017" sheetId="6" r:id="rId6"/>
    <sheet name="Plan1" sheetId="7" r:id="rId7"/>
    <sheet name="Plan2" sheetId="8" r:id="rId8"/>
  </sheets>
  <calcPr calcId="144525"/>
</workbook>
</file>

<file path=xl/calcChain.xml><?xml version="1.0" encoding="utf-8"?>
<calcChain xmlns="http://schemas.openxmlformats.org/spreadsheetml/2006/main">
  <c r="J62" i="2" l="1"/>
  <c r="H72" i="2"/>
  <c r="H68" i="2"/>
  <c r="H64" i="2"/>
  <c r="H62" i="2"/>
  <c r="H52" i="2"/>
  <c r="H48" i="2"/>
  <c r="H44" i="2"/>
  <c r="H40" i="2"/>
  <c r="H38" i="2"/>
  <c r="H32" i="2"/>
  <c r="H22" i="2"/>
  <c r="E99" i="1"/>
  <c r="F99" i="1"/>
  <c r="G99" i="1"/>
  <c r="G92" i="1" l="1"/>
  <c r="G60" i="1"/>
  <c r="G58" i="1"/>
  <c r="G56" i="1"/>
  <c r="F92" i="1"/>
  <c r="F90" i="1"/>
  <c r="F60" i="1"/>
  <c r="F58" i="1"/>
  <c r="E92" i="1"/>
  <c r="E60" i="1"/>
  <c r="E58" i="1"/>
  <c r="E56" i="1"/>
  <c r="D98" i="1"/>
  <c r="F98" i="1" s="1"/>
  <c r="D96" i="1"/>
  <c r="E96" i="1" s="1"/>
  <c r="D94" i="1"/>
  <c r="E94" i="1" s="1"/>
  <c r="D92" i="1"/>
  <c r="D90" i="1"/>
  <c r="E90" i="1" s="1"/>
  <c r="D88" i="1"/>
  <c r="F88" i="1" s="1"/>
  <c r="D86" i="1"/>
  <c r="F86" i="1" s="1"/>
  <c r="D84" i="1"/>
  <c r="E84" i="1" s="1"/>
  <c r="D82" i="1"/>
  <c r="F82" i="1" s="1"/>
  <c r="D80" i="1"/>
  <c r="F80" i="1" s="1"/>
  <c r="D78" i="1"/>
  <c r="F78" i="1" s="1"/>
  <c r="D76" i="1"/>
  <c r="E76" i="1" s="1"/>
  <c r="D74" i="1"/>
  <c r="F74" i="1" s="1"/>
  <c r="D72" i="1"/>
  <c r="F72" i="1" s="1"/>
  <c r="D70" i="1"/>
  <c r="F70" i="1" s="1"/>
  <c r="D68" i="1"/>
  <c r="E68" i="1" s="1"/>
  <c r="D66" i="1"/>
  <c r="F66" i="1" s="1"/>
  <c r="D64" i="1"/>
  <c r="F64" i="1" s="1"/>
  <c r="D62" i="1"/>
  <c r="F62" i="1" s="1"/>
  <c r="D60" i="1"/>
  <c r="H59" i="1"/>
  <c r="J59" i="1" s="1"/>
  <c r="H57" i="1"/>
  <c r="J57" i="1" s="1"/>
  <c r="H99" i="1"/>
  <c r="J99" i="1" s="1"/>
  <c r="H97" i="1"/>
  <c r="J97" i="1" s="1"/>
  <c r="H95" i="1"/>
  <c r="J95" i="1" s="1"/>
  <c r="H93" i="1"/>
  <c r="J93" i="1" s="1"/>
  <c r="H91" i="1"/>
  <c r="J91" i="1" s="1"/>
  <c r="H89" i="1"/>
  <c r="J89" i="1" s="1"/>
  <c r="H87" i="1"/>
  <c r="J87" i="1" s="1"/>
  <c r="H85" i="1"/>
  <c r="J85" i="1" s="1"/>
  <c r="H83" i="1"/>
  <c r="J83" i="1" s="1"/>
  <c r="H81" i="1"/>
  <c r="J81" i="1" s="1"/>
  <c r="H79" i="1"/>
  <c r="J79" i="1" s="1"/>
  <c r="H77" i="1"/>
  <c r="J77" i="1" s="1"/>
  <c r="H75" i="1"/>
  <c r="J75" i="1" s="1"/>
  <c r="H73" i="1"/>
  <c r="J73" i="1" s="1"/>
  <c r="J71" i="1"/>
  <c r="H69" i="1"/>
  <c r="J69" i="1" s="1"/>
  <c r="H67" i="1"/>
  <c r="J67" i="1" s="1"/>
  <c r="H65" i="1"/>
  <c r="J65" i="1" s="1"/>
  <c r="H63" i="1"/>
  <c r="J63" i="1" s="1"/>
  <c r="H61" i="1"/>
  <c r="J61" i="1" s="1"/>
  <c r="F56" i="1"/>
  <c r="D58" i="1"/>
  <c r="D54" i="1"/>
  <c r="D52" i="1"/>
  <c r="D48" i="1"/>
  <c r="H15" i="1"/>
  <c r="H13" i="1"/>
  <c r="G111" i="2"/>
  <c r="H110" i="2"/>
  <c r="J110" i="2" s="1"/>
  <c r="H108" i="2"/>
  <c r="J108" i="2" s="1"/>
  <c r="H106" i="2"/>
  <c r="J106" i="2" s="1"/>
  <c r="H104" i="2"/>
  <c r="J104" i="2" s="1"/>
  <c r="H102" i="2"/>
  <c r="J102" i="2" s="1"/>
  <c r="H100" i="2"/>
  <c r="J100" i="2" s="1"/>
  <c r="H98" i="2"/>
  <c r="J98" i="2" s="1"/>
  <c r="H96" i="2"/>
  <c r="J96" i="2" s="1"/>
  <c r="H94" i="2"/>
  <c r="J94" i="2" s="1"/>
  <c r="H92" i="2"/>
  <c r="J92" i="2" s="1"/>
  <c r="D109" i="2"/>
  <c r="F109" i="2" s="1"/>
  <c r="D107" i="2"/>
  <c r="F107" i="2" s="1"/>
  <c r="D105" i="2"/>
  <c r="F105" i="2" s="1"/>
  <c r="D103" i="2"/>
  <c r="F103" i="2" s="1"/>
  <c r="D101" i="2"/>
  <c r="F101" i="2" s="1"/>
  <c r="D99" i="2"/>
  <c r="F99" i="2" s="1"/>
  <c r="D97" i="2"/>
  <c r="F97" i="2" s="1"/>
  <c r="D95" i="2"/>
  <c r="F95" i="2" s="1"/>
  <c r="D93" i="2"/>
  <c r="F93" i="2" s="1"/>
  <c r="D91" i="2"/>
  <c r="F91" i="2" s="1"/>
  <c r="E98" i="1" l="1"/>
  <c r="G98" i="1" s="1"/>
  <c r="F96" i="1"/>
  <c r="G96" i="1" s="1"/>
  <c r="F94" i="1"/>
  <c r="G94" i="1" s="1"/>
  <c r="G90" i="1"/>
  <c r="E88" i="1"/>
  <c r="G88" i="1" s="1"/>
  <c r="E86" i="1"/>
  <c r="G86" i="1" s="1"/>
  <c r="F84" i="1"/>
  <c r="G84" i="1" s="1"/>
  <c r="E82" i="1"/>
  <c r="G82" i="1" s="1"/>
  <c r="E80" i="1"/>
  <c r="G80" i="1" s="1"/>
  <c r="E78" i="1"/>
  <c r="G78" i="1" s="1"/>
  <c r="F76" i="1"/>
  <c r="G76" i="1" s="1"/>
  <c r="E74" i="1"/>
  <c r="G74" i="1" s="1"/>
  <c r="E72" i="1"/>
  <c r="G72" i="1" s="1"/>
  <c r="E70" i="1"/>
  <c r="G70" i="1" s="1"/>
  <c r="F68" i="1"/>
  <c r="G68" i="1" s="1"/>
  <c r="E66" i="1"/>
  <c r="G66" i="1" s="1"/>
  <c r="E64" i="1"/>
  <c r="G64" i="1" s="1"/>
  <c r="E62" i="1"/>
  <c r="G62" i="1" s="1"/>
  <c r="E109" i="2"/>
  <c r="G109" i="2" s="1"/>
  <c r="E107" i="2"/>
  <c r="G107" i="2" s="1"/>
  <c r="E105" i="2"/>
  <c r="G105" i="2" s="1"/>
  <c r="E103" i="2"/>
  <c r="G103" i="2" s="1"/>
  <c r="E101" i="2"/>
  <c r="G101" i="2" s="1"/>
  <c r="E99" i="2"/>
  <c r="G99" i="2" s="1"/>
  <c r="E97" i="2"/>
  <c r="G97" i="2" s="1"/>
  <c r="E95" i="2"/>
  <c r="G95" i="2" s="1"/>
  <c r="E93" i="2"/>
  <c r="G93" i="2" s="1"/>
  <c r="E91" i="2"/>
  <c r="G91" i="2" s="1"/>
  <c r="H26" i="4"/>
  <c r="H24" i="4"/>
  <c r="J24" i="4" s="1"/>
  <c r="H22" i="4"/>
  <c r="J22" i="4" s="1"/>
  <c r="H20" i="4"/>
  <c r="H18" i="4"/>
  <c r="J18" i="4" s="1"/>
  <c r="H16" i="4"/>
  <c r="J16" i="4" s="1"/>
  <c r="H14" i="4"/>
  <c r="J14" i="4" s="1"/>
  <c r="H12" i="4"/>
  <c r="J20" i="4"/>
  <c r="J12" i="4"/>
  <c r="J10" i="4"/>
  <c r="D11" i="4"/>
  <c r="F11" i="4" s="1"/>
  <c r="D13" i="4"/>
  <c r="F13" i="4" s="1"/>
  <c r="D15" i="4"/>
  <c r="F15" i="4" s="1"/>
  <c r="D17" i="4"/>
  <c r="F17" i="4" s="1"/>
  <c r="D19" i="4"/>
  <c r="F19" i="4" s="1"/>
  <c r="D21" i="4"/>
  <c r="F21" i="4" s="1"/>
  <c r="D23" i="4"/>
  <c r="F23" i="4" s="1"/>
  <c r="D25" i="4"/>
  <c r="F25" i="4" s="1"/>
  <c r="H43" i="6"/>
  <c r="J43" i="6" s="1"/>
  <c r="H41" i="6"/>
  <c r="J41" i="6" s="1"/>
  <c r="H39" i="6"/>
  <c r="J39" i="6" s="1"/>
  <c r="D42" i="6"/>
  <c r="E42" i="6" s="1"/>
  <c r="D40" i="6"/>
  <c r="F40" i="6" s="1"/>
  <c r="D38" i="6"/>
  <c r="F38" i="6" s="1"/>
  <c r="D36" i="6"/>
  <c r="D34" i="6"/>
  <c r="D32" i="6"/>
  <c r="D30" i="6"/>
  <c r="D28" i="6"/>
  <c r="D26" i="6"/>
  <c r="D24" i="6"/>
  <c r="D22" i="6"/>
  <c r="D20" i="6"/>
  <c r="D18" i="6"/>
  <c r="D16" i="6"/>
  <c r="D14" i="6"/>
  <c r="E11" i="4" l="1"/>
  <c r="G11" i="4" s="1"/>
  <c r="E13" i="4"/>
  <c r="G13" i="4" s="1"/>
  <c r="E15" i="4"/>
  <c r="G15" i="4" s="1"/>
  <c r="E17" i="4"/>
  <c r="G17" i="4" s="1"/>
  <c r="E19" i="4"/>
  <c r="G19" i="4" s="1"/>
  <c r="E21" i="4"/>
  <c r="G21" i="4" s="1"/>
  <c r="E23" i="4"/>
  <c r="G23" i="4" s="1"/>
  <c r="E25" i="4"/>
  <c r="G25" i="4" s="1"/>
  <c r="D44" i="6"/>
  <c r="F42" i="6"/>
  <c r="G42" i="6" s="1"/>
  <c r="E40" i="6"/>
  <c r="G40" i="6" s="1"/>
  <c r="E38" i="6"/>
  <c r="G38" i="6" s="1"/>
  <c r="D91" i="4"/>
  <c r="F91" i="4" s="1"/>
  <c r="H120" i="4"/>
  <c r="J120" i="4" s="1"/>
  <c r="D119" i="4"/>
  <c r="E119" i="4" s="1"/>
  <c r="H118" i="4"/>
  <c r="J118" i="4" s="1"/>
  <c r="D117" i="4"/>
  <c r="E117" i="4" s="1"/>
  <c r="D115" i="4"/>
  <c r="E115" i="4" s="1"/>
  <c r="H114" i="4"/>
  <c r="J114" i="4" s="1"/>
  <c r="D113" i="4"/>
  <c r="E113" i="4" s="1"/>
  <c r="H112" i="4"/>
  <c r="J112" i="4" s="1"/>
  <c r="D111" i="4"/>
  <c r="E111" i="4" s="1"/>
  <c r="H110" i="4"/>
  <c r="J110" i="4" s="1"/>
  <c r="D109" i="4"/>
  <c r="E109" i="4" s="1"/>
  <c r="H108" i="4"/>
  <c r="J108" i="4" s="1"/>
  <c r="D107" i="4"/>
  <c r="E107" i="4" s="1"/>
  <c r="H106" i="4"/>
  <c r="J106" i="4" s="1"/>
  <c r="D105" i="4"/>
  <c r="E105" i="4" s="1"/>
  <c r="H104" i="4"/>
  <c r="J104" i="4" s="1"/>
  <c r="D103" i="4"/>
  <c r="E103" i="4" s="1"/>
  <c r="H102" i="4"/>
  <c r="J102" i="4" s="1"/>
  <c r="D101" i="4"/>
  <c r="F101" i="4" s="1"/>
  <c r="H100" i="4"/>
  <c r="J100" i="4" s="1"/>
  <c r="D99" i="4"/>
  <c r="E99" i="4" s="1"/>
  <c r="H98" i="4"/>
  <c r="J98" i="4" s="1"/>
  <c r="D97" i="4"/>
  <c r="E97" i="4" s="1"/>
  <c r="D33" i="4"/>
  <c r="F103" i="4" l="1"/>
  <c r="G103" i="4" s="1"/>
  <c r="F119" i="4"/>
  <c r="G119" i="4" s="1"/>
  <c r="F117" i="4"/>
  <c r="G117" i="4" s="1"/>
  <c r="F115" i="4"/>
  <c r="F113" i="4"/>
  <c r="G113" i="4" s="1"/>
  <c r="F111" i="4"/>
  <c r="G111" i="4" s="1"/>
  <c r="F109" i="4"/>
  <c r="G109" i="4" s="1"/>
  <c r="F107" i="4"/>
  <c r="F105" i="4"/>
  <c r="G105" i="4" s="1"/>
  <c r="F99" i="4"/>
  <c r="G99" i="4" s="1"/>
  <c r="E91" i="4"/>
  <c r="G91" i="4" s="1"/>
  <c r="F97" i="4"/>
  <c r="G97" i="4" s="1"/>
  <c r="G115" i="4"/>
  <c r="G107" i="4"/>
  <c r="E101" i="4"/>
  <c r="G101" i="4" s="1"/>
  <c r="J96" i="4"/>
  <c r="D95" i="4"/>
  <c r="H94" i="4"/>
  <c r="J94" i="4" s="1"/>
  <c r="D93" i="4"/>
  <c r="H90" i="4"/>
  <c r="J90" i="4" s="1"/>
  <c r="D89" i="4"/>
  <c r="F89" i="4" s="1"/>
  <c r="D87" i="4"/>
  <c r="H86" i="4"/>
  <c r="J86" i="4" s="1"/>
  <c r="D85" i="4"/>
  <c r="H84" i="4"/>
  <c r="J84" i="4" s="1"/>
  <c r="D83" i="4"/>
  <c r="H82" i="4"/>
  <c r="J82" i="4" s="1"/>
  <c r="D81" i="4"/>
  <c r="H80" i="4"/>
  <c r="J80" i="4" s="1"/>
  <c r="D79" i="4"/>
  <c r="F79" i="4" s="1"/>
  <c r="H78" i="4"/>
  <c r="J78" i="4" s="1"/>
  <c r="D77" i="4"/>
  <c r="H76" i="4"/>
  <c r="J76" i="4" s="1"/>
  <c r="D75" i="4"/>
  <c r="D73" i="4"/>
  <c r="J72" i="4"/>
  <c r="D71" i="4"/>
  <c r="D69" i="4"/>
  <c r="H68" i="4"/>
  <c r="J68" i="4" s="1"/>
  <c r="D67" i="4"/>
  <c r="H66" i="4"/>
  <c r="J66" i="4" s="1"/>
  <c r="D65" i="4"/>
  <c r="H64" i="4"/>
  <c r="J64" i="4" s="1"/>
  <c r="D63" i="4"/>
  <c r="H62" i="4"/>
  <c r="J62" i="4" s="1"/>
  <c r="D61" i="4"/>
  <c r="H60" i="4"/>
  <c r="J60" i="4" s="1"/>
  <c r="D59" i="4"/>
  <c r="H58" i="4"/>
  <c r="J58" i="4" s="1"/>
  <c r="D57" i="4"/>
  <c r="H56" i="4"/>
  <c r="J56" i="4" s="1"/>
  <c r="D55" i="4"/>
  <c r="E95" i="4" l="1"/>
  <c r="F95" i="4"/>
  <c r="G95" i="4" s="1"/>
  <c r="E93" i="4"/>
  <c r="F93" i="4"/>
  <c r="E87" i="4"/>
  <c r="F87" i="4"/>
  <c r="G87" i="4" s="1"/>
  <c r="E85" i="4"/>
  <c r="F85" i="4"/>
  <c r="E83" i="4"/>
  <c r="F83" i="4"/>
  <c r="E81" i="4"/>
  <c r="F81" i="4"/>
  <c r="E77" i="4"/>
  <c r="F77" i="4"/>
  <c r="E75" i="4"/>
  <c r="F75" i="4"/>
  <c r="E73" i="4"/>
  <c r="F73" i="4"/>
  <c r="G73" i="4" s="1"/>
  <c r="E71" i="4"/>
  <c r="F71" i="4"/>
  <c r="E69" i="4"/>
  <c r="F69" i="4"/>
  <c r="E67" i="4"/>
  <c r="F67" i="4"/>
  <c r="E65" i="4"/>
  <c r="F65" i="4"/>
  <c r="E63" i="4"/>
  <c r="F63" i="4"/>
  <c r="E61" i="4"/>
  <c r="F61" i="4"/>
  <c r="E59" i="4"/>
  <c r="F59" i="4"/>
  <c r="E57" i="4"/>
  <c r="F57" i="4"/>
  <c r="E55" i="4"/>
  <c r="F55" i="4"/>
  <c r="E89" i="4"/>
  <c r="G89" i="4" s="1"/>
  <c r="G83" i="4"/>
  <c r="G81" i="4"/>
  <c r="E79" i="4"/>
  <c r="G79" i="4" s="1"/>
  <c r="G69" i="4"/>
  <c r="G61" i="4"/>
  <c r="J108" i="5"/>
  <c r="D111" i="5"/>
  <c r="E111" i="5" s="1"/>
  <c r="H110" i="5"/>
  <c r="J110" i="5" s="1"/>
  <c r="D109" i="5"/>
  <c r="F109" i="5" s="1"/>
  <c r="D107" i="5"/>
  <c r="E107" i="5" s="1"/>
  <c r="H106" i="5"/>
  <c r="J106" i="5" s="1"/>
  <c r="D105" i="5"/>
  <c r="F105" i="5" s="1"/>
  <c r="D103" i="5"/>
  <c r="E103" i="5" s="1"/>
  <c r="H102" i="5"/>
  <c r="J102" i="5" s="1"/>
  <c r="D101" i="5"/>
  <c r="F101" i="5" s="1"/>
  <c r="H100" i="5"/>
  <c r="J100" i="5" s="1"/>
  <c r="D99" i="5"/>
  <c r="E99" i="5" s="1"/>
  <c r="H98" i="5"/>
  <c r="J98" i="5" s="1"/>
  <c r="D97" i="5"/>
  <c r="F97" i="5" s="1"/>
  <c r="J96" i="5"/>
  <c r="F95" i="5"/>
  <c r="D95" i="5"/>
  <c r="E95" i="5" s="1"/>
  <c r="H94" i="5"/>
  <c r="J94" i="5" s="1"/>
  <c r="D93" i="5"/>
  <c r="F93" i="5" s="1"/>
  <c r="H92" i="5"/>
  <c r="J92" i="5" s="1"/>
  <c r="D91" i="5"/>
  <c r="E91" i="5" s="1"/>
  <c r="J42" i="5"/>
  <c r="D41" i="5"/>
  <c r="F41" i="5" s="1"/>
  <c r="H38" i="5"/>
  <c r="D89" i="5"/>
  <c r="D87" i="5"/>
  <c r="D85" i="5"/>
  <c r="D83" i="5"/>
  <c r="D81" i="5"/>
  <c r="D79" i="5"/>
  <c r="D77" i="5"/>
  <c r="D75" i="5"/>
  <c r="D73" i="5"/>
  <c r="D71" i="5"/>
  <c r="D69" i="5"/>
  <c r="D67" i="5"/>
  <c r="D65" i="5"/>
  <c r="D63" i="5"/>
  <c r="D61" i="5"/>
  <c r="D59" i="5"/>
  <c r="D57" i="5"/>
  <c r="D55" i="5"/>
  <c r="D53" i="5"/>
  <c r="D51" i="5"/>
  <c r="D49" i="5"/>
  <c r="D47" i="5"/>
  <c r="D45" i="5"/>
  <c r="D43" i="5"/>
  <c r="D39" i="5"/>
  <c r="D37" i="5"/>
  <c r="D35" i="5"/>
  <c r="D33" i="5"/>
  <c r="D31" i="5"/>
  <c r="D27" i="5"/>
  <c r="D25" i="5"/>
  <c r="D23" i="5"/>
  <c r="D21" i="5"/>
  <c r="D19" i="5"/>
  <c r="D15" i="5"/>
  <c r="G77" i="4" l="1"/>
  <c r="G55" i="4"/>
  <c r="G59" i="4"/>
  <c r="G63" i="4"/>
  <c r="G67" i="4"/>
  <c r="G71" i="4"/>
  <c r="G75" i="4"/>
  <c r="G85" i="4"/>
  <c r="G93" i="4"/>
  <c r="G65" i="4"/>
  <c r="G57" i="4"/>
  <c r="E41" i="5"/>
  <c r="G41" i="5" s="1"/>
  <c r="F111" i="5"/>
  <c r="G111" i="5" s="1"/>
  <c r="F107" i="5"/>
  <c r="G107" i="5" s="1"/>
  <c r="F103" i="5"/>
  <c r="G103" i="5" s="1"/>
  <c r="F99" i="5"/>
  <c r="G99" i="5" s="1"/>
  <c r="F91" i="5"/>
  <c r="G91" i="5" s="1"/>
  <c r="G95" i="5"/>
  <c r="E93" i="5"/>
  <c r="G93" i="5" s="1"/>
  <c r="E97" i="5"/>
  <c r="G97" i="5" s="1"/>
  <c r="E101" i="5"/>
  <c r="G101" i="5" s="1"/>
  <c r="E105" i="5"/>
  <c r="G105" i="5" s="1"/>
  <c r="E109" i="5"/>
  <c r="H82" i="2"/>
  <c r="J24" i="2"/>
  <c r="J20" i="2"/>
  <c r="J18" i="2"/>
  <c r="J14" i="2" l="1"/>
  <c r="J13" i="1" l="1"/>
  <c r="D43" i="2" l="1"/>
  <c r="D41" i="2"/>
  <c r="D39" i="2"/>
  <c r="D37" i="2"/>
  <c r="D35" i="2"/>
  <c r="D33" i="2"/>
  <c r="D31" i="2"/>
  <c r="D29" i="2"/>
  <c r="D27" i="2"/>
  <c r="D25" i="2"/>
  <c r="D23" i="2"/>
  <c r="D21" i="2"/>
  <c r="D19" i="2"/>
  <c r="D17" i="2"/>
  <c r="D15" i="2"/>
  <c r="D13" i="2"/>
  <c r="D11" i="2"/>
  <c r="D77" i="2"/>
  <c r="F77" i="2" s="1"/>
  <c r="E43" i="2" l="1"/>
  <c r="F43" i="2"/>
  <c r="D48" i="3"/>
  <c r="D46" i="3"/>
  <c r="D44" i="3"/>
  <c r="D42" i="3"/>
  <c r="D40" i="3"/>
  <c r="D38" i="3"/>
  <c r="D36" i="3"/>
  <c r="D34" i="3"/>
  <c r="D32" i="3"/>
  <c r="D30" i="3"/>
  <c r="D28" i="3"/>
  <c r="D26" i="3"/>
  <c r="D24" i="3"/>
  <c r="D22" i="3"/>
  <c r="D20" i="3"/>
  <c r="D37" i="4" l="1"/>
  <c r="D31" i="4"/>
  <c r="D29" i="4"/>
  <c r="J26" i="4"/>
  <c r="J75" i="3"/>
  <c r="D74" i="3"/>
  <c r="D60" i="3"/>
  <c r="E60" i="3" s="1"/>
  <c r="D58" i="3"/>
  <c r="E58" i="3" s="1"/>
  <c r="D52" i="3"/>
  <c r="H23" i="3"/>
  <c r="J23" i="3" s="1"/>
  <c r="D16" i="3"/>
  <c r="J56" i="2" l="1"/>
  <c r="H50" i="2"/>
  <c r="J50" i="2" s="1"/>
  <c r="H46" i="2"/>
  <c r="J46" i="2" s="1"/>
  <c r="H42" i="2"/>
  <c r="J42" i="2" s="1"/>
  <c r="H55" i="1"/>
  <c r="J55" i="1" s="1"/>
  <c r="E54" i="1"/>
  <c r="H53" i="1"/>
  <c r="J53" i="1" s="1"/>
  <c r="E52" i="1"/>
  <c r="H51" i="1"/>
  <c r="J51" i="1" s="1"/>
  <c r="D50" i="1"/>
  <c r="E50" i="1" s="1"/>
  <c r="H49" i="1"/>
  <c r="J49" i="1" s="1"/>
  <c r="E48" i="1"/>
  <c r="H47" i="1"/>
  <c r="J47" i="1" s="1"/>
  <c r="D46" i="1"/>
  <c r="H45" i="1"/>
  <c r="J45" i="1" s="1"/>
  <c r="D44" i="1"/>
  <c r="H43" i="1"/>
  <c r="J43" i="1" s="1"/>
  <c r="E42" i="1"/>
  <c r="H41" i="1"/>
  <c r="J41" i="1" s="1"/>
  <c r="D40" i="1"/>
  <c r="H39" i="1"/>
  <c r="J39" i="1" s="1"/>
  <c r="D38" i="1"/>
  <c r="H37" i="1"/>
  <c r="J37" i="1" s="1"/>
  <c r="D36" i="1"/>
  <c r="E36" i="1" l="1"/>
  <c r="E40" i="1"/>
  <c r="E44" i="1"/>
  <c r="E38" i="1"/>
  <c r="E46" i="1"/>
  <c r="F54" i="1"/>
  <c r="G54" i="1" s="1"/>
  <c r="F52" i="1"/>
  <c r="G52" i="1" s="1"/>
  <c r="F50" i="1"/>
  <c r="G50" i="1" s="1"/>
  <c r="F48" i="1"/>
  <c r="G48" i="1" s="1"/>
  <c r="F46" i="1"/>
  <c r="G46" i="1" s="1"/>
  <c r="F44" i="1"/>
  <c r="F42" i="1"/>
  <c r="G42" i="1" s="1"/>
  <c r="F40" i="1"/>
  <c r="F38" i="1"/>
  <c r="G38" i="1" s="1"/>
  <c r="F36" i="1"/>
  <c r="H21" i="1"/>
  <c r="D34" i="1"/>
  <c r="D32" i="1"/>
  <c r="D30" i="1"/>
  <c r="D28" i="1"/>
  <c r="D26" i="1"/>
  <c r="D24" i="1"/>
  <c r="D22" i="1"/>
  <c r="D20" i="1"/>
  <c r="D18" i="1"/>
  <c r="D16" i="1"/>
  <c r="G36" i="1" l="1"/>
  <c r="G44" i="1"/>
  <c r="G40" i="1"/>
  <c r="J11" i="1"/>
  <c r="E74" i="3" l="1"/>
  <c r="D29" i="5"/>
  <c r="D78" i="3"/>
  <c r="E78" i="3" s="1"/>
  <c r="H37" i="6"/>
  <c r="J37" i="6" s="1"/>
  <c r="H86" i="5" l="1"/>
  <c r="H82" i="5"/>
  <c r="H80" i="5"/>
  <c r="H78" i="5"/>
  <c r="H72" i="5"/>
  <c r="H70" i="5"/>
  <c r="H66" i="5"/>
  <c r="H64" i="5"/>
  <c r="H62" i="5"/>
  <c r="H60" i="5"/>
  <c r="H58" i="5"/>
  <c r="H56" i="5"/>
  <c r="H52" i="5"/>
  <c r="H50" i="5"/>
  <c r="H48" i="5"/>
  <c r="H46" i="5"/>
  <c r="H40" i="5"/>
  <c r="H34" i="5"/>
  <c r="H32" i="5"/>
  <c r="H26" i="5"/>
  <c r="H20" i="5"/>
  <c r="H18" i="5"/>
  <c r="D39" i="4"/>
  <c r="F39" i="4" s="1"/>
  <c r="H57" i="3"/>
  <c r="H49" i="3"/>
  <c r="H43" i="3"/>
  <c r="E24" i="6"/>
  <c r="E18" i="6"/>
  <c r="D10" i="6"/>
  <c r="F10" i="6" s="1"/>
  <c r="F36" i="6"/>
  <c r="H35" i="6"/>
  <c r="J35" i="6" s="1"/>
  <c r="F34" i="6"/>
  <c r="E34" i="6"/>
  <c r="H33" i="6"/>
  <c r="F32" i="6"/>
  <c r="E32" i="6"/>
  <c r="H31" i="6"/>
  <c r="F30" i="6"/>
  <c r="H29" i="6"/>
  <c r="F28" i="6"/>
  <c r="E28" i="6"/>
  <c r="F26" i="6"/>
  <c r="H25" i="6"/>
  <c r="F24" i="6"/>
  <c r="H23" i="6"/>
  <c r="F22" i="6"/>
  <c r="E22" i="6"/>
  <c r="H21" i="6"/>
  <c r="F20" i="6"/>
  <c r="E20" i="6"/>
  <c r="H19" i="6"/>
  <c r="F18" i="6"/>
  <c r="F16" i="6"/>
  <c r="E16" i="6"/>
  <c r="H15" i="6"/>
  <c r="F14" i="6"/>
  <c r="E14" i="6"/>
  <c r="D12" i="6"/>
  <c r="F12" i="6" s="1"/>
  <c r="E89" i="5"/>
  <c r="F87" i="5"/>
  <c r="E85" i="5"/>
  <c r="F85" i="5"/>
  <c r="E79" i="5"/>
  <c r="F73" i="5"/>
  <c r="E65" i="5"/>
  <c r="F61" i="5"/>
  <c r="E47" i="5"/>
  <c r="D17" i="5"/>
  <c r="E17" i="5" s="1"/>
  <c r="E15" i="5"/>
  <c r="D13" i="5"/>
  <c r="E13" i="5" s="1"/>
  <c r="E83" i="5"/>
  <c r="F81" i="5"/>
  <c r="F79" i="5"/>
  <c r="E77" i="5"/>
  <c r="F75" i="5"/>
  <c r="E73" i="5"/>
  <c r="E71" i="5"/>
  <c r="F69" i="5"/>
  <c r="E69" i="5"/>
  <c r="E67" i="5"/>
  <c r="F67" i="5"/>
  <c r="F65" i="5"/>
  <c r="E63" i="5"/>
  <c r="E61" i="5"/>
  <c r="F59" i="5"/>
  <c r="F57" i="5"/>
  <c r="E55" i="5"/>
  <c r="E53" i="5"/>
  <c r="F51" i="5"/>
  <c r="F49" i="5"/>
  <c r="F47" i="5"/>
  <c r="E45" i="5"/>
  <c r="E43" i="5"/>
  <c r="F39" i="5"/>
  <c r="E37" i="5"/>
  <c r="F35" i="5"/>
  <c r="E33" i="5"/>
  <c r="F31" i="5"/>
  <c r="E29" i="5"/>
  <c r="F27" i="5"/>
  <c r="E25" i="5"/>
  <c r="F23" i="5"/>
  <c r="E23" i="5"/>
  <c r="F21" i="5"/>
  <c r="E21" i="5"/>
  <c r="F19" i="5"/>
  <c r="F15" i="5"/>
  <c r="H14" i="5"/>
  <c r="E11" i="5"/>
  <c r="J10" i="5"/>
  <c r="D51" i="4"/>
  <c r="F51" i="4" s="1"/>
  <c r="D47" i="4"/>
  <c r="F47" i="4" s="1"/>
  <c r="H54" i="4"/>
  <c r="D53" i="4"/>
  <c r="H52" i="4"/>
  <c r="H50" i="4"/>
  <c r="D49" i="4"/>
  <c r="F49" i="4" s="1"/>
  <c r="H48" i="4"/>
  <c r="H46" i="4"/>
  <c r="D45" i="4"/>
  <c r="E45" i="4" s="1"/>
  <c r="H44" i="4"/>
  <c r="F43" i="4"/>
  <c r="H42" i="4"/>
  <c r="D41" i="4"/>
  <c r="E41" i="4" s="1"/>
  <c r="H38" i="4"/>
  <c r="F37" i="4"/>
  <c r="E37" i="4"/>
  <c r="H36" i="4"/>
  <c r="D35" i="4"/>
  <c r="F35" i="4" s="1"/>
  <c r="H34" i="4"/>
  <c r="E33" i="4"/>
  <c r="H32" i="4"/>
  <c r="F31" i="4"/>
  <c r="E31" i="4"/>
  <c r="H30" i="4"/>
  <c r="F29" i="4"/>
  <c r="D27" i="4"/>
  <c r="E27" i="4" s="1"/>
  <c r="D50" i="3"/>
  <c r="E50" i="3" s="1"/>
  <c r="F48" i="3"/>
  <c r="E46" i="3"/>
  <c r="E42" i="3"/>
  <c r="D12" i="3"/>
  <c r="H93" i="3"/>
  <c r="D92" i="3"/>
  <c r="H91" i="3"/>
  <c r="D90" i="3"/>
  <c r="E90" i="3" s="1"/>
  <c r="H89" i="3"/>
  <c r="D88" i="3"/>
  <c r="H87" i="3"/>
  <c r="D86" i="3"/>
  <c r="E86" i="3" s="1"/>
  <c r="H85" i="3"/>
  <c r="D84" i="3"/>
  <c r="H83" i="3"/>
  <c r="D82" i="3"/>
  <c r="E82" i="3" s="1"/>
  <c r="H81" i="3"/>
  <c r="D80" i="3"/>
  <c r="H79" i="3"/>
  <c r="F78" i="3"/>
  <c r="H77" i="3"/>
  <c r="D76" i="3"/>
  <c r="E76" i="3" s="1"/>
  <c r="F74" i="3"/>
  <c r="D72" i="3"/>
  <c r="E72" i="3" s="1"/>
  <c r="H71" i="3"/>
  <c r="D70" i="3"/>
  <c r="D68" i="3"/>
  <c r="E68" i="3" s="1"/>
  <c r="H67" i="3"/>
  <c r="D66" i="3"/>
  <c r="H65" i="3"/>
  <c r="D64" i="3"/>
  <c r="E64" i="3" s="1"/>
  <c r="H63" i="3"/>
  <c r="D62" i="3"/>
  <c r="E62" i="3" s="1"/>
  <c r="H61" i="3"/>
  <c r="H59" i="3"/>
  <c r="F58" i="3"/>
  <c r="D56" i="3"/>
  <c r="H55" i="3"/>
  <c r="D54" i="3"/>
  <c r="E54" i="3" s="1"/>
  <c r="E52" i="3"/>
  <c r="H51" i="3"/>
  <c r="E48" i="3"/>
  <c r="H47" i="3"/>
  <c r="H45" i="3"/>
  <c r="E44" i="3"/>
  <c r="F44" i="3"/>
  <c r="F42" i="3"/>
  <c r="H41" i="3"/>
  <c r="F40" i="3"/>
  <c r="H39" i="3"/>
  <c r="E38" i="3"/>
  <c r="H37" i="3"/>
  <c r="E36" i="3"/>
  <c r="F36" i="3"/>
  <c r="H35" i="3"/>
  <c r="E34" i="3"/>
  <c r="H33" i="3"/>
  <c r="F32" i="3"/>
  <c r="H31" i="3"/>
  <c r="E30" i="3"/>
  <c r="H29" i="3"/>
  <c r="F28" i="3"/>
  <c r="H27" i="3"/>
  <c r="E26" i="3"/>
  <c r="H25" i="3"/>
  <c r="F24" i="3"/>
  <c r="E22" i="3"/>
  <c r="H21" i="3"/>
  <c r="F20" i="3"/>
  <c r="H19" i="3"/>
  <c r="D18" i="3"/>
  <c r="E18" i="3" s="1"/>
  <c r="H17" i="3"/>
  <c r="F16" i="3"/>
  <c r="H15" i="3"/>
  <c r="D14" i="3"/>
  <c r="E14" i="3" s="1"/>
  <c r="H13" i="3"/>
  <c r="E12" i="3"/>
  <c r="J11" i="3"/>
  <c r="I12" i="2"/>
  <c r="H12" i="2"/>
  <c r="J10" i="2"/>
  <c r="E25" i="2"/>
  <c r="H90" i="2"/>
  <c r="D89" i="2"/>
  <c r="F89" i="2" s="1"/>
  <c r="H88" i="2"/>
  <c r="D87" i="2"/>
  <c r="F87" i="2" s="1"/>
  <c r="D85" i="2"/>
  <c r="F85" i="2" s="1"/>
  <c r="H84" i="2"/>
  <c r="D83" i="2"/>
  <c r="F83" i="2" s="1"/>
  <c r="D81" i="2"/>
  <c r="F81" i="2" s="1"/>
  <c r="H80" i="2"/>
  <c r="D79" i="2"/>
  <c r="F79" i="2" s="1"/>
  <c r="H78" i="2"/>
  <c r="H76" i="2"/>
  <c r="D75" i="2"/>
  <c r="F75" i="2" s="1"/>
  <c r="H74" i="2"/>
  <c r="D73" i="2"/>
  <c r="F73" i="2" s="1"/>
  <c r="D71" i="2"/>
  <c r="F71" i="2" s="1"/>
  <c r="H70" i="2"/>
  <c r="D69" i="2"/>
  <c r="F69" i="2" s="1"/>
  <c r="D67" i="2"/>
  <c r="F67" i="2" s="1"/>
  <c r="H66" i="2"/>
  <c r="D65" i="2"/>
  <c r="F65" i="2" s="1"/>
  <c r="D63" i="2"/>
  <c r="F63" i="2" s="1"/>
  <c r="D61" i="2"/>
  <c r="F61" i="2" s="1"/>
  <c r="H60" i="2"/>
  <c r="D59" i="2"/>
  <c r="D57" i="2"/>
  <c r="F57" i="2" s="1"/>
  <c r="D55" i="2"/>
  <c r="F55" i="2" s="1"/>
  <c r="D53" i="2"/>
  <c r="F53" i="2" s="1"/>
  <c r="D51" i="2"/>
  <c r="D49" i="2"/>
  <c r="F49" i="2" s="1"/>
  <c r="D47" i="2"/>
  <c r="D45" i="2"/>
  <c r="E41" i="2"/>
  <c r="F39" i="2"/>
  <c r="E37" i="2"/>
  <c r="E35" i="2"/>
  <c r="F33" i="2"/>
  <c r="H58" i="2"/>
  <c r="H54" i="2"/>
  <c r="F41" i="2"/>
  <c r="E39" i="2"/>
  <c r="F37" i="2"/>
  <c r="H36" i="2"/>
  <c r="H34" i="2"/>
  <c r="E17" i="2"/>
  <c r="E15" i="2"/>
  <c r="E31" i="2"/>
  <c r="H30" i="2"/>
  <c r="F29" i="2"/>
  <c r="H28" i="2"/>
  <c r="E27" i="2"/>
  <c r="H26" i="2"/>
  <c r="E23" i="2"/>
  <c r="F21" i="2"/>
  <c r="E19" i="2"/>
  <c r="H16" i="2"/>
  <c r="F11" i="2"/>
  <c r="F34" i="1"/>
  <c r="F26" i="1"/>
  <c r="F18" i="1"/>
  <c r="F16" i="1"/>
  <c r="H35" i="1"/>
  <c r="J35" i="1" s="1"/>
  <c r="E34" i="1"/>
  <c r="H33" i="1"/>
  <c r="F32" i="1"/>
  <c r="H31" i="1"/>
  <c r="E30" i="1"/>
  <c r="H29" i="1"/>
  <c r="E28" i="1"/>
  <c r="H27" i="1"/>
  <c r="E26" i="1"/>
  <c r="H25" i="1"/>
  <c r="F24" i="1"/>
  <c r="H23" i="1"/>
  <c r="E22" i="1"/>
  <c r="F20" i="1"/>
  <c r="H19" i="1"/>
  <c r="J19" i="1" s="1"/>
  <c r="E18" i="1"/>
  <c r="H17" i="1"/>
  <c r="E16" i="1"/>
  <c r="D14" i="1"/>
  <c r="D12" i="1"/>
  <c r="E14" i="1" l="1"/>
  <c r="E12" i="1"/>
  <c r="D111" i="2"/>
  <c r="E45" i="2"/>
  <c r="F45" i="2"/>
  <c r="E47" i="2"/>
  <c r="G47" i="2" s="1"/>
  <c r="F47" i="2"/>
  <c r="E51" i="2"/>
  <c r="G51" i="2" s="1"/>
  <c r="F51" i="2"/>
  <c r="E59" i="2"/>
  <c r="F59" i="2"/>
  <c r="F44" i="6"/>
  <c r="E10" i="6"/>
  <c r="G10" i="6" s="1"/>
  <c r="E53" i="4"/>
  <c r="F53" i="4"/>
  <c r="G53" i="4" s="1"/>
  <c r="E39" i="4"/>
  <c r="G39" i="4" s="1"/>
  <c r="J26" i="5"/>
  <c r="J20" i="5"/>
  <c r="J18" i="5"/>
  <c r="F13" i="2"/>
  <c r="F35" i="2"/>
  <c r="F56" i="3"/>
  <c r="E56" i="3"/>
  <c r="D94" i="3"/>
  <c r="E51" i="4"/>
  <c r="G51" i="4" s="1"/>
  <c r="E47" i="4"/>
  <c r="G47" i="4" s="1"/>
  <c r="E55" i="2"/>
  <c r="F25" i="2"/>
  <c r="G25" i="2" s="1"/>
  <c r="F17" i="2"/>
  <c r="G17" i="2" s="1"/>
  <c r="F15" i="2"/>
  <c r="G15" i="2" s="1"/>
  <c r="G16" i="1"/>
  <c r="F80" i="3"/>
  <c r="E80" i="3"/>
  <c r="F84" i="3"/>
  <c r="E84" i="3"/>
  <c r="F88" i="3"/>
  <c r="E88" i="3"/>
  <c r="F92" i="3"/>
  <c r="E92" i="3"/>
  <c r="E32" i="1"/>
  <c r="G32" i="1" s="1"/>
  <c r="J33" i="1"/>
  <c r="G18" i="1"/>
  <c r="G34" i="1"/>
  <c r="J61" i="3"/>
  <c r="F62" i="3"/>
  <c r="J65" i="3"/>
  <c r="F66" i="3"/>
  <c r="E66" i="3"/>
  <c r="J67" i="3"/>
  <c r="F70" i="3"/>
  <c r="E70" i="3"/>
  <c r="F17" i="5"/>
  <c r="G17" i="5" s="1"/>
  <c r="J32" i="5"/>
  <c r="J34" i="5"/>
  <c r="J38" i="5"/>
  <c r="J40" i="5"/>
  <c r="J46" i="5"/>
  <c r="J48" i="5"/>
  <c r="J50" i="5"/>
  <c r="J52" i="5"/>
  <c r="J54" i="5"/>
  <c r="J56" i="5"/>
  <c r="J58" i="5"/>
  <c r="J60" i="5"/>
  <c r="J62" i="5"/>
  <c r="J64" i="5"/>
  <c r="J66" i="5"/>
  <c r="J70" i="5"/>
  <c r="J72" i="5"/>
  <c r="J76" i="5"/>
  <c r="J78" i="5"/>
  <c r="J80" i="5"/>
  <c r="J29" i="6"/>
  <c r="J31" i="6"/>
  <c r="J33" i="6"/>
  <c r="J34" i="4"/>
  <c r="F13" i="5"/>
  <c r="G13" i="5" s="1"/>
  <c r="G65" i="5"/>
  <c r="F12" i="3"/>
  <c r="J29" i="3"/>
  <c r="J31" i="3"/>
  <c r="J47" i="3"/>
  <c r="J79" i="3"/>
  <c r="J87" i="3"/>
  <c r="J57" i="3"/>
  <c r="G23" i="5"/>
  <c r="E33" i="2"/>
  <c r="J76" i="2"/>
  <c r="J80" i="2"/>
  <c r="J84" i="2"/>
  <c r="J88" i="2"/>
  <c r="J90" i="2"/>
  <c r="J12" i="2"/>
  <c r="J17" i="1"/>
  <c r="E24" i="1"/>
  <c r="G24" i="1" s="1"/>
  <c r="J25" i="1"/>
  <c r="J27" i="1"/>
  <c r="F12" i="1"/>
  <c r="F28" i="1"/>
  <c r="G28" i="1" s="1"/>
  <c r="E28" i="3"/>
  <c r="G28" i="3" s="1"/>
  <c r="G78" i="3"/>
  <c r="J93" i="3"/>
  <c r="J42" i="4"/>
  <c r="J44" i="4"/>
  <c r="J48" i="4"/>
  <c r="J50" i="4"/>
  <c r="J52" i="4"/>
  <c r="G47" i="5"/>
  <c r="G73" i="5"/>
  <c r="G79" i="5"/>
  <c r="G14" i="6"/>
  <c r="J82" i="5"/>
  <c r="J86" i="5"/>
  <c r="F14" i="1"/>
  <c r="F22" i="1"/>
  <c r="G22" i="1" s="1"/>
  <c r="G26" i="1"/>
  <c r="F30" i="1"/>
  <c r="G30" i="1" s="1"/>
  <c r="J26" i="2"/>
  <c r="J28" i="2"/>
  <c r="J15" i="3"/>
  <c r="J37" i="3"/>
  <c r="J39" i="3"/>
  <c r="G31" i="4"/>
  <c r="G24" i="6"/>
  <c r="J43" i="3"/>
  <c r="J49" i="3"/>
  <c r="J11" i="6"/>
  <c r="G18" i="6"/>
  <c r="G32" i="6"/>
  <c r="E36" i="6"/>
  <c r="G36" i="6" s="1"/>
  <c r="G34" i="6"/>
  <c r="G28" i="6"/>
  <c r="J25" i="6"/>
  <c r="G22" i="6"/>
  <c r="J23" i="6"/>
  <c r="G20" i="6"/>
  <c r="J21" i="6"/>
  <c r="J19" i="6"/>
  <c r="G16" i="6"/>
  <c r="J17" i="6"/>
  <c r="J15" i="6"/>
  <c r="J13" i="6"/>
  <c r="E12" i="6"/>
  <c r="G12" i="6" s="1"/>
  <c r="E26" i="6"/>
  <c r="G26" i="6" s="1"/>
  <c r="E30" i="6"/>
  <c r="G30" i="6" s="1"/>
  <c r="E87" i="5"/>
  <c r="G87" i="5" s="1"/>
  <c r="G85" i="5"/>
  <c r="F89" i="5"/>
  <c r="G89" i="5" s="1"/>
  <c r="E81" i="5"/>
  <c r="G81" i="5" s="1"/>
  <c r="E75" i="5"/>
  <c r="G75" i="5" s="1"/>
  <c r="G69" i="5"/>
  <c r="G67" i="5"/>
  <c r="G61" i="5"/>
  <c r="E59" i="5"/>
  <c r="G59" i="5" s="1"/>
  <c r="E57" i="5"/>
  <c r="G57" i="5" s="1"/>
  <c r="E51" i="5"/>
  <c r="G51" i="5" s="1"/>
  <c r="E49" i="5"/>
  <c r="G49" i="5" s="1"/>
  <c r="E39" i="5"/>
  <c r="G39" i="5" s="1"/>
  <c r="E35" i="5"/>
  <c r="G35" i="5" s="1"/>
  <c r="E31" i="5"/>
  <c r="G31" i="5" s="1"/>
  <c r="E27" i="5"/>
  <c r="G27" i="5" s="1"/>
  <c r="G21" i="5"/>
  <c r="E19" i="5"/>
  <c r="G19" i="5" s="1"/>
  <c r="J14" i="5"/>
  <c r="G15" i="5"/>
  <c r="F11" i="5"/>
  <c r="F112" i="5" s="1"/>
  <c r="F25" i="5"/>
  <c r="G25" i="5" s="1"/>
  <c r="F29" i="5"/>
  <c r="G29" i="5" s="1"/>
  <c r="F33" i="5"/>
  <c r="G33" i="5" s="1"/>
  <c r="F37" i="5"/>
  <c r="G37" i="5" s="1"/>
  <c r="F43" i="5"/>
  <c r="G43" i="5" s="1"/>
  <c r="F45" i="5"/>
  <c r="G45" i="5" s="1"/>
  <c r="F53" i="5"/>
  <c r="G53" i="5" s="1"/>
  <c r="F55" i="5"/>
  <c r="G55" i="5" s="1"/>
  <c r="F63" i="5"/>
  <c r="G63" i="5" s="1"/>
  <c r="F71" i="5"/>
  <c r="G71" i="5" s="1"/>
  <c r="F77" i="5"/>
  <c r="G77" i="5" s="1"/>
  <c r="F83" i="5"/>
  <c r="G83" i="5" s="1"/>
  <c r="J54" i="4"/>
  <c r="E49" i="4"/>
  <c r="G49" i="4" s="1"/>
  <c r="J46" i="4"/>
  <c r="E43" i="4"/>
  <c r="G37" i="4"/>
  <c r="J38" i="4"/>
  <c r="J36" i="4"/>
  <c r="E35" i="4"/>
  <c r="G35" i="4" s="1"/>
  <c r="J32" i="4"/>
  <c r="J30" i="4"/>
  <c r="J28" i="4"/>
  <c r="F27" i="4"/>
  <c r="F121" i="4" s="1"/>
  <c r="E29" i="4"/>
  <c r="E121" i="4" s="1"/>
  <c r="F33" i="4"/>
  <c r="G33" i="4" s="1"/>
  <c r="F41" i="4"/>
  <c r="G41" i="4" s="1"/>
  <c r="F45" i="4"/>
  <c r="G45" i="4" s="1"/>
  <c r="J91" i="3"/>
  <c r="G92" i="3"/>
  <c r="J89" i="3"/>
  <c r="G88" i="3"/>
  <c r="G84" i="3"/>
  <c r="J85" i="3"/>
  <c r="J83" i="3"/>
  <c r="J81" i="3"/>
  <c r="G80" i="3"/>
  <c r="J77" i="3"/>
  <c r="G74" i="3"/>
  <c r="J71" i="3"/>
  <c r="G70" i="3"/>
  <c r="G66" i="3"/>
  <c r="J63" i="3"/>
  <c r="G62" i="3"/>
  <c r="J59" i="3"/>
  <c r="G58" i="3"/>
  <c r="J55" i="3"/>
  <c r="G56" i="3"/>
  <c r="F50" i="3"/>
  <c r="J51" i="3"/>
  <c r="G50" i="3"/>
  <c r="G44" i="3"/>
  <c r="J45" i="3"/>
  <c r="G48" i="3"/>
  <c r="G42" i="3"/>
  <c r="J41" i="3"/>
  <c r="E40" i="3"/>
  <c r="G40" i="3" s="1"/>
  <c r="J35" i="3"/>
  <c r="G36" i="3"/>
  <c r="J33" i="3"/>
  <c r="E32" i="3"/>
  <c r="G32" i="3" s="1"/>
  <c r="J27" i="3"/>
  <c r="J25" i="3"/>
  <c r="E24" i="3"/>
  <c r="G24" i="3" s="1"/>
  <c r="J21" i="3"/>
  <c r="J19" i="3"/>
  <c r="E20" i="3"/>
  <c r="G20" i="3" s="1"/>
  <c r="J17" i="3"/>
  <c r="E16" i="3"/>
  <c r="G16" i="3" s="1"/>
  <c r="J13" i="3"/>
  <c r="J94" i="3" s="1"/>
  <c r="G12" i="3"/>
  <c r="F14" i="3"/>
  <c r="G14" i="3" s="1"/>
  <c r="F18" i="3"/>
  <c r="G18" i="3" s="1"/>
  <c r="F22" i="3"/>
  <c r="G22" i="3" s="1"/>
  <c r="F26" i="3"/>
  <c r="G26" i="3" s="1"/>
  <c r="F30" i="3"/>
  <c r="G30" i="3" s="1"/>
  <c r="F34" i="3"/>
  <c r="G34" i="3" s="1"/>
  <c r="F38" i="3"/>
  <c r="G38" i="3" s="1"/>
  <c r="F46" i="3"/>
  <c r="G46" i="3" s="1"/>
  <c r="F52" i="3"/>
  <c r="G52" i="3" s="1"/>
  <c r="F54" i="3"/>
  <c r="G54" i="3" s="1"/>
  <c r="F60" i="3"/>
  <c r="G60" i="3" s="1"/>
  <c r="F64" i="3"/>
  <c r="G64" i="3" s="1"/>
  <c r="F68" i="3"/>
  <c r="G68" i="3" s="1"/>
  <c r="F72" i="3"/>
  <c r="G72" i="3" s="1"/>
  <c r="F76" i="3"/>
  <c r="G76" i="3" s="1"/>
  <c r="F82" i="3"/>
  <c r="G82" i="3" s="1"/>
  <c r="F86" i="3"/>
  <c r="G86" i="3" s="1"/>
  <c r="F90" i="3"/>
  <c r="G90" i="3" s="1"/>
  <c r="E13" i="2"/>
  <c r="G13" i="2" s="1"/>
  <c r="J16" i="2"/>
  <c r="J54" i="2"/>
  <c r="J58" i="2"/>
  <c r="J60" i="2"/>
  <c r="J86" i="2"/>
  <c r="E89" i="2"/>
  <c r="G89" i="2" s="1"/>
  <c r="E87" i="2"/>
  <c r="G87" i="2" s="1"/>
  <c r="J82" i="2"/>
  <c r="J78" i="2"/>
  <c r="J74" i="2"/>
  <c r="J70" i="2"/>
  <c r="J66" i="2"/>
  <c r="E85" i="2"/>
  <c r="G85" i="2" s="1"/>
  <c r="E83" i="2"/>
  <c r="G83" i="2" s="1"/>
  <c r="E81" i="2"/>
  <c r="G81" i="2" s="1"/>
  <c r="E79" i="2"/>
  <c r="G79" i="2" s="1"/>
  <c r="E77" i="2"/>
  <c r="G77" i="2" s="1"/>
  <c r="E75" i="2"/>
  <c r="G75" i="2" s="1"/>
  <c r="E73" i="2"/>
  <c r="G73" i="2" s="1"/>
  <c r="E71" i="2"/>
  <c r="G71" i="2" s="1"/>
  <c r="E69" i="2"/>
  <c r="G69" i="2" s="1"/>
  <c r="E67" i="2"/>
  <c r="G67" i="2" s="1"/>
  <c r="E65" i="2"/>
  <c r="G65" i="2" s="1"/>
  <c r="E63" i="2"/>
  <c r="G63" i="2" s="1"/>
  <c r="E61" i="2"/>
  <c r="G61" i="2" s="1"/>
  <c r="E57" i="2"/>
  <c r="G57" i="2" s="1"/>
  <c r="E53" i="2"/>
  <c r="G53" i="2" s="1"/>
  <c r="E49" i="2"/>
  <c r="G49" i="2" s="1"/>
  <c r="G41" i="2"/>
  <c r="J36" i="2"/>
  <c r="G37" i="2"/>
  <c r="G55" i="2"/>
  <c r="G43" i="2"/>
  <c r="G39" i="2"/>
  <c r="G35" i="2"/>
  <c r="G33" i="2"/>
  <c r="J34" i="2"/>
  <c r="J30" i="2"/>
  <c r="E29" i="2"/>
  <c r="G29" i="2" s="1"/>
  <c r="E21" i="2"/>
  <c r="G21" i="2" s="1"/>
  <c r="E11" i="2"/>
  <c r="F19" i="2"/>
  <c r="G19" i="2" s="1"/>
  <c r="F23" i="2"/>
  <c r="G23" i="2" s="1"/>
  <c r="F27" i="2"/>
  <c r="G27" i="2" s="1"/>
  <c r="F31" i="2"/>
  <c r="G31" i="2" s="1"/>
  <c r="J15" i="1"/>
  <c r="E20" i="1"/>
  <c r="G20" i="1" s="1"/>
  <c r="J21" i="1"/>
  <c r="J23" i="1"/>
  <c r="J29" i="1"/>
  <c r="J31" i="1"/>
  <c r="G44" i="6" l="1"/>
  <c r="G14" i="1"/>
  <c r="G12" i="1"/>
  <c r="F111" i="2"/>
  <c r="E111" i="2"/>
  <c r="J111" i="2"/>
  <c r="G59" i="2"/>
  <c r="G45" i="2"/>
  <c r="J44" i="6"/>
  <c r="E44" i="6"/>
  <c r="G11" i="5"/>
  <c r="G112" i="5"/>
  <c r="E112" i="5"/>
  <c r="G11" i="2"/>
  <c r="F94" i="3"/>
  <c r="G94" i="3"/>
  <c r="E94" i="3"/>
  <c r="G43" i="4"/>
  <c r="G29" i="4"/>
  <c r="G27" i="4"/>
  <c r="G121" i="4" l="1"/>
</calcChain>
</file>

<file path=xl/sharedStrings.xml><?xml version="1.0" encoding="utf-8"?>
<sst xmlns="http://schemas.openxmlformats.org/spreadsheetml/2006/main" count="427" uniqueCount="121">
  <si>
    <t>Região</t>
  </si>
  <si>
    <t>Data Saída</t>
  </si>
  <si>
    <t>Data Chegada</t>
  </si>
  <si>
    <t>Período de Folga</t>
  </si>
  <si>
    <t>Financeiro</t>
  </si>
  <si>
    <t>Período de Trabalho</t>
  </si>
  <si>
    <t>CAMACARI</t>
  </si>
  <si>
    <t>SANTA MARIA</t>
  </si>
  <si>
    <t>ITABUNA ILHEUS</t>
  </si>
  <si>
    <t>PAULO AFONSO</t>
  </si>
  <si>
    <t>Total:</t>
  </si>
  <si>
    <t>Valor Devido de Diária:</t>
  </si>
  <si>
    <t>PICOS</t>
  </si>
  <si>
    <t>IRECE</t>
  </si>
  <si>
    <t>SENTO SE</t>
  </si>
  <si>
    <t>REMANSO</t>
  </si>
  <si>
    <t>CASA NOVA</t>
  </si>
  <si>
    <t>Férias:</t>
  </si>
  <si>
    <t>JACOBINA</t>
  </si>
  <si>
    <t>BARREIRAS</t>
  </si>
  <si>
    <t>CAPIM GROSSO</t>
  </si>
  <si>
    <t>VALENÇA</t>
  </si>
  <si>
    <t>CAMACARI, ITABUNA</t>
  </si>
  <si>
    <t xml:space="preserve">Vlr Total </t>
  </si>
  <si>
    <t xml:space="preserve"> Pago</t>
  </si>
  <si>
    <t>vlr total</t>
  </si>
  <si>
    <t xml:space="preserve"> Devido</t>
  </si>
  <si>
    <t>diferença</t>
  </si>
  <si>
    <t xml:space="preserve"> a Pagar</t>
  </si>
  <si>
    <t>data</t>
  </si>
  <si>
    <t>inicio</t>
  </si>
  <si>
    <t>fim</t>
  </si>
  <si>
    <t>Quant.</t>
  </si>
  <si>
    <t xml:space="preserve"> Dias Folga</t>
  </si>
  <si>
    <t>quant.</t>
  </si>
  <si>
    <t xml:space="preserve"> Diárias</t>
  </si>
  <si>
    <t xml:space="preserve"> Saída</t>
  </si>
  <si>
    <t xml:space="preserve"> Chegada</t>
  </si>
  <si>
    <t>vlr.total</t>
  </si>
  <si>
    <t>inicial</t>
  </si>
  <si>
    <t>final</t>
  </si>
  <si>
    <t>Data</t>
  </si>
  <si>
    <t>Vlr.Total</t>
  </si>
  <si>
    <t>Diferença</t>
  </si>
  <si>
    <t>a Pagar</t>
  </si>
  <si>
    <t>Inicial</t>
  </si>
  <si>
    <t>Final</t>
  </si>
  <si>
    <t xml:space="preserve">           </t>
  </si>
  <si>
    <t>Valor Diária: De 27/07/12 a 29/12/12</t>
  </si>
  <si>
    <t>Vlr.total</t>
  </si>
  <si>
    <t xml:space="preserve">                    </t>
  </si>
  <si>
    <t>Relatório de Viagem - JEAN CARLOS</t>
  </si>
  <si>
    <t>C.GROSSO JACOBINA</t>
  </si>
  <si>
    <t>PAULO AFOSNO</t>
  </si>
  <si>
    <t>JACOBINA, IRECE</t>
  </si>
  <si>
    <t>VALENÇA CAMACARI</t>
  </si>
  <si>
    <t>JEQUEI</t>
  </si>
  <si>
    <t>BOMFIM C.GROSSO</t>
  </si>
  <si>
    <t>JEQUEI VALENLA C.GROSSO</t>
  </si>
  <si>
    <t>ITABUNA,ILHEUS VALENÇA</t>
  </si>
  <si>
    <t>CAMACARI, VALENÇA</t>
  </si>
  <si>
    <t>C.GRSSSO JACOBINA</t>
  </si>
  <si>
    <t>PERNANBUCO</t>
  </si>
  <si>
    <t>PILAR</t>
  </si>
  <si>
    <t>Valor Diária: De 01/01/12 a 25/07/12</t>
  </si>
  <si>
    <t>Relatório de Viagem - joelson</t>
  </si>
  <si>
    <t>01/01/2013 a 31/12/2013</t>
  </si>
  <si>
    <t>CURAÇA</t>
  </si>
  <si>
    <t>Período sem viajar</t>
  </si>
  <si>
    <t>AFRANIO</t>
  </si>
  <si>
    <t>REMANSO/CASA NOVA</t>
  </si>
  <si>
    <t>15/12/2016 A 03/01/2017</t>
  </si>
  <si>
    <t>MOTORISTA:JOELSON</t>
  </si>
  <si>
    <t>PERIODO: 01/01/2016 a 31/12/20116</t>
  </si>
  <si>
    <t>LOCAL</t>
  </si>
  <si>
    <t>BOMFIM</t>
  </si>
  <si>
    <t>S.BOMFIM</t>
  </si>
  <si>
    <t>PICOS SANTA MARIA</t>
  </si>
  <si>
    <t>C.NOVA REMANSO</t>
  </si>
  <si>
    <t>PAULO AFONSOP</t>
  </si>
  <si>
    <t>PICOS S.MARIA</t>
  </si>
  <si>
    <t>18/09/2016 A 26/09/2016</t>
  </si>
  <si>
    <t>CASA NOVA REMANSO</t>
  </si>
  <si>
    <t>CASA NONA</t>
  </si>
  <si>
    <t>SANTO SÉ</t>
  </si>
  <si>
    <t>PICOS E  SANTA MARIA</t>
  </si>
  <si>
    <t>CASA NOVA E REMANSO</t>
  </si>
  <si>
    <t>Relatório de Viagem - JOELSON</t>
  </si>
  <si>
    <t>periodo de01/01/2015 a 31/12/2015</t>
  </si>
  <si>
    <t>IRECÊ</t>
  </si>
  <si>
    <t>IRECE, JACOBINA</t>
  </si>
  <si>
    <t>SANTA MATRIA</t>
  </si>
  <si>
    <t>RERMANSO</t>
  </si>
  <si>
    <t xml:space="preserve">SANTA MARIA </t>
  </si>
  <si>
    <t>Valor Pago Por Diária:</t>
  </si>
  <si>
    <t xml:space="preserve">Valor Pago Por Diária: </t>
  </si>
  <si>
    <t>v</t>
  </si>
  <si>
    <t>Valor pago de Diária:</t>
  </si>
  <si>
    <t>valor devido</t>
  </si>
  <si>
    <t>Valor devido de Diária:</t>
  </si>
  <si>
    <t>valor pago da diaria</t>
  </si>
  <si>
    <t>01/01/2014 a 31/12/2014</t>
  </si>
  <si>
    <t>Valor pago da diaria</t>
  </si>
  <si>
    <t>PICOS/SANTA MARIA</t>
  </si>
  <si>
    <t>CASA NOVA/REMANSO</t>
  </si>
  <si>
    <t>01/01/2017 a 03/07/2017</t>
  </si>
  <si>
    <t>FÉRIAS 03/02/14 A 04/03/14</t>
  </si>
  <si>
    <t>JEQUIE/IRECE</t>
  </si>
  <si>
    <t>S.MARIA</t>
  </si>
  <si>
    <t>OICOS</t>
  </si>
  <si>
    <t>REMANS0/C.NOVA</t>
  </si>
  <si>
    <t>REMANSO/C.NOVA</t>
  </si>
  <si>
    <t>P.AFONSO</t>
  </si>
  <si>
    <t>SENTO-SE CASA NOVA</t>
  </si>
  <si>
    <t>SENHOR DO BOMFIM</t>
  </si>
  <si>
    <t>IRECE/CPIM GROSSO</t>
  </si>
  <si>
    <t>Valor Devido de Diária</t>
  </si>
  <si>
    <t>folga</t>
  </si>
  <si>
    <t>Férias: 01/06/15 A 20/06/15</t>
  </si>
  <si>
    <t>férias</t>
  </si>
  <si>
    <t xml:space="preserve"> 03/06/16 A 02/07/16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</si>
</sst>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R$&quot;\ #,##0.00;[Red]\-&quot;R$&quot;\ #,##0.00"/>
    <numFmt numFmtId="164" formatCode="dd/mm/yy;@"/>
    <numFmt numFmtId="165" formatCode="0.0"/>
    <numFmt numFmtId="166" formatCode="&quot;R$ &quot;#,##0.00"/>
    <numFmt numFmtId="167" formatCode="#,##0.00_ ;[Red]\-#,##0.00\ "/>
  </numFmts>
  <fonts count="2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9.5"/>
      <color rgb="FF222222"/>
      <name val="Arial"/>
      <family val="2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rgb="FF00B050"/>
      <name val="Calibri"/>
      <family val="2"/>
      <scheme val="minor"/>
    </font>
    <font>
      <sz val="7"/>
      <color rgb="FF0070C0"/>
      <name val="Calibri"/>
      <family val="2"/>
      <scheme val="minor"/>
    </font>
    <font>
      <sz val="7"/>
      <color theme="9" tint="-0.249977111117893"/>
      <name val="Calibri"/>
      <family val="2"/>
      <scheme val="minor"/>
    </font>
    <font>
      <sz val="7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1" xfId="0" applyBorder="1"/>
    <xf numFmtId="0" fontId="4" fillId="0" borderId="1" xfId="0" applyFont="1" applyBorder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164" fontId="9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/>
    </xf>
    <xf numFmtId="0" fontId="11" fillId="0" borderId="1" xfId="0" applyFont="1" applyBorder="1"/>
    <xf numFmtId="0" fontId="11" fillId="0" borderId="0" xfId="0" applyFont="1"/>
    <xf numFmtId="164" fontId="11" fillId="2" borderId="1" xfId="0" applyNumberFormat="1" applyFont="1" applyFill="1" applyBorder="1" applyAlignment="1">
      <alignment horizontal="center"/>
    </xf>
    <xf numFmtId="165" fontId="11" fillId="2" borderId="1" xfId="0" applyNumberFormat="1" applyFont="1" applyFill="1" applyBorder="1" applyAlignment="1">
      <alignment horizontal="center"/>
    </xf>
    <xf numFmtId="166" fontId="11" fillId="3" borderId="1" xfId="0" applyNumberFormat="1" applyFont="1" applyFill="1" applyBorder="1"/>
    <xf numFmtId="0" fontId="12" fillId="0" borderId="1" xfId="0" applyFont="1" applyBorder="1"/>
    <xf numFmtId="164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64" fontId="11" fillId="4" borderId="1" xfId="0" applyNumberFormat="1" applyFont="1" applyFill="1" applyBorder="1" applyAlignment="1">
      <alignment horizontal="center"/>
    </xf>
    <xf numFmtId="165" fontId="11" fillId="4" borderId="1" xfId="0" applyNumberFormat="1" applyFont="1" applyFill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64" fontId="13" fillId="4" borderId="1" xfId="0" applyNumberFormat="1" applyFont="1" applyFill="1" applyBorder="1" applyAlignment="1">
      <alignment horizontal="center"/>
    </xf>
    <xf numFmtId="165" fontId="13" fillId="4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right"/>
    </xf>
    <xf numFmtId="0" fontId="2" fillId="0" borderId="1" xfId="0" applyFont="1" applyBorder="1"/>
    <xf numFmtId="0" fontId="0" fillId="0" borderId="0" xfId="0" applyFont="1"/>
    <xf numFmtId="0" fontId="0" fillId="0" borderId="2" xfId="0" applyFont="1" applyBorder="1"/>
    <xf numFmtId="0" fontId="0" fillId="0" borderId="1" xfId="0" applyFont="1" applyBorder="1"/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165" fontId="0" fillId="4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>
      <alignment horizontal="center"/>
    </xf>
    <xf numFmtId="166" fontId="0" fillId="3" borderId="1" xfId="0" applyNumberFormat="1" applyFont="1" applyFill="1" applyBorder="1"/>
    <xf numFmtId="0" fontId="0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right"/>
    </xf>
    <xf numFmtId="165" fontId="3" fillId="5" borderId="1" xfId="0" applyNumberFormat="1" applyFont="1" applyFill="1" applyBorder="1" applyAlignment="1">
      <alignment horizontal="center"/>
    </xf>
    <xf numFmtId="166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/>
    <xf numFmtId="0" fontId="9" fillId="0" borderId="1" xfId="0" applyFont="1" applyBorder="1"/>
    <xf numFmtId="164" fontId="9" fillId="2" borderId="1" xfId="0" applyNumberFormat="1" applyFont="1" applyFill="1" applyBorder="1" applyAlignment="1">
      <alignment horizontal="center"/>
    </xf>
    <xf numFmtId="166" fontId="11" fillId="0" borderId="0" xfId="0" applyNumberFormat="1" applyFont="1"/>
    <xf numFmtId="14" fontId="0" fillId="0" borderId="0" xfId="0" applyNumberFormat="1"/>
    <xf numFmtId="0" fontId="4" fillId="0" borderId="1" xfId="0" applyFont="1" applyBorder="1" applyAlignment="1">
      <alignment horizontal="center"/>
    </xf>
    <xf numFmtId="0" fontId="1" fillId="0" borderId="0" xfId="0" applyFont="1"/>
    <xf numFmtId="0" fontId="0" fillId="0" borderId="3" xfId="0" applyFont="1" applyBorder="1"/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6" fontId="0" fillId="3" borderId="3" xfId="0" applyNumberFormat="1" applyFont="1" applyFill="1" applyBorder="1"/>
    <xf numFmtId="166" fontId="3" fillId="5" borderId="3" xfId="0" applyNumberFormat="1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17" fontId="0" fillId="0" borderId="0" xfId="0" applyNumberFormat="1"/>
    <xf numFmtId="8" fontId="0" fillId="0" borderId="0" xfId="0" applyNumberFormat="1"/>
    <xf numFmtId="0" fontId="15" fillId="0" borderId="0" xfId="0" applyFont="1" applyAlignment="1">
      <alignment vertical="center"/>
    </xf>
    <xf numFmtId="17" fontId="11" fillId="0" borderId="0" xfId="0" applyNumberFormat="1" applyFont="1"/>
    <xf numFmtId="2" fontId="11" fillId="0" borderId="0" xfId="0" applyNumberFormat="1" applyFont="1"/>
    <xf numFmtId="0" fontId="11" fillId="0" borderId="3" xfId="0" applyFont="1" applyBorder="1"/>
    <xf numFmtId="165" fontId="12" fillId="5" borderId="1" xfId="0" applyNumberFormat="1" applyFont="1" applyFill="1" applyBorder="1" applyAlignment="1">
      <alignment horizontal="center"/>
    </xf>
    <xf numFmtId="166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/>
    <xf numFmtId="0" fontId="2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2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165" fontId="13" fillId="0" borderId="1" xfId="0" applyNumberFormat="1" applyFont="1" applyBorder="1" applyAlignment="1">
      <alignment horizontal="center"/>
    </xf>
    <xf numFmtId="166" fontId="11" fillId="0" borderId="1" xfId="0" applyNumberFormat="1" applyFont="1" applyBorder="1"/>
    <xf numFmtId="0" fontId="13" fillId="0" borderId="0" xfId="0" applyFont="1"/>
    <xf numFmtId="0" fontId="12" fillId="0" borderId="0" xfId="0" applyFont="1" applyBorder="1"/>
    <xf numFmtId="0" fontId="11" fillId="0" borderId="1" xfId="0" applyFont="1" applyBorder="1" applyAlignment="1">
      <alignment horizontal="center"/>
    </xf>
    <xf numFmtId="164" fontId="11" fillId="4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66" fontId="12" fillId="0" borderId="1" xfId="0" applyNumberFormat="1" applyFont="1" applyBorder="1" applyAlignment="1">
      <alignment horizontal="right"/>
    </xf>
    <xf numFmtId="14" fontId="12" fillId="0" borderId="1" xfId="0" applyNumberFormat="1" applyFont="1" applyBorder="1" applyAlignment="1">
      <alignment horizontal="center"/>
    </xf>
    <xf numFmtId="0" fontId="12" fillId="0" borderId="3" xfId="0" applyFont="1" applyBorder="1" applyAlignment="1"/>
    <xf numFmtId="0" fontId="12" fillId="0" borderId="5" xfId="0" applyFont="1" applyBorder="1" applyAlignment="1"/>
    <xf numFmtId="164" fontId="11" fillId="4" borderId="3" xfId="0" applyNumberFormat="1" applyFont="1" applyFill="1" applyBorder="1" applyAlignment="1">
      <alignment horizontal="center"/>
    </xf>
    <xf numFmtId="164" fontId="11" fillId="4" borderId="4" xfId="0" applyNumberFormat="1" applyFont="1" applyFill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/>
    </xf>
    <xf numFmtId="164" fontId="11" fillId="4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6" fillId="0" borderId="1" xfId="0" applyFont="1" applyBorder="1"/>
    <xf numFmtId="166" fontId="16" fillId="0" borderId="1" xfId="0" applyNumberFormat="1" applyFont="1" applyBorder="1" applyAlignment="1">
      <alignment horizontal="center"/>
    </xf>
    <xf numFmtId="0" fontId="17" fillId="0" borderId="6" xfId="0" applyFont="1" applyBorder="1" applyAlignment="1"/>
    <xf numFmtId="0" fontId="17" fillId="0" borderId="0" xfId="0" applyFont="1"/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166" fontId="16" fillId="0" borderId="1" xfId="0" applyNumberFormat="1" applyFont="1" applyBorder="1" applyAlignment="1">
      <alignment horizontal="right"/>
    </xf>
    <xf numFmtId="17" fontId="17" fillId="0" borderId="0" xfId="0" applyNumberFormat="1" applyFont="1"/>
    <xf numFmtId="8" fontId="17" fillId="0" borderId="0" xfId="0" applyNumberFormat="1" applyFont="1"/>
    <xf numFmtId="0" fontId="17" fillId="0" borderId="2" xfId="0" applyFont="1" applyBorder="1"/>
    <xf numFmtId="0" fontId="17" fillId="0" borderId="1" xfId="0" applyFont="1" applyBorder="1"/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0" xfId="0" applyFont="1" applyBorder="1"/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64" fontId="17" fillId="4" borderId="1" xfId="0" applyNumberFormat="1" applyFont="1" applyFill="1" applyBorder="1" applyAlignment="1">
      <alignment horizontal="center"/>
    </xf>
    <xf numFmtId="165" fontId="17" fillId="4" borderId="1" xfId="0" applyNumberFormat="1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/>
    </xf>
    <xf numFmtId="165" fontId="17" fillId="2" borderId="1" xfId="0" applyNumberFormat="1" applyFont="1" applyFill="1" applyBorder="1" applyAlignment="1">
      <alignment horizontal="center"/>
    </xf>
    <xf numFmtId="166" fontId="17" fillId="3" borderId="1" xfId="0" applyNumberFormat="1" applyFont="1" applyFill="1" applyBorder="1"/>
    <xf numFmtId="0" fontId="20" fillId="0" borderId="1" xfId="0" applyFont="1" applyBorder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0" fontId="21" fillId="0" borderId="0" xfId="0" applyFont="1"/>
    <xf numFmtId="164" fontId="21" fillId="4" borderId="1" xfId="0" applyNumberFormat="1" applyFont="1" applyFill="1" applyBorder="1" applyAlignment="1">
      <alignment horizontal="center"/>
    </xf>
    <xf numFmtId="165" fontId="21" fillId="4" borderId="1" xfId="0" applyNumberFormat="1" applyFont="1" applyFill="1" applyBorder="1" applyAlignment="1">
      <alignment horizontal="center"/>
    </xf>
    <xf numFmtId="0" fontId="16" fillId="0" borderId="0" xfId="0" applyFont="1" applyBorder="1"/>
    <xf numFmtId="0" fontId="17" fillId="0" borderId="8" xfId="0" applyFont="1" applyBorder="1"/>
    <xf numFmtId="166" fontId="17" fillId="0" borderId="1" xfId="0" applyNumberFormat="1" applyFont="1" applyBorder="1"/>
    <xf numFmtId="2" fontId="17" fillId="0" borderId="1" xfId="0" applyNumberFormat="1" applyFont="1" applyBorder="1"/>
    <xf numFmtId="0" fontId="2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2" fillId="0" borderId="1" xfId="0" applyFont="1" applyBorder="1"/>
    <xf numFmtId="166" fontId="22" fillId="0" borderId="1" xfId="0" applyNumberFormat="1" applyFont="1" applyBorder="1"/>
    <xf numFmtId="2" fontId="13" fillId="0" borderId="0" xfId="0" applyNumberFormat="1" applyFont="1"/>
    <xf numFmtId="17" fontId="13" fillId="0" borderId="0" xfId="0" applyNumberFormat="1" applyFont="1"/>
    <xf numFmtId="167" fontId="13" fillId="0" borderId="0" xfId="0" applyNumberFormat="1" applyFont="1"/>
    <xf numFmtId="0" fontId="13" fillId="0" borderId="2" xfId="0" applyFont="1" applyBorder="1"/>
    <xf numFmtId="0" fontId="22" fillId="0" borderId="1" xfId="0" applyFont="1" applyBorder="1" applyAlignment="1">
      <alignment horizontal="center"/>
    </xf>
    <xf numFmtId="14" fontId="12" fillId="2" borderId="0" xfId="0" applyNumberFormat="1" applyFont="1" applyFill="1"/>
    <xf numFmtId="14" fontId="23" fillId="0" borderId="0" xfId="0" applyNumberFormat="1" applyFont="1" applyFill="1"/>
    <xf numFmtId="164" fontId="24" fillId="0" borderId="1" xfId="0" applyNumberFormat="1" applyFont="1" applyFill="1" applyBorder="1" applyAlignment="1">
      <alignment horizontal="center"/>
    </xf>
    <xf numFmtId="165" fontId="24" fillId="0" borderId="1" xfId="0" applyNumberFormat="1" applyFont="1" applyFill="1" applyBorder="1" applyAlignment="1">
      <alignment horizontal="center"/>
    </xf>
    <xf numFmtId="166" fontId="24" fillId="0" borderId="1" xfId="0" applyNumberFormat="1" applyFont="1" applyFill="1" applyBorder="1"/>
    <xf numFmtId="0" fontId="12" fillId="2" borderId="0" xfId="0" applyFont="1" applyFill="1"/>
    <xf numFmtId="0" fontId="22" fillId="2" borderId="0" xfId="0" applyFont="1" applyFill="1"/>
    <xf numFmtId="0" fontId="25" fillId="0" borderId="1" xfId="0" applyFont="1" applyBorder="1"/>
    <xf numFmtId="164" fontId="25" fillId="0" borderId="1" xfId="0" applyNumberFormat="1" applyFont="1" applyBorder="1" applyAlignment="1">
      <alignment horizontal="center"/>
    </xf>
    <xf numFmtId="0" fontId="22" fillId="2" borderId="1" xfId="0" applyFont="1" applyFill="1" applyBorder="1"/>
    <xf numFmtId="164" fontId="11" fillId="2" borderId="5" xfId="0" applyNumberFormat="1" applyFont="1" applyFill="1" applyBorder="1" applyAlignment="1">
      <alignment horizontal="center"/>
    </xf>
    <xf numFmtId="14" fontId="11" fillId="0" borderId="0" xfId="0" applyNumberFormat="1" applyFont="1"/>
    <xf numFmtId="166" fontId="21" fillId="0" borderId="0" xfId="0" applyNumberFormat="1" applyFont="1"/>
    <xf numFmtId="4" fontId="21" fillId="0" borderId="0" xfId="0" applyNumberFormat="1" applyFont="1"/>
    <xf numFmtId="166" fontId="22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164" fontId="22" fillId="0" borderId="1" xfId="0" applyNumberFormat="1" applyFont="1" applyBorder="1" applyAlignment="1">
      <alignment horizontal="center"/>
    </xf>
    <xf numFmtId="166" fontId="22" fillId="0" borderId="1" xfId="0" applyNumberFormat="1" applyFont="1" applyBorder="1" applyAlignment="1">
      <alignment horizontal="right"/>
    </xf>
    <xf numFmtId="8" fontId="13" fillId="0" borderId="0" xfId="0" applyNumberFormat="1" applyFont="1"/>
    <xf numFmtId="14" fontId="13" fillId="0" borderId="0" xfId="0" applyNumberFormat="1" applyFont="1"/>
    <xf numFmtId="14" fontId="22" fillId="0" borderId="1" xfId="0" applyNumberFormat="1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14" fontId="11" fillId="2" borderId="1" xfId="0" applyNumberFormat="1" applyFont="1" applyFill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0" fontId="22" fillId="5" borderId="1" xfId="0" applyFont="1" applyFill="1" applyBorder="1" applyAlignment="1">
      <alignment horizontal="right"/>
    </xf>
    <xf numFmtId="1" fontId="22" fillId="5" borderId="1" xfId="0" applyNumberFormat="1" applyFont="1" applyFill="1" applyBorder="1" applyAlignment="1">
      <alignment horizontal="center"/>
    </xf>
    <xf numFmtId="0" fontId="22" fillId="5" borderId="1" xfId="0" applyFont="1" applyFill="1" applyBorder="1"/>
    <xf numFmtId="0" fontId="22" fillId="5" borderId="1" xfId="0" applyFont="1" applyFill="1" applyBorder="1" applyAlignment="1">
      <alignment horizontal="center"/>
    </xf>
    <xf numFmtId="166" fontId="26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zoomScale="90" zoomScaleNormal="90" workbookViewId="0">
      <selection activeCell="F106" sqref="F106"/>
    </sheetView>
  </sheetViews>
  <sheetFormatPr defaultRowHeight="15" x14ac:dyDescent="0.25"/>
  <cols>
    <col min="1" max="1" width="21.5703125" customWidth="1"/>
    <col min="2" max="2" width="9.28515625" bestFit="1" customWidth="1"/>
    <col min="3" max="3" width="8.28515625" bestFit="1" customWidth="1"/>
    <col min="4" max="4" width="7.140625" bestFit="1" customWidth="1"/>
    <col min="5" max="6" width="8.7109375" bestFit="1" customWidth="1"/>
    <col min="7" max="7" width="9.7109375" bestFit="1" customWidth="1"/>
    <col min="8" max="9" width="7.42578125" bestFit="1" customWidth="1"/>
    <col min="10" max="10" width="7.140625" bestFit="1" customWidth="1"/>
  </cols>
  <sheetData>
    <row r="1" spans="1:11" x14ac:dyDescent="0.25">
      <c r="A1" s="130" t="s">
        <v>65</v>
      </c>
      <c r="B1" s="130"/>
      <c r="C1" s="130"/>
      <c r="D1" s="130"/>
      <c r="E1" s="130"/>
      <c r="F1" s="130"/>
      <c r="G1" s="130"/>
      <c r="H1" s="130"/>
      <c r="I1" s="130"/>
      <c r="J1" s="130"/>
    </row>
    <row r="2" spans="1:11" x14ac:dyDescent="0.25">
      <c r="A2" s="131" t="s">
        <v>101</v>
      </c>
      <c r="B2" s="131"/>
      <c r="C2" s="131"/>
      <c r="D2" s="131"/>
      <c r="E2" s="131"/>
      <c r="F2" s="131"/>
      <c r="G2" s="131"/>
      <c r="H2" s="131"/>
      <c r="I2" s="131"/>
      <c r="J2" s="131"/>
    </row>
    <row r="3" spans="1:11" x14ac:dyDescent="0.25">
      <c r="A3" s="74" t="s">
        <v>106</v>
      </c>
      <c r="B3" s="74"/>
      <c r="C3" s="74"/>
      <c r="D3" s="74"/>
      <c r="E3" s="74"/>
      <c r="F3" s="74"/>
      <c r="G3" s="74"/>
      <c r="H3" s="74"/>
      <c r="I3" s="74"/>
      <c r="J3" s="74"/>
    </row>
    <row r="4" spans="1:11" x14ac:dyDescent="0.25">
      <c r="A4" s="132" t="s">
        <v>100</v>
      </c>
      <c r="B4" s="133">
        <v>40</v>
      </c>
      <c r="C4" s="74"/>
      <c r="D4" s="134">
        <v>72</v>
      </c>
      <c r="E4" s="74"/>
      <c r="F4" s="74"/>
      <c r="G4" s="74"/>
      <c r="H4" s="74"/>
      <c r="I4" s="74"/>
      <c r="J4" s="74"/>
    </row>
    <row r="5" spans="1:11" x14ac:dyDescent="0.25">
      <c r="A5" s="132" t="s">
        <v>11</v>
      </c>
      <c r="B5" s="133">
        <v>66</v>
      </c>
      <c r="C5" s="135">
        <v>41760</v>
      </c>
      <c r="D5" s="136">
        <v>72</v>
      </c>
      <c r="E5" s="74"/>
      <c r="F5" s="74"/>
      <c r="G5" s="74"/>
      <c r="H5" s="74"/>
      <c r="I5" s="74"/>
      <c r="J5" s="74"/>
    </row>
    <row r="6" spans="1:11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</row>
    <row r="7" spans="1:11" x14ac:dyDescent="0.25">
      <c r="A7" s="137"/>
      <c r="B7" s="130" t="s">
        <v>5</v>
      </c>
      <c r="C7" s="130"/>
      <c r="D7" s="130"/>
      <c r="E7" s="130" t="s">
        <v>4</v>
      </c>
      <c r="F7" s="130"/>
      <c r="G7" s="130"/>
      <c r="H7" s="130" t="s">
        <v>3</v>
      </c>
      <c r="I7" s="130"/>
      <c r="J7" s="130"/>
    </row>
    <row r="8" spans="1:11" s="7" customFormat="1" x14ac:dyDescent="0.25">
      <c r="A8" s="70"/>
      <c r="B8" s="138" t="s">
        <v>29</v>
      </c>
      <c r="C8" s="138" t="s">
        <v>29</v>
      </c>
      <c r="D8" s="138" t="s">
        <v>34</v>
      </c>
      <c r="E8" s="138" t="s">
        <v>38</v>
      </c>
      <c r="F8" s="138" t="s">
        <v>38</v>
      </c>
      <c r="G8" s="138" t="s">
        <v>27</v>
      </c>
      <c r="H8" s="138" t="s">
        <v>29</v>
      </c>
      <c r="I8" s="138" t="s">
        <v>29</v>
      </c>
      <c r="J8" s="138" t="s">
        <v>34</v>
      </c>
    </row>
    <row r="9" spans="1:11" x14ac:dyDescent="0.25">
      <c r="A9" s="70" t="s">
        <v>0</v>
      </c>
      <c r="B9" s="71" t="s">
        <v>36</v>
      </c>
      <c r="C9" s="71" t="s">
        <v>37</v>
      </c>
      <c r="D9" s="71" t="s">
        <v>35</v>
      </c>
      <c r="E9" s="71" t="s">
        <v>24</v>
      </c>
      <c r="F9" s="71" t="s">
        <v>26</v>
      </c>
      <c r="G9" s="71" t="s">
        <v>28</v>
      </c>
      <c r="H9" s="71" t="s">
        <v>39</v>
      </c>
      <c r="I9" s="71" t="s">
        <v>40</v>
      </c>
      <c r="J9" s="71" t="s">
        <v>117</v>
      </c>
    </row>
    <row r="10" spans="1:11" s="7" customFormat="1" x14ac:dyDescent="0.25">
      <c r="A10" s="15"/>
      <c r="B10" s="16"/>
      <c r="C10" s="16"/>
      <c r="D10" s="76"/>
      <c r="E10" s="10"/>
      <c r="F10" s="10"/>
      <c r="G10" s="10"/>
      <c r="H10" s="77"/>
      <c r="I10" s="77"/>
      <c r="J10" s="19"/>
    </row>
    <row r="11" spans="1:11" s="7" customFormat="1" x14ac:dyDescent="0.25">
      <c r="A11" s="75"/>
      <c r="B11" s="16"/>
      <c r="C11" s="16"/>
      <c r="D11" s="76"/>
      <c r="E11" s="10"/>
      <c r="F11" s="10"/>
      <c r="G11" s="10"/>
      <c r="H11" s="77">
        <v>41640</v>
      </c>
      <c r="I11" s="77">
        <v>41647</v>
      </c>
      <c r="J11" s="19">
        <f>I11-H11+1</f>
        <v>8</v>
      </c>
    </row>
    <row r="12" spans="1:11" x14ac:dyDescent="0.25">
      <c r="A12" s="139" t="s">
        <v>16</v>
      </c>
      <c r="B12" s="12">
        <v>41648</v>
      </c>
      <c r="C12" s="12">
        <v>41648</v>
      </c>
      <c r="D12" s="13">
        <f>C12-B12+1</f>
        <v>1</v>
      </c>
      <c r="E12" s="14">
        <f>D12*$B$4</f>
        <v>40</v>
      </c>
      <c r="F12" s="14">
        <f>D12*$B$5</f>
        <v>66</v>
      </c>
      <c r="G12" s="14">
        <f>F12-E12</f>
        <v>26</v>
      </c>
      <c r="H12" s="10"/>
      <c r="I12" s="10"/>
      <c r="J12" s="10"/>
    </row>
    <row r="13" spans="1:11" s="7" customFormat="1" x14ac:dyDescent="0.25">
      <c r="A13" s="140"/>
      <c r="B13" s="141"/>
      <c r="C13" s="141"/>
      <c r="D13" s="142"/>
      <c r="E13" s="143"/>
      <c r="F13" s="143"/>
      <c r="G13" s="143"/>
      <c r="H13" s="77">
        <f>C12+1</f>
        <v>41649</v>
      </c>
      <c r="I13" s="77">
        <v>41653</v>
      </c>
      <c r="J13" s="19">
        <f>I13-H13+1</f>
        <v>5</v>
      </c>
    </row>
    <row r="14" spans="1:11" x14ac:dyDescent="0.25">
      <c r="A14" s="144" t="s">
        <v>8</v>
      </c>
      <c r="B14" s="12">
        <v>41654</v>
      </c>
      <c r="C14" s="12">
        <v>41658</v>
      </c>
      <c r="D14" s="13">
        <f>C14-B14+1</f>
        <v>5</v>
      </c>
      <c r="E14" s="14">
        <f>D14*$B$4</f>
        <v>200</v>
      </c>
      <c r="F14" s="14">
        <f>D14*$B$5</f>
        <v>330</v>
      </c>
      <c r="G14" s="14">
        <f>F14-E14</f>
        <v>130</v>
      </c>
      <c r="H14" s="10"/>
      <c r="I14" s="10"/>
      <c r="J14" s="10"/>
      <c r="K14" s="7"/>
    </row>
    <row r="15" spans="1:11" x14ac:dyDescent="0.25">
      <c r="A15" s="15"/>
      <c r="B15" s="16"/>
      <c r="C15" s="16"/>
      <c r="D15" s="76"/>
      <c r="E15" s="10"/>
      <c r="F15" s="10"/>
      <c r="G15" s="10"/>
      <c r="H15" s="77">
        <f>C14+1</f>
        <v>41659</v>
      </c>
      <c r="I15" s="77">
        <v>41659</v>
      </c>
      <c r="J15" s="19">
        <f>I15-H15+1</f>
        <v>1</v>
      </c>
    </row>
    <row r="16" spans="1:11" x14ac:dyDescent="0.25">
      <c r="A16" s="144" t="s">
        <v>13</v>
      </c>
      <c r="B16" s="12">
        <v>41660</v>
      </c>
      <c r="C16" s="12">
        <v>41663</v>
      </c>
      <c r="D16" s="13">
        <f>C16-B16+1</f>
        <v>4</v>
      </c>
      <c r="E16" s="14">
        <f>D16*$B$4</f>
        <v>160</v>
      </c>
      <c r="F16" s="14">
        <f>D16*$B$5</f>
        <v>264</v>
      </c>
      <c r="G16" s="14">
        <f>F16-E16</f>
        <v>104</v>
      </c>
      <c r="H16" s="76"/>
      <c r="I16" s="76"/>
      <c r="J16" s="20"/>
      <c r="K16" s="7"/>
    </row>
    <row r="17" spans="1:11" x14ac:dyDescent="0.25">
      <c r="A17" s="15"/>
      <c r="B17" s="16"/>
      <c r="C17" s="16"/>
      <c r="D17" s="76"/>
      <c r="E17" s="10"/>
      <c r="F17" s="10"/>
      <c r="G17" s="10"/>
      <c r="H17" s="77">
        <f>C16+1</f>
        <v>41664</v>
      </c>
      <c r="I17" s="77">
        <v>41665</v>
      </c>
      <c r="J17" s="19">
        <f>I17-H17+1</f>
        <v>2</v>
      </c>
    </row>
    <row r="18" spans="1:11" x14ac:dyDescent="0.25">
      <c r="A18" s="144" t="s">
        <v>109</v>
      </c>
      <c r="B18" s="12">
        <v>41666</v>
      </c>
      <c r="C18" s="12">
        <v>41666</v>
      </c>
      <c r="D18" s="13">
        <f>C18-B18+1</f>
        <v>1</v>
      </c>
      <c r="E18" s="14">
        <f>D18*$B$4</f>
        <v>40</v>
      </c>
      <c r="F18" s="14">
        <f>D18*$B$5</f>
        <v>66</v>
      </c>
      <c r="G18" s="14">
        <f>F18-E18</f>
        <v>26</v>
      </c>
      <c r="H18" s="76"/>
      <c r="I18" s="76"/>
      <c r="J18" s="20"/>
      <c r="K18" s="7"/>
    </row>
    <row r="19" spans="1:11" x14ac:dyDescent="0.25">
      <c r="A19" s="15"/>
      <c r="B19" s="16"/>
      <c r="C19" s="16"/>
      <c r="D19" s="76"/>
      <c r="E19" s="10"/>
      <c r="F19" s="10"/>
      <c r="G19" s="10"/>
      <c r="H19" s="77">
        <f>C18+1</f>
        <v>41667</v>
      </c>
      <c r="I19" s="77">
        <v>41667</v>
      </c>
      <c r="J19" s="19">
        <f>I19-H19+1</f>
        <v>1</v>
      </c>
    </row>
    <row r="20" spans="1:11" x14ac:dyDescent="0.25">
      <c r="A20" s="144" t="s">
        <v>15</v>
      </c>
      <c r="B20" s="12">
        <v>41668</v>
      </c>
      <c r="C20" s="12">
        <v>41668</v>
      </c>
      <c r="D20" s="13">
        <f>C20-B20+1</f>
        <v>1</v>
      </c>
      <c r="E20" s="14">
        <f>D20*$B$4</f>
        <v>40</v>
      </c>
      <c r="F20" s="14">
        <f>D20*$B$5</f>
        <v>66</v>
      </c>
      <c r="G20" s="14">
        <f>F20-E20</f>
        <v>26</v>
      </c>
      <c r="H20" s="76"/>
      <c r="I20" s="76"/>
      <c r="J20" s="20"/>
      <c r="K20" s="7"/>
    </row>
    <row r="21" spans="1:11" x14ac:dyDescent="0.25">
      <c r="A21" s="15" t="s">
        <v>119</v>
      </c>
      <c r="B21" s="16"/>
      <c r="C21" s="16"/>
      <c r="D21" s="76"/>
      <c r="E21" s="10"/>
      <c r="F21" s="10"/>
      <c r="G21" s="10"/>
      <c r="H21" s="77">
        <f>C20+1</f>
        <v>41669</v>
      </c>
      <c r="I21" s="77">
        <v>41704</v>
      </c>
      <c r="J21" s="19">
        <f>I21-H21+1</f>
        <v>36</v>
      </c>
    </row>
    <row r="22" spans="1:11" x14ac:dyDescent="0.25">
      <c r="A22" s="144" t="s">
        <v>12</v>
      </c>
      <c r="B22" s="12">
        <v>41705</v>
      </c>
      <c r="C22" s="12">
        <v>41705</v>
      </c>
      <c r="D22" s="13">
        <f>C22-B22+1</f>
        <v>1</v>
      </c>
      <c r="E22" s="14">
        <f>D22*$B$4</f>
        <v>40</v>
      </c>
      <c r="F22" s="14">
        <f>D22*$B$5</f>
        <v>66</v>
      </c>
      <c r="G22" s="14">
        <f>F22-E22</f>
        <v>26</v>
      </c>
      <c r="H22" s="76"/>
      <c r="I22" s="76"/>
      <c r="J22" s="20"/>
      <c r="K22" s="7"/>
    </row>
    <row r="23" spans="1:11" x14ac:dyDescent="0.25">
      <c r="A23" s="15"/>
      <c r="B23" s="16"/>
      <c r="C23" s="16"/>
      <c r="D23" s="76"/>
      <c r="E23" s="10"/>
      <c r="F23" s="10"/>
      <c r="G23" s="10"/>
      <c r="H23" s="77">
        <f>C22+1</f>
        <v>41706</v>
      </c>
      <c r="I23" s="77">
        <v>41708</v>
      </c>
      <c r="J23" s="19">
        <f>I23-H23+1</f>
        <v>3</v>
      </c>
    </row>
    <row r="24" spans="1:11" x14ac:dyDescent="0.25">
      <c r="A24" s="144" t="s">
        <v>18</v>
      </c>
      <c r="B24" s="12">
        <v>41709</v>
      </c>
      <c r="C24" s="12">
        <v>41709</v>
      </c>
      <c r="D24" s="13">
        <f>C24-B24+1</f>
        <v>1</v>
      </c>
      <c r="E24" s="14">
        <f>D24*$B$4</f>
        <v>40</v>
      </c>
      <c r="F24" s="14">
        <f>D24*$B$5</f>
        <v>66</v>
      </c>
      <c r="G24" s="14">
        <f>F24-E24</f>
        <v>26</v>
      </c>
      <c r="H24" s="76"/>
      <c r="I24" s="76"/>
      <c r="J24" s="20"/>
      <c r="K24" s="7"/>
    </row>
    <row r="25" spans="1:11" x14ac:dyDescent="0.25">
      <c r="A25" s="15"/>
      <c r="B25" s="16"/>
      <c r="C25" s="16"/>
      <c r="D25" s="76"/>
      <c r="E25" s="10"/>
      <c r="F25" s="10"/>
      <c r="G25" s="10"/>
      <c r="H25" s="77">
        <f>C24+1</f>
        <v>41710</v>
      </c>
      <c r="I25" s="77">
        <v>41717</v>
      </c>
      <c r="J25" s="19">
        <f>I25-H25+1</f>
        <v>8</v>
      </c>
    </row>
    <row r="26" spans="1:11" x14ac:dyDescent="0.25">
      <c r="A26" s="145" t="s">
        <v>7</v>
      </c>
      <c r="B26" s="12">
        <v>41718</v>
      </c>
      <c r="C26" s="12">
        <v>41719</v>
      </c>
      <c r="D26" s="13">
        <f>C26-B26+1</f>
        <v>2</v>
      </c>
      <c r="E26" s="14">
        <f>D26*$B$4</f>
        <v>80</v>
      </c>
      <c r="F26" s="14">
        <f>D26*$B$5</f>
        <v>132</v>
      </c>
      <c r="G26" s="14">
        <f>F26-E26</f>
        <v>52</v>
      </c>
      <c r="H26" s="76"/>
      <c r="I26" s="76"/>
      <c r="J26" s="20"/>
      <c r="K26" s="7"/>
    </row>
    <row r="27" spans="1:11" x14ac:dyDescent="0.25">
      <c r="A27" s="15"/>
      <c r="B27" s="16"/>
      <c r="C27" s="16"/>
      <c r="D27" s="76"/>
      <c r="E27" s="10"/>
      <c r="F27" s="10"/>
      <c r="G27" s="10"/>
      <c r="H27" s="77">
        <f>C26+1</f>
        <v>41720</v>
      </c>
      <c r="I27" s="77">
        <v>41724</v>
      </c>
      <c r="J27" s="19">
        <f>I27-H27+1</f>
        <v>5</v>
      </c>
    </row>
    <row r="28" spans="1:11" x14ac:dyDescent="0.25">
      <c r="A28" s="144" t="s">
        <v>16</v>
      </c>
      <c r="B28" s="12">
        <v>41725</v>
      </c>
      <c r="C28" s="12">
        <v>41725</v>
      </c>
      <c r="D28" s="13">
        <f>C28-B28+1</f>
        <v>1</v>
      </c>
      <c r="E28" s="14">
        <f>D28*$B$4</f>
        <v>40</v>
      </c>
      <c r="F28" s="14">
        <f>D28*$B$5</f>
        <v>66</v>
      </c>
      <c r="G28" s="14">
        <f>F28-E28</f>
        <v>26</v>
      </c>
      <c r="H28" s="76"/>
      <c r="I28" s="76"/>
      <c r="J28" s="20"/>
      <c r="K28" s="7"/>
    </row>
    <row r="29" spans="1:11" x14ac:dyDescent="0.25">
      <c r="A29" s="15"/>
      <c r="B29" s="16"/>
      <c r="C29" s="16"/>
      <c r="D29" s="76"/>
      <c r="E29" s="10"/>
      <c r="F29" s="10"/>
      <c r="G29" s="10"/>
      <c r="H29" s="77">
        <f>C28+1</f>
        <v>41726</v>
      </c>
      <c r="I29" s="77">
        <v>41744</v>
      </c>
      <c r="J29" s="19">
        <f>I29-H29+1</f>
        <v>19</v>
      </c>
    </row>
    <row r="30" spans="1:11" x14ac:dyDescent="0.25">
      <c r="A30" s="144" t="s">
        <v>108</v>
      </c>
      <c r="B30" s="12">
        <v>41744</v>
      </c>
      <c r="C30" s="12">
        <v>41745</v>
      </c>
      <c r="D30" s="13">
        <f>C30-B30+1</f>
        <v>2</v>
      </c>
      <c r="E30" s="14">
        <f>D30*$B$4</f>
        <v>80</v>
      </c>
      <c r="F30" s="14">
        <f>D30*$B$5</f>
        <v>132</v>
      </c>
      <c r="G30" s="14">
        <f>F30-E30</f>
        <v>52</v>
      </c>
      <c r="H30" s="76"/>
      <c r="I30" s="76"/>
      <c r="J30" s="20"/>
      <c r="K30" s="7"/>
    </row>
    <row r="31" spans="1:11" x14ac:dyDescent="0.25">
      <c r="A31" s="15"/>
      <c r="B31" s="16"/>
      <c r="C31" s="16"/>
      <c r="D31" s="76"/>
      <c r="E31" s="10"/>
      <c r="F31" s="10"/>
      <c r="G31" s="10"/>
      <c r="H31" s="77">
        <f>C30+1</f>
        <v>41746</v>
      </c>
      <c r="I31" s="77">
        <v>41751</v>
      </c>
      <c r="J31" s="19">
        <f>I31-H31+1</f>
        <v>6</v>
      </c>
    </row>
    <row r="32" spans="1:11" x14ac:dyDescent="0.25">
      <c r="A32" s="144" t="s">
        <v>12</v>
      </c>
      <c r="B32" s="12">
        <v>41752</v>
      </c>
      <c r="C32" s="12">
        <v>41752</v>
      </c>
      <c r="D32" s="13">
        <f>C32-B32+1</f>
        <v>1</v>
      </c>
      <c r="E32" s="14">
        <f>D32*$B$4</f>
        <v>40</v>
      </c>
      <c r="F32" s="14">
        <f>D32*$B$5</f>
        <v>66</v>
      </c>
      <c r="G32" s="14">
        <f>F32-E32</f>
        <v>26</v>
      </c>
      <c r="H32" s="76"/>
      <c r="I32" s="76"/>
      <c r="J32" s="20"/>
      <c r="K32" s="7"/>
    </row>
    <row r="33" spans="1:11" x14ac:dyDescent="0.25">
      <c r="A33" s="15"/>
      <c r="B33" s="16"/>
      <c r="C33" s="16"/>
      <c r="D33" s="76"/>
      <c r="E33" s="10"/>
      <c r="F33" s="10"/>
      <c r="G33" s="10"/>
      <c r="H33" s="77">
        <f>C32+1</f>
        <v>41753</v>
      </c>
      <c r="I33" s="77">
        <v>41757</v>
      </c>
      <c r="J33" s="19">
        <f>I33-H33+1</f>
        <v>5</v>
      </c>
    </row>
    <row r="34" spans="1:11" x14ac:dyDescent="0.25">
      <c r="A34" s="145" t="s">
        <v>110</v>
      </c>
      <c r="B34" s="12">
        <v>41758</v>
      </c>
      <c r="C34" s="12">
        <v>41759</v>
      </c>
      <c r="D34" s="13">
        <f>C34-B34+1</f>
        <v>2</v>
      </c>
      <c r="E34" s="14">
        <f>D34*$B$4</f>
        <v>80</v>
      </c>
      <c r="F34" s="14">
        <f>D34*$B$5</f>
        <v>132</v>
      </c>
      <c r="G34" s="14">
        <f>F34-E34</f>
        <v>52</v>
      </c>
      <c r="H34" s="76"/>
      <c r="I34" s="76"/>
      <c r="J34" s="20"/>
      <c r="K34" s="7"/>
    </row>
    <row r="35" spans="1:11" x14ac:dyDescent="0.25">
      <c r="A35" s="10"/>
      <c r="B35" s="16"/>
      <c r="C35" s="16"/>
      <c r="D35" s="10"/>
      <c r="E35" s="10"/>
      <c r="F35" s="10"/>
      <c r="G35" s="10"/>
      <c r="H35" s="77">
        <f>C34+1</f>
        <v>41760</v>
      </c>
      <c r="I35" s="77">
        <v>41773</v>
      </c>
      <c r="J35" s="19">
        <f>I35-H35+1</f>
        <v>14</v>
      </c>
    </row>
    <row r="36" spans="1:11" s="7" customFormat="1" x14ac:dyDescent="0.25">
      <c r="A36" s="145" t="s">
        <v>108</v>
      </c>
      <c r="B36" s="12">
        <v>41772</v>
      </c>
      <c r="C36" s="12">
        <v>41773</v>
      </c>
      <c r="D36" s="13">
        <f>C36-B36+1</f>
        <v>2</v>
      </c>
      <c r="E36" s="14">
        <f>D36*$B$4</f>
        <v>80</v>
      </c>
      <c r="F36" s="14">
        <f>D36*$B$5</f>
        <v>132</v>
      </c>
      <c r="G36" s="14">
        <f>F36-E36</f>
        <v>52</v>
      </c>
      <c r="H36" s="76"/>
      <c r="I36" s="76"/>
      <c r="J36" s="20"/>
    </row>
    <row r="37" spans="1:11" s="7" customFormat="1" x14ac:dyDescent="0.25">
      <c r="A37" s="10"/>
      <c r="B37" s="16"/>
      <c r="C37" s="16"/>
      <c r="D37" s="10"/>
      <c r="E37" s="10"/>
      <c r="F37" s="10"/>
      <c r="G37" s="10"/>
      <c r="H37" s="77">
        <f>C36+1</f>
        <v>41774</v>
      </c>
      <c r="I37" s="77">
        <v>41777</v>
      </c>
      <c r="J37" s="19">
        <f>I37-H37+1</f>
        <v>4</v>
      </c>
    </row>
    <row r="38" spans="1:11" s="7" customFormat="1" x14ac:dyDescent="0.25">
      <c r="A38" s="145" t="s">
        <v>14</v>
      </c>
      <c r="B38" s="12">
        <v>41778</v>
      </c>
      <c r="C38" s="12">
        <v>41778</v>
      </c>
      <c r="D38" s="13">
        <f>C38-B38+1</f>
        <v>1</v>
      </c>
      <c r="E38" s="14">
        <f>D38*$B$4</f>
        <v>40</v>
      </c>
      <c r="F38" s="14">
        <f>D38*$B$5</f>
        <v>66</v>
      </c>
      <c r="G38" s="14">
        <f>F38-E38</f>
        <v>26</v>
      </c>
      <c r="H38" s="76"/>
      <c r="I38" s="76"/>
      <c r="J38" s="20"/>
    </row>
    <row r="39" spans="1:11" s="7" customFormat="1" x14ac:dyDescent="0.25">
      <c r="A39" s="10"/>
      <c r="B39" s="16"/>
      <c r="C39" s="16"/>
      <c r="D39" s="10"/>
      <c r="E39" s="10"/>
      <c r="F39" s="10"/>
      <c r="G39" s="10"/>
      <c r="H39" s="77">
        <f>C38+1</f>
        <v>41779</v>
      </c>
      <c r="I39" s="77">
        <v>41784</v>
      </c>
      <c r="J39" s="19">
        <f>I39-H39+1</f>
        <v>6</v>
      </c>
    </row>
    <row r="40" spans="1:11" s="7" customFormat="1" x14ac:dyDescent="0.25">
      <c r="A40" s="145" t="s">
        <v>111</v>
      </c>
      <c r="B40" s="12">
        <v>41785</v>
      </c>
      <c r="C40" s="12">
        <v>41786</v>
      </c>
      <c r="D40" s="13">
        <f>C40-B40+1</f>
        <v>2</v>
      </c>
      <c r="E40" s="14">
        <f>D40*$B$4</f>
        <v>80</v>
      </c>
      <c r="F40" s="14">
        <f>D40*$B$5</f>
        <v>132</v>
      </c>
      <c r="G40" s="14">
        <f>F40-E40</f>
        <v>52</v>
      </c>
      <c r="H40" s="76"/>
      <c r="I40" s="76"/>
      <c r="J40" s="20"/>
    </row>
    <row r="41" spans="1:11" s="50" customFormat="1" x14ac:dyDescent="0.25">
      <c r="A41" s="146"/>
      <c r="B41" s="147"/>
      <c r="C41" s="147"/>
      <c r="D41" s="146"/>
      <c r="E41" s="146"/>
      <c r="F41" s="146"/>
      <c r="G41" s="146"/>
      <c r="H41" s="21">
        <f>C40+1</f>
        <v>41787</v>
      </c>
      <c r="I41" s="21">
        <v>41800</v>
      </c>
      <c r="J41" s="22">
        <f>I41-H41+1</f>
        <v>14</v>
      </c>
    </row>
    <row r="42" spans="1:11" s="7" customFormat="1" x14ac:dyDescent="0.25">
      <c r="A42" s="145" t="s">
        <v>112</v>
      </c>
      <c r="B42" s="12">
        <v>41801</v>
      </c>
      <c r="C42" s="12">
        <v>41805</v>
      </c>
      <c r="D42" s="13">
        <v>5</v>
      </c>
      <c r="E42" s="14">
        <f>D42*$B$4</f>
        <v>200</v>
      </c>
      <c r="F42" s="14">
        <f>D42*$B$5</f>
        <v>330</v>
      </c>
      <c r="G42" s="14">
        <f>F42-E42</f>
        <v>130</v>
      </c>
      <c r="H42" s="76"/>
      <c r="I42" s="76"/>
      <c r="J42" s="20"/>
    </row>
    <row r="43" spans="1:11" s="7" customFormat="1" x14ac:dyDescent="0.25">
      <c r="A43" s="10"/>
      <c r="B43" s="16"/>
      <c r="C43" s="16"/>
      <c r="D43" s="10"/>
      <c r="E43" s="10"/>
      <c r="F43" s="10"/>
      <c r="G43" s="10"/>
      <c r="H43" s="77">
        <f>C42+1</f>
        <v>41806</v>
      </c>
      <c r="I43" s="77">
        <v>41807</v>
      </c>
      <c r="J43" s="19">
        <f>I43-H43+1</f>
        <v>2</v>
      </c>
    </row>
    <row r="44" spans="1:11" s="7" customFormat="1" x14ac:dyDescent="0.25">
      <c r="A44" s="145" t="s">
        <v>108</v>
      </c>
      <c r="B44" s="12">
        <v>41808</v>
      </c>
      <c r="C44" s="12">
        <v>41809</v>
      </c>
      <c r="D44" s="13">
        <f>C44-B44+1</f>
        <v>2</v>
      </c>
      <c r="E44" s="14">
        <f>D44*$B$4</f>
        <v>80</v>
      </c>
      <c r="F44" s="14">
        <f>D44*$B$5</f>
        <v>132</v>
      </c>
      <c r="G44" s="14">
        <f>F44-E44</f>
        <v>52</v>
      </c>
      <c r="H44" s="76"/>
      <c r="I44" s="76"/>
      <c r="J44" s="20"/>
    </row>
    <row r="45" spans="1:11" s="7" customFormat="1" x14ac:dyDescent="0.25">
      <c r="A45" s="10"/>
      <c r="B45" s="16"/>
      <c r="C45" s="16"/>
      <c r="D45" s="10"/>
      <c r="E45" s="10"/>
      <c r="F45" s="10"/>
      <c r="G45" s="10"/>
      <c r="H45" s="77">
        <f>C44+1</f>
        <v>41810</v>
      </c>
      <c r="I45" s="77">
        <v>41814</v>
      </c>
      <c r="J45" s="19">
        <f>I45-H45+1</f>
        <v>5</v>
      </c>
    </row>
    <row r="46" spans="1:11" s="7" customFormat="1" x14ac:dyDescent="0.25">
      <c r="A46" s="145" t="s">
        <v>15</v>
      </c>
      <c r="B46" s="12">
        <v>41815</v>
      </c>
      <c r="C46" s="12">
        <v>41815</v>
      </c>
      <c r="D46" s="13">
        <f>C46-B46+1</f>
        <v>1</v>
      </c>
      <c r="E46" s="14">
        <f>D46*$B$4</f>
        <v>40</v>
      </c>
      <c r="F46" s="14">
        <f>D46*$B$5</f>
        <v>66</v>
      </c>
      <c r="G46" s="14">
        <f>F46-E46</f>
        <v>26</v>
      </c>
      <c r="H46" s="76"/>
      <c r="I46" s="76"/>
      <c r="J46" s="20"/>
    </row>
    <row r="47" spans="1:11" s="7" customFormat="1" x14ac:dyDescent="0.25">
      <c r="A47" s="10"/>
      <c r="B47" s="16"/>
      <c r="C47" s="16"/>
      <c r="D47" s="10"/>
      <c r="E47" s="10"/>
      <c r="F47" s="10"/>
      <c r="G47" s="10"/>
      <c r="H47" s="77">
        <f>C46+1</f>
        <v>41816</v>
      </c>
      <c r="I47" s="77">
        <v>41821</v>
      </c>
      <c r="J47" s="19">
        <f>I47-H47+1</f>
        <v>6</v>
      </c>
    </row>
    <row r="48" spans="1:11" s="7" customFormat="1" x14ac:dyDescent="0.25">
      <c r="A48" s="145" t="s">
        <v>112</v>
      </c>
      <c r="B48" s="12">
        <v>41822</v>
      </c>
      <c r="C48" s="12">
        <v>41825</v>
      </c>
      <c r="D48" s="13">
        <f>C48-B48+1</f>
        <v>4</v>
      </c>
      <c r="E48" s="14">
        <f>D48*$B$4</f>
        <v>160</v>
      </c>
      <c r="F48" s="14">
        <f>D48*$B$5</f>
        <v>264</v>
      </c>
      <c r="G48" s="14">
        <f>F48-E48</f>
        <v>104</v>
      </c>
      <c r="H48" s="76"/>
      <c r="I48" s="76"/>
      <c r="J48" s="20"/>
    </row>
    <row r="49" spans="1:10" s="7" customFormat="1" x14ac:dyDescent="0.25">
      <c r="A49" s="10"/>
      <c r="B49" s="16"/>
      <c r="C49" s="16"/>
      <c r="D49" s="10"/>
      <c r="E49" s="10"/>
      <c r="F49" s="10"/>
      <c r="G49" s="10"/>
      <c r="H49" s="77">
        <f>C48+1</f>
        <v>41826</v>
      </c>
      <c r="I49" s="77">
        <v>41837</v>
      </c>
      <c r="J49" s="19">
        <f>I49-H49+1</f>
        <v>12</v>
      </c>
    </row>
    <row r="50" spans="1:10" s="7" customFormat="1" x14ac:dyDescent="0.25">
      <c r="A50" s="145" t="s">
        <v>108</v>
      </c>
      <c r="B50" s="12">
        <v>41838</v>
      </c>
      <c r="C50" s="12">
        <v>41839</v>
      </c>
      <c r="D50" s="13">
        <f>C50-B50+1</f>
        <v>2</v>
      </c>
      <c r="E50" s="14">
        <f>D50*$B$4</f>
        <v>80</v>
      </c>
      <c r="F50" s="14">
        <f>D50*$B$5</f>
        <v>132</v>
      </c>
      <c r="G50" s="14">
        <f>F50-E50</f>
        <v>52</v>
      </c>
      <c r="H50" s="76"/>
      <c r="I50" s="76"/>
      <c r="J50" s="20"/>
    </row>
    <row r="51" spans="1:10" s="7" customFormat="1" x14ac:dyDescent="0.25">
      <c r="A51" s="10"/>
      <c r="B51" s="16"/>
      <c r="C51" s="16"/>
      <c r="D51" s="10"/>
      <c r="E51" s="10"/>
      <c r="F51" s="10"/>
      <c r="G51" s="10"/>
      <c r="H51" s="77">
        <f>C50+1</f>
        <v>41840</v>
      </c>
      <c r="I51" s="77">
        <v>41843</v>
      </c>
      <c r="J51" s="19">
        <f>I51-H51+1</f>
        <v>4</v>
      </c>
    </row>
    <row r="52" spans="1:10" s="7" customFormat="1" x14ac:dyDescent="0.25">
      <c r="A52" s="145" t="s">
        <v>113</v>
      </c>
      <c r="B52" s="12">
        <v>41844</v>
      </c>
      <c r="C52" s="12">
        <v>41844</v>
      </c>
      <c r="D52" s="13">
        <f>C52-B52+1</f>
        <v>1</v>
      </c>
      <c r="E52" s="14">
        <f>D52*$B$4</f>
        <v>40</v>
      </c>
      <c r="F52" s="14">
        <f>D52*$B$5</f>
        <v>66</v>
      </c>
      <c r="G52" s="14">
        <f>F52-E52</f>
        <v>26</v>
      </c>
      <c r="H52" s="76"/>
      <c r="I52" s="76"/>
      <c r="J52" s="20"/>
    </row>
    <row r="53" spans="1:10" s="7" customFormat="1" x14ac:dyDescent="0.25">
      <c r="A53" s="10"/>
      <c r="B53" s="16"/>
      <c r="C53" s="16"/>
      <c r="D53" s="10"/>
      <c r="E53" s="10"/>
      <c r="F53" s="10"/>
      <c r="G53" s="10"/>
      <c r="H53" s="77">
        <f>C52+1</f>
        <v>41845</v>
      </c>
      <c r="I53" s="77">
        <v>41862</v>
      </c>
      <c r="J53" s="19">
        <f>I53-H53+1</f>
        <v>18</v>
      </c>
    </row>
    <row r="54" spans="1:10" s="7" customFormat="1" x14ac:dyDescent="0.25">
      <c r="A54" s="145" t="s">
        <v>108</v>
      </c>
      <c r="B54" s="12">
        <v>41863</v>
      </c>
      <c r="C54" s="12">
        <v>41864</v>
      </c>
      <c r="D54" s="13">
        <f>C54-B54+1</f>
        <v>2</v>
      </c>
      <c r="E54" s="14">
        <f>D54*$B$4</f>
        <v>80</v>
      </c>
      <c r="F54" s="14">
        <f>D54*$B$5</f>
        <v>132</v>
      </c>
      <c r="G54" s="14">
        <f>F54-E54</f>
        <v>52</v>
      </c>
      <c r="H54" s="76"/>
      <c r="I54" s="76"/>
      <c r="J54" s="20"/>
    </row>
    <row r="55" spans="1:10" s="7" customFormat="1" x14ac:dyDescent="0.25">
      <c r="A55" s="10"/>
      <c r="B55" s="16"/>
      <c r="C55" s="16"/>
      <c r="D55" s="10"/>
      <c r="E55" s="10"/>
      <c r="F55" s="10"/>
      <c r="G55" s="10"/>
      <c r="H55" s="77">
        <f>C54+1</f>
        <v>41865</v>
      </c>
      <c r="I55" s="77">
        <v>41878</v>
      </c>
      <c r="J55" s="19">
        <f>I55-H55+1</f>
        <v>14</v>
      </c>
    </row>
    <row r="56" spans="1:10" s="7" customFormat="1" x14ac:dyDescent="0.25">
      <c r="A56" s="145" t="s">
        <v>15</v>
      </c>
      <c r="B56" s="12">
        <v>41879</v>
      </c>
      <c r="C56" s="12">
        <v>41879</v>
      </c>
      <c r="D56" s="13">
        <v>1</v>
      </c>
      <c r="E56" s="14">
        <f>D56*$D$5</f>
        <v>72</v>
      </c>
      <c r="F56" s="14">
        <f>D56*D5</f>
        <v>72</v>
      </c>
      <c r="G56" s="14">
        <f>F56-E56</f>
        <v>0</v>
      </c>
      <c r="H56" s="76"/>
      <c r="I56" s="76"/>
      <c r="J56" s="20"/>
    </row>
    <row r="57" spans="1:10" s="7" customFormat="1" x14ac:dyDescent="0.25">
      <c r="A57" s="10"/>
      <c r="B57" s="16"/>
      <c r="C57" s="16"/>
      <c r="D57" s="10"/>
      <c r="E57" s="10"/>
      <c r="F57" s="10"/>
      <c r="G57" s="10"/>
      <c r="H57" s="77">
        <f>C56+1</f>
        <v>41880</v>
      </c>
      <c r="I57" s="77">
        <v>41883</v>
      </c>
      <c r="J57" s="19">
        <f>I57-H57+1</f>
        <v>4</v>
      </c>
    </row>
    <row r="58" spans="1:10" s="7" customFormat="1" x14ac:dyDescent="0.25">
      <c r="A58" s="145" t="s">
        <v>12</v>
      </c>
      <c r="B58" s="12">
        <v>41884</v>
      </c>
      <c r="C58" s="12">
        <v>41884</v>
      </c>
      <c r="D58" s="13">
        <f>C58-B58+1</f>
        <v>1</v>
      </c>
      <c r="E58" s="14">
        <f>D58*$D$5</f>
        <v>72</v>
      </c>
      <c r="F58" s="14">
        <f>D58*$D$4</f>
        <v>72</v>
      </c>
      <c r="G58" s="14">
        <f>F58-E58</f>
        <v>0</v>
      </c>
      <c r="H58" s="76"/>
      <c r="I58" s="76"/>
      <c r="J58" s="20"/>
    </row>
    <row r="59" spans="1:10" s="7" customFormat="1" x14ac:dyDescent="0.25">
      <c r="A59" s="10"/>
      <c r="B59" s="16"/>
      <c r="C59" s="16"/>
      <c r="D59" s="10"/>
      <c r="E59" s="10"/>
      <c r="F59" s="10"/>
      <c r="G59" s="10"/>
      <c r="H59" s="77">
        <f>C58+1</f>
        <v>41885</v>
      </c>
      <c r="I59" s="77">
        <v>41885</v>
      </c>
      <c r="J59" s="19">
        <f>I59-H59+1</f>
        <v>1</v>
      </c>
    </row>
    <row r="60" spans="1:10" x14ac:dyDescent="0.25">
      <c r="A60" s="148" t="s">
        <v>53</v>
      </c>
      <c r="B60" s="149">
        <v>41885</v>
      </c>
      <c r="C60" s="12">
        <v>41888</v>
      </c>
      <c r="D60" s="13">
        <f>C60-B60+1</f>
        <v>4</v>
      </c>
      <c r="E60" s="14">
        <f>D60*$D$5</f>
        <v>288</v>
      </c>
      <c r="F60" s="14">
        <f>D60*$D$4</f>
        <v>288</v>
      </c>
      <c r="G60" s="14">
        <f>F60-E60</f>
        <v>0</v>
      </c>
      <c r="H60" s="11"/>
      <c r="I60" s="11"/>
      <c r="J60" s="11"/>
    </row>
    <row r="61" spans="1:10" x14ac:dyDescent="0.25">
      <c r="A61" s="10"/>
      <c r="B61" s="11"/>
      <c r="C61" s="11"/>
      <c r="D61" s="11"/>
      <c r="E61" s="11"/>
      <c r="F61" s="11"/>
      <c r="G61" s="11"/>
      <c r="H61" s="77">
        <f>C60+1</f>
        <v>41889</v>
      </c>
      <c r="I61" s="77">
        <v>41892</v>
      </c>
      <c r="J61" s="19">
        <f>I61-H61+1</f>
        <v>4</v>
      </c>
    </row>
    <row r="62" spans="1:10" x14ac:dyDescent="0.25">
      <c r="A62" s="148" t="s">
        <v>7</v>
      </c>
      <c r="B62" s="149">
        <v>41893</v>
      </c>
      <c r="C62" s="12">
        <v>41895</v>
      </c>
      <c r="D62" s="13">
        <f>C62-B62+1</f>
        <v>3</v>
      </c>
      <c r="E62" s="14">
        <f>D62*$D$5</f>
        <v>216</v>
      </c>
      <c r="F62" s="14">
        <f>D62*$D$4</f>
        <v>216</v>
      </c>
      <c r="G62" s="14">
        <f>F62-E62</f>
        <v>0</v>
      </c>
      <c r="H62" s="11"/>
      <c r="I62" s="11"/>
      <c r="J62" s="11"/>
    </row>
    <row r="63" spans="1:10" x14ac:dyDescent="0.25">
      <c r="A63" s="10"/>
      <c r="B63" s="150"/>
      <c r="C63" s="11"/>
      <c r="D63" s="11"/>
      <c r="E63" s="11"/>
      <c r="F63" s="11"/>
      <c r="G63" s="11"/>
      <c r="H63" s="77">
        <f>C62+1</f>
        <v>41896</v>
      </c>
      <c r="I63" s="77">
        <v>41897</v>
      </c>
      <c r="J63" s="19">
        <f>I63-H63+1</f>
        <v>2</v>
      </c>
    </row>
    <row r="64" spans="1:10" x14ac:dyDescent="0.25">
      <c r="A64" s="148" t="s">
        <v>114</v>
      </c>
      <c r="B64" s="149">
        <v>41898</v>
      </c>
      <c r="C64" s="12">
        <v>41898</v>
      </c>
      <c r="D64" s="13">
        <f>C64-B64+1</f>
        <v>1</v>
      </c>
      <c r="E64" s="14">
        <f>D64*$D$5</f>
        <v>72</v>
      </c>
      <c r="F64" s="14">
        <f>D64*$D$4</f>
        <v>72</v>
      </c>
      <c r="G64" s="14">
        <f>F64-E64</f>
        <v>0</v>
      </c>
      <c r="H64" s="11"/>
      <c r="I64" s="11"/>
      <c r="J64" s="11"/>
    </row>
    <row r="65" spans="1:10" x14ac:dyDescent="0.25">
      <c r="A65" s="10"/>
      <c r="B65" s="150"/>
      <c r="C65" s="11"/>
      <c r="D65" s="11"/>
      <c r="E65" s="11"/>
      <c r="F65" s="11"/>
      <c r="G65" s="11"/>
      <c r="H65" s="77">
        <f>C64+1</f>
        <v>41899</v>
      </c>
      <c r="I65" s="77">
        <v>41900</v>
      </c>
      <c r="J65" s="19">
        <f>I65-H65+1</f>
        <v>2</v>
      </c>
    </row>
    <row r="66" spans="1:10" x14ac:dyDescent="0.25">
      <c r="A66" s="148" t="s">
        <v>14</v>
      </c>
      <c r="B66" s="149">
        <v>41901</v>
      </c>
      <c r="C66" s="12">
        <v>41901</v>
      </c>
      <c r="D66" s="13">
        <f>C66-B66+1</f>
        <v>1</v>
      </c>
      <c r="E66" s="14">
        <f>D66*$D$5</f>
        <v>72</v>
      </c>
      <c r="F66" s="14">
        <f>D66*$D$4</f>
        <v>72</v>
      </c>
      <c r="G66" s="14">
        <f>F66-E66</f>
        <v>0</v>
      </c>
      <c r="H66" s="11"/>
      <c r="I66" s="11"/>
      <c r="J66" s="11"/>
    </row>
    <row r="67" spans="1:10" x14ac:dyDescent="0.25">
      <c r="A67" s="10"/>
      <c r="B67" s="150"/>
      <c r="C67" s="11"/>
      <c r="D67" s="11"/>
      <c r="E67" s="11"/>
      <c r="F67" s="11"/>
      <c r="G67" s="11"/>
      <c r="H67" s="77">
        <f>C66+1</f>
        <v>41902</v>
      </c>
      <c r="I67" s="77">
        <v>41905</v>
      </c>
      <c r="J67" s="19">
        <f>I67-H67+1</f>
        <v>4</v>
      </c>
    </row>
    <row r="68" spans="1:10" x14ac:dyDescent="0.25">
      <c r="A68" s="148" t="s">
        <v>9</v>
      </c>
      <c r="B68" s="149">
        <v>41906</v>
      </c>
      <c r="C68" s="12">
        <v>41909</v>
      </c>
      <c r="D68" s="13">
        <f>C68-B68+1</f>
        <v>4</v>
      </c>
      <c r="E68" s="14">
        <f>D68*$D$5</f>
        <v>288</v>
      </c>
      <c r="F68" s="14">
        <f>D68*$D$4</f>
        <v>288</v>
      </c>
      <c r="G68" s="14">
        <f>F68-E68</f>
        <v>0</v>
      </c>
      <c r="H68" s="11"/>
      <c r="I68" s="11"/>
      <c r="J68" s="11"/>
    </row>
    <row r="69" spans="1:10" x14ac:dyDescent="0.25">
      <c r="A69" s="10"/>
      <c r="B69" s="11"/>
      <c r="C69" s="11"/>
      <c r="D69" s="11"/>
      <c r="E69" s="11"/>
      <c r="F69" s="11"/>
      <c r="G69" s="11"/>
      <c r="H69" s="77">
        <f>C68+1</f>
        <v>41910</v>
      </c>
      <c r="I69" s="77">
        <v>41910</v>
      </c>
      <c r="J69" s="19">
        <f>I69-H69+1</f>
        <v>1</v>
      </c>
    </row>
    <row r="70" spans="1:10" x14ac:dyDescent="0.25">
      <c r="A70" s="148" t="s">
        <v>18</v>
      </c>
      <c r="B70" s="149">
        <v>41911</v>
      </c>
      <c r="C70" s="12">
        <v>41911</v>
      </c>
      <c r="D70" s="13">
        <f>C70-B70+1</f>
        <v>1</v>
      </c>
      <c r="E70" s="14">
        <f>D70*$D$5</f>
        <v>72</v>
      </c>
      <c r="F70" s="14">
        <f>D70*$D$4</f>
        <v>72</v>
      </c>
      <c r="G70" s="14">
        <f>F70-E70</f>
        <v>0</v>
      </c>
      <c r="H70" s="11"/>
      <c r="I70" s="11"/>
      <c r="J70" s="11"/>
    </row>
    <row r="71" spans="1:10" x14ac:dyDescent="0.25">
      <c r="A71" s="10"/>
      <c r="B71" s="11"/>
      <c r="C71" s="11"/>
      <c r="D71" s="11"/>
      <c r="E71" s="11"/>
      <c r="F71" s="11"/>
      <c r="G71" s="11"/>
      <c r="H71" s="77">
        <v>41912</v>
      </c>
      <c r="I71" s="77">
        <v>41927</v>
      </c>
      <c r="J71" s="19">
        <f>I71-H71+1</f>
        <v>16</v>
      </c>
    </row>
    <row r="72" spans="1:10" x14ac:dyDescent="0.25">
      <c r="A72" s="148" t="s">
        <v>9</v>
      </c>
      <c r="B72" s="149">
        <v>41928</v>
      </c>
      <c r="C72" s="12">
        <v>41931</v>
      </c>
      <c r="D72" s="13">
        <f>C72-B72+1</f>
        <v>4</v>
      </c>
      <c r="E72" s="14">
        <f>D72*$D$5</f>
        <v>288</v>
      </c>
      <c r="F72" s="14">
        <f>D72*$D$4</f>
        <v>288</v>
      </c>
      <c r="G72" s="14">
        <f>F72-E72</f>
        <v>0</v>
      </c>
      <c r="H72" s="11"/>
      <c r="I72" s="11"/>
      <c r="J72" s="11"/>
    </row>
    <row r="73" spans="1:10" x14ac:dyDescent="0.25">
      <c r="A73" s="10"/>
      <c r="B73" s="11"/>
      <c r="C73" s="11"/>
      <c r="D73" s="11"/>
      <c r="E73" s="11"/>
      <c r="F73" s="11"/>
      <c r="G73" s="11"/>
      <c r="H73" s="77">
        <f>C72+1</f>
        <v>41932</v>
      </c>
      <c r="I73" s="77">
        <v>41933</v>
      </c>
      <c r="J73" s="19">
        <f>I73-H73+1</f>
        <v>2</v>
      </c>
    </row>
    <row r="74" spans="1:10" x14ac:dyDescent="0.25">
      <c r="A74" s="148" t="s">
        <v>18</v>
      </c>
      <c r="B74" s="149">
        <v>41934</v>
      </c>
      <c r="C74" s="12">
        <v>41934</v>
      </c>
      <c r="D74" s="13">
        <f>C74-B74+1</f>
        <v>1</v>
      </c>
      <c r="E74" s="14">
        <f>D74*$D$5</f>
        <v>72</v>
      </c>
      <c r="F74" s="14">
        <f>D74*$D$4</f>
        <v>72</v>
      </c>
      <c r="G74" s="14">
        <f>F74-E74</f>
        <v>0</v>
      </c>
      <c r="H74" s="11"/>
      <c r="I74" s="11"/>
      <c r="J74" s="11"/>
    </row>
    <row r="75" spans="1:10" x14ac:dyDescent="0.25">
      <c r="A75" s="10"/>
      <c r="B75" s="11"/>
      <c r="C75" s="11"/>
      <c r="D75" s="11"/>
      <c r="E75" s="11"/>
      <c r="F75" s="11"/>
      <c r="G75" s="11"/>
      <c r="H75" s="77">
        <f>C74+1</f>
        <v>41935</v>
      </c>
      <c r="I75" s="77">
        <v>41935</v>
      </c>
      <c r="J75" s="19">
        <f>I75-H75+1</f>
        <v>1</v>
      </c>
    </row>
    <row r="76" spans="1:10" x14ac:dyDescent="0.25">
      <c r="A76" s="148" t="s">
        <v>12</v>
      </c>
      <c r="B76" s="149">
        <v>41936</v>
      </c>
      <c r="C76" s="12">
        <v>41936</v>
      </c>
      <c r="D76" s="13">
        <f>C76-B76+1</f>
        <v>1</v>
      </c>
      <c r="E76" s="14">
        <f>D76*$D$5</f>
        <v>72</v>
      </c>
      <c r="F76" s="14">
        <f>D76*$D$4</f>
        <v>72</v>
      </c>
      <c r="G76" s="14">
        <f>F76-E76</f>
        <v>0</v>
      </c>
      <c r="H76" s="11"/>
      <c r="I76" s="11"/>
      <c r="J76" s="11"/>
    </row>
    <row r="77" spans="1:10" x14ac:dyDescent="0.25">
      <c r="A77" s="10"/>
      <c r="B77" s="11"/>
      <c r="C77" s="11"/>
      <c r="D77" s="11"/>
      <c r="E77" s="11"/>
      <c r="F77" s="11"/>
      <c r="G77" s="11"/>
      <c r="H77" s="77">
        <f>C76+1</f>
        <v>41937</v>
      </c>
      <c r="I77" s="77">
        <v>41938</v>
      </c>
      <c r="J77" s="19">
        <f>I77-H77+1</f>
        <v>2</v>
      </c>
    </row>
    <row r="78" spans="1:10" x14ac:dyDescent="0.25">
      <c r="A78" s="148" t="s">
        <v>115</v>
      </c>
      <c r="B78" s="149">
        <v>41940</v>
      </c>
      <c r="C78" s="12">
        <v>41943</v>
      </c>
      <c r="D78" s="13">
        <f>C78-B78+1</f>
        <v>4</v>
      </c>
      <c r="E78" s="14">
        <f>D78*$D$5</f>
        <v>288</v>
      </c>
      <c r="F78" s="14">
        <f>D78*$D$4</f>
        <v>288</v>
      </c>
      <c r="G78" s="14">
        <f>F78-E78</f>
        <v>0</v>
      </c>
      <c r="H78" s="11"/>
      <c r="I78" s="11"/>
      <c r="J78" s="11"/>
    </row>
    <row r="79" spans="1:10" x14ac:dyDescent="0.25">
      <c r="A79" s="10"/>
      <c r="B79" s="11"/>
      <c r="C79" s="11"/>
      <c r="D79" s="11"/>
      <c r="E79" s="11"/>
      <c r="F79" s="11"/>
      <c r="G79" s="11"/>
      <c r="H79" s="77">
        <f>C78+1</f>
        <v>41944</v>
      </c>
      <c r="I79" s="77">
        <v>41947</v>
      </c>
      <c r="J79" s="19">
        <f>I79-H79+1</f>
        <v>4</v>
      </c>
    </row>
    <row r="80" spans="1:10" x14ac:dyDescent="0.25">
      <c r="A80" s="148" t="s">
        <v>9</v>
      </c>
      <c r="B80" s="149">
        <v>41948</v>
      </c>
      <c r="C80" s="12">
        <v>41951</v>
      </c>
      <c r="D80" s="13">
        <f>C80-B80+1</f>
        <v>4</v>
      </c>
      <c r="E80" s="14">
        <f>D80*$D$5</f>
        <v>288</v>
      </c>
      <c r="F80" s="14">
        <f>D80*$D$4</f>
        <v>288</v>
      </c>
      <c r="G80" s="14">
        <f>F80-E80</f>
        <v>0</v>
      </c>
      <c r="H80" s="11"/>
      <c r="I80" s="11"/>
      <c r="J80" s="11"/>
    </row>
    <row r="81" spans="1:10" x14ac:dyDescent="0.25">
      <c r="A81" s="10"/>
      <c r="B81" s="11"/>
      <c r="C81" s="11"/>
      <c r="D81" s="11"/>
      <c r="E81" s="11"/>
      <c r="F81" s="11"/>
      <c r="G81" s="11"/>
      <c r="H81" s="77">
        <f>C80+1</f>
        <v>41952</v>
      </c>
      <c r="I81" s="77">
        <v>41954</v>
      </c>
      <c r="J81" s="19">
        <f>I81-H81+1</f>
        <v>3</v>
      </c>
    </row>
    <row r="82" spans="1:10" x14ac:dyDescent="0.25">
      <c r="A82" s="148" t="s">
        <v>7</v>
      </c>
      <c r="B82" s="149">
        <v>41955</v>
      </c>
      <c r="C82" s="12">
        <v>41956</v>
      </c>
      <c r="D82" s="13">
        <f>C82-B82+1</f>
        <v>2</v>
      </c>
      <c r="E82" s="14">
        <f>D82*$D$5</f>
        <v>144</v>
      </c>
      <c r="F82" s="14">
        <f>D82*$D$4</f>
        <v>144</v>
      </c>
      <c r="G82" s="14">
        <f>F82-E82</f>
        <v>0</v>
      </c>
      <c r="H82" s="11"/>
      <c r="I82" s="11"/>
      <c r="J82" s="11"/>
    </row>
    <row r="83" spans="1:10" x14ac:dyDescent="0.25">
      <c r="A83" s="10"/>
      <c r="B83" s="11"/>
      <c r="C83" s="11"/>
      <c r="D83" s="11"/>
      <c r="E83" s="11"/>
      <c r="F83" s="11"/>
      <c r="G83" s="11"/>
      <c r="H83" s="77">
        <f>C82+1</f>
        <v>41957</v>
      </c>
      <c r="I83" s="77">
        <v>41967</v>
      </c>
      <c r="J83" s="19">
        <f>I83-H83+1</f>
        <v>11</v>
      </c>
    </row>
    <row r="84" spans="1:10" x14ac:dyDescent="0.25">
      <c r="A84" s="148" t="s">
        <v>15</v>
      </c>
      <c r="B84" s="149">
        <v>41968</v>
      </c>
      <c r="C84" s="12">
        <v>41969</v>
      </c>
      <c r="D84" s="13">
        <f>C84-B84+1</f>
        <v>2</v>
      </c>
      <c r="E84" s="14">
        <f>D84*$D$5</f>
        <v>144</v>
      </c>
      <c r="F84" s="14">
        <f>D84*$D$4</f>
        <v>144</v>
      </c>
      <c r="G84" s="14">
        <f>F84-E84</f>
        <v>0</v>
      </c>
      <c r="H84" s="11"/>
      <c r="I84" s="11"/>
      <c r="J84" s="11"/>
    </row>
    <row r="85" spans="1:10" x14ac:dyDescent="0.25">
      <c r="A85" s="10"/>
      <c r="B85" s="11"/>
      <c r="C85" s="11"/>
      <c r="D85" s="11"/>
      <c r="E85" s="11"/>
      <c r="F85" s="11"/>
      <c r="G85" s="11"/>
      <c r="H85" s="77">
        <f>C84+1</f>
        <v>41970</v>
      </c>
      <c r="I85" s="77">
        <v>41970</v>
      </c>
      <c r="J85" s="19">
        <f>I85-H85+1</f>
        <v>1</v>
      </c>
    </row>
    <row r="86" spans="1:10" x14ac:dyDescent="0.25">
      <c r="A86" s="148" t="s">
        <v>16</v>
      </c>
      <c r="B86" s="149">
        <v>41971</v>
      </c>
      <c r="C86" s="12">
        <v>41971</v>
      </c>
      <c r="D86" s="13">
        <f>C86-B86+1</f>
        <v>1</v>
      </c>
      <c r="E86" s="14">
        <f>D86*$D$5</f>
        <v>72</v>
      </c>
      <c r="F86" s="14">
        <f>D86*$D$4</f>
        <v>72</v>
      </c>
      <c r="G86" s="14">
        <f>F86-E86</f>
        <v>0</v>
      </c>
      <c r="H86" s="11"/>
      <c r="I86" s="11"/>
      <c r="J86" s="11"/>
    </row>
    <row r="87" spans="1:10" x14ac:dyDescent="0.25">
      <c r="A87" s="10"/>
      <c r="B87" s="11"/>
      <c r="C87" s="11"/>
      <c r="D87" s="11"/>
      <c r="E87" s="11"/>
      <c r="F87" s="11"/>
      <c r="G87" s="11"/>
      <c r="H87" s="77">
        <f>C86+1</f>
        <v>41972</v>
      </c>
      <c r="I87" s="77">
        <v>41972</v>
      </c>
      <c r="J87" s="19">
        <f>I87-H87+1</f>
        <v>1</v>
      </c>
    </row>
    <row r="88" spans="1:10" x14ac:dyDescent="0.25">
      <c r="A88" s="148" t="s">
        <v>9</v>
      </c>
      <c r="B88" s="149">
        <v>41973</v>
      </c>
      <c r="C88" s="12">
        <v>41976</v>
      </c>
      <c r="D88" s="13">
        <f>C88-B88+1</f>
        <v>4</v>
      </c>
      <c r="E88" s="14">
        <f>D88*$D$5</f>
        <v>288</v>
      </c>
      <c r="F88" s="14">
        <f>D88*$D$4</f>
        <v>288</v>
      </c>
      <c r="G88" s="14">
        <f>F88-E88</f>
        <v>0</v>
      </c>
      <c r="H88" s="11"/>
      <c r="I88" s="11"/>
      <c r="J88" s="11"/>
    </row>
    <row r="89" spans="1:10" x14ac:dyDescent="0.25">
      <c r="A89" s="10"/>
      <c r="B89" s="11"/>
      <c r="C89" s="11"/>
      <c r="D89" s="11"/>
      <c r="E89" s="11"/>
      <c r="F89" s="11"/>
      <c r="G89" s="11"/>
      <c r="H89" s="77">
        <f>C88+1</f>
        <v>41977</v>
      </c>
      <c r="I89" s="77">
        <v>41980</v>
      </c>
      <c r="J89" s="19">
        <f>I89-H89+1</f>
        <v>4</v>
      </c>
    </row>
    <row r="90" spans="1:10" x14ac:dyDescent="0.25">
      <c r="A90" s="148" t="s">
        <v>18</v>
      </c>
      <c r="B90" s="149">
        <v>41981</v>
      </c>
      <c r="C90" s="12">
        <v>41981</v>
      </c>
      <c r="D90" s="13">
        <f>C90-B90+1</f>
        <v>1</v>
      </c>
      <c r="E90" s="14">
        <f>D90*$D$5</f>
        <v>72</v>
      </c>
      <c r="F90" s="14">
        <f>D90*$D$4</f>
        <v>72</v>
      </c>
      <c r="G90" s="14">
        <f>F90-E90</f>
        <v>0</v>
      </c>
      <c r="H90" s="11"/>
      <c r="I90" s="11"/>
      <c r="J90" s="11"/>
    </row>
    <row r="91" spans="1:10" x14ac:dyDescent="0.25">
      <c r="A91" s="10"/>
      <c r="B91" s="11"/>
      <c r="C91" s="11"/>
      <c r="D91" s="11"/>
      <c r="E91" s="11"/>
      <c r="F91" s="11"/>
      <c r="G91" s="11"/>
      <c r="H91" s="77">
        <f>C90+1</f>
        <v>41982</v>
      </c>
      <c r="I91" s="77">
        <v>41982</v>
      </c>
      <c r="J91" s="19">
        <f>I91-H91+1</f>
        <v>1</v>
      </c>
    </row>
    <row r="92" spans="1:10" x14ac:dyDescent="0.25">
      <c r="A92" s="148" t="s">
        <v>7</v>
      </c>
      <c r="B92" s="149">
        <v>41983</v>
      </c>
      <c r="C92" s="12">
        <v>41985</v>
      </c>
      <c r="D92" s="13">
        <f>C92-B92+1</f>
        <v>3</v>
      </c>
      <c r="E92" s="14">
        <f>D92*$D$5</f>
        <v>216</v>
      </c>
      <c r="F92" s="14">
        <f>D92*$D$4</f>
        <v>216</v>
      </c>
      <c r="G92" s="14">
        <f>F92-E92</f>
        <v>0</v>
      </c>
      <c r="H92" s="11"/>
      <c r="I92" s="11"/>
      <c r="J92" s="11"/>
    </row>
    <row r="93" spans="1:10" x14ac:dyDescent="0.25">
      <c r="A93" s="10"/>
      <c r="B93" s="11"/>
      <c r="C93" s="11"/>
      <c r="D93" s="11"/>
      <c r="E93" s="11"/>
      <c r="F93" s="11"/>
      <c r="G93" s="11"/>
      <c r="H93" s="77">
        <f>C92+1</f>
        <v>41986</v>
      </c>
      <c r="I93" s="77">
        <v>41989</v>
      </c>
      <c r="J93" s="19">
        <f>I93-H93+1</f>
        <v>4</v>
      </c>
    </row>
    <row r="94" spans="1:10" x14ac:dyDescent="0.25">
      <c r="A94" s="148" t="s">
        <v>9</v>
      </c>
      <c r="B94" s="149">
        <v>41990</v>
      </c>
      <c r="C94" s="12">
        <v>41993</v>
      </c>
      <c r="D94" s="13">
        <f>C94-B94+1</f>
        <v>4</v>
      </c>
      <c r="E94" s="14">
        <f>D94*$D$5</f>
        <v>288</v>
      </c>
      <c r="F94" s="14">
        <f>D94*$D$4</f>
        <v>288</v>
      </c>
      <c r="G94" s="14">
        <f>F94-E94</f>
        <v>0</v>
      </c>
      <c r="H94" s="11"/>
      <c r="I94" s="11"/>
      <c r="J94" s="11"/>
    </row>
    <row r="95" spans="1:10" x14ac:dyDescent="0.25">
      <c r="A95" s="10"/>
      <c r="B95" s="11"/>
      <c r="C95" s="11"/>
      <c r="D95" s="11"/>
      <c r="E95" s="11"/>
      <c r="F95" s="11"/>
      <c r="G95" s="11"/>
      <c r="H95" s="77">
        <f>C94+1</f>
        <v>41994</v>
      </c>
      <c r="I95" s="77">
        <v>41995</v>
      </c>
      <c r="J95" s="19">
        <f>I95-H95+1</f>
        <v>2</v>
      </c>
    </row>
    <row r="96" spans="1:10" x14ac:dyDescent="0.25">
      <c r="A96" s="148" t="s">
        <v>18</v>
      </c>
      <c r="B96" s="149">
        <v>41996</v>
      </c>
      <c r="C96" s="12">
        <v>41997</v>
      </c>
      <c r="D96" s="13">
        <f>C96-B96+1</f>
        <v>2</v>
      </c>
      <c r="E96" s="14">
        <f>D96*$D$5</f>
        <v>144</v>
      </c>
      <c r="F96" s="14">
        <f>D96*$D$4</f>
        <v>144</v>
      </c>
      <c r="G96" s="14">
        <f>F96-E96</f>
        <v>0</v>
      </c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77">
        <f>C96+1</f>
        <v>41998</v>
      </c>
      <c r="I97" s="77">
        <v>41998</v>
      </c>
      <c r="J97" s="19">
        <f>I97-H97+1</f>
        <v>1</v>
      </c>
    </row>
    <row r="98" spans="1:10" x14ac:dyDescent="0.25">
      <c r="A98" s="148" t="s">
        <v>15</v>
      </c>
      <c r="B98" s="149">
        <v>41999</v>
      </c>
      <c r="C98" s="12">
        <v>42000</v>
      </c>
      <c r="D98" s="13">
        <f>C98-B98+1</f>
        <v>2</v>
      </c>
      <c r="E98" s="14">
        <f>D98*$D$5</f>
        <v>144</v>
      </c>
      <c r="F98" s="14">
        <f>D98*$D$4</f>
        <v>144</v>
      </c>
      <c r="G98" s="14">
        <f>F98-E98</f>
        <v>0</v>
      </c>
      <c r="H98" s="11"/>
      <c r="I98" s="11"/>
      <c r="J98" s="11"/>
    </row>
    <row r="99" spans="1:10" x14ac:dyDescent="0.25">
      <c r="A99" s="11"/>
      <c r="B99" s="11"/>
      <c r="C99" s="11"/>
      <c r="D99" s="11"/>
      <c r="E99" s="151">
        <f>SUM(E12:E98)</f>
        <v>5432</v>
      </c>
      <c r="F99" s="151">
        <f>SUM(F12:F98)</f>
        <v>6576</v>
      </c>
      <c r="G99" s="152">
        <f>SUM(G12:G98)</f>
        <v>1144</v>
      </c>
      <c r="H99" s="77">
        <f>C98+1</f>
        <v>42001</v>
      </c>
      <c r="I99" s="77">
        <v>42004</v>
      </c>
      <c r="J99" s="19">
        <f>I99-H99+1</f>
        <v>4</v>
      </c>
    </row>
  </sheetData>
  <mergeCells count="5">
    <mergeCell ref="A1:J1"/>
    <mergeCell ref="A2:J2"/>
    <mergeCell ref="H7:J7"/>
    <mergeCell ref="E7:G7"/>
    <mergeCell ref="B7:D7"/>
  </mergeCells>
  <pageMargins left="0.62992125984251968" right="3.937007874015748E-2" top="0.35433070866141736" bottom="0.35433070866141736" header="0.11811023622047245" footer="0.1181102362204724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abSelected="1" topLeftCell="A100" zoomScaleNormal="100" workbookViewId="0">
      <selection activeCell="A9" sqref="A9"/>
    </sheetView>
  </sheetViews>
  <sheetFormatPr defaultRowHeight="15" x14ac:dyDescent="0.25"/>
  <cols>
    <col min="1" max="1" width="15.7109375" customWidth="1"/>
    <col min="2" max="2" width="9" style="48" bestFit="1" customWidth="1"/>
    <col min="3" max="3" width="9" bestFit="1" customWidth="1"/>
    <col min="4" max="4" width="6.140625" bestFit="1" customWidth="1"/>
    <col min="5" max="6" width="9.85546875" bestFit="1" customWidth="1"/>
    <col min="7" max="7" width="9.5703125" bestFit="1" customWidth="1"/>
    <col min="8" max="9" width="7.28515625" bestFit="1" customWidth="1"/>
    <col min="10" max="10" width="7" bestFit="1" customWidth="1"/>
  </cols>
  <sheetData>
    <row r="1" spans="1:11" x14ac:dyDescent="0.25">
      <c r="A1" s="130" t="s">
        <v>65</v>
      </c>
      <c r="B1" s="130"/>
      <c r="C1" s="130"/>
      <c r="D1" s="130"/>
      <c r="E1" s="130"/>
      <c r="F1" s="130"/>
      <c r="G1" s="130"/>
      <c r="H1" s="130"/>
      <c r="I1" s="130"/>
      <c r="J1" s="130"/>
    </row>
    <row r="2" spans="1:11" x14ac:dyDescent="0.25">
      <c r="A2" s="131" t="s">
        <v>66</v>
      </c>
      <c r="B2" s="131"/>
      <c r="C2" s="131"/>
      <c r="D2" s="131"/>
      <c r="E2" s="131"/>
      <c r="F2" s="131"/>
      <c r="G2" s="131"/>
      <c r="H2" s="131"/>
      <c r="I2" s="131"/>
      <c r="J2" s="131"/>
    </row>
    <row r="3" spans="1:11" x14ac:dyDescent="0.25">
      <c r="A3" s="132" t="s">
        <v>120</v>
      </c>
      <c r="B3" s="153"/>
      <c r="C3" s="153"/>
      <c r="D3" s="154"/>
      <c r="E3" s="155"/>
      <c r="F3" s="155"/>
      <c r="G3" s="74"/>
      <c r="H3" s="74"/>
      <c r="I3" s="74"/>
      <c r="J3" s="74"/>
    </row>
    <row r="4" spans="1:11" x14ac:dyDescent="0.25">
      <c r="A4" s="132" t="s">
        <v>94</v>
      </c>
      <c r="B4" s="156">
        <v>40</v>
      </c>
      <c r="C4" s="156"/>
      <c r="D4" s="74"/>
      <c r="E4" s="74"/>
      <c r="F4" s="74"/>
      <c r="G4" s="74"/>
      <c r="H4" s="74"/>
      <c r="I4" s="74"/>
      <c r="J4" s="74"/>
    </row>
    <row r="5" spans="1:11" x14ac:dyDescent="0.25">
      <c r="A5" s="132" t="s">
        <v>98</v>
      </c>
      <c r="B5" s="156">
        <v>55</v>
      </c>
      <c r="C5" s="156"/>
      <c r="D5" s="135">
        <v>41395</v>
      </c>
      <c r="E5" s="157">
        <v>66</v>
      </c>
      <c r="F5" s="74"/>
      <c r="G5" s="74"/>
      <c r="H5" s="74"/>
      <c r="I5" s="74"/>
      <c r="J5" s="74"/>
    </row>
    <row r="6" spans="1:11" x14ac:dyDescent="0.25">
      <c r="A6" s="74"/>
      <c r="B6" s="158"/>
      <c r="C6" s="74"/>
      <c r="D6" s="74"/>
      <c r="E6" s="74"/>
      <c r="F6" s="74"/>
      <c r="G6" s="74"/>
      <c r="H6" s="74"/>
      <c r="I6" s="74"/>
      <c r="J6" s="74"/>
    </row>
    <row r="7" spans="1:11" x14ac:dyDescent="0.25">
      <c r="A7" s="137"/>
      <c r="B7" s="130" t="s">
        <v>5</v>
      </c>
      <c r="C7" s="130"/>
      <c r="D7" s="130"/>
      <c r="E7" s="130" t="s">
        <v>4</v>
      </c>
      <c r="F7" s="130"/>
      <c r="G7" s="130"/>
      <c r="H7" s="130" t="s">
        <v>68</v>
      </c>
      <c r="I7" s="130"/>
      <c r="J7" s="130"/>
    </row>
    <row r="8" spans="1:11" s="7" customFormat="1" x14ac:dyDescent="0.25">
      <c r="A8" s="70"/>
      <c r="B8" s="159" t="s">
        <v>41</v>
      </c>
      <c r="C8" s="138" t="s">
        <v>41</v>
      </c>
      <c r="D8" s="138" t="s">
        <v>32</v>
      </c>
      <c r="E8" s="138" t="s">
        <v>42</v>
      </c>
      <c r="F8" s="138" t="s">
        <v>42</v>
      </c>
      <c r="G8" s="138" t="s">
        <v>43</v>
      </c>
      <c r="H8" s="138" t="s">
        <v>41</v>
      </c>
      <c r="I8" s="138" t="s">
        <v>41</v>
      </c>
      <c r="J8" s="138" t="s">
        <v>32</v>
      </c>
    </row>
    <row r="9" spans="1:11" x14ac:dyDescent="0.25">
      <c r="A9" s="70" t="s">
        <v>0</v>
      </c>
      <c r="B9" s="160" t="s">
        <v>36</v>
      </c>
      <c r="C9" s="71" t="s">
        <v>37</v>
      </c>
      <c r="D9" s="71" t="s">
        <v>35</v>
      </c>
      <c r="E9" s="71" t="s">
        <v>24</v>
      </c>
      <c r="F9" s="71" t="s">
        <v>26</v>
      </c>
      <c r="G9" s="71" t="s">
        <v>44</v>
      </c>
      <c r="H9" s="71" t="s">
        <v>45</v>
      </c>
      <c r="I9" s="71" t="s">
        <v>46</v>
      </c>
      <c r="J9" s="71" t="s">
        <v>117</v>
      </c>
    </row>
    <row r="10" spans="1:11" x14ac:dyDescent="0.25">
      <c r="A10" s="11"/>
      <c r="B10" s="150"/>
      <c r="C10" s="11"/>
      <c r="D10" s="11"/>
      <c r="E10" s="11"/>
      <c r="F10" s="11"/>
      <c r="G10" s="11"/>
      <c r="H10" s="77">
        <v>41275</v>
      </c>
      <c r="I10" s="77">
        <v>41281</v>
      </c>
      <c r="J10" s="19">
        <f>I10-H10+1</f>
        <v>7</v>
      </c>
    </row>
    <row r="11" spans="1:11" x14ac:dyDescent="0.25">
      <c r="A11" s="74" t="s">
        <v>67</v>
      </c>
      <c r="B11" s="161">
        <v>41282</v>
      </c>
      <c r="C11" s="12">
        <v>41282</v>
      </c>
      <c r="D11" s="13">
        <f>C11-B11+1</f>
        <v>1</v>
      </c>
      <c r="E11" s="14">
        <f>D11*$B$4</f>
        <v>40</v>
      </c>
      <c r="F11" s="14">
        <f>D11*$B$5</f>
        <v>55</v>
      </c>
      <c r="G11" s="14">
        <f>F11-E11</f>
        <v>15</v>
      </c>
      <c r="H11" s="10"/>
      <c r="I11" s="10"/>
      <c r="J11" s="10"/>
    </row>
    <row r="12" spans="1:11" x14ac:dyDescent="0.25">
      <c r="A12" s="15"/>
      <c r="B12" s="162"/>
      <c r="C12" s="16"/>
      <c r="D12" s="13"/>
      <c r="E12" s="10"/>
      <c r="F12" s="10"/>
      <c r="G12" s="10"/>
      <c r="H12" s="77">
        <f>C11+1</f>
        <v>41283</v>
      </c>
      <c r="I12" s="77">
        <f>B13-1</f>
        <v>41283</v>
      </c>
      <c r="J12" s="19">
        <f>I12-H12+1</f>
        <v>1</v>
      </c>
    </row>
    <row r="13" spans="1:11" x14ac:dyDescent="0.25">
      <c r="A13" s="11" t="s">
        <v>16</v>
      </c>
      <c r="B13" s="161">
        <v>41284</v>
      </c>
      <c r="C13" s="12">
        <v>41284</v>
      </c>
      <c r="D13" s="13">
        <f>C13-B13+1</f>
        <v>1</v>
      </c>
      <c r="E13" s="14">
        <f>D13*$B$4</f>
        <v>40</v>
      </c>
      <c r="F13" s="14">
        <f>D13*$B$5</f>
        <v>55</v>
      </c>
      <c r="G13" s="14">
        <f>F13-E13</f>
        <v>15</v>
      </c>
      <c r="H13" s="10"/>
      <c r="I13" s="10"/>
      <c r="J13" s="10"/>
      <c r="K13" s="7"/>
    </row>
    <row r="14" spans="1:11" x14ac:dyDescent="0.25">
      <c r="A14" s="15"/>
      <c r="B14" s="162"/>
      <c r="C14" s="16"/>
      <c r="D14" s="76"/>
      <c r="E14" s="10"/>
      <c r="F14" s="10"/>
      <c r="G14" s="10"/>
      <c r="H14" s="77">
        <v>41286</v>
      </c>
      <c r="I14" s="77">
        <v>41286</v>
      </c>
      <c r="J14" s="19">
        <f>I14-H14+1</f>
        <v>1</v>
      </c>
    </row>
    <row r="15" spans="1:11" x14ac:dyDescent="0.25">
      <c r="A15" s="11" t="s">
        <v>7</v>
      </c>
      <c r="B15" s="161">
        <v>41285</v>
      </c>
      <c r="C15" s="12">
        <v>41287</v>
      </c>
      <c r="D15" s="13">
        <f>C15-B15+1</f>
        <v>3</v>
      </c>
      <c r="E15" s="14">
        <f>D15*$B$4</f>
        <v>120</v>
      </c>
      <c r="F15" s="14">
        <f>D15*$B$5</f>
        <v>165</v>
      </c>
      <c r="G15" s="14">
        <f>F15-E15</f>
        <v>45</v>
      </c>
      <c r="H15" s="76"/>
      <c r="I15" s="76"/>
      <c r="J15" s="20"/>
      <c r="K15" s="7"/>
    </row>
    <row r="16" spans="1:11" x14ac:dyDescent="0.25">
      <c r="A16" s="15"/>
      <c r="B16" s="162"/>
      <c r="C16" s="16"/>
      <c r="D16" s="76"/>
      <c r="E16" s="10"/>
      <c r="F16" s="10"/>
      <c r="G16" s="10"/>
      <c r="H16" s="77">
        <f>C15+1</f>
        <v>41288</v>
      </c>
      <c r="I16" s="77">
        <v>41296</v>
      </c>
      <c r="J16" s="19">
        <f>I16-H16+1</f>
        <v>9</v>
      </c>
    </row>
    <row r="17" spans="1:11" x14ac:dyDescent="0.25">
      <c r="A17" s="11" t="s">
        <v>12</v>
      </c>
      <c r="B17" s="161">
        <v>41297</v>
      </c>
      <c r="C17" s="12">
        <v>41299</v>
      </c>
      <c r="D17" s="13">
        <f>C17-B17+1</f>
        <v>3</v>
      </c>
      <c r="E17" s="14">
        <f>D17*$B$4</f>
        <v>120</v>
      </c>
      <c r="F17" s="14">
        <f>D17*$B$5</f>
        <v>165</v>
      </c>
      <c r="G17" s="14">
        <f>F17-E17</f>
        <v>45</v>
      </c>
      <c r="H17" s="76"/>
      <c r="I17" s="76"/>
      <c r="J17" s="20"/>
      <c r="K17" s="7"/>
    </row>
    <row r="18" spans="1:11" x14ac:dyDescent="0.25">
      <c r="A18" s="15"/>
      <c r="B18" s="162"/>
      <c r="C18" s="16"/>
      <c r="D18" s="76"/>
      <c r="E18" s="10"/>
      <c r="F18" s="10"/>
      <c r="G18" s="10"/>
      <c r="H18" s="77">
        <v>41300</v>
      </c>
      <c r="I18" s="77">
        <v>41304</v>
      </c>
      <c r="J18" s="19">
        <f>I18-H18+1</f>
        <v>5</v>
      </c>
    </row>
    <row r="19" spans="1:11" x14ac:dyDescent="0.25">
      <c r="A19" s="11" t="s">
        <v>16</v>
      </c>
      <c r="B19" s="161">
        <v>41305</v>
      </c>
      <c r="C19" s="12">
        <v>41305</v>
      </c>
      <c r="D19" s="13">
        <f>C19-B19+1</f>
        <v>1</v>
      </c>
      <c r="E19" s="14">
        <f>D19*$B$4</f>
        <v>40</v>
      </c>
      <c r="F19" s="14">
        <f>D19*$B$5</f>
        <v>55</v>
      </c>
      <c r="G19" s="14">
        <f>F19-E19</f>
        <v>15</v>
      </c>
      <c r="H19" s="76"/>
      <c r="I19" s="76"/>
      <c r="J19" s="19"/>
      <c r="K19" s="7"/>
    </row>
    <row r="20" spans="1:11" x14ac:dyDescent="0.25">
      <c r="A20" s="15"/>
      <c r="B20" s="162"/>
      <c r="C20" s="16"/>
      <c r="D20" s="76"/>
      <c r="E20" s="10"/>
      <c r="F20" s="10"/>
      <c r="G20" s="10"/>
      <c r="H20" s="77">
        <v>41306</v>
      </c>
      <c r="I20" s="77">
        <v>41318</v>
      </c>
      <c r="J20" s="19">
        <f>I20-H20+1</f>
        <v>13</v>
      </c>
    </row>
    <row r="21" spans="1:11" x14ac:dyDescent="0.25">
      <c r="A21" s="11" t="s">
        <v>67</v>
      </c>
      <c r="B21" s="161">
        <v>41319</v>
      </c>
      <c r="C21" s="12">
        <v>41319</v>
      </c>
      <c r="D21" s="13">
        <f>C21-B21+1</f>
        <v>1</v>
      </c>
      <c r="E21" s="14">
        <f>D21*$B$4</f>
        <v>40</v>
      </c>
      <c r="F21" s="14">
        <f>D21*$B$5</f>
        <v>55</v>
      </c>
      <c r="G21" s="14">
        <f>F21-E21</f>
        <v>15</v>
      </c>
      <c r="H21" s="162"/>
      <c r="I21" s="162"/>
      <c r="J21" s="19"/>
      <c r="K21" s="7"/>
    </row>
    <row r="22" spans="1:11" x14ac:dyDescent="0.25">
      <c r="A22" s="15"/>
      <c r="B22" s="162"/>
      <c r="C22" s="16"/>
      <c r="D22" s="76"/>
      <c r="E22" s="10"/>
      <c r="F22" s="10"/>
      <c r="G22" s="10"/>
      <c r="H22" s="77">
        <f>C21+1</f>
        <v>41320</v>
      </c>
      <c r="I22" s="77"/>
      <c r="J22" s="19"/>
    </row>
    <row r="23" spans="1:11" x14ac:dyDescent="0.25">
      <c r="A23" s="11" t="s">
        <v>7</v>
      </c>
      <c r="B23" s="161">
        <v>41320</v>
      </c>
      <c r="C23" s="12">
        <v>41321</v>
      </c>
      <c r="D23" s="13">
        <f>C23-B23+1</f>
        <v>2</v>
      </c>
      <c r="E23" s="14">
        <f>D23*$B$4</f>
        <v>80</v>
      </c>
      <c r="F23" s="14">
        <f>D23*$B$5</f>
        <v>110</v>
      </c>
      <c r="G23" s="14">
        <f>F23-E23</f>
        <v>30</v>
      </c>
      <c r="H23" s="76"/>
      <c r="I23" s="76"/>
      <c r="J23" s="20"/>
      <c r="K23" s="7"/>
    </row>
    <row r="24" spans="1:11" x14ac:dyDescent="0.25">
      <c r="A24" s="15"/>
      <c r="B24" s="162"/>
      <c r="C24" s="16"/>
      <c r="D24" s="76"/>
      <c r="E24" s="10"/>
      <c r="F24" s="10"/>
      <c r="G24" s="10"/>
      <c r="H24" s="77">
        <v>41322</v>
      </c>
      <c r="I24" s="77">
        <v>41326</v>
      </c>
      <c r="J24" s="19">
        <f>I24-H24+1</f>
        <v>5</v>
      </c>
    </row>
    <row r="25" spans="1:11" x14ac:dyDescent="0.25">
      <c r="A25" s="11" t="s">
        <v>16</v>
      </c>
      <c r="B25" s="161">
        <v>41327</v>
      </c>
      <c r="C25" s="12">
        <v>41327</v>
      </c>
      <c r="D25" s="13">
        <f>C25-B25+1</f>
        <v>1</v>
      </c>
      <c r="E25" s="14">
        <f>D25*$B$4</f>
        <v>40</v>
      </c>
      <c r="F25" s="14">
        <f>D25*$B$5</f>
        <v>55</v>
      </c>
      <c r="G25" s="14">
        <f>F25-E25</f>
        <v>15</v>
      </c>
      <c r="H25" s="76"/>
      <c r="I25" s="76"/>
      <c r="J25" s="20"/>
      <c r="K25" s="7"/>
    </row>
    <row r="26" spans="1:11" x14ac:dyDescent="0.25">
      <c r="A26" s="15"/>
      <c r="B26" s="162"/>
      <c r="C26" s="16"/>
      <c r="D26" s="76"/>
      <c r="E26" s="10"/>
      <c r="F26" s="10"/>
      <c r="G26" s="10"/>
      <c r="H26" s="77">
        <f>C25+1</f>
        <v>41328</v>
      </c>
      <c r="I26" s="77">
        <v>41343</v>
      </c>
      <c r="J26" s="19">
        <f>I26-H26+1</f>
        <v>16</v>
      </c>
    </row>
    <row r="27" spans="1:11" x14ac:dyDescent="0.25">
      <c r="A27" s="11" t="s">
        <v>67</v>
      </c>
      <c r="B27" s="161">
        <v>41344</v>
      </c>
      <c r="C27" s="12">
        <v>41344</v>
      </c>
      <c r="D27" s="13">
        <f>C27-B27+1</f>
        <v>1</v>
      </c>
      <c r="E27" s="14">
        <f>D27*$B$4</f>
        <v>40</v>
      </c>
      <c r="F27" s="14">
        <f>D27*$B$5</f>
        <v>55</v>
      </c>
      <c r="G27" s="14">
        <f>F27-E27</f>
        <v>15</v>
      </c>
      <c r="H27" s="76"/>
      <c r="I27" s="76"/>
      <c r="J27" s="20"/>
      <c r="K27" s="7"/>
    </row>
    <row r="28" spans="1:11" x14ac:dyDescent="0.25">
      <c r="A28" s="15"/>
      <c r="B28" s="162"/>
      <c r="C28" s="16"/>
      <c r="D28" s="76"/>
      <c r="E28" s="10"/>
      <c r="F28" s="10"/>
      <c r="G28" s="10"/>
      <c r="H28" s="77">
        <f>C27+1</f>
        <v>41345</v>
      </c>
      <c r="I28" s="77">
        <v>41345</v>
      </c>
      <c r="J28" s="19">
        <f>I28-H28+1</f>
        <v>1</v>
      </c>
    </row>
    <row r="29" spans="1:11" x14ac:dyDescent="0.25">
      <c r="A29" s="11" t="s">
        <v>7</v>
      </c>
      <c r="B29" s="161">
        <v>41346</v>
      </c>
      <c r="C29" s="12">
        <v>41348</v>
      </c>
      <c r="D29" s="13">
        <f>C29-B29+1</f>
        <v>3</v>
      </c>
      <c r="E29" s="14">
        <f>D29*$B$4</f>
        <v>120</v>
      </c>
      <c r="F29" s="14">
        <f>D29*$B$5</f>
        <v>165</v>
      </c>
      <c r="G29" s="14">
        <f>F29-E29</f>
        <v>45</v>
      </c>
      <c r="H29" s="76"/>
      <c r="I29" s="76"/>
      <c r="J29" s="20"/>
      <c r="K29" s="7"/>
    </row>
    <row r="30" spans="1:11" x14ac:dyDescent="0.25">
      <c r="A30" s="15"/>
      <c r="B30" s="162"/>
      <c r="C30" s="16"/>
      <c r="D30" s="76"/>
      <c r="E30" s="10"/>
      <c r="F30" s="10"/>
      <c r="G30" s="10"/>
      <c r="H30" s="77">
        <f>C29+1</f>
        <v>41349</v>
      </c>
      <c r="I30" s="77">
        <v>41352</v>
      </c>
      <c r="J30" s="19">
        <f>I30-H30+1</f>
        <v>4</v>
      </c>
    </row>
    <row r="31" spans="1:11" x14ac:dyDescent="0.25">
      <c r="A31" s="11" t="s">
        <v>69</v>
      </c>
      <c r="B31" s="161">
        <v>41353</v>
      </c>
      <c r="C31" s="12">
        <v>41353</v>
      </c>
      <c r="D31" s="13">
        <f>C31-B31+1</f>
        <v>1</v>
      </c>
      <c r="E31" s="14">
        <f>D31*$B$4</f>
        <v>40</v>
      </c>
      <c r="F31" s="14">
        <f>D31*$B$5</f>
        <v>55</v>
      </c>
      <c r="G31" s="14">
        <f>F31-E31</f>
        <v>15</v>
      </c>
      <c r="H31" s="76"/>
      <c r="I31" s="76"/>
      <c r="J31" s="20"/>
      <c r="K31" s="7"/>
    </row>
    <row r="32" spans="1:11" x14ac:dyDescent="0.25">
      <c r="A32" s="15"/>
      <c r="B32" s="162"/>
      <c r="C32" s="16"/>
      <c r="D32" s="76"/>
      <c r="E32" s="10"/>
      <c r="F32" s="10"/>
      <c r="G32" s="10"/>
      <c r="H32" s="77">
        <f>C31+1</f>
        <v>41354</v>
      </c>
      <c r="I32" s="77"/>
      <c r="J32" s="19"/>
    </row>
    <row r="33" spans="1:11" x14ac:dyDescent="0.25">
      <c r="A33" s="11" t="s">
        <v>16</v>
      </c>
      <c r="B33" s="161">
        <v>41354</v>
      </c>
      <c r="C33" s="161">
        <v>41354</v>
      </c>
      <c r="D33" s="13">
        <f>C33-B33+1</f>
        <v>1</v>
      </c>
      <c r="E33" s="14">
        <f>D33*$B$4</f>
        <v>40</v>
      </c>
      <c r="F33" s="14">
        <f>D33*$B$5</f>
        <v>55</v>
      </c>
      <c r="G33" s="14">
        <f>F33-E33</f>
        <v>15</v>
      </c>
      <c r="H33" s="76"/>
      <c r="I33" s="76"/>
      <c r="J33" s="20"/>
      <c r="K33" s="7"/>
    </row>
    <row r="34" spans="1:11" x14ac:dyDescent="0.25">
      <c r="A34" s="15"/>
      <c r="B34" s="162"/>
      <c r="C34" s="16"/>
      <c r="D34" s="76"/>
      <c r="E34" s="10"/>
      <c r="F34" s="10"/>
      <c r="G34" s="10"/>
      <c r="H34" s="77">
        <f>C33+1</f>
        <v>41355</v>
      </c>
      <c r="I34" s="77">
        <v>41359</v>
      </c>
      <c r="J34" s="19">
        <f>I34-H34+1</f>
        <v>5</v>
      </c>
    </row>
    <row r="35" spans="1:11" x14ac:dyDescent="0.25">
      <c r="A35" s="11" t="s">
        <v>15</v>
      </c>
      <c r="B35" s="161">
        <v>41360</v>
      </c>
      <c r="C35" s="12">
        <v>41363</v>
      </c>
      <c r="D35" s="13">
        <f>C35-B35+1</f>
        <v>4</v>
      </c>
      <c r="E35" s="14">
        <f>D35*$B$4</f>
        <v>160</v>
      </c>
      <c r="F35" s="14">
        <f>D35*$B$5</f>
        <v>220</v>
      </c>
      <c r="G35" s="14">
        <f>F35-E35</f>
        <v>60</v>
      </c>
      <c r="H35" s="76"/>
      <c r="I35" s="76"/>
      <c r="J35" s="20"/>
      <c r="K35" s="7"/>
    </row>
    <row r="36" spans="1:11" x14ac:dyDescent="0.25">
      <c r="A36" s="15"/>
      <c r="B36" s="162"/>
      <c r="C36" s="16"/>
      <c r="D36" s="76"/>
      <c r="E36" s="10"/>
      <c r="F36" s="10"/>
      <c r="G36" s="10"/>
      <c r="H36" s="21">
        <f>C35+1</f>
        <v>41364</v>
      </c>
      <c r="I36" s="21">
        <v>41371</v>
      </c>
      <c r="J36" s="22">
        <f>I36-H36+1</f>
        <v>8</v>
      </c>
      <c r="K36" s="3"/>
    </row>
    <row r="37" spans="1:11" x14ac:dyDescent="0.25">
      <c r="A37" s="11" t="s">
        <v>67</v>
      </c>
      <c r="B37" s="161">
        <v>41372</v>
      </c>
      <c r="C37" s="161">
        <v>41372</v>
      </c>
      <c r="D37" s="13">
        <f>C37-B37+1</f>
        <v>1</v>
      </c>
      <c r="E37" s="14">
        <f>D37*$B$4</f>
        <v>40</v>
      </c>
      <c r="F37" s="14">
        <f>D37*$B$5</f>
        <v>55</v>
      </c>
      <c r="G37" s="14">
        <f>F37-E37</f>
        <v>15</v>
      </c>
      <c r="H37" s="76"/>
      <c r="I37" s="76"/>
      <c r="J37" s="20"/>
      <c r="K37" s="7"/>
    </row>
    <row r="38" spans="1:11" x14ac:dyDescent="0.25">
      <c r="A38" s="15"/>
      <c r="B38" s="162"/>
      <c r="C38" s="16"/>
      <c r="D38" s="76"/>
      <c r="E38" s="10"/>
      <c r="F38" s="10"/>
      <c r="G38" s="10"/>
      <c r="H38" s="77">
        <f>C37+1</f>
        <v>41373</v>
      </c>
      <c r="I38" s="77"/>
      <c r="J38" s="19"/>
    </row>
    <row r="39" spans="1:11" x14ac:dyDescent="0.25">
      <c r="A39" s="11" t="s">
        <v>7</v>
      </c>
      <c r="B39" s="161">
        <v>41373</v>
      </c>
      <c r="C39" s="12">
        <v>41375</v>
      </c>
      <c r="D39" s="13">
        <f>C39-B39+1</f>
        <v>3</v>
      </c>
      <c r="E39" s="14">
        <f>D39*$B$4</f>
        <v>120</v>
      </c>
      <c r="F39" s="14">
        <f>D39*$B$5</f>
        <v>165</v>
      </c>
      <c r="G39" s="14">
        <f>F39-E39</f>
        <v>45</v>
      </c>
      <c r="H39" s="76"/>
      <c r="I39" s="76"/>
      <c r="J39" s="20"/>
      <c r="K39" s="7"/>
    </row>
    <row r="40" spans="1:11" x14ac:dyDescent="0.25">
      <c r="A40" s="15"/>
      <c r="B40" s="162"/>
      <c r="C40" s="16"/>
      <c r="D40" s="76"/>
      <c r="E40" s="10"/>
      <c r="F40" s="10"/>
      <c r="G40" s="10"/>
      <c r="H40" s="77">
        <f>C39+1</f>
        <v>41376</v>
      </c>
      <c r="I40" s="77"/>
      <c r="J40" s="19"/>
    </row>
    <row r="41" spans="1:11" x14ac:dyDescent="0.25">
      <c r="A41" s="74" t="s">
        <v>16</v>
      </c>
      <c r="B41" s="161">
        <v>41376</v>
      </c>
      <c r="C41" s="12">
        <v>41377</v>
      </c>
      <c r="D41" s="13">
        <f>C41-B41+1</f>
        <v>2</v>
      </c>
      <c r="E41" s="14">
        <f>D41*$B$4</f>
        <v>80</v>
      </c>
      <c r="F41" s="14">
        <f>D41*$B$5</f>
        <v>110</v>
      </c>
      <c r="G41" s="14">
        <f>F41-E41</f>
        <v>30</v>
      </c>
      <c r="H41" s="76"/>
      <c r="I41" s="76"/>
      <c r="J41" s="20"/>
      <c r="K41" s="7"/>
    </row>
    <row r="42" spans="1:11" x14ac:dyDescent="0.25">
      <c r="A42" s="15"/>
      <c r="B42" s="162"/>
      <c r="C42" s="16"/>
      <c r="D42" s="76"/>
      <c r="E42" s="10"/>
      <c r="F42" s="10"/>
      <c r="G42" s="10"/>
      <c r="H42" s="77">
        <f>C41+1</f>
        <v>41378</v>
      </c>
      <c r="I42" s="77">
        <v>41396</v>
      </c>
      <c r="J42" s="19">
        <f>I42-H42+1</f>
        <v>19</v>
      </c>
    </row>
    <row r="43" spans="1:11" x14ac:dyDescent="0.25">
      <c r="A43" s="11" t="s">
        <v>16</v>
      </c>
      <c r="B43" s="161">
        <v>41397</v>
      </c>
      <c r="C43" s="161">
        <v>41397</v>
      </c>
      <c r="D43" s="13">
        <f>C43-B43+1</f>
        <v>1</v>
      </c>
      <c r="E43" s="14">
        <f>D43*$B$4</f>
        <v>40</v>
      </c>
      <c r="F43" s="14">
        <f>D43*$E$5</f>
        <v>66</v>
      </c>
      <c r="G43" s="14">
        <f>F43-E43</f>
        <v>26</v>
      </c>
      <c r="H43" s="76"/>
      <c r="I43" s="76"/>
      <c r="J43" s="20"/>
      <c r="K43" s="7"/>
    </row>
    <row r="44" spans="1:11" x14ac:dyDescent="0.25">
      <c r="A44" s="15"/>
      <c r="B44" s="162"/>
      <c r="C44" s="16"/>
      <c r="D44" s="76"/>
      <c r="E44" s="10"/>
      <c r="F44" s="10"/>
      <c r="G44" s="10"/>
      <c r="H44" s="77">
        <f>C43+1</f>
        <v>41398</v>
      </c>
      <c r="I44" s="77"/>
      <c r="J44" s="19"/>
    </row>
    <row r="45" spans="1:11" x14ac:dyDescent="0.25">
      <c r="A45" s="11" t="s">
        <v>67</v>
      </c>
      <c r="B45" s="161">
        <v>41398</v>
      </c>
      <c r="C45" s="161">
        <v>41398</v>
      </c>
      <c r="D45" s="13">
        <f>C45-B45+1</f>
        <v>1</v>
      </c>
      <c r="E45" s="14">
        <f>D45*$B$4</f>
        <v>40</v>
      </c>
      <c r="F45" s="14">
        <f>D45*$E$5</f>
        <v>66</v>
      </c>
      <c r="G45" s="14">
        <f>F45-E45</f>
        <v>26</v>
      </c>
      <c r="H45" s="76"/>
      <c r="I45" s="76"/>
      <c r="J45" s="20"/>
      <c r="K45" s="7"/>
    </row>
    <row r="46" spans="1:11" x14ac:dyDescent="0.25">
      <c r="A46" s="15"/>
      <c r="B46" s="162"/>
      <c r="C46" s="16"/>
      <c r="D46" s="76"/>
      <c r="E46" s="10"/>
      <c r="F46" s="10"/>
      <c r="G46" s="10"/>
      <c r="H46" s="77">
        <f>C45+1</f>
        <v>41399</v>
      </c>
      <c r="I46" s="77">
        <v>41400</v>
      </c>
      <c r="J46" s="19">
        <f>I46-H46+1</f>
        <v>2</v>
      </c>
    </row>
    <row r="47" spans="1:11" x14ac:dyDescent="0.25">
      <c r="A47" s="11" t="s">
        <v>18</v>
      </c>
      <c r="B47" s="161">
        <v>41401</v>
      </c>
      <c r="C47" s="161">
        <v>41401</v>
      </c>
      <c r="D47" s="13">
        <f>C47-B47+1</f>
        <v>1</v>
      </c>
      <c r="E47" s="14">
        <f>D47*$B$4</f>
        <v>40</v>
      </c>
      <c r="F47" s="14">
        <f>D47*$E$5</f>
        <v>66</v>
      </c>
      <c r="G47" s="14">
        <f>F47-E47</f>
        <v>26</v>
      </c>
      <c r="H47" s="76"/>
      <c r="I47" s="76"/>
      <c r="J47" s="20"/>
      <c r="K47" s="7"/>
    </row>
    <row r="48" spans="1:11" x14ac:dyDescent="0.25">
      <c r="A48" s="15"/>
      <c r="B48" s="162"/>
      <c r="C48" s="16"/>
      <c r="D48" s="76"/>
      <c r="E48" s="10"/>
      <c r="F48" s="10"/>
      <c r="G48" s="10"/>
      <c r="H48" s="77">
        <f>C47+1</f>
        <v>41402</v>
      </c>
      <c r="I48" s="77"/>
      <c r="J48" s="19"/>
    </row>
    <row r="49" spans="1:11" x14ac:dyDescent="0.25">
      <c r="A49" s="11" t="s">
        <v>7</v>
      </c>
      <c r="B49" s="161">
        <v>41402</v>
      </c>
      <c r="C49" s="12">
        <v>41404</v>
      </c>
      <c r="D49" s="13">
        <f>C49-B49+1</f>
        <v>3</v>
      </c>
      <c r="E49" s="14">
        <f>D49*$B$4</f>
        <v>120</v>
      </c>
      <c r="F49" s="14">
        <f>D49*$E$5</f>
        <v>198</v>
      </c>
      <c r="G49" s="14">
        <f>F49-E49</f>
        <v>78</v>
      </c>
      <c r="H49" s="76"/>
      <c r="I49" s="76"/>
      <c r="J49" s="20"/>
      <c r="K49" s="7"/>
    </row>
    <row r="50" spans="1:11" x14ac:dyDescent="0.25">
      <c r="A50" s="15"/>
      <c r="B50" s="162"/>
      <c r="C50" s="16"/>
      <c r="D50" s="76"/>
      <c r="E50" s="10"/>
      <c r="F50" s="10"/>
      <c r="G50" s="10"/>
      <c r="H50" s="77">
        <f>C49+1</f>
        <v>41405</v>
      </c>
      <c r="I50" s="77">
        <v>41407</v>
      </c>
      <c r="J50" s="19">
        <f>I50-H50+1</f>
        <v>3</v>
      </c>
    </row>
    <row r="51" spans="1:11" x14ac:dyDescent="0.25">
      <c r="A51" s="11" t="s">
        <v>18</v>
      </c>
      <c r="B51" s="161">
        <v>41408</v>
      </c>
      <c r="C51" s="12">
        <v>41408</v>
      </c>
      <c r="D51" s="13">
        <f>C51-B51+1</f>
        <v>1</v>
      </c>
      <c r="E51" s="14">
        <f>D51*$B$4</f>
        <v>40</v>
      </c>
      <c r="F51" s="14">
        <f>D51*$E$5</f>
        <v>66</v>
      </c>
      <c r="G51" s="14">
        <f>F51-E51</f>
        <v>26</v>
      </c>
      <c r="H51" s="76"/>
      <c r="I51" s="76"/>
      <c r="J51" s="20"/>
      <c r="K51" s="7"/>
    </row>
    <row r="52" spans="1:11" x14ac:dyDescent="0.25">
      <c r="A52" s="15"/>
      <c r="B52" s="162"/>
      <c r="C52" s="16"/>
      <c r="D52" s="76"/>
      <c r="E52" s="10"/>
      <c r="F52" s="10"/>
      <c r="G52" s="10"/>
      <c r="H52" s="77">
        <f>C51+1</f>
        <v>41409</v>
      </c>
      <c r="I52" s="77"/>
      <c r="J52" s="19"/>
    </row>
    <row r="53" spans="1:11" x14ac:dyDescent="0.25">
      <c r="A53" s="11" t="s">
        <v>12</v>
      </c>
      <c r="B53" s="161">
        <v>41409</v>
      </c>
      <c r="C53" s="12">
        <v>41411</v>
      </c>
      <c r="D53" s="13">
        <f>C53-B53+1</f>
        <v>3</v>
      </c>
      <c r="E53" s="14">
        <f>D53*$B$4</f>
        <v>120</v>
      </c>
      <c r="F53" s="14">
        <f>D53*$E$5</f>
        <v>198</v>
      </c>
      <c r="G53" s="14">
        <f>F53-E53</f>
        <v>78</v>
      </c>
      <c r="H53" s="76"/>
      <c r="I53" s="76"/>
      <c r="J53" s="20"/>
      <c r="K53" s="7"/>
    </row>
    <row r="54" spans="1:11" x14ac:dyDescent="0.25">
      <c r="A54" s="15"/>
      <c r="B54" s="162"/>
      <c r="C54" s="16"/>
      <c r="D54" s="76"/>
      <c r="E54" s="10"/>
      <c r="F54" s="10"/>
      <c r="G54" s="10"/>
      <c r="H54" s="77">
        <f>C53+1</f>
        <v>41412</v>
      </c>
      <c r="I54" s="77">
        <v>41415</v>
      </c>
      <c r="J54" s="19">
        <f>I54-H54+1</f>
        <v>4</v>
      </c>
    </row>
    <row r="55" spans="1:11" x14ac:dyDescent="0.25">
      <c r="A55" s="11" t="s">
        <v>16</v>
      </c>
      <c r="B55" s="161">
        <v>41416</v>
      </c>
      <c r="C55" s="161">
        <v>41416</v>
      </c>
      <c r="D55" s="13">
        <f>C55-B55+1</f>
        <v>1</v>
      </c>
      <c r="E55" s="14">
        <f>D55*$B$4</f>
        <v>40</v>
      </c>
      <c r="F55" s="14">
        <f>D55*$E$5</f>
        <v>66</v>
      </c>
      <c r="G55" s="14">
        <f>F55-E55</f>
        <v>26</v>
      </c>
      <c r="H55" s="76"/>
      <c r="I55" s="76"/>
      <c r="J55" s="20"/>
      <c r="K55" s="7"/>
    </row>
    <row r="56" spans="1:11" x14ac:dyDescent="0.25">
      <c r="A56" s="132" t="s">
        <v>119</v>
      </c>
      <c r="B56" s="162"/>
      <c r="C56" s="16"/>
      <c r="D56" s="76"/>
      <c r="E56" s="10"/>
      <c r="F56" s="10"/>
      <c r="G56" s="10"/>
      <c r="H56" s="77">
        <v>41417</v>
      </c>
      <c r="I56" s="77">
        <v>41457</v>
      </c>
      <c r="J56" s="19">
        <f>I56-H56+1</f>
        <v>41</v>
      </c>
    </row>
    <row r="57" spans="1:11" x14ac:dyDescent="0.25">
      <c r="A57" s="11" t="s">
        <v>14</v>
      </c>
      <c r="B57" s="161">
        <v>41458</v>
      </c>
      <c r="C57" s="161">
        <v>41458</v>
      </c>
      <c r="D57" s="13">
        <f>C57-B57+1</f>
        <v>1</v>
      </c>
      <c r="E57" s="14">
        <f>D57*$B$4</f>
        <v>40</v>
      </c>
      <c r="F57" s="14">
        <f>D57*$E$5</f>
        <v>66</v>
      </c>
      <c r="G57" s="14">
        <f>F57-E57</f>
        <v>26</v>
      </c>
      <c r="H57" s="76"/>
      <c r="I57" s="76"/>
      <c r="J57" s="20"/>
      <c r="K57" s="7"/>
    </row>
    <row r="58" spans="1:11" x14ac:dyDescent="0.25">
      <c r="A58" s="15"/>
      <c r="B58" s="162"/>
      <c r="C58" s="16"/>
      <c r="D58" s="76"/>
      <c r="E58" s="10"/>
      <c r="F58" s="10"/>
      <c r="G58" s="10"/>
      <c r="H58" s="21">
        <f>C57+1</f>
        <v>41459</v>
      </c>
      <c r="I58" s="21">
        <v>41460</v>
      </c>
      <c r="J58" s="22">
        <f>I58-H58+1</f>
        <v>2</v>
      </c>
      <c r="K58" s="3"/>
    </row>
    <row r="59" spans="1:11" x14ac:dyDescent="0.25">
      <c r="A59" s="11" t="s">
        <v>16</v>
      </c>
      <c r="B59" s="161">
        <v>41461</v>
      </c>
      <c r="C59" s="161">
        <v>41461</v>
      </c>
      <c r="D59" s="13">
        <f>C59-B59+1</f>
        <v>1</v>
      </c>
      <c r="E59" s="14">
        <f>D59*$B$4</f>
        <v>40</v>
      </c>
      <c r="F59" s="14">
        <f>D59*$E$5</f>
        <v>66</v>
      </c>
      <c r="G59" s="14">
        <f>F59-E59</f>
        <v>26</v>
      </c>
      <c r="H59" s="76"/>
      <c r="I59" s="76"/>
      <c r="J59" s="20"/>
      <c r="K59" s="7"/>
    </row>
    <row r="60" spans="1:11" x14ac:dyDescent="0.25">
      <c r="A60" s="15"/>
      <c r="B60" s="162"/>
      <c r="C60" s="16"/>
      <c r="D60" s="76"/>
      <c r="E60" s="10"/>
      <c r="F60" s="10"/>
      <c r="G60" s="10"/>
      <c r="H60" s="77">
        <f>C59+1</f>
        <v>41462</v>
      </c>
      <c r="I60" s="77">
        <v>41463</v>
      </c>
      <c r="J60" s="19">
        <f>I60-H60+1</f>
        <v>2</v>
      </c>
    </row>
    <row r="61" spans="1:11" x14ac:dyDescent="0.25">
      <c r="A61" s="11" t="s">
        <v>7</v>
      </c>
      <c r="B61" s="161">
        <v>41464</v>
      </c>
      <c r="C61" s="12">
        <v>41466</v>
      </c>
      <c r="D61" s="13">
        <f>C61-B61+1</f>
        <v>3</v>
      </c>
      <c r="E61" s="14">
        <f>D61*$B$4</f>
        <v>120</v>
      </c>
      <c r="F61" s="14">
        <f>D61*$E$5</f>
        <v>198</v>
      </c>
      <c r="G61" s="14">
        <f>F61-E61</f>
        <v>78</v>
      </c>
      <c r="H61" s="76"/>
      <c r="I61" s="76"/>
      <c r="J61" s="20"/>
      <c r="K61" s="7"/>
    </row>
    <row r="62" spans="1:11" x14ac:dyDescent="0.25">
      <c r="A62" s="15"/>
      <c r="B62" s="162"/>
      <c r="C62" s="16"/>
      <c r="D62" s="76"/>
      <c r="E62" s="10"/>
      <c r="F62" s="10"/>
      <c r="G62" s="10"/>
      <c r="H62" s="77">
        <f>C61+1</f>
        <v>41467</v>
      </c>
      <c r="I62" s="77">
        <v>41467</v>
      </c>
      <c r="J62" s="19">
        <f>I62-H62+1</f>
        <v>1</v>
      </c>
    </row>
    <row r="63" spans="1:11" x14ac:dyDescent="0.25">
      <c r="A63" s="11" t="s">
        <v>53</v>
      </c>
      <c r="B63" s="161">
        <v>41468</v>
      </c>
      <c r="C63" s="12">
        <v>41472</v>
      </c>
      <c r="D63" s="13">
        <f>C63-B63+1</f>
        <v>5</v>
      </c>
      <c r="E63" s="14">
        <f>D63*$B$4</f>
        <v>200</v>
      </c>
      <c r="F63" s="14">
        <f>D63*$E$5</f>
        <v>330</v>
      </c>
      <c r="G63" s="14">
        <f>F63-E63</f>
        <v>130</v>
      </c>
      <c r="H63" s="76"/>
      <c r="I63" s="76"/>
      <c r="J63" s="20"/>
      <c r="K63" s="7"/>
    </row>
    <row r="64" spans="1:11" x14ac:dyDescent="0.25">
      <c r="A64" s="15"/>
      <c r="B64" s="162"/>
      <c r="C64" s="16"/>
      <c r="D64" s="76"/>
      <c r="E64" s="10"/>
      <c r="F64" s="10"/>
      <c r="G64" s="10"/>
      <c r="H64" s="77">
        <f>C63+1</f>
        <v>41473</v>
      </c>
      <c r="I64" s="77"/>
      <c r="J64" s="19"/>
    </row>
    <row r="65" spans="1:11" x14ac:dyDescent="0.25">
      <c r="A65" s="11" t="s">
        <v>12</v>
      </c>
      <c r="B65" s="161">
        <v>41473</v>
      </c>
      <c r="C65" s="12">
        <v>41475</v>
      </c>
      <c r="D65" s="13">
        <f>C65-B65+1</f>
        <v>3</v>
      </c>
      <c r="E65" s="14">
        <f>D65*$B$4</f>
        <v>120</v>
      </c>
      <c r="F65" s="14">
        <f>D65*$E$5</f>
        <v>198</v>
      </c>
      <c r="G65" s="14">
        <f>F65-E65</f>
        <v>78</v>
      </c>
      <c r="H65" s="76"/>
      <c r="I65" s="76"/>
      <c r="J65" s="20"/>
      <c r="K65" s="7"/>
    </row>
    <row r="66" spans="1:11" x14ac:dyDescent="0.25">
      <c r="A66" s="15"/>
      <c r="B66" s="162"/>
      <c r="C66" s="16"/>
      <c r="D66" s="76"/>
      <c r="E66" s="10"/>
      <c r="F66" s="10"/>
      <c r="G66" s="10"/>
      <c r="H66" s="77">
        <f>C65+1</f>
        <v>41476</v>
      </c>
      <c r="I66" s="77">
        <v>41478</v>
      </c>
      <c r="J66" s="19">
        <f>I66-H66+1</f>
        <v>3</v>
      </c>
    </row>
    <row r="67" spans="1:11" x14ac:dyDescent="0.25">
      <c r="A67" s="11" t="s">
        <v>15</v>
      </c>
      <c r="B67" s="161">
        <v>41479</v>
      </c>
      <c r="C67" s="12">
        <v>41480</v>
      </c>
      <c r="D67" s="13">
        <f>C67-B67+1</f>
        <v>2</v>
      </c>
      <c r="E67" s="14">
        <f>D67*$B$4</f>
        <v>80</v>
      </c>
      <c r="F67" s="14">
        <f>D67*$E$5</f>
        <v>132</v>
      </c>
      <c r="G67" s="14">
        <f>F67-E67</f>
        <v>52</v>
      </c>
      <c r="H67" s="76"/>
      <c r="I67" s="76"/>
      <c r="J67" s="20"/>
      <c r="K67" s="7"/>
    </row>
    <row r="68" spans="1:11" x14ac:dyDescent="0.25">
      <c r="A68" s="15"/>
      <c r="B68" s="162"/>
      <c r="C68" s="16"/>
      <c r="D68" s="76"/>
      <c r="E68" s="10"/>
      <c r="F68" s="10"/>
      <c r="G68" s="10"/>
      <c r="H68" s="77">
        <f>C67+1</f>
        <v>41481</v>
      </c>
      <c r="I68" s="77"/>
      <c r="J68" s="19"/>
    </row>
    <row r="69" spans="1:11" x14ac:dyDescent="0.25">
      <c r="A69" s="11" t="s">
        <v>16</v>
      </c>
      <c r="B69" s="161">
        <v>41481</v>
      </c>
      <c r="C69" s="12">
        <v>41481</v>
      </c>
      <c r="D69" s="13">
        <f>C69-B69+1</f>
        <v>1</v>
      </c>
      <c r="E69" s="14">
        <f>D69*$B$4</f>
        <v>40</v>
      </c>
      <c r="F69" s="14">
        <f>D69*$E$5</f>
        <v>66</v>
      </c>
      <c r="G69" s="14">
        <f>F69-E69</f>
        <v>26</v>
      </c>
      <c r="H69" s="76"/>
      <c r="I69" s="76"/>
      <c r="J69" s="20"/>
      <c r="K69" s="7"/>
    </row>
    <row r="70" spans="1:11" x14ac:dyDescent="0.25">
      <c r="A70" s="15"/>
      <c r="B70" s="162"/>
      <c r="C70" s="16"/>
      <c r="D70" s="76"/>
      <c r="E70" s="10"/>
      <c r="F70" s="10"/>
      <c r="G70" s="10"/>
      <c r="H70" s="77">
        <f>C69+1</f>
        <v>41482</v>
      </c>
      <c r="I70" s="77">
        <v>41490</v>
      </c>
      <c r="J70" s="19">
        <f>I70-H70+1</f>
        <v>9</v>
      </c>
    </row>
    <row r="71" spans="1:11" x14ac:dyDescent="0.25">
      <c r="A71" s="11" t="s">
        <v>67</v>
      </c>
      <c r="B71" s="161">
        <v>41491</v>
      </c>
      <c r="C71" s="161">
        <v>41491</v>
      </c>
      <c r="D71" s="13">
        <f>C71-B71+1</f>
        <v>1</v>
      </c>
      <c r="E71" s="14">
        <f>D71*$B$4</f>
        <v>40</v>
      </c>
      <c r="F71" s="14">
        <f>D71*$E$5</f>
        <v>66</v>
      </c>
      <c r="G71" s="14">
        <f>F71-E71</f>
        <v>26</v>
      </c>
      <c r="H71" s="76"/>
      <c r="I71" s="76"/>
      <c r="J71" s="20"/>
      <c r="K71" s="7"/>
    </row>
    <row r="72" spans="1:11" x14ac:dyDescent="0.25">
      <c r="A72" s="15"/>
      <c r="B72" s="162"/>
      <c r="C72" s="16"/>
      <c r="D72" s="76"/>
      <c r="E72" s="10"/>
      <c r="F72" s="10"/>
      <c r="G72" s="10"/>
      <c r="H72" s="77">
        <f>C71+1</f>
        <v>41492</v>
      </c>
      <c r="I72" s="77"/>
      <c r="J72" s="19"/>
    </row>
    <row r="73" spans="1:11" x14ac:dyDescent="0.25">
      <c r="A73" s="150" t="s">
        <v>7</v>
      </c>
      <c r="B73" s="161">
        <v>41492</v>
      </c>
      <c r="C73" s="12">
        <v>41494</v>
      </c>
      <c r="D73" s="13">
        <f>C73-B73+1</f>
        <v>3</v>
      </c>
      <c r="E73" s="14">
        <f>D73*$B$4</f>
        <v>120</v>
      </c>
      <c r="F73" s="14">
        <f>D73*$E$5</f>
        <v>198</v>
      </c>
      <c r="G73" s="14">
        <f>F73-E73</f>
        <v>78</v>
      </c>
      <c r="H73" s="76"/>
      <c r="I73" s="76"/>
      <c r="J73" s="20"/>
      <c r="K73" s="7"/>
    </row>
    <row r="74" spans="1:11" x14ac:dyDescent="0.25">
      <c r="A74" s="15"/>
      <c r="B74" s="162"/>
      <c r="C74" s="16"/>
      <c r="D74" s="76"/>
      <c r="E74" s="10"/>
      <c r="F74" s="10"/>
      <c r="G74" s="10"/>
      <c r="H74" s="77">
        <f>C73+1</f>
        <v>41495</v>
      </c>
      <c r="I74" s="77">
        <v>41500</v>
      </c>
      <c r="J74" s="19">
        <f>I74-H74+1</f>
        <v>6</v>
      </c>
    </row>
    <row r="75" spans="1:11" x14ac:dyDescent="0.25">
      <c r="A75" s="11" t="s">
        <v>16</v>
      </c>
      <c r="B75" s="161">
        <v>41501</v>
      </c>
      <c r="C75" s="161">
        <v>41501</v>
      </c>
      <c r="D75" s="13">
        <f>C75-B75+1</f>
        <v>1</v>
      </c>
      <c r="E75" s="14">
        <f>D75*$B$4</f>
        <v>40</v>
      </c>
      <c r="F75" s="14">
        <f>D75*$E$5</f>
        <v>66</v>
      </c>
      <c r="G75" s="14">
        <f>F75-E75</f>
        <v>26</v>
      </c>
      <c r="H75" s="76"/>
      <c r="I75" s="76"/>
      <c r="J75" s="20"/>
      <c r="K75" s="7"/>
    </row>
    <row r="76" spans="1:11" x14ac:dyDescent="0.25">
      <c r="A76" s="15"/>
      <c r="B76" s="162"/>
      <c r="C76" s="16"/>
      <c r="D76" s="76"/>
      <c r="E76" s="10"/>
      <c r="F76" s="10"/>
      <c r="G76" s="10"/>
      <c r="H76" s="77">
        <f>C75+1</f>
        <v>41502</v>
      </c>
      <c r="I76" s="77">
        <v>41516</v>
      </c>
      <c r="J76" s="19">
        <f>I76-H76+1</f>
        <v>15</v>
      </c>
    </row>
    <row r="77" spans="1:11" x14ac:dyDescent="0.25">
      <c r="A77" s="74" t="s">
        <v>7</v>
      </c>
      <c r="B77" s="161">
        <v>41521</v>
      </c>
      <c r="C77" s="12">
        <v>41523</v>
      </c>
      <c r="D77" s="13">
        <f>C77-B77+1</f>
        <v>3</v>
      </c>
      <c r="E77" s="14">
        <f>D77*$B$4</f>
        <v>120</v>
      </c>
      <c r="F77" s="14">
        <f>D77*$E$5</f>
        <v>198</v>
      </c>
      <c r="G77" s="14">
        <f>F77-E77</f>
        <v>78</v>
      </c>
      <c r="H77" s="76"/>
      <c r="I77" s="76"/>
      <c r="J77" s="20"/>
      <c r="K77" s="7"/>
    </row>
    <row r="78" spans="1:11" x14ac:dyDescent="0.25">
      <c r="A78" s="15"/>
      <c r="B78" s="162"/>
      <c r="C78" s="16"/>
      <c r="D78" s="76"/>
      <c r="E78" s="10"/>
      <c r="F78" s="10"/>
      <c r="G78" s="10"/>
      <c r="H78" s="77">
        <f>C77+1</f>
        <v>41524</v>
      </c>
      <c r="I78" s="77">
        <v>41525</v>
      </c>
      <c r="J78" s="19">
        <f>I78-H78+1</f>
        <v>2</v>
      </c>
    </row>
    <row r="79" spans="1:11" x14ac:dyDescent="0.25">
      <c r="A79" s="11" t="s">
        <v>67</v>
      </c>
      <c r="B79" s="161">
        <v>41526</v>
      </c>
      <c r="C79" s="161">
        <v>41526</v>
      </c>
      <c r="D79" s="13">
        <f>C79-B79+1</f>
        <v>1</v>
      </c>
      <c r="E79" s="14">
        <f>D79*$B$4</f>
        <v>40</v>
      </c>
      <c r="F79" s="14">
        <f>D79*$E$5</f>
        <v>66</v>
      </c>
      <c r="G79" s="14">
        <f>F79-E79</f>
        <v>26</v>
      </c>
      <c r="H79" s="76"/>
      <c r="I79" s="76"/>
      <c r="J79" s="20"/>
      <c r="K79" s="7"/>
    </row>
    <row r="80" spans="1:11" x14ac:dyDescent="0.25">
      <c r="A80" s="15"/>
      <c r="B80" s="162"/>
      <c r="C80" s="16"/>
      <c r="D80" s="76"/>
      <c r="E80" s="10"/>
      <c r="F80" s="10"/>
      <c r="G80" s="10"/>
      <c r="H80" s="21">
        <f>C79+1</f>
        <v>41527</v>
      </c>
      <c r="I80" s="21">
        <v>41534</v>
      </c>
      <c r="J80" s="22">
        <f>I80-H80+1</f>
        <v>8</v>
      </c>
      <c r="K80" s="3"/>
    </row>
    <row r="81" spans="1:13" x14ac:dyDescent="0.25">
      <c r="A81" s="11" t="s">
        <v>14</v>
      </c>
      <c r="B81" s="161">
        <v>41535</v>
      </c>
      <c r="C81" s="161">
        <v>41535</v>
      </c>
      <c r="D81" s="13">
        <f>C81-B81+1</f>
        <v>1</v>
      </c>
      <c r="E81" s="14">
        <f>D81*$B$4</f>
        <v>40</v>
      </c>
      <c r="F81" s="14">
        <f>D81*$E$5</f>
        <v>66</v>
      </c>
      <c r="G81" s="14">
        <f>F81-E81</f>
        <v>26</v>
      </c>
      <c r="H81" s="76"/>
      <c r="I81" s="76"/>
      <c r="J81" s="20"/>
      <c r="K81" s="7"/>
    </row>
    <row r="82" spans="1:13" x14ac:dyDescent="0.25">
      <c r="A82" s="15"/>
      <c r="B82" s="162"/>
      <c r="C82" s="16"/>
      <c r="D82" s="76"/>
      <c r="E82" s="10"/>
      <c r="F82" s="10"/>
      <c r="G82" s="10"/>
      <c r="H82" s="21">
        <f>C81+1</f>
        <v>41536</v>
      </c>
      <c r="I82" s="21">
        <v>41536</v>
      </c>
      <c r="J82" s="19">
        <f>I82-H82+1</f>
        <v>1</v>
      </c>
    </row>
    <row r="83" spans="1:13" x14ac:dyDescent="0.25">
      <c r="A83" s="11" t="s">
        <v>12</v>
      </c>
      <c r="B83" s="161">
        <v>41537</v>
      </c>
      <c r="C83" s="12">
        <v>41538</v>
      </c>
      <c r="D83" s="13">
        <f>C83-B83+1</f>
        <v>2</v>
      </c>
      <c r="E83" s="14">
        <f>D83*$B$4</f>
        <v>80</v>
      </c>
      <c r="F83" s="14">
        <f>D83*$E$5</f>
        <v>132</v>
      </c>
      <c r="G83" s="14">
        <f>F83-E83</f>
        <v>52</v>
      </c>
      <c r="H83" s="76"/>
      <c r="I83" s="76"/>
      <c r="J83" s="20"/>
      <c r="K83" s="7"/>
    </row>
    <row r="84" spans="1:13" x14ac:dyDescent="0.25">
      <c r="A84" s="15"/>
      <c r="B84" s="162"/>
      <c r="C84" s="16"/>
      <c r="D84" s="76"/>
      <c r="E84" s="10"/>
      <c r="F84" s="10"/>
      <c r="G84" s="10"/>
      <c r="H84" s="77">
        <f>C83+1</f>
        <v>41539</v>
      </c>
      <c r="I84" s="77">
        <v>41542</v>
      </c>
      <c r="J84" s="19">
        <f>I84-H84+1</f>
        <v>4</v>
      </c>
    </row>
    <row r="85" spans="1:13" x14ac:dyDescent="0.25">
      <c r="A85" s="11" t="s">
        <v>70</v>
      </c>
      <c r="B85" s="161">
        <v>41543</v>
      </c>
      <c r="C85" s="12">
        <v>41545</v>
      </c>
      <c r="D85" s="13">
        <f>C85-B85+1</f>
        <v>3</v>
      </c>
      <c r="E85" s="14">
        <f>D85*$B$4</f>
        <v>120</v>
      </c>
      <c r="F85" s="14">
        <f>D85*$E$5</f>
        <v>198</v>
      </c>
      <c r="G85" s="14">
        <f>F85-E85</f>
        <v>78</v>
      </c>
      <c r="H85" s="76"/>
      <c r="I85" s="76"/>
      <c r="J85" s="20"/>
      <c r="K85" s="7"/>
    </row>
    <row r="86" spans="1:13" x14ac:dyDescent="0.25">
      <c r="A86" s="15"/>
      <c r="B86" s="162"/>
      <c r="C86" s="16"/>
      <c r="D86" s="76"/>
      <c r="E86" s="10"/>
      <c r="F86" s="10"/>
      <c r="G86" s="10"/>
      <c r="H86" s="77">
        <v>41546</v>
      </c>
      <c r="I86" s="77">
        <v>41552</v>
      </c>
      <c r="J86" s="19">
        <f>I86-H86+1</f>
        <v>7</v>
      </c>
    </row>
    <row r="87" spans="1:13" x14ac:dyDescent="0.25">
      <c r="A87" s="11" t="s">
        <v>9</v>
      </c>
      <c r="B87" s="161">
        <v>41553</v>
      </c>
      <c r="C87" s="12">
        <v>41557</v>
      </c>
      <c r="D87" s="13">
        <f>C87-B87+1</f>
        <v>5</v>
      </c>
      <c r="E87" s="14">
        <f>D87*$B$4</f>
        <v>200</v>
      </c>
      <c r="F87" s="14">
        <f>D87*$E$5</f>
        <v>330</v>
      </c>
      <c r="G87" s="14">
        <f>F87-E87</f>
        <v>130</v>
      </c>
      <c r="H87" s="76"/>
      <c r="I87" s="76"/>
      <c r="J87" s="20"/>
      <c r="K87" s="7"/>
    </row>
    <row r="88" spans="1:13" x14ac:dyDescent="0.25">
      <c r="A88" s="15"/>
      <c r="B88" s="162"/>
      <c r="C88" s="16"/>
      <c r="D88" s="76"/>
      <c r="E88" s="10"/>
      <c r="F88" s="10"/>
      <c r="G88" s="10"/>
      <c r="H88" s="77">
        <f>C87+1</f>
        <v>41558</v>
      </c>
      <c r="I88" s="77">
        <v>41563</v>
      </c>
      <c r="J88" s="19">
        <f>I88-H88+1</f>
        <v>6</v>
      </c>
    </row>
    <row r="89" spans="1:13" x14ac:dyDescent="0.25">
      <c r="A89" s="11" t="s">
        <v>16</v>
      </c>
      <c r="B89" s="161">
        <v>41564</v>
      </c>
      <c r="C89" s="12">
        <v>41564</v>
      </c>
      <c r="D89" s="13">
        <f>C89-B89+1</f>
        <v>1</v>
      </c>
      <c r="E89" s="14">
        <f>D89*$B$4</f>
        <v>40</v>
      </c>
      <c r="F89" s="14">
        <f>D89*$E$5</f>
        <v>66</v>
      </c>
      <c r="G89" s="14">
        <f>F89-E89</f>
        <v>26</v>
      </c>
      <c r="H89" s="76"/>
      <c r="I89" s="76"/>
      <c r="J89" s="20"/>
      <c r="K89" s="7"/>
    </row>
    <row r="90" spans="1:13" x14ac:dyDescent="0.25">
      <c r="A90" s="15"/>
      <c r="B90" s="162"/>
      <c r="C90" s="16"/>
      <c r="D90" s="76"/>
      <c r="E90" s="10"/>
      <c r="F90" s="10"/>
      <c r="G90" s="10"/>
      <c r="H90" s="21">
        <f>C89+1</f>
        <v>41565</v>
      </c>
      <c r="I90" s="21">
        <v>41576</v>
      </c>
      <c r="J90" s="22">
        <f>I90-H90+1</f>
        <v>12</v>
      </c>
      <c r="K90" s="3"/>
    </row>
    <row r="91" spans="1:13" x14ac:dyDescent="0.25">
      <c r="A91" s="11" t="s">
        <v>15</v>
      </c>
      <c r="B91" s="161">
        <v>41577</v>
      </c>
      <c r="C91" s="12">
        <v>41578</v>
      </c>
      <c r="D91" s="13">
        <f>C91-B91+1</f>
        <v>2</v>
      </c>
      <c r="E91" s="14">
        <f>D91*$B$4</f>
        <v>80</v>
      </c>
      <c r="F91" s="14">
        <f>D91*$E$5</f>
        <v>132</v>
      </c>
      <c r="G91" s="14">
        <f>F91-E91</f>
        <v>52</v>
      </c>
      <c r="H91" s="11"/>
      <c r="I91" s="11"/>
      <c r="J91" s="11"/>
      <c r="K91" s="3"/>
      <c r="L91" s="3"/>
      <c r="M91" s="3"/>
    </row>
    <row r="92" spans="1:13" x14ac:dyDescent="0.25">
      <c r="A92" s="11"/>
      <c r="B92" s="150"/>
      <c r="C92" s="11"/>
      <c r="D92" s="11"/>
      <c r="E92" s="11"/>
      <c r="F92" s="11"/>
      <c r="G92" s="11"/>
      <c r="H92" s="21">
        <f>C91+1</f>
        <v>41579</v>
      </c>
      <c r="I92" s="21">
        <v>41584</v>
      </c>
      <c r="J92" s="22">
        <f>I92-H92+1</f>
        <v>6</v>
      </c>
      <c r="K92" s="3"/>
      <c r="L92" s="3"/>
      <c r="M92" s="3"/>
    </row>
    <row r="93" spans="1:13" x14ac:dyDescent="0.25">
      <c r="A93" s="11" t="s">
        <v>108</v>
      </c>
      <c r="B93" s="161">
        <v>41585</v>
      </c>
      <c r="C93" s="12">
        <v>41586</v>
      </c>
      <c r="D93" s="13">
        <f>C93-B93+1</f>
        <v>2</v>
      </c>
      <c r="E93" s="14">
        <f>D93*$B$4</f>
        <v>80</v>
      </c>
      <c r="F93" s="14">
        <f>D93*$E$5</f>
        <v>132</v>
      </c>
      <c r="G93" s="14">
        <f>F93-E93</f>
        <v>52</v>
      </c>
      <c r="H93" s="11"/>
      <c r="I93" s="11"/>
      <c r="J93" s="11"/>
      <c r="K93" s="3"/>
      <c r="L93" s="3"/>
      <c r="M93" s="3"/>
    </row>
    <row r="94" spans="1:13" x14ac:dyDescent="0.25">
      <c r="A94" s="11"/>
      <c r="B94" s="150"/>
      <c r="C94" s="11"/>
      <c r="D94" s="11"/>
      <c r="E94" s="11"/>
      <c r="F94" s="11"/>
      <c r="G94" s="11"/>
      <c r="H94" s="21">
        <f>C93+1</f>
        <v>41587</v>
      </c>
      <c r="I94" s="21">
        <v>41588</v>
      </c>
      <c r="J94" s="22">
        <f>I94-H94+1</f>
        <v>2</v>
      </c>
      <c r="K94" s="3"/>
      <c r="L94" s="3"/>
      <c r="M94" s="3"/>
    </row>
    <row r="95" spans="1:13" x14ac:dyDescent="0.25">
      <c r="A95" s="11" t="s">
        <v>67</v>
      </c>
      <c r="B95" s="161">
        <v>41589</v>
      </c>
      <c r="C95" s="12">
        <v>41589</v>
      </c>
      <c r="D95" s="13">
        <f>C95-B95+1</f>
        <v>1</v>
      </c>
      <c r="E95" s="14">
        <f>D95*$B$4</f>
        <v>40</v>
      </c>
      <c r="F95" s="14">
        <f>D95*$E$5</f>
        <v>66</v>
      </c>
      <c r="G95" s="14">
        <f>F95-E95</f>
        <v>26</v>
      </c>
      <c r="H95" s="11"/>
      <c r="I95" s="11"/>
      <c r="J95" s="11"/>
      <c r="K95" s="3"/>
      <c r="L95" s="3"/>
      <c r="M95" s="3"/>
    </row>
    <row r="96" spans="1:13" x14ac:dyDescent="0.25">
      <c r="A96" s="11"/>
      <c r="B96" s="150"/>
      <c r="C96" s="11"/>
      <c r="D96" s="11"/>
      <c r="E96" s="11"/>
      <c r="F96" s="11"/>
      <c r="G96" s="11"/>
      <c r="H96" s="21">
        <f>C95+1</f>
        <v>41590</v>
      </c>
      <c r="I96" s="21">
        <v>41603</v>
      </c>
      <c r="J96" s="22">
        <f>I96-H96+1</f>
        <v>14</v>
      </c>
      <c r="K96" s="3"/>
      <c r="L96" s="3"/>
      <c r="M96" s="3"/>
    </row>
    <row r="97" spans="1:13" x14ac:dyDescent="0.25">
      <c r="A97" s="11" t="s">
        <v>15</v>
      </c>
      <c r="B97" s="161">
        <v>41604</v>
      </c>
      <c r="C97" s="12">
        <v>41605</v>
      </c>
      <c r="D97" s="13">
        <f>C97-B97+1</f>
        <v>2</v>
      </c>
      <c r="E97" s="14">
        <f>D97*$B$4</f>
        <v>80</v>
      </c>
      <c r="F97" s="14">
        <f>D97*$E$5</f>
        <v>132</v>
      </c>
      <c r="G97" s="14">
        <f>F97-E97</f>
        <v>52</v>
      </c>
      <c r="H97" s="11"/>
      <c r="I97" s="11"/>
      <c r="J97" s="11"/>
      <c r="K97" s="3"/>
      <c r="L97" s="3"/>
      <c r="M97" s="3"/>
    </row>
    <row r="98" spans="1:13" x14ac:dyDescent="0.25">
      <c r="A98" s="11"/>
      <c r="B98" s="150"/>
      <c r="C98" s="11"/>
      <c r="D98" s="11"/>
      <c r="E98" s="11"/>
      <c r="F98" s="11"/>
      <c r="G98" s="11"/>
      <c r="H98" s="21">
        <f>C97+1</f>
        <v>41606</v>
      </c>
      <c r="I98" s="21">
        <v>41609</v>
      </c>
      <c r="J98" s="22">
        <f>I98-H98+1</f>
        <v>4</v>
      </c>
      <c r="K98" s="3"/>
      <c r="L98" s="3"/>
      <c r="M98" s="3"/>
    </row>
    <row r="99" spans="1:13" x14ac:dyDescent="0.25">
      <c r="A99" s="11" t="s">
        <v>12</v>
      </c>
      <c r="B99" s="161">
        <v>41610</v>
      </c>
      <c r="C99" s="12">
        <v>41610</v>
      </c>
      <c r="D99" s="13">
        <f>C99-B99+1</f>
        <v>1</v>
      </c>
      <c r="E99" s="14">
        <f>D99*$B$4</f>
        <v>40</v>
      </c>
      <c r="F99" s="14">
        <f>D99*$E$5</f>
        <v>66</v>
      </c>
      <c r="G99" s="14">
        <f>F99-E99</f>
        <v>26</v>
      </c>
      <c r="H99" s="11"/>
      <c r="I99" s="11"/>
      <c r="J99" s="11"/>
      <c r="K99" s="3"/>
      <c r="L99" s="3"/>
      <c r="M99" s="3"/>
    </row>
    <row r="100" spans="1:13" x14ac:dyDescent="0.25">
      <c r="A100" s="11"/>
      <c r="B100" s="150"/>
      <c r="C100" s="11"/>
      <c r="D100" s="11"/>
      <c r="E100" s="11"/>
      <c r="F100" s="11"/>
      <c r="G100" s="11"/>
      <c r="H100" s="21">
        <f>C99+1</f>
        <v>41611</v>
      </c>
      <c r="I100" s="21">
        <v>41616</v>
      </c>
      <c r="J100" s="22">
        <f>I100-H100+1</f>
        <v>6</v>
      </c>
      <c r="K100" s="3"/>
      <c r="L100" s="3"/>
      <c r="M100" s="3"/>
    </row>
    <row r="101" spans="1:13" x14ac:dyDescent="0.25">
      <c r="A101" s="11" t="s">
        <v>67</v>
      </c>
      <c r="B101" s="161">
        <v>41617</v>
      </c>
      <c r="C101" s="12">
        <v>41617</v>
      </c>
      <c r="D101" s="13">
        <f>C101-B101+1</f>
        <v>1</v>
      </c>
      <c r="E101" s="14">
        <f>D101*$B$4</f>
        <v>40</v>
      </c>
      <c r="F101" s="14">
        <f>D101*$E$5</f>
        <v>66</v>
      </c>
      <c r="G101" s="14">
        <f>F101-E101</f>
        <v>26</v>
      </c>
      <c r="H101" s="11"/>
      <c r="I101" s="11"/>
      <c r="J101" s="11"/>
      <c r="K101" s="3"/>
      <c r="L101" s="3"/>
      <c r="M101" s="3"/>
    </row>
    <row r="102" spans="1:13" x14ac:dyDescent="0.25">
      <c r="A102" s="11"/>
      <c r="B102" s="150"/>
      <c r="C102" s="11"/>
      <c r="D102" s="11"/>
      <c r="E102" s="11"/>
      <c r="F102" s="11"/>
      <c r="G102" s="11"/>
      <c r="H102" s="21">
        <f>C101+1</f>
        <v>41618</v>
      </c>
      <c r="I102" s="21">
        <v>41557</v>
      </c>
      <c r="J102" s="22">
        <f>I102-H102+1</f>
        <v>-60</v>
      </c>
      <c r="K102" s="3"/>
      <c r="L102" s="3"/>
      <c r="M102" s="3"/>
    </row>
    <row r="103" spans="1:13" x14ac:dyDescent="0.25">
      <c r="A103" s="11" t="s">
        <v>7</v>
      </c>
      <c r="B103" s="161">
        <v>41619</v>
      </c>
      <c r="C103" s="12">
        <v>41620</v>
      </c>
      <c r="D103" s="13">
        <f>C103-B103+1</f>
        <v>2</v>
      </c>
      <c r="E103" s="14">
        <f>D103*$B$4</f>
        <v>80</v>
      </c>
      <c r="F103" s="14">
        <f>D103*$E$5</f>
        <v>132</v>
      </c>
      <c r="G103" s="14">
        <f>F103-E103</f>
        <v>52</v>
      </c>
      <c r="H103" s="11"/>
      <c r="I103" s="11"/>
      <c r="J103" s="11"/>
      <c r="K103" s="3"/>
      <c r="L103" s="3"/>
      <c r="M103" s="3"/>
    </row>
    <row r="104" spans="1:13" x14ac:dyDescent="0.25">
      <c r="A104" s="11"/>
      <c r="B104" s="150"/>
      <c r="C104" s="11"/>
      <c r="D104" s="11"/>
      <c r="E104" s="11"/>
      <c r="F104" s="11"/>
      <c r="G104" s="11"/>
      <c r="H104" s="21">
        <f>C103+1</f>
        <v>41621</v>
      </c>
      <c r="I104" s="21">
        <v>41625</v>
      </c>
      <c r="J104" s="22">
        <f>I104-H104+1</f>
        <v>5</v>
      </c>
      <c r="K104" s="3"/>
      <c r="L104" s="3"/>
      <c r="M104" s="3"/>
    </row>
    <row r="105" spans="1:13" x14ac:dyDescent="0.25">
      <c r="A105" s="11" t="s">
        <v>13</v>
      </c>
      <c r="B105" s="161">
        <v>41626</v>
      </c>
      <c r="C105" s="12">
        <v>41630</v>
      </c>
      <c r="D105" s="13">
        <f>C105-B105+1</f>
        <v>5</v>
      </c>
      <c r="E105" s="14">
        <f>D105*$B$4</f>
        <v>200</v>
      </c>
      <c r="F105" s="14">
        <f>D105*$E$5</f>
        <v>330</v>
      </c>
      <c r="G105" s="14">
        <f>F105-E105</f>
        <v>130</v>
      </c>
      <c r="H105" s="11"/>
      <c r="I105" s="11"/>
      <c r="J105" s="11"/>
      <c r="K105" s="3"/>
      <c r="L105" s="3"/>
      <c r="M105" s="3"/>
    </row>
    <row r="106" spans="1:13" x14ac:dyDescent="0.25">
      <c r="A106" s="11"/>
      <c r="B106" s="150"/>
      <c r="C106" s="11"/>
      <c r="D106" s="11"/>
      <c r="E106" s="11"/>
      <c r="F106" s="11"/>
      <c r="G106" s="11"/>
      <c r="H106" s="21">
        <f>C105+1</f>
        <v>41631</v>
      </c>
      <c r="I106" s="21">
        <v>41631</v>
      </c>
      <c r="J106" s="22">
        <f>I106-H106+1</f>
        <v>1</v>
      </c>
      <c r="K106" s="3"/>
      <c r="L106" s="3"/>
      <c r="M106" s="3"/>
    </row>
    <row r="107" spans="1:13" x14ac:dyDescent="0.25">
      <c r="A107" s="11" t="s">
        <v>14</v>
      </c>
      <c r="B107" s="161">
        <v>41632</v>
      </c>
      <c r="C107" s="12">
        <v>41632</v>
      </c>
      <c r="D107" s="13">
        <f>C107-B107+1</f>
        <v>1</v>
      </c>
      <c r="E107" s="14">
        <f>D107*$B$4</f>
        <v>40</v>
      </c>
      <c r="F107" s="14">
        <f>D107*$E$5</f>
        <v>66</v>
      </c>
      <c r="G107" s="14">
        <f>F107-E107</f>
        <v>26</v>
      </c>
      <c r="H107" s="11"/>
      <c r="I107" s="11"/>
      <c r="J107" s="11"/>
    </row>
    <row r="108" spans="1:13" x14ac:dyDescent="0.25">
      <c r="A108" s="11"/>
      <c r="B108" s="150"/>
      <c r="C108" s="11"/>
      <c r="D108" s="11"/>
      <c r="E108" s="11"/>
      <c r="F108" s="11"/>
      <c r="G108" s="11"/>
      <c r="H108" s="21">
        <f>C107+1</f>
        <v>41633</v>
      </c>
      <c r="I108" s="21">
        <v>41633</v>
      </c>
      <c r="J108" s="22">
        <f>I108-H108+1</f>
        <v>1</v>
      </c>
    </row>
    <row r="109" spans="1:13" x14ac:dyDescent="0.25">
      <c r="A109" s="11" t="s">
        <v>15</v>
      </c>
      <c r="B109" s="161">
        <v>41634</v>
      </c>
      <c r="C109" s="12">
        <v>41635</v>
      </c>
      <c r="D109" s="13">
        <f>C109-B109+1</f>
        <v>2</v>
      </c>
      <c r="E109" s="14">
        <f>D109*$B$4</f>
        <v>80</v>
      </c>
      <c r="F109" s="14">
        <f>D109*$E$5</f>
        <v>132</v>
      </c>
      <c r="G109" s="14">
        <f>F109-E109</f>
        <v>52</v>
      </c>
      <c r="H109" s="11"/>
      <c r="I109" s="11"/>
      <c r="J109" s="11"/>
    </row>
    <row r="110" spans="1:13" x14ac:dyDescent="0.25">
      <c r="A110" s="11"/>
      <c r="B110" s="150"/>
      <c r="C110" s="11"/>
      <c r="D110" s="11"/>
      <c r="E110" s="11"/>
      <c r="F110" s="11"/>
      <c r="G110" s="11"/>
      <c r="H110" s="21">
        <f>C109+1</f>
        <v>41636</v>
      </c>
      <c r="I110" s="21">
        <v>41639</v>
      </c>
      <c r="J110" s="22">
        <f>I110-H110+1</f>
        <v>4</v>
      </c>
    </row>
    <row r="111" spans="1:13" x14ac:dyDescent="0.25">
      <c r="A111" s="11"/>
      <c r="B111" s="150"/>
      <c r="C111" s="163" t="s">
        <v>10</v>
      </c>
      <c r="D111" s="164">
        <f>SUM(D37:D110)</f>
        <v>73</v>
      </c>
      <c r="E111" s="167">
        <f>SUM(E37:E110)</f>
        <v>2920</v>
      </c>
      <c r="F111" s="167">
        <f>SUM(F37:F110)</f>
        <v>4752</v>
      </c>
      <c r="G111" s="167">
        <f>SUM(G11:G110)</f>
        <v>2177</v>
      </c>
      <c r="H111" s="165"/>
      <c r="I111" s="165"/>
      <c r="J111" s="166">
        <f>SUM(J27:J110)</f>
        <v>148</v>
      </c>
    </row>
  </sheetData>
  <mergeCells count="9">
    <mergeCell ref="A1:J1"/>
    <mergeCell ref="A2:J2"/>
    <mergeCell ref="B7:D7"/>
    <mergeCell ref="E7:G7"/>
    <mergeCell ref="H7:J7"/>
    <mergeCell ref="B3:C3"/>
    <mergeCell ref="E3:F3"/>
    <mergeCell ref="B4:C4"/>
    <mergeCell ref="B5:C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opLeftCell="A82" workbookViewId="0">
      <selection activeCell="D94" sqref="D94"/>
    </sheetView>
  </sheetViews>
  <sheetFormatPr defaultRowHeight="15" x14ac:dyDescent="0.25"/>
  <cols>
    <col min="1" max="1" width="32.28515625" style="25" customWidth="1"/>
    <col min="2" max="2" width="11.42578125" style="25" customWidth="1"/>
    <col min="3" max="3" width="11.28515625" style="25" customWidth="1"/>
    <col min="4" max="4" width="7.42578125" style="25" bestFit="1" customWidth="1"/>
    <col min="5" max="6" width="10.7109375" style="25" bestFit="1" customWidth="1"/>
    <col min="7" max="7" width="11.42578125" style="25" customWidth="1"/>
    <col min="8" max="9" width="8.7109375" style="27" bestFit="1" customWidth="1"/>
    <col min="10" max="10" width="10.28515625" style="27" bestFit="1" customWidth="1"/>
    <col min="11" max="12" width="9.140625" style="25"/>
  </cols>
  <sheetData>
    <row r="1" spans="1:12" x14ac:dyDescent="0.25">
      <c r="A1" s="78" t="s">
        <v>51</v>
      </c>
      <c r="B1" s="78"/>
      <c r="C1" s="78"/>
      <c r="D1" s="78"/>
      <c r="E1" s="78"/>
      <c r="F1" s="78"/>
      <c r="G1" s="78"/>
      <c r="H1" s="78"/>
      <c r="I1" s="78"/>
      <c r="J1" s="78"/>
    </row>
    <row r="2" spans="1:12" x14ac:dyDescent="0.25">
      <c r="A2" s="79"/>
      <c r="B2" s="79"/>
      <c r="C2" s="79"/>
      <c r="D2" s="79"/>
      <c r="E2" s="79"/>
      <c r="F2" s="79"/>
      <c r="G2" s="79"/>
      <c r="H2" s="79"/>
      <c r="I2" s="79"/>
      <c r="J2" s="79"/>
    </row>
    <row r="3" spans="1:12" x14ac:dyDescent="0.25">
      <c r="A3" s="2" t="s">
        <v>17</v>
      </c>
      <c r="B3" s="83"/>
      <c r="C3" s="83"/>
      <c r="D3" s="4"/>
    </row>
    <row r="4" spans="1:12" x14ac:dyDescent="0.25">
      <c r="A4" s="2" t="s">
        <v>64</v>
      </c>
      <c r="B4" s="84">
        <v>30</v>
      </c>
      <c r="C4" s="84"/>
      <c r="D4" s="11"/>
      <c r="E4" s="11"/>
      <c r="F4" s="11"/>
    </row>
    <row r="5" spans="1:12" s="7" customFormat="1" x14ac:dyDescent="0.25">
      <c r="A5" s="2" t="s">
        <v>48</v>
      </c>
      <c r="B5" s="84">
        <v>40</v>
      </c>
      <c r="C5" s="84"/>
      <c r="D5" s="11"/>
      <c r="E5" s="11"/>
      <c r="F5" s="11"/>
      <c r="G5" s="25"/>
      <c r="H5" s="27"/>
      <c r="I5" s="27"/>
      <c r="J5" s="27"/>
      <c r="K5" s="25"/>
      <c r="L5" s="25"/>
    </row>
    <row r="6" spans="1:12" x14ac:dyDescent="0.25">
      <c r="A6" s="2" t="s">
        <v>11</v>
      </c>
      <c r="B6" s="84">
        <v>55</v>
      </c>
      <c r="C6" s="84"/>
    </row>
    <row r="8" spans="1:12" x14ac:dyDescent="0.25">
      <c r="A8" s="26"/>
      <c r="B8" s="82" t="s">
        <v>5</v>
      </c>
      <c r="C8" s="82"/>
      <c r="D8" s="82"/>
      <c r="E8" s="81" t="s">
        <v>4</v>
      </c>
      <c r="F8" s="81"/>
      <c r="G8" s="81"/>
      <c r="H8" s="80" t="s">
        <v>3</v>
      </c>
      <c r="I8" s="80"/>
      <c r="J8" s="80"/>
    </row>
    <row r="9" spans="1:12" s="7" customFormat="1" x14ac:dyDescent="0.25">
      <c r="A9" s="27"/>
      <c r="B9" s="29" t="s">
        <v>41</v>
      </c>
      <c r="C9" s="29" t="s">
        <v>41</v>
      </c>
      <c r="D9" s="29" t="s">
        <v>35</v>
      </c>
      <c r="E9" s="28" t="s">
        <v>42</v>
      </c>
      <c r="F9" s="28" t="s">
        <v>42</v>
      </c>
      <c r="G9" s="52" t="s">
        <v>43</v>
      </c>
      <c r="H9" s="49" t="s">
        <v>41</v>
      </c>
      <c r="I9" s="49" t="s">
        <v>41</v>
      </c>
      <c r="J9" s="49" t="s">
        <v>32</v>
      </c>
      <c r="K9" s="25"/>
      <c r="L9" s="25"/>
    </row>
    <row r="10" spans="1:12" x14ac:dyDescent="0.25">
      <c r="A10" s="27" t="s">
        <v>0</v>
      </c>
      <c r="B10" s="30" t="s">
        <v>36</v>
      </c>
      <c r="C10" s="30" t="s">
        <v>37</v>
      </c>
      <c r="D10" s="30" t="s">
        <v>35</v>
      </c>
      <c r="E10" s="31" t="s">
        <v>24</v>
      </c>
      <c r="F10" s="31" t="s">
        <v>26</v>
      </c>
      <c r="G10" s="53" t="s">
        <v>28</v>
      </c>
      <c r="H10" s="32" t="s">
        <v>45</v>
      </c>
      <c r="I10" s="32" t="s">
        <v>46</v>
      </c>
      <c r="J10" s="32" t="s">
        <v>33</v>
      </c>
    </row>
    <row r="11" spans="1:12" x14ac:dyDescent="0.25">
      <c r="H11" s="34">
        <v>40909</v>
      </c>
      <c r="I11" s="34">
        <v>40913</v>
      </c>
      <c r="J11" s="35">
        <f>I11-H11+1</f>
        <v>5</v>
      </c>
    </row>
    <row r="12" spans="1:12" x14ac:dyDescent="0.25">
      <c r="A12" s="27" t="s">
        <v>54</v>
      </c>
      <c r="B12" s="36">
        <v>40914</v>
      </c>
      <c r="C12" s="36">
        <v>40918</v>
      </c>
      <c r="D12" s="37">
        <f>C12-B12+1</f>
        <v>5</v>
      </c>
      <c r="E12" s="38">
        <f>D12*$B$4</f>
        <v>150</v>
      </c>
      <c r="F12" s="38">
        <f>D12*$B$6</f>
        <v>275</v>
      </c>
      <c r="G12" s="54">
        <f>F12-E12</f>
        <v>125</v>
      </c>
    </row>
    <row r="13" spans="1:12" x14ac:dyDescent="0.25">
      <c r="A13" s="24"/>
      <c r="B13" s="33"/>
      <c r="C13" s="33"/>
      <c r="D13" s="39"/>
      <c r="E13" s="27"/>
      <c r="F13" s="27"/>
      <c r="G13" s="51"/>
      <c r="H13" s="34">
        <f>C12+1</f>
        <v>40919</v>
      </c>
      <c r="I13" s="34">
        <v>40920</v>
      </c>
      <c r="J13" s="35">
        <f>I13-H13+1</f>
        <v>2</v>
      </c>
    </row>
    <row r="14" spans="1:12" x14ac:dyDescent="0.25">
      <c r="A14" s="27" t="s">
        <v>12</v>
      </c>
      <c r="B14" s="36">
        <v>40921</v>
      </c>
      <c r="C14" s="36">
        <v>40924</v>
      </c>
      <c r="D14" s="37">
        <f>C14-B14+1</f>
        <v>4</v>
      </c>
      <c r="E14" s="38">
        <f>D14*$B$4</f>
        <v>120</v>
      </c>
      <c r="F14" s="38">
        <f>D14*$B$6</f>
        <v>220</v>
      </c>
      <c r="G14" s="54">
        <f>F14-E14</f>
        <v>100</v>
      </c>
    </row>
    <row r="15" spans="1:12" x14ac:dyDescent="0.25">
      <c r="A15" s="24"/>
      <c r="B15" s="33"/>
      <c r="C15" s="33"/>
      <c r="D15" s="39"/>
      <c r="E15" s="27"/>
      <c r="F15" s="27"/>
      <c r="G15" s="51"/>
      <c r="H15" s="34">
        <f>C14+1</f>
        <v>40925</v>
      </c>
      <c r="I15" s="34">
        <v>40925</v>
      </c>
      <c r="J15" s="35">
        <f>I15-H15+1</f>
        <v>1</v>
      </c>
    </row>
    <row r="16" spans="1:12" x14ac:dyDescent="0.25">
      <c r="A16" s="27" t="s">
        <v>6</v>
      </c>
      <c r="B16" s="36">
        <v>40926</v>
      </c>
      <c r="C16" s="36">
        <v>40930</v>
      </c>
      <c r="D16" s="37">
        <f>C16-B16+1</f>
        <v>5</v>
      </c>
      <c r="E16" s="38">
        <f>D16*$B$4</f>
        <v>150</v>
      </c>
      <c r="F16" s="38">
        <f>D16*$B$6</f>
        <v>275</v>
      </c>
      <c r="G16" s="54">
        <f>F16-E16</f>
        <v>125</v>
      </c>
      <c r="H16" s="39"/>
      <c r="I16" s="39"/>
      <c r="J16" s="40"/>
    </row>
    <row r="17" spans="1:12" x14ac:dyDescent="0.25">
      <c r="A17" s="24"/>
      <c r="B17" s="33"/>
      <c r="C17" s="33"/>
      <c r="D17" s="39"/>
      <c r="E17" s="27"/>
      <c r="F17" s="27"/>
      <c r="G17" s="51"/>
      <c r="H17" s="34">
        <f>C16+1</f>
        <v>40931</v>
      </c>
      <c r="I17" s="34">
        <v>40931</v>
      </c>
      <c r="J17" s="35">
        <f>I17-H17+1</f>
        <v>1</v>
      </c>
    </row>
    <row r="18" spans="1:12" x14ac:dyDescent="0.25">
      <c r="A18" s="27" t="s">
        <v>21</v>
      </c>
      <c r="B18" s="36">
        <v>40932</v>
      </c>
      <c r="C18" s="36">
        <v>40935</v>
      </c>
      <c r="D18" s="37">
        <f>C18-B18+1</f>
        <v>4</v>
      </c>
      <c r="E18" s="38">
        <f>D18*$B$4</f>
        <v>120</v>
      </c>
      <c r="F18" s="38">
        <f>D18*$B$6</f>
        <v>220</v>
      </c>
      <c r="G18" s="54">
        <f>F18-E18</f>
        <v>100</v>
      </c>
      <c r="H18" s="39"/>
      <c r="I18" s="39"/>
      <c r="J18" s="40"/>
    </row>
    <row r="19" spans="1:12" x14ac:dyDescent="0.25">
      <c r="A19" s="24"/>
      <c r="B19" s="33"/>
      <c r="C19" s="33"/>
      <c r="D19" s="39"/>
      <c r="E19" s="27"/>
      <c r="F19" s="27"/>
      <c r="G19" s="51"/>
      <c r="H19" s="34">
        <f>C18+1</f>
        <v>40936</v>
      </c>
      <c r="I19" s="34">
        <v>40937</v>
      </c>
      <c r="J19" s="35">
        <f>I19-H19+1</f>
        <v>2</v>
      </c>
    </row>
    <row r="20" spans="1:12" x14ac:dyDescent="0.25">
      <c r="A20" s="45" t="s">
        <v>9</v>
      </c>
      <c r="B20" s="36">
        <v>40939</v>
      </c>
      <c r="C20" s="36">
        <v>40941</v>
      </c>
      <c r="D20" s="37">
        <f>C20-B20+1</f>
        <v>3</v>
      </c>
      <c r="E20" s="38">
        <f>D20*$B$4</f>
        <v>90</v>
      </c>
      <c r="F20" s="38">
        <f>D20*$B$6</f>
        <v>165</v>
      </c>
      <c r="G20" s="54">
        <f>F20-E20</f>
        <v>75</v>
      </c>
      <c r="H20" s="39"/>
      <c r="I20" s="39"/>
      <c r="J20" s="40"/>
    </row>
    <row r="21" spans="1:12" x14ac:dyDescent="0.25">
      <c r="A21" s="24"/>
      <c r="B21" s="33"/>
      <c r="C21" s="33"/>
      <c r="D21" s="39"/>
      <c r="E21" s="27"/>
      <c r="F21" s="27"/>
      <c r="G21" s="51"/>
      <c r="H21" s="34">
        <f>C20+1</f>
        <v>40942</v>
      </c>
      <c r="I21" s="34">
        <v>40952</v>
      </c>
      <c r="J21" s="35">
        <f>I21-H21+1</f>
        <v>11</v>
      </c>
    </row>
    <row r="22" spans="1:12" x14ac:dyDescent="0.25">
      <c r="A22" s="45" t="s">
        <v>55</v>
      </c>
      <c r="B22" s="36">
        <v>40953</v>
      </c>
      <c r="C22" s="36">
        <v>40957</v>
      </c>
      <c r="D22" s="37">
        <f>C22-B22+1</f>
        <v>5</v>
      </c>
      <c r="E22" s="38">
        <f>D22*$B$4</f>
        <v>150</v>
      </c>
      <c r="F22" s="38">
        <f>D22*$B$6</f>
        <v>275</v>
      </c>
      <c r="G22" s="54">
        <f>F22-E22</f>
        <v>125</v>
      </c>
      <c r="H22" s="39"/>
      <c r="I22" s="39"/>
      <c r="J22" s="40"/>
    </row>
    <row r="23" spans="1:12" s="7" customFormat="1" x14ac:dyDescent="0.25">
      <c r="A23" s="45"/>
      <c r="B23" s="36"/>
      <c r="C23" s="36"/>
      <c r="D23" s="37"/>
      <c r="E23" s="38"/>
      <c r="F23" s="38"/>
      <c r="G23" s="54"/>
      <c r="H23" s="34">
        <f>C22+1</f>
        <v>40958</v>
      </c>
      <c r="I23" s="34">
        <v>40961</v>
      </c>
      <c r="J23" s="35">
        <f>I23-H23+1</f>
        <v>4</v>
      </c>
      <c r="K23" s="25"/>
      <c r="L23" s="25"/>
    </row>
    <row r="24" spans="1:12" x14ac:dyDescent="0.25">
      <c r="A24" s="45" t="s">
        <v>20</v>
      </c>
      <c r="B24" s="46">
        <v>40962</v>
      </c>
      <c r="C24" s="36">
        <v>40966</v>
      </c>
      <c r="D24" s="37">
        <f>C24-B24+1</f>
        <v>5</v>
      </c>
      <c r="E24" s="38">
        <f>D24*$B$4</f>
        <v>150</v>
      </c>
      <c r="F24" s="38">
        <f>D24*$B$6</f>
        <v>275</v>
      </c>
      <c r="G24" s="54">
        <f>F24-E24</f>
        <v>125</v>
      </c>
      <c r="H24" s="39"/>
      <c r="I24" s="39"/>
      <c r="J24" s="40"/>
    </row>
    <row r="25" spans="1:12" x14ac:dyDescent="0.25">
      <c r="A25" s="24"/>
      <c r="B25" s="33"/>
      <c r="C25" s="33"/>
      <c r="D25" s="39"/>
      <c r="E25" s="27"/>
      <c r="F25" s="27"/>
      <c r="G25" s="51"/>
      <c r="H25" s="34">
        <f>C24+1</f>
        <v>40967</v>
      </c>
      <c r="I25" s="34">
        <v>40975</v>
      </c>
      <c r="J25" s="35">
        <f>I25-H25+1</f>
        <v>9</v>
      </c>
    </row>
    <row r="26" spans="1:12" x14ac:dyDescent="0.25">
      <c r="A26" s="27" t="s">
        <v>56</v>
      </c>
      <c r="B26" s="36">
        <v>40976</v>
      </c>
      <c r="C26" s="36">
        <v>40979</v>
      </c>
      <c r="D26" s="37">
        <f>C26-B26+1</f>
        <v>4</v>
      </c>
      <c r="E26" s="38">
        <f>D26*$B$4</f>
        <v>120</v>
      </c>
      <c r="F26" s="38">
        <f>D26*$B$6</f>
        <v>220</v>
      </c>
      <c r="G26" s="54">
        <f>F26-E26</f>
        <v>100</v>
      </c>
      <c r="H26" s="39"/>
      <c r="I26" s="39"/>
      <c r="J26" s="40"/>
    </row>
    <row r="27" spans="1:12" x14ac:dyDescent="0.25">
      <c r="A27" s="24"/>
      <c r="B27" s="33"/>
      <c r="C27" s="33"/>
      <c r="D27" s="39"/>
      <c r="E27" s="27"/>
      <c r="F27" s="27"/>
      <c r="G27" s="51"/>
      <c r="H27" s="34">
        <f>C26+1</f>
        <v>40980</v>
      </c>
      <c r="I27" s="34">
        <v>40981</v>
      </c>
      <c r="J27" s="35">
        <f>I27-H27+1</f>
        <v>2</v>
      </c>
    </row>
    <row r="28" spans="1:12" x14ac:dyDescent="0.25">
      <c r="A28" s="27" t="s">
        <v>21</v>
      </c>
      <c r="B28" s="36">
        <v>40982</v>
      </c>
      <c r="C28" s="36">
        <v>40985</v>
      </c>
      <c r="D28" s="37">
        <f>C28-B28+1</f>
        <v>4</v>
      </c>
      <c r="E28" s="38">
        <f>D28*$B$4</f>
        <v>120</v>
      </c>
      <c r="F28" s="38">
        <f>D28*$B$6</f>
        <v>220</v>
      </c>
      <c r="G28" s="54">
        <f>F28-E28</f>
        <v>100</v>
      </c>
      <c r="H28" s="39"/>
      <c r="I28" s="39"/>
      <c r="J28" s="40"/>
    </row>
    <row r="29" spans="1:12" x14ac:dyDescent="0.25">
      <c r="A29" s="24"/>
      <c r="B29" s="33"/>
      <c r="C29" s="33"/>
      <c r="D29" s="39"/>
      <c r="E29" s="27"/>
      <c r="F29" s="27"/>
      <c r="G29" s="51"/>
      <c r="H29" s="34">
        <f>C28+1</f>
        <v>40986</v>
      </c>
      <c r="I29" s="34">
        <v>40987</v>
      </c>
      <c r="J29" s="35">
        <f>I29-H29+1</f>
        <v>2</v>
      </c>
    </row>
    <row r="30" spans="1:12" x14ac:dyDescent="0.25">
      <c r="A30" s="27" t="s">
        <v>57</v>
      </c>
      <c r="B30" s="36">
        <v>40988</v>
      </c>
      <c r="C30" s="36">
        <v>40991</v>
      </c>
      <c r="D30" s="37">
        <f>C30-B30+1</f>
        <v>4</v>
      </c>
      <c r="E30" s="38">
        <f>D30*$B$4</f>
        <v>120</v>
      </c>
      <c r="F30" s="38">
        <f>D30*$B$6</f>
        <v>220</v>
      </c>
      <c r="G30" s="54">
        <f>F30-E30</f>
        <v>100</v>
      </c>
      <c r="H30" s="39"/>
      <c r="I30" s="39"/>
      <c r="J30" s="40"/>
    </row>
    <row r="31" spans="1:12" x14ac:dyDescent="0.25">
      <c r="A31" s="24"/>
      <c r="B31" s="33"/>
      <c r="C31" s="33"/>
      <c r="D31" s="39"/>
      <c r="E31" s="27"/>
      <c r="F31" s="27"/>
      <c r="G31" s="51"/>
      <c r="H31" s="34">
        <f>C30+1</f>
        <v>40992</v>
      </c>
      <c r="I31" s="34">
        <v>40996</v>
      </c>
      <c r="J31" s="35">
        <f>I31-H31+1</f>
        <v>5</v>
      </c>
    </row>
    <row r="32" spans="1:12" x14ac:dyDescent="0.25">
      <c r="A32" s="45" t="s">
        <v>13</v>
      </c>
      <c r="B32" s="36">
        <v>40997</v>
      </c>
      <c r="C32" s="36">
        <v>41002</v>
      </c>
      <c r="D32" s="37">
        <f>C32-B32+1</f>
        <v>6</v>
      </c>
      <c r="E32" s="38">
        <f>D32*$B$4</f>
        <v>180</v>
      </c>
      <c r="F32" s="38">
        <f>D32*$B$6</f>
        <v>330</v>
      </c>
      <c r="G32" s="54">
        <f>F32-E32</f>
        <v>150</v>
      </c>
      <c r="H32" s="39"/>
      <c r="I32" s="39"/>
      <c r="J32" s="40"/>
    </row>
    <row r="33" spans="1:10" x14ac:dyDescent="0.25">
      <c r="A33" s="24"/>
      <c r="B33" s="33"/>
      <c r="C33" s="33"/>
      <c r="D33" s="39"/>
      <c r="E33" s="27"/>
      <c r="F33" s="27"/>
      <c r="G33" s="51"/>
      <c r="H33" s="34">
        <f>C32+1</f>
        <v>41003</v>
      </c>
      <c r="I33" s="34">
        <v>41007</v>
      </c>
      <c r="J33" s="35">
        <f>I33-H33+1</f>
        <v>5</v>
      </c>
    </row>
    <row r="34" spans="1:10" x14ac:dyDescent="0.25">
      <c r="A34" s="27" t="s">
        <v>58</v>
      </c>
      <c r="B34" s="36">
        <v>41008</v>
      </c>
      <c r="C34" s="36">
        <v>41013</v>
      </c>
      <c r="D34" s="37">
        <f>C34-B34+1</f>
        <v>6</v>
      </c>
      <c r="E34" s="38">
        <f>D34*$B$4</f>
        <v>180</v>
      </c>
      <c r="F34" s="38">
        <f>D34*$B$6</f>
        <v>330</v>
      </c>
      <c r="G34" s="54">
        <f>F34-E34</f>
        <v>150</v>
      </c>
      <c r="H34" s="39"/>
      <c r="I34" s="39"/>
      <c r="J34" s="40"/>
    </row>
    <row r="35" spans="1:10" x14ac:dyDescent="0.25">
      <c r="A35" s="24"/>
      <c r="B35" s="33"/>
      <c r="C35" s="33"/>
      <c r="D35" s="39"/>
      <c r="E35" s="27"/>
      <c r="F35" s="27"/>
      <c r="G35" s="51"/>
      <c r="H35" s="34">
        <f>C34+1</f>
        <v>41014</v>
      </c>
      <c r="I35" s="34">
        <v>41021</v>
      </c>
      <c r="J35" s="35">
        <f>I35-H35+1</f>
        <v>8</v>
      </c>
    </row>
    <row r="36" spans="1:10" x14ac:dyDescent="0.25">
      <c r="A36" s="45" t="s">
        <v>59</v>
      </c>
      <c r="B36" s="36">
        <v>41022</v>
      </c>
      <c r="C36" s="36">
        <v>41029</v>
      </c>
      <c r="D36" s="37">
        <f>C36-B36+1</f>
        <v>8</v>
      </c>
      <c r="E36" s="38">
        <f>D36*$B$4</f>
        <v>240</v>
      </c>
      <c r="F36" s="38">
        <f>D36*$B$6</f>
        <v>440</v>
      </c>
      <c r="G36" s="54">
        <f>F36-E36</f>
        <v>200</v>
      </c>
      <c r="H36" s="39"/>
      <c r="I36" s="39"/>
      <c r="J36" s="40"/>
    </row>
    <row r="37" spans="1:10" x14ac:dyDescent="0.25">
      <c r="A37" s="24"/>
      <c r="B37" s="33"/>
      <c r="C37" s="33"/>
      <c r="D37" s="39"/>
      <c r="E37" s="27"/>
      <c r="F37" s="27"/>
      <c r="G37" s="51"/>
      <c r="H37" s="8">
        <f>C36+1</f>
        <v>41030</v>
      </c>
      <c r="I37" s="8">
        <v>41035</v>
      </c>
      <c r="J37" s="9">
        <f>I37-H37+1</f>
        <v>6</v>
      </c>
    </row>
    <row r="38" spans="1:10" x14ac:dyDescent="0.25">
      <c r="A38" s="27" t="s">
        <v>12</v>
      </c>
      <c r="B38" s="36">
        <v>41036</v>
      </c>
      <c r="C38" s="36">
        <v>41038</v>
      </c>
      <c r="D38" s="37">
        <f>C38-B38+1</f>
        <v>3</v>
      </c>
      <c r="E38" s="38">
        <f>D38*$B$4</f>
        <v>90</v>
      </c>
      <c r="F38" s="38">
        <f>D38*$B$6</f>
        <v>165</v>
      </c>
      <c r="G38" s="54">
        <f>F38-E38</f>
        <v>75</v>
      </c>
      <c r="H38" s="39"/>
      <c r="I38" s="39"/>
      <c r="J38" s="40"/>
    </row>
    <row r="39" spans="1:10" x14ac:dyDescent="0.25">
      <c r="A39" s="24"/>
      <c r="B39" s="33"/>
      <c r="C39" s="33"/>
      <c r="D39" s="39"/>
      <c r="E39" s="27"/>
      <c r="F39" s="27"/>
      <c r="G39" s="51"/>
      <c r="H39" s="34">
        <f>C38+1</f>
        <v>41039</v>
      </c>
      <c r="I39" s="34">
        <v>41044</v>
      </c>
      <c r="J39" s="35">
        <f>I39-H39+1</f>
        <v>6</v>
      </c>
    </row>
    <row r="40" spans="1:10" x14ac:dyDescent="0.25">
      <c r="A40" s="27" t="s">
        <v>9</v>
      </c>
      <c r="B40" s="36">
        <v>41045</v>
      </c>
      <c r="C40" s="36">
        <v>41048</v>
      </c>
      <c r="D40" s="37">
        <f>C40-B40+1</f>
        <v>4</v>
      </c>
      <c r="E40" s="38">
        <f>D40*$B$4</f>
        <v>120</v>
      </c>
      <c r="F40" s="38">
        <f>D40*$B$6</f>
        <v>220</v>
      </c>
      <c r="G40" s="54">
        <f>F40-E40</f>
        <v>100</v>
      </c>
      <c r="H40" s="39"/>
      <c r="I40" s="39"/>
      <c r="J40" s="40"/>
    </row>
    <row r="41" spans="1:10" x14ac:dyDescent="0.25">
      <c r="A41" s="24"/>
      <c r="B41" s="33"/>
      <c r="C41" s="33"/>
      <c r="D41" s="39"/>
      <c r="E41" s="27"/>
      <c r="F41" s="27"/>
      <c r="G41" s="51"/>
      <c r="H41" s="34">
        <f>C40+1</f>
        <v>41049</v>
      </c>
      <c r="I41" s="34">
        <v>41058</v>
      </c>
      <c r="J41" s="35">
        <f>I41-H41+1</f>
        <v>10</v>
      </c>
    </row>
    <row r="42" spans="1:10" x14ac:dyDescent="0.25">
      <c r="A42" s="27" t="s">
        <v>13</v>
      </c>
      <c r="B42" s="36">
        <v>41059</v>
      </c>
      <c r="C42" s="36">
        <v>41062</v>
      </c>
      <c r="D42" s="37">
        <f>C42-B42+1</f>
        <v>4</v>
      </c>
      <c r="E42" s="38">
        <f>D42*$B$4</f>
        <v>120</v>
      </c>
      <c r="F42" s="38">
        <f>D42*$B$6</f>
        <v>220</v>
      </c>
      <c r="G42" s="54">
        <f>F42-E42</f>
        <v>100</v>
      </c>
      <c r="H42" s="39"/>
      <c r="I42" s="39"/>
      <c r="J42" s="40"/>
    </row>
    <row r="43" spans="1:10" x14ac:dyDescent="0.25">
      <c r="A43" s="24"/>
      <c r="B43" s="33"/>
      <c r="C43" s="33"/>
      <c r="D43" s="39"/>
      <c r="E43" s="27"/>
      <c r="F43" s="27"/>
      <c r="G43" s="51"/>
      <c r="H43" s="34">
        <f>C42+1</f>
        <v>41063</v>
      </c>
      <c r="I43" s="34">
        <v>41071</v>
      </c>
      <c r="J43" s="35">
        <f>I43-H43+1</f>
        <v>9</v>
      </c>
    </row>
    <row r="44" spans="1:10" x14ac:dyDescent="0.25">
      <c r="A44" s="27" t="s">
        <v>12</v>
      </c>
      <c r="B44" s="36">
        <v>41072</v>
      </c>
      <c r="C44" s="36">
        <v>41074</v>
      </c>
      <c r="D44" s="37">
        <f>C44-B44+1</f>
        <v>3</v>
      </c>
      <c r="E44" s="38">
        <f>D44*$B$4</f>
        <v>90</v>
      </c>
      <c r="F44" s="38">
        <f>D44*$B$6</f>
        <v>165</v>
      </c>
      <c r="G44" s="54">
        <f>F44-E44</f>
        <v>75</v>
      </c>
      <c r="H44" s="39"/>
      <c r="I44" s="39"/>
      <c r="J44" s="40"/>
    </row>
    <row r="45" spans="1:10" x14ac:dyDescent="0.25">
      <c r="A45" s="24"/>
      <c r="B45" s="33"/>
      <c r="C45" s="33"/>
      <c r="D45" s="39"/>
      <c r="E45" s="27"/>
      <c r="F45" s="27"/>
      <c r="G45" s="51"/>
      <c r="H45" s="34">
        <f>C44+1</f>
        <v>41075</v>
      </c>
      <c r="I45" s="34">
        <v>41079</v>
      </c>
      <c r="J45" s="35">
        <f>I45-H45+1</f>
        <v>5</v>
      </c>
    </row>
    <row r="46" spans="1:10" x14ac:dyDescent="0.25">
      <c r="A46" s="27" t="s">
        <v>13</v>
      </c>
      <c r="B46" s="36">
        <v>41080</v>
      </c>
      <c r="C46" s="36">
        <v>41083</v>
      </c>
      <c r="D46" s="37">
        <f>C46-B46+1</f>
        <v>4</v>
      </c>
      <c r="E46" s="38">
        <f>D46*$B$4</f>
        <v>120</v>
      </c>
      <c r="F46" s="38">
        <f>D46*$B$6</f>
        <v>220</v>
      </c>
      <c r="G46" s="54">
        <f>F46-E46</f>
        <v>100</v>
      </c>
      <c r="H46" s="39"/>
      <c r="I46" s="39"/>
      <c r="J46" s="40"/>
    </row>
    <row r="47" spans="1:10" x14ac:dyDescent="0.25">
      <c r="A47" s="24"/>
      <c r="B47" s="33"/>
      <c r="C47" s="33"/>
      <c r="D47" s="39"/>
      <c r="E47" s="27"/>
      <c r="F47" s="27"/>
      <c r="G47" s="51"/>
      <c r="H47" s="34">
        <f>C46+1</f>
        <v>41084</v>
      </c>
      <c r="I47" s="34">
        <v>41092</v>
      </c>
      <c r="J47" s="35">
        <f>I47-H47+1</f>
        <v>9</v>
      </c>
    </row>
    <row r="48" spans="1:10" x14ac:dyDescent="0.25">
      <c r="A48" s="27" t="s">
        <v>52</v>
      </c>
      <c r="B48" s="36">
        <v>41093</v>
      </c>
      <c r="C48" s="36">
        <v>41096</v>
      </c>
      <c r="D48" s="37">
        <f>C48-B48+1</f>
        <v>4</v>
      </c>
      <c r="E48" s="38">
        <f>D48*$B$4</f>
        <v>120</v>
      </c>
      <c r="F48" s="38">
        <f>D48*$B$6</f>
        <v>220</v>
      </c>
      <c r="G48" s="54">
        <f>F48-E48</f>
        <v>100</v>
      </c>
      <c r="H48" s="39"/>
      <c r="I48" s="39"/>
      <c r="J48" s="40"/>
    </row>
    <row r="49" spans="1:10" x14ac:dyDescent="0.25">
      <c r="A49" s="24"/>
      <c r="B49" s="33"/>
      <c r="C49" s="33"/>
      <c r="D49" s="39"/>
      <c r="E49" s="27"/>
      <c r="F49" s="27"/>
      <c r="G49" s="51"/>
      <c r="H49" s="34">
        <f>C48+1</f>
        <v>41097</v>
      </c>
      <c r="I49" s="34">
        <v>41099</v>
      </c>
      <c r="J49" s="35">
        <f>I49-H49+1</f>
        <v>3</v>
      </c>
    </row>
    <row r="50" spans="1:10" x14ac:dyDescent="0.25">
      <c r="A50" s="27" t="s">
        <v>60</v>
      </c>
      <c r="B50" s="36">
        <v>41100</v>
      </c>
      <c r="C50" s="36">
        <v>41106</v>
      </c>
      <c r="D50" s="37">
        <f>C50-B50+1</f>
        <v>7</v>
      </c>
      <c r="E50" s="38">
        <f>D50*$B$4</f>
        <v>210</v>
      </c>
      <c r="F50" s="38">
        <f>D50*$B$6</f>
        <v>385</v>
      </c>
      <c r="G50" s="54">
        <f>F50-E50</f>
        <v>175</v>
      </c>
      <c r="H50" s="39"/>
      <c r="I50" s="39"/>
      <c r="J50" s="40"/>
    </row>
    <row r="51" spans="1:10" x14ac:dyDescent="0.25">
      <c r="A51" s="24"/>
      <c r="B51" s="33"/>
      <c r="C51" s="33"/>
      <c r="D51" s="39"/>
      <c r="E51" s="27"/>
      <c r="F51" s="27"/>
      <c r="G51" s="51"/>
      <c r="H51" s="34">
        <f>C50+1</f>
        <v>41107</v>
      </c>
      <c r="I51" s="34">
        <v>41107</v>
      </c>
      <c r="J51" s="35">
        <f>I51-H51+1</f>
        <v>1</v>
      </c>
    </row>
    <row r="52" spans="1:10" x14ac:dyDescent="0.25">
      <c r="A52" s="27" t="s">
        <v>9</v>
      </c>
      <c r="B52" s="36">
        <v>41108</v>
      </c>
      <c r="C52" s="36">
        <v>41113</v>
      </c>
      <c r="D52" s="37">
        <f>C52-B52+1</f>
        <v>6</v>
      </c>
      <c r="E52" s="38">
        <f>D52*$B$4</f>
        <v>180</v>
      </c>
      <c r="F52" s="38">
        <f>D52*$B$6</f>
        <v>330</v>
      </c>
      <c r="G52" s="54">
        <f>F52-E52</f>
        <v>150</v>
      </c>
      <c r="H52" s="39"/>
      <c r="I52" s="39"/>
      <c r="J52" s="40"/>
    </row>
    <row r="53" spans="1:10" x14ac:dyDescent="0.25">
      <c r="A53" s="24"/>
      <c r="B53" s="33"/>
      <c r="C53" s="33"/>
      <c r="D53" s="39"/>
      <c r="E53" s="27"/>
      <c r="F53" s="27"/>
      <c r="G53" s="51"/>
      <c r="H53" s="34">
        <v>0</v>
      </c>
      <c r="I53" s="34">
        <v>0</v>
      </c>
      <c r="J53" s="35">
        <v>0</v>
      </c>
    </row>
    <row r="54" spans="1:10" x14ac:dyDescent="0.25">
      <c r="A54" s="27" t="s">
        <v>61</v>
      </c>
      <c r="B54" s="36">
        <v>41114</v>
      </c>
      <c r="C54" s="36">
        <v>41118</v>
      </c>
      <c r="D54" s="37">
        <f>C54-B54+1</f>
        <v>5</v>
      </c>
      <c r="E54" s="38">
        <f>D54*$B$4</f>
        <v>150</v>
      </c>
      <c r="F54" s="38">
        <f>D54*$B$6</f>
        <v>275</v>
      </c>
      <c r="G54" s="54">
        <f>F54-E54</f>
        <v>125</v>
      </c>
      <c r="H54" s="39"/>
      <c r="I54" s="39"/>
      <c r="J54" s="40"/>
    </row>
    <row r="55" spans="1:10" x14ac:dyDescent="0.25">
      <c r="A55" s="24"/>
      <c r="B55" s="33"/>
      <c r="C55" s="33"/>
      <c r="D55" s="39"/>
      <c r="E55" s="27"/>
      <c r="F55" s="27"/>
      <c r="G55" s="51"/>
      <c r="H55" s="34">
        <f>C54+1</f>
        <v>41119</v>
      </c>
      <c r="I55" s="34">
        <v>41121</v>
      </c>
      <c r="J55" s="35">
        <f>I55-H55+1</f>
        <v>3</v>
      </c>
    </row>
    <row r="56" spans="1:10" x14ac:dyDescent="0.25">
      <c r="A56" s="27" t="s">
        <v>13</v>
      </c>
      <c r="B56" s="36">
        <v>41122</v>
      </c>
      <c r="C56" s="36">
        <v>41127</v>
      </c>
      <c r="D56" s="37">
        <f>C56-B56+1</f>
        <v>6</v>
      </c>
      <c r="E56" s="38">
        <f>D56*$B$5</f>
        <v>240</v>
      </c>
      <c r="F56" s="38">
        <f>D56*$B$6</f>
        <v>330</v>
      </c>
      <c r="G56" s="54">
        <f>F56-E56</f>
        <v>90</v>
      </c>
      <c r="H56" s="39"/>
      <c r="I56" s="39"/>
      <c r="J56" s="40"/>
    </row>
    <row r="57" spans="1:10" x14ac:dyDescent="0.25">
      <c r="A57" s="24"/>
      <c r="B57" s="33"/>
      <c r="C57" s="33"/>
      <c r="D57" s="39"/>
      <c r="E57" s="27"/>
      <c r="F57" s="27"/>
      <c r="G57" s="51"/>
      <c r="H57" s="34">
        <f>C56+1</f>
        <v>41128</v>
      </c>
      <c r="I57" s="34">
        <v>41128</v>
      </c>
      <c r="J57" s="35">
        <f>I57-H57+1</f>
        <v>1</v>
      </c>
    </row>
    <row r="58" spans="1:10" x14ac:dyDescent="0.25">
      <c r="A58" s="45" t="s">
        <v>12</v>
      </c>
      <c r="B58" s="36">
        <v>41129</v>
      </c>
      <c r="C58" s="36">
        <v>41130</v>
      </c>
      <c r="D58" s="37">
        <f>C58-B58+1</f>
        <v>2</v>
      </c>
      <c r="E58" s="38">
        <f>D58*$B$5</f>
        <v>80</v>
      </c>
      <c r="F58" s="38">
        <f>D58*$B$6</f>
        <v>110</v>
      </c>
      <c r="G58" s="54">
        <f>F58-E58</f>
        <v>30</v>
      </c>
      <c r="H58" s="39"/>
      <c r="I58" s="39"/>
      <c r="J58" s="40"/>
    </row>
    <row r="59" spans="1:10" x14ac:dyDescent="0.25">
      <c r="A59" s="24"/>
      <c r="B59" s="33"/>
      <c r="C59" s="33"/>
      <c r="D59" s="39"/>
      <c r="E59" s="27"/>
      <c r="F59" s="27"/>
      <c r="G59" s="51"/>
      <c r="H59" s="8">
        <f>C58+1</f>
        <v>41131</v>
      </c>
      <c r="I59" s="8">
        <v>41133</v>
      </c>
      <c r="J59" s="9">
        <f>I59-H59+1</f>
        <v>3</v>
      </c>
    </row>
    <row r="60" spans="1:10" x14ac:dyDescent="0.25">
      <c r="A60" s="45" t="s">
        <v>14</v>
      </c>
      <c r="B60" s="36">
        <v>41134</v>
      </c>
      <c r="C60" s="36">
        <v>41135</v>
      </c>
      <c r="D60" s="37">
        <f>C60-B60+1</f>
        <v>2</v>
      </c>
      <c r="E60" s="38">
        <f>D60*$B$5</f>
        <v>80</v>
      </c>
      <c r="F60" s="38">
        <f>D60*$B$6</f>
        <v>110</v>
      </c>
      <c r="G60" s="54">
        <f>F60-E60</f>
        <v>30</v>
      </c>
      <c r="H60" s="39"/>
      <c r="I60" s="39"/>
      <c r="J60" s="40"/>
    </row>
    <row r="61" spans="1:10" x14ac:dyDescent="0.25">
      <c r="A61" s="24"/>
      <c r="B61" s="33"/>
      <c r="C61" s="33"/>
      <c r="D61" s="39"/>
      <c r="E61" s="27"/>
      <c r="F61" s="27"/>
      <c r="G61" s="51"/>
      <c r="H61" s="34">
        <f>C60+1</f>
        <v>41136</v>
      </c>
      <c r="I61" s="34">
        <v>41143</v>
      </c>
      <c r="J61" s="35">
        <f>I61-H61+1</f>
        <v>8</v>
      </c>
    </row>
    <row r="62" spans="1:10" x14ac:dyDescent="0.25">
      <c r="A62" s="27" t="s">
        <v>19</v>
      </c>
      <c r="B62" s="36">
        <v>41144</v>
      </c>
      <c r="C62" s="36">
        <v>41146</v>
      </c>
      <c r="D62" s="37">
        <f>C62-B62+1</f>
        <v>3</v>
      </c>
      <c r="E62" s="38">
        <f>D62*$B$5</f>
        <v>120</v>
      </c>
      <c r="F62" s="38">
        <f>D62*$B$6</f>
        <v>165</v>
      </c>
      <c r="G62" s="54">
        <f>F62-E62</f>
        <v>45</v>
      </c>
      <c r="H62" s="39"/>
      <c r="I62" s="39"/>
      <c r="J62" s="40"/>
    </row>
    <row r="63" spans="1:10" x14ac:dyDescent="0.25">
      <c r="A63" s="24"/>
      <c r="B63" s="33"/>
      <c r="C63" s="33"/>
      <c r="D63" s="39"/>
      <c r="E63" s="27"/>
      <c r="F63" s="27"/>
      <c r="G63" s="51"/>
      <c r="H63" s="34">
        <f>C62+1</f>
        <v>41147</v>
      </c>
      <c r="I63" s="34">
        <v>41149</v>
      </c>
      <c r="J63" s="35">
        <f>I63-H63+1</f>
        <v>3</v>
      </c>
    </row>
    <row r="64" spans="1:10" x14ac:dyDescent="0.25">
      <c r="A64" s="27" t="s">
        <v>60</v>
      </c>
      <c r="B64" s="36">
        <v>41150</v>
      </c>
      <c r="C64" s="36">
        <v>41154</v>
      </c>
      <c r="D64" s="37">
        <f>C64-B64+1</f>
        <v>5</v>
      </c>
      <c r="E64" s="38">
        <f>D64*$B$5</f>
        <v>200</v>
      </c>
      <c r="F64" s="38">
        <f>D64*$B$6</f>
        <v>275</v>
      </c>
      <c r="G64" s="54">
        <f>F64-E64</f>
        <v>75</v>
      </c>
      <c r="H64" s="39"/>
      <c r="I64" s="39"/>
      <c r="J64" s="40"/>
    </row>
    <row r="65" spans="1:12" x14ac:dyDescent="0.25">
      <c r="A65" s="24"/>
      <c r="B65" s="33"/>
      <c r="C65" s="33"/>
      <c r="D65" s="39"/>
      <c r="E65" s="27"/>
      <c r="F65" s="27"/>
      <c r="G65" s="51"/>
      <c r="H65" s="34">
        <f>C64+1</f>
        <v>41155</v>
      </c>
      <c r="I65" s="34">
        <v>41155</v>
      </c>
      <c r="J65" s="35">
        <f>I65-H65+1</f>
        <v>1</v>
      </c>
    </row>
    <row r="66" spans="1:12" x14ac:dyDescent="0.25">
      <c r="A66" s="27" t="s">
        <v>12</v>
      </c>
      <c r="B66" s="36">
        <v>41156</v>
      </c>
      <c r="C66" s="36">
        <v>41158</v>
      </c>
      <c r="D66" s="37">
        <f>C66-B66+1</f>
        <v>3</v>
      </c>
      <c r="E66" s="38">
        <f>D66*$B$5</f>
        <v>120</v>
      </c>
      <c r="F66" s="38">
        <f>D66*$B$6</f>
        <v>165</v>
      </c>
      <c r="G66" s="54">
        <f>F66-E66</f>
        <v>45</v>
      </c>
      <c r="H66" s="39"/>
      <c r="I66" s="39"/>
      <c r="J66" s="40"/>
    </row>
    <row r="67" spans="1:12" x14ac:dyDescent="0.25">
      <c r="A67" s="24"/>
      <c r="B67" s="33"/>
      <c r="C67" s="33"/>
      <c r="D67" s="39"/>
      <c r="E67" s="27"/>
      <c r="F67" s="27"/>
      <c r="G67" s="51"/>
      <c r="H67" s="34">
        <f>C66+1</f>
        <v>41159</v>
      </c>
      <c r="I67" s="34">
        <v>41164</v>
      </c>
      <c r="J67" s="35">
        <f>I67-H67+1</f>
        <v>6</v>
      </c>
    </row>
    <row r="68" spans="1:12" x14ac:dyDescent="0.25">
      <c r="A68" s="27" t="s">
        <v>62</v>
      </c>
      <c r="B68" s="36">
        <v>41165</v>
      </c>
      <c r="C68" s="36">
        <v>41170</v>
      </c>
      <c r="D68" s="37">
        <f>C68-B68+1</f>
        <v>6</v>
      </c>
      <c r="E68" s="38">
        <f>D68*$B$5</f>
        <v>240</v>
      </c>
      <c r="F68" s="38">
        <f>D68*$B$6</f>
        <v>330</v>
      </c>
      <c r="G68" s="54">
        <f>F68-E68</f>
        <v>90</v>
      </c>
      <c r="H68" s="39"/>
      <c r="I68" s="39"/>
      <c r="J68" s="40"/>
    </row>
    <row r="69" spans="1:12" x14ac:dyDescent="0.25">
      <c r="A69" s="24"/>
      <c r="B69" s="33"/>
      <c r="C69" s="33"/>
      <c r="D69" s="39"/>
      <c r="E69" s="27"/>
      <c r="F69" s="27"/>
      <c r="G69" s="51"/>
      <c r="H69" s="34">
        <v>0</v>
      </c>
      <c r="I69" s="34">
        <v>0</v>
      </c>
      <c r="J69" s="35">
        <v>0</v>
      </c>
    </row>
    <row r="70" spans="1:12" x14ac:dyDescent="0.25">
      <c r="A70" s="27" t="s">
        <v>63</v>
      </c>
      <c r="B70" s="36">
        <v>41171</v>
      </c>
      <c r="C70" s="36">
        <v>41171</v>
      </c>
      <c r="D70" s="37">
        <f>C70-B70+1</f>
        <v>1</v>
      </c>
      <c r="E70" s="38">
        <f>D70*$B$5</f>
        <v>40</v>
      </c>
      <c r="F70" s="38">
        <f>D70*$B$6</f>
        <v>55</v>
      </c>
      <c r="G70" s="54">
        <f>F70-E70</f>
        <v>15</v>
      </c>
      <c r="H70" s="39"/>
      <c r="I70" s="39"/>
      <c r="J70" s="40"/>
    </row>
    <row r="71" spans="1:12" x14ac:dyDescent="0.25">
      <c r="A71" s="24"/>
      <c r="B71" s="33"/>
      <c r="C71" s="33"/>
      <c r="D71" s="39"/>
      <c r="E71" s="27"/>
      <c r="F71" s="27"/>
      <c r="G71" s="51"/>
      <c r="H71" s="34">
        <f>C70+1</f>
        <v>41172</v>
      </c>
      <c r="I71" s="34">
        <v>41182</v>
      </c>
      <c r="J71" s="35">
        <f>I71-H71+1</f>
        <v>11</v>
      </c>
    </row>
    <row r="72" spans="1:12" x14ac:dyDescent="0.25">
      <c r="A72" s="27" t="s">
        <v>22</v>
      </c>
      <c r="B72" s="36">
        <v>41183</v>
      </c>
      <c r="C72" s="36">
        <v>41188</v>
      </c>
      <c r="D72" s="37">
        <f>C72-B72+1</f>
        <v>6</v>
      </c>
      <c r="E72" s="38">
        <f>D72*$B$5</f>
        <v>240</v>
      </c>
      <c r="F72" s="38">
        <f>D72*$B$6</f>
        <v>330</v>
      </c>
      <c r="G72" s="54">
        <f>F72-E72</f>
        <v>90</v>
      </c>
      <c r="H72" s="39"/>
      <c r="I72" s="39"/>
      <c r="J72" s="40"/>
    </row>
    <row r="73" spans="1:12" x14ac:dyDescent="0.25">
      <c r="A73" s="24"/>
      <c r="B73" s="33"/>
      <c r="C73" s="33"/>
      <c r="D73" s="39"/>
      <c r="E73" s="27"/>
      <c r="F73" s="27"/>
      <c r="G73" s="51"/>
      <c r="H73" s="34">
        <v>0</v>
      </c>
      <c r="I73" s="34"/>
      <c r="J73" s="35">
        <v>0</v>
      </c>
    </row>
    <row r="74" spans="1:12" x14ac:dyDescent="0.25">
      <c r="A74" s="27" t="s">
        <v>19</v>
      </c>
      <c r="B74" s="36">
        <v>41189</v>
      </c>
      <c r="C74" s="36">
        <v>41192</v>
      </c>
      <c r="D74" s="37">
        <f>C74-B74+1</f>
        <v>4</v>
      </c>
      <c r="E74" s="38">
        <f>D74*$B$5</f>
        <v>160</v>
      </c>
      <c r="F74" s="38">
        <f>D74*$B$6</f>
        <v>220</v>
      </c>
      <c r="G74" s="54">
        <f>F74-E74</f>
        <v>60</v>
      </c>
      <c r="H74" s="39"/>
      <c r="I74" s="39"/>
      <c r="J74" s="40"/>
    </row>
    <row r="75" spans="1:12" s="7" customFormat="1" x14ac:dyDescent="0.25">
      <c r="A75" s="27"/>
      <c r="B75" s="36"/>
      <c r="C75" s="36"/>
      <c r="D75" s="37"/>
      <c r="E75" s="38"/>
      <c r="F75" s="38"/>
      <c r="G75" s="54"/>
      <c r="H75" s="34">
        <v>41193</v>
      </c>
      <c r="I75" s="34">
        <v>41198</v>
      </c>
      <c r="J75" s="35">
        <f>I75-H75+1</f>
        <v>6</v>
      </c>
      <c r="K75" s="25"/>
      <c r="L75" s="25"/>
    </row>
    <row r="76" spans="1:12" x14ac:dyDescent="0.25">
      <c r="A76" s="27" t="s">
        <v>7</v>
      </c>
      <c r="B76" s="36">
        <v>41199</v>
      </c>
      <c r="C76" s="36">
        <v>41202</v>
      </c>
      <c r="D76" s="37">
        <f>C76-B76+1</f>
        <v>4</v>
      </c>
      <c r="E76" s="38">
        <f>D76*$B$5</f>
        <v>160</v>
      </c>
      <c r="F76" s="38">
        <f>D76*$B$6</f>
        <v>220</v>
      </c>
      <c r="G76" s="54">
        <f>F76-E76</f>
        <v>60</v>
      </c>
      <c r="H76" s="39"/>
      <c r="I76" s="39"/>
      <c r="J76" s="40"/>
    </row>
    <row r="77" spans="1:12" x14ac:dyDescent="0.25">
      <c r="A77" s="24"/>
      <c r="B77" s="33"/>
      <c r="C77" s="33"/>
      <c r="D77" s="39"/>
      <c r="E77" s="27"/>
      <c r="F77" s="27"/>
      <c r="G77" s="51"/>
      <c r="H77" s="34">
        <f>C76+1</f>
        <v>41203</v>
      </c>
      <c r="I77" s="34">
        <v>41204</v>
      </c>
      <c r="J77" s="35">
        <f>I77-H77+1</f>
        <v>2</v>
      </c>
    </row>
    <row r="78" spans="1:12" x14ac:dyDescent="0.25">
      <c r="A78" s="27" t="s">
        <v>13</v>
      </c>
      <c r="B78" s="36">
        <v>41205</v>
      </c>
      <c r="C78" s="36">
        <v>41209</v>
      </c>
      <c r="D78" s="37">
        <f>C78-B78+1</f>
        <v>5</v>
      </c>
      <c r="E78" s="38">
        <f>D78*$B$5</f>
        <v>200</v>
      </c>
      <c r="F78" s="38">
        <f>D78*$B$6</f>
        <v>275</v>
      </c>
      <c r="G78" s="54">
        <f>F78-E78</f>
        <v>75</v>
      </c>
      <c r="H78" s="39"/>
      <c r="I78" s="39"/>
      <c r="J78" s="40"/>
    </row>
    <row r="79" spans="1:12" x14ac:dyDescent="0.25">
      <c r="A79" s="24"/>
      <c r="B79" s="33"/>
      <c r="C79" s="33"/>
      <c r="D79" s="39"/>
      <c r="E79" s="27"/>
      <c r="F79" s="27"/>
      <c r="G79" s="51"/>
      <c r="H79" s="34">
        <f>C78+1</f>
        <v>41210</v>
      </c>
      <c r="I79" s="34">
        <v>41212</v>
      </c>
      <c r="J79" s="35">
        <f>I79-H79+1</f>
        <v>3</v>
      </c>
    </row>
    <row r="80" spans="1:12" x14ac:dyDescent="0.25">
      <c r="A80" s="27" t="s">
        <v>9</v>
      </c>
      <c r="B80" s="36">
        <v>41213</v>
      </c>
      <c r="C80" s="36">
        <v>41218</v>
      </c>
      <c r="D80" s="37">
        <f>C80-B80+1</f>
        <v>6</v>
      </c>
      <c r="E80" s="38">
        <f>D80*$B$5</f>
        <v>240</v>
      </c>
      <c r="F80" s="38">
        <f>D80*$B$6</f>
        <v>330</v>
      </c>
      <c r="G80" s="54">
        <f>F80-E80</f>
        <v>90</v>
      </c>
      <c r="H80" s="39"/>
      <c r="I80" s="39"/>
      <c r="J80" s="40"/>
    </row>
    <row r="81" spans="1:10" x14ac:dyDescent="0.25">
      <c r="A81" s="24"/>
      <c r="B81" s="33"/>
      <c r="C81" s="33"/>
      <c r="D81" s="39"/>
      <c r="E81" s="27"/>
      <c r="F81" s="27"/>
      <c r="G81" s="51"/>
      <c r="H81" s="8">
        <f>C80+1</f>
        <v>41219</v>
      </c>
      <c r="I81" s="8">
        <v>41219</v>
      </c>
      <c r="J81" s="9">
        <f>I81-H81+1</f>
        <v>1</v>
      </c>
    </row>
    <row r="82" spans="1:10" x14ac:dyDescent="0.25">
      <c r="A82" s="27" t="s">
        <v>15</v>
      </c>
      <c r="B82" s="36">
        <v>41220</v>
      </c>
      <c r="C82" s="36">
        <v>41222</v>
      </c>
      <c r="D82" s="37">
        <f>C82-B82+1</f>
        <v>3</v>
      </c>
      <c r="E82" s="38">
        <f>D82*$B$5</f>
        <v>120</v>
      </c>
      <c r="F82" s="38">
        <f>D82*$B$6</f>
        <v>165</v>
      </c>
      <c r="G82" s="54">
        <f>F82-E82</f>
        <v>45</v>
      </c>
      <c r="H82" s="39"/>
      <c r="I82" s="39"/>
      <c r="J82" s="40"/>
    </row>
    <row r="83" spans="1:10" x14ac:dyDescent="0.25">
      <c r="A83" s="24"/>
      <c r="B83" s="33"/>
      <c r="C83" s="33"/>
      <c r="D83" s="39"/>
      <c r="E83" s="27"/>
      <c r="F83" s="27"/>
      <c r="G83" s="51"/>
      <c r="H83" s="34">
        <f>C82+1</f>
        <v>41223</v>
      </c>
      <c r="I83" s="34">
        <v>41224</v>
      </c>
      <c r="J83" s="35">
        <f>I83-H83+1</f>
        <v>2</v>
      </c>
    </row>
    <row r="84" spans="1:10" x14ac:dyDescent="0.25">
      <c r="A84" s="27" t="s">
        <v>6</v>
      </c>
      <c r="B84" s="36">
        <v>41225</v>
      </c>
      <c r="C84" s="36">
        <v>41227</v>
      </c>
      <c r="D84" s="37">
        <f>C84-B84+1</f>
        <v>3</v>
      </c>
      <c r="E84" s="38">
        <f>D84*$B$5</f>
        <v>120</v>
      </c>
      <c r="F84" s="38">
        <f>D84*$B$6</f>
        <v>165</v>
      </c>
      <c r="G84" s="54">
        <f>F84-E84</f>
        <v>45</v>
      </c>
      <c r="H84" s="39"/>
      <c r="I84" s="39"/>
      <c r="J84" s="40"/>
    </row>
    <row r="85" spans="1:10" x14ac:dyDescent="0.25">
      <c r="A85" s="24"/>
      <c r="B85" s="33"/>
      <c r="C85" s="33"/>
      <c r="D85" s="39"/>
      <c r="E85" s="27"/>
      <c r="F85" s="27"/>
      <c r="G85" s="51"/>
      <c r="H85" s="34">
        <f>C84+1</f>
        <v>41228</v>
      </c>
      <c r="I85" s="34">
        <v>41233</v>
      </c>
      <c r="J85" s="35">
        <f>I85-H85+1</f>
        <v>6</v>
      </c>
    </row>
    <row r="86" spans="1:10" x14ac:dyDescent="0.25">
      <c r="A86" s="27" t="s">
        <v>9</v>
      </c>
      <c r="B86" s="36">
        <v>41234</v>
      </c>
      <c r="C86" s="36">
        <v>41238</v>
      </c>
      <c r="D86" s="37">
        <f>C86-B86+1</f>
        <v>5</v>
      </c>
      <c r="E86" s="38">
        <f>D86*$B$5</f>
        <v>200</v>
      </c>
      <c r="F86" s="38">
        <f>D86*$B$6</f>
        <v>275</v>
      </c>
      <c r="G86" s="54">
        <f>F86-E86</f>
        <v>75</v>
      </c>
      <c r="H86" s="39"/>
      <c r="I86" s="39"/>
      <c r="J86" s="40"/>
    </row>
    <row r="87" spans="1:10" x14ac:dyDescent="0.25">
      <c r="A87" s="24"/>
      <c r="B87" s="33"/>
      <c r="C87" s="33"/>
      <c r="D87" s="39"/>
      <c r="E87" s="27"/>
      <c r="F87" s="27"/>
      <c r="G87" s="51"/>
      <c r="H87" s="34">
        <f>C86+1</f>
        <v>41239</v>
      </c>
      <c r="I87" s="34">
        <v>41240</v>
      </c>
      <c r="J87" s="35">
        <f>I87-H87+1</f>
        <v>2</v>
      </c>
    </row>
    <row r="88" spans="1:10" x14ac:dyDescent="0.25">
      <c r="A88" s="27" t="s">
        <v>19</v>
      </c>
      <c r="B88" s="36">
        <v>41241</v>
      </c>
      <c r="C88" s="36">
        <v>41244</v>
      </c>
      <c r="D88" s="37">
        <f>C88-B88+1</f>
        <v>4</v>
      </c>
      <c r="E88" s="38">
        <f>D88*$B$5</f>
        <v>160</v>
      </c>
      <c r="F88" s="38">
        <f>D88*$B$6</f>
        <v>220</v>
      </c>
      <c r="G88" s="54">
        <f>F88-E88</f>
        <v>60</v>
      </c>
      <c r="H88" s="39"/>
      <c r="I88" s="39"/>
      <c r="J88" s="40"/>
    </row>
    <row r="89" spans="1:10" x14ac:dyDescent="0.25">
      <c r="A89" s="24"/>
      <c r="B89" s="33"/>
      <c r="C89" s="33"/>
      <c r="D89" s="39"/>
      <c r="E89" s="27"/>
      <c r="F89" s="27"/>
      <c r="G89" s="51"/>
      <c r="H89" s="34">
        <f>C88+1</f>
        <v>41245</v>
      </c>
      <c r="I89" s="34">
        <v>41248</v>
      </c>
      <c r="J89" s="35">
        <f>I89-H89+1</f>
        <v>4</v>
      </c>
    </row>
    <row r="90" spans="1:10" x14ac:dyDescent="0.25">
      <c r="A90" s="27" t="s">
        <v>6</v>
      </c>
      <c r="B90" s="36">
        <v>41249</v>
      </c>
      <c r="C90" s="36">
        <v>41252</v>
      </c>
      <c r="D90" s="37">
        <f>C90-B90+1</f>
        <v>4</v>
      </c>
      <c r="E90" s="38">
        <f>D90*$B$5</f>
        <v>160</v>
      </c>
      <c r="F90" s="38">
        <f>D90*$B$6</f>
        <v>220</v>
      </c>
      <c r="G90" s="54">
        <f>F90-E90</f>
        <v>60</v>
      </c>
      <c r="H90" s="39"/>
      <c r="I90" s="39"/>
      <c r="J90" s="40"/>
    </row>
    <row r="91" spans="1:10" x14ac:dyDescent="0.25">
      <c r="A91" s="24"/>
      <c r="B91" s="33"/>
      <c r="C91" s="33"/>
      <c r="D91" s="39"/>
      <c r="E91" s="27"/>
      <c r="F91" s="27"/>
      <c r="G91" s="51"/>
      <c r="H91" s="8">
        <f>C90+1</f>
        <v>41253</v>
      </c>
      <c r="I91" s="8">
        <v>41268</v>
      </c>
      <c r="J91" s="9">
        <f>I91-H91+1</f>
        <v>16</v>
      </c>
    </row>
    <row r="92" spans="1:10" x14ac:dyDescent="0.25">
      <c r="A92" s="27" t="s">
        <v>13</v>
      </c>
      <c r="B92" s="36">
        <v>41269</v>
      </c>
      <c r="C92" s="36">
        <v>41272</v>
      </c>
      <c r="D92" s="37">
        <f>C92-B92+1</f>
        <v>4</v>
      </c>
      <c r="E92" s="38">
        <f>D92*$B$5</f>
        <v>160</v>
      </c>
      <c r="F92" s="38">
        <f>D92*$B$6</f>
        <v>220</v>
      </c>
      <c r="G92" s="54">
        <f>F92-E92</f>
        <v>60</v>
      </c>
      <c r="H92" s="39"/>
      <c r="I92" s="39"/>
      <c r="J92" s="40"/>
    </row>
    <row r="93" spans="1:10" x14ac:dyDescent="0.25">
      <c r="A93" s="24"/>
      <c r="B93" s="33"/>
      <c r="C93" s="33"/>
      <c r="D93" s="39"/>
      <c r="E93" s="27"/>
      <c r="F93" s="27"/>
      <c r="G93" s="51"/>
      <c r="H93" s="34">
        <f>C92+1</f>
        <v>41273</v>
      </c>
      <c r="I93" s="34">
        <v>41274</v>
      </c>
      <c r="J93" s="35">
        <f>I93-H93+1</f>
        <v>2</v>
      </c>
    </row>
    <row r="94" spans="1:10" x14ac:dyDescent="0.25">
      <c r="C94" s="41" t="s">
        <v>10</v>
      </c>
      <c r="D94" s="42">
        <f>SUM(D12:D93)</f>
        <v>179</v>
      </c>
      <c r="E94" s="43">
        <f>SUM(E12:E93)</f>
        <v>6130</v>
      </c>
      <c r="F94" s="43">
        <f>SUM(F12:F93)</f>
        <v>9845</v>
      </c>
      <c r="G94" s="55">
        <f>SUM(G12:G93)</f>
        <v>3715</v>
      </c>
      <c r="H94" s="44"/>
      <c r="I94" s="44"/>
      <c r="J94" s="42">
        <f>SUM(J11:J93)</f>
        <v>186</v>
      </c>
    </row>
  </sheetData>
  <mergeCells count="9">
    <mergeCell ref="B8:D8"/>
    <mergeCell ref="E8:G8"/>
    <mergeCell ref="H8:J8"/>
    <mergeCell ref="B6:C6"/>
    <mergeCell ref="A1:J1"/>
    <mergeCell ref="A2:J2"/>
    <mergeCell ref="B3:C3"/>
    <mergeCell ref="B4:C4"/>
    <mergeCell ref="B5:C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zoomScale="90" zoomScaleNormal="90" workbookViewId="0">
      <selection activeCell="M16" sqref="M16"/>
    </sheetView>
  </sheetViews>
  <sheetFormatPr defaultRowHeight="15" x14ac:dyDescent="0.25"/>
  <cols>
    <col min="1" max="1" width="21.7109375" bestFit="1" customWidth="1"/>
    <col min="2" max="2" width="6.28515625" bestFit="1" customWidth="1"/>
    <col min="3" max="3" width="6.5703125" bestFit="1" customWidth="1"/>
    <col min="4" max="4" width="6" bestFit="1" customWidth="1"/>
    <col min="5" max="5" width="8.28515625" bestFit="1" customWidth="1"/>
    <col min="6" max="6" width="7.85546875" bestFit="1" customWidth="1"/>
    <col min="7" max="7" width="8.140625" bestFit="1" customWidth="1"/>
    <col min="8" max="10" width="7.42578125" bestFit="1" customWidth="1"/>
  </cols>
  <sheetData>
    <row r="1" spans="1:10" s="25" customFormat="1" x14ac:dyDescent="0.25">
      <c r="A1" s="96" t="s">
        <v>87</v>
      </c>
      <c r="B1" s="96"/>
      <c r="C1" s="96"/>
      <c r="D1" s="96"/>
      <c r="E1" s="96"/>
      <c r="F1" s="96"/>
      <c r="G1" s="96"/>
      <c r="H1" s="96"/>
      <c r="I1" s="96"/>
      <c r="J1" s="96"/>
    </row>
    <row r="2" spans="1:10" s="25" customFormat="1" x14ac:dyDescent="0.25">
      <c r="A2" s="97" t="s">
        <v>88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s="25" customFormat="1" x14ac:dyDescent="0.25">
      <c r="A3" s="98" t="s">
        <v>118</v>
      </c>
      <c r="B3" s="99"/>
      <c r="C3" s="99"/>
      <c r="D3" s="100"/>
      <c r="E3" s="99"/>
      <c r="F3" s="99"/>
      <c r="G3" s="101"/>
      <c r="H3" s="102"/>
      <c r="I3" s="103"/>
      <c r="J3" s="104"/>
    </row>
    <row r="4" spans="1:10" s="25" customFormat="1" x14ac:dyDescent="0.25">
      <c r="A4" s="98" t="s">
        <v>95</v>
      </c>
      <c r="B4" s="105">
        <v>72</v>
      </c>
      <c r="C4" s="105"/>
      <c r="D4" s="101"/>
      <c r="E4" s="101"/>
      <c r="F4" s="101"/>
      <c r="G4" s="101"/>
      <c r="H4" s="101"/>
      <c r="I4" s="101"/>
      <c r="J4" s="101"/>
    </row>
    <row r="5" spans="1:10" s="25" customFormat="1" x14ac:dyDescent="0.25">
      <c r="A5" s="98" t="s">
        <v>116</v>
      </c>
      <c r="B5" s="105">
        <v>72</v>
      </c>
      <c r="C5" s="105"/>
      <c r="D5" s="106">
        <v>42125</v>
      </c>
      <c r="E5" s="107">
        <v>78</v>
      </c>
      <c r="F5" s="101"/>
      <c r="G5" s="101"/>
      <c r="H5" s="101"/>
      <c r="I5" s="101"/>
      <c r="J5" s="101"/>
    </row>
    <row r="6" spans="1:10" s="25" customFormat="1" x14ac:dyDescent="0.25">
      <c r="A6" s="101"/>
      <c r="B6" s="101"/>
      <c r="C6" s="101"/>
      <c r="D6" s="101"/>
      <c r="E6" s="101"/>
      <c r="F6" s="101"/>
      <c r="G6" s="101"/>
      <c r="H6" s="101"/>
      <c r="I6" s="101"/>
      <c r="J6" s="101"/>
    </row>
    <row r="7" spans="1:10" s="25" customFormat="1" x14ac:dyDescent="0.25">
      <c r="A7" s="108"/>
      <c r="B7" s="96" t="s">
        <v>5</v>
      </c>
      <c r="C7" s="96"/>
      <c r="D7" s="96"/>
      <c r="E7" s="96" t="s">
        <v>4</v>
      </c>
      <c r="F7" s="96"/>
      <c r="G7" s="96"/>
      <c r="H7" s="96" t="s">
        <v>3</v>
      </c>
      <c r="I7" s="96"/>
      <c r="J7" s="96"/>
    </row>
    <row r="8" spans="1:10" s="25" customFormat="1" x14ac:dyDescent="0.25">
      <c r="A8" s="109"/>
      <c r="B8" s="110" t="s">
        <v>41</v>
      </c>
      <c r="C8" s="110" t="s">
        <v>41</v>
      </c>
      <c r="D8" s="110" t="s">
        <v>32</v>
      </c>
      <c r="E8" s="110" t="s">
        <v>42</v>
      </c>
      <c r="F8" s="110" t="s">
        <v>42</v>
      </c>
      <c r="G8" s="110" t="s">
        <v>43</v>
      </c>
      <c r="H8" s="110" t="s">
        <v>41</v>
      </c>
      <c r="I8" s="110" t="s">
        <v>41</v>
      </c>
      <c r="J8" s="110" t="s">
        <v>32</v>
      </c>
    </row>
    <row r="9" spans="1:10" s="25" customFormat="1" x14ac:dyDescent="0.25">
      <c r="A9" s="109" t="s">
        <v>96</v>
      </c>
      <c r="B9" s="111" t="s">
        <v>36</v>
      </c>
      <c r="C9" s="111" t="s">
        <v>37</v>
      </c>
      <c r="D9" s="111" t="s">
        <v>35</v>
      </c>
      <c r="E9" s="111" t="s">
        <v>24</v>
      </c>
      <c r="F9" s="111" t="s">
        <v>26</v>
      </c>
      <c r="G9" s="111" t="s">
        <v>28</v>
      </c>
      <c r="H9" s="111" t="s">
        <v>45</v>
      </c>
      <c r="I9" s="111" t="s">
        <v>46</v>
      </c>
      <c r="J9" s="111" t="s">
        <v>117</v>
      </c>
    </row>
    <row r="10" spans="1:10" s="7" customFormat="1" x14ac:dyDescent="0.25">
      <c r="A10" s="112"/>
      <c r="B10" s="113"/>
      <c r="C10" s="113"/>
      <c r="D10" s="113"/>
      <c r="E10" s="114"/>
      <c r="F10" s="114"/>
      <c r="G10" s="114"/>
      <c r="H10" s="115">
        <v>42005</v>
      </c>
      <c r="I10" s="115">
        <v>42011</v>
      </c>
      <c r="J10" s="116">
        <f>I10-H10+1</f>
        <v>7</v>
      </c>
    </row>
    <row r="11" spans="1:10" s="7" customFormat="1" x14ac:dyDescent="0.25">
      <c r="A11" s="109" t="s">
        <v>16</v>
      </c>
      <c r="B11" s="117">
        <v>42012</v>
      </c>
      <c r="C11" s="117">
        <v>42012</v>
      </c>
      <c r="D11" s="118">
        <f>C11-B11+1</f>
        <v>1</v>
      </c>
      <c r="E11" s="119">
        <f>D11*$B$4</f>
        <v>72</v>
      </c>
      <c r="F11" s="119">
        <f>D11*$B$5</f>
        <v>72</v>
      </c>
      <c r="G11" s="119">
        <f>F11-E11</f>
        <v>0</v>
      </c>
      <c r="H11" s="120"/>
      <c r="I11" s="120"/>
      <c r="J11" s="120"/>
    </row>
    <row r="12" spans="1:10" s="7" customFormat="1" x14ac:dyDescent="0.25">
      <c r="A12" s="112"/>
      <c r="B12" s="113"/>
      <c r="C12" s="113"/>
      <c r="D12" s="113"/>
      <c r="E12" s="114"/>
      <c r="F12" s="114"/>
      <c r="G12" s="114"/>
      <c r="H12" s="115">
        <f>C11+1</f>
        <v>42013</v>
      </c>
      <c r="I12" s="115">
        <v>42016</v>
      </c>
      <c r="J12" s="116">
        <f>I12-H12+1</f>
        <v>4</v>
      </c>
    </row>
    <row r="13" spans="1:10" s="7" customFormat="1" x14ac:dyDescent="0.25">
      <c r="A13" s="109" t="s">
        <v>7</v>
      </c>
      <c r="B13" s="117">
        <v>42017</v>
      </c>
      <c r="C13" s="117">
        <v>42018</v>
      </c>
      <c r="D13" s="118">
        <f>C13-B13+1</f>
        <v>2</v>
      </c>
      <c r="E13" s="119">
        <f>D13*$B$4</f>
        <v>144</v>
      </c>
      <c r="F13" s="119">
        <f>D13*$B$5</f>
        <v>144</v>
      </c>
      <c r="G13" s="119">
        <f>F13-E13</f>
        <v>0</v>
      </c>
      <c r="H13" s="120"/>
      <c r="I13" s="120"/>
      <c r="J13" s="120"/>
    </row>
    <row r="14" spans="1:10" s="7" customFormat="1" x14ac:dyDescent="0.25">
      <c r="A14" s="112"/>
      <c r="B14" s="113"/>
      <c r="C14" s="113"/>
      <c r="D14" s="113"/>
      <c r="E14" s="114"/>
      <c r="F14" s="114"/>
      <c r="G14" s="114"/>
      <c r="H14" s="115">
        <f>C13+1</f>
        <v>42019</v>
      </c>
      <c r="I14" s="115">
        <v>42022</v>
      </c>
      <c r="J14" s="116">
        <f>I14-H14+1</f>
        <v>4</v>
      </c>
    </row>
    <row r="15" spans="1:10" s="7" customFormat="1" x14ac:dyDescent="0.25">
      <c r="A15" s="109" t="s">
        <v>18</v>
      </c>
      <c r="B15" s="117">
        <v>42023</v>
      </c>
      <c r="C15" s="117">
        <v>42023</v>
      </c>
      <c r="D15" s="118">
        <f>C15-B15+1</f>
        <v>1</v>
      </c>
      <c r="E15" s="119">
        <f>D15*$B$4</f>
        <v>72</v>
      </c>
      <c r="F15" s="119">
        <f>D15*$B$5</f>
        <v>72</v>
      </c>
      <c r="G15" s="119">
        <f>F15-E15</f>
        <v>0</v>
      </c>
      <c r="H15" s="120"/>
      <c r="I15" s="120"/>
      <c r="J15" s="120"/>
    </row>
    <row r="16" spans="1:10" s="7" customFormat="1" x14ac:dyDescent="0.25">
      <c r="A16" s="112"/>
      <c r="B16" s="113"/>
      <c r="C16" s="113"/>
      <c r="D16" s="113"/>
      <c r="E16" s="114"/>
      <c r="F16" s="114"/>
      <c r="G16" s="114"/>
      <c r="H16" s="115">
        <f>C15+1</f>
        <v>42024</v>
      </c>
      <c r="I16" s="115">
        <v>42024</v>
      </c>
      <c r="J16" s="116">
        <f>I16-H16+1</f>
        <v>1</v>
      </c>
    </row>
    <row r="17" spans="1:13" s="7" customFormat="1" x14ac:dyDescent="0.25">
      <c r="A17" s="109" t="s">
        <v>7</v>
      </c>
      <c r="B17" s="117">
        <v>42025</v>
      </c>
      <c r="C17" s="117">
        <v>42025</v>
      </c>
      <c r="D17" s="118">
        <f>C17-B17+1</f>
        <v>1</v>
      </c>
      <c r="E17" s="119">
        <f>D17*$B$4</f>
        <v>72</v>
      </c>
      <c r="F17" s="119">
        <f>D17*$B$5</f>
        <v>72</v>
      </c>
      <c r="G17" s="119">
        <f>F17-E17</f>
        <v>0</v>
      </c>
      <c r="H17" s="120"/>
      <c r="I17" s="120"/>
      <c r="J17" s="120"/>
    </row>
    <row r="18" spans="1:13" s="7" customFormat="1" x14ac:dyDescent="0.25">
      <c r="A18" s="109"/>
      <c r="B18" s="113"/>
      <c r="C18" s="113"/>
      <c r="D18" s="113"/>
      <c r="E18" s="114"/>
      <c r="F18" s="114"/>
      <c r="G18" s="114"/>
      <c r="H18" s="115">
        <f>C17+1</f>
        <v>42026</v>
      </c>
      <c r="I18" s="115">
        <v>42030</v>
      </c>
      <c r="J18" s="116">
        <f>I18-H18+1</f>
        <v>5</v>
      </c>
    </row>
    <row r="19" spans="1:13" s="7" customFormat="1" x14ac:dyDescent="0.25">
      <c r="A19" s="109" t="s">
        <v>107</v>
      </c>
      <c r="B19" s="117">
        <v>42031</v>
      </c>
      <c r="C19" s="117">
        <v>42037</v>
      </c>
      <c r="D19" s="118">
        <f>C19-B19+1</f>
        <v>7</v>
      </c>
      <c r="E19" s="119">
        <f>D19*$B$4</f>
        <v>504</v>
      </c>
      <c r="F19" s="119">
        <f>D19*$B$5</f>
        <v>504</v>
      </c>
      <c r="G19" s="119">
        <f>F19-E19</f>
        <v>0</v>
      </c>
      <c r="H19" s="120"/>
      <c r="I19" s="120"/>
      <c r="J19" s="120"/>
    </row>
    <row r="20" spans="1:13" s="7" customFormat="1" x14ac:dyDescent="0.25">
      <c r="A20" s="109"/>
      <c r="B20" s="113"/>
      <c r="C20" s="113"/>
      <c r="D20" s="113"/>
      <c r="E20" s="114"/>
      <c r="F20" s="114"/>
      <c r="G20" s="114"/>
      <c r="H20" s="115">
        <f>C19+1</f>
        <v>42038</v>
      </c>
      <c r="I20" s="115">
        <v>42038</v>
      </c>
      <c r="J20" s="116">
        <f>I20-H20+1</f>
        <v>1</v>
      </c>
    </row>
    <row r="21" spans="1:13" s="7" customFormat="1" x14ac:dyDescent="0.25">
      <c r="A21" s="109" t="s">
        <v>9</v>
      </c>
      <c r="B21" s="117">
        <v>42039</v>
      </c>
      <c r="C21" s="117">
        <v>42042</v>
      </c>
      <c r="D21" s="118">
        <f>C21-B21+1</f>
        <v>4</v>
      </c>
      <c r="E21" s="119">
        <f>D21*$B$4</f>
        <v>288</v>
      </c>
      <c r="F21" s="119">
        <f>D21*$B$5</f>
        <v>288</v>
      </c>
      <c r="G21" s="119">
        <f>F21-E21</f>
        <v>0</v>
      </c>
      <c r="H21" s="120"/>
      <c r="I21" s="120"/>
      <c r="J21" s="120"/>
    </row>
    <row r="22" spans="1:13" s="7" customFormat="1" x14ac:dyDescent="0.25">
      <c r="A22" s="109"/>
      <c r="B22" s="113"/>
      <c r="C22" s="113"/>
      <c r="D22" s="113"/>
      <c r="E22" s="114"/>
      <c r="F22" s="114"/>
      <c r="G22" s="114"/>
      <c r="H22" s="115">
        <f>C21+1</f>
        <v>42043</v>
      </c>
      <c r="I22" s="115">
        <v>42045</v>
      </c>
      <c r="J22" s="116">
        <f>I22-H22+1</f>
        <v>3</v>
      </c>
    </row>
    <row r="23" spans="1:13" s="7" customFormat="1" x14ac:dyDescent="0.25">
      <c r="A23" s="109" t="s">
        <v>7</v>
      </c>
      <c r="B23" s="117">
        <v>42046</v>
      </c>
      <c r="C23" s="117">
        <v>42047</v>
      </c>
      <c r="D23" s="118">
        <f>C23-B23+1</f>
        <v>2</v>
      </c>
      <c r="E23" s="119">
        <f>D23*$B$4</f>
        <v>144</v>
      </c>
      <c r="F23" s="119">
        <f>D23*$B$5</f>
        <v>144</v>
      </c>
      <c r="G23" s="119">
        <f>F23-E23</f>
        <v>0</v>
      </c>
      <c r="H23" s="109"/>
      <c r="I23" s="109"/>
      <c r="J23" s="109"/>
      <c r="M23" s="59"/>
    </row>
    <row r="24" spans="1:13" s="7" customFormat="1" x14ac:dyDescent="0.25">
      <c r="A24" s="109"/>
      <c r="B24" s="113"/>
      <c r="C24" s="113"/>
      <c r="D24" s="113"/>
      <c r="E24" s="114"/>
      <c r="F24" s="114"/>
      <c r="G24" s="114"/>
      <c r="H24" s="115">
        <f>C23+1</f>
        <v>42048</v>
      </c>
      <c r="I24" s="115">
        <v>42053</v>
      </c>
      <c r="J24" s="116">
        <f>I24-H24+1</f>
        <v>6</v>
      </c>
    </row>
    <row r="25" spans="1:13" s="7" customFormat="1" x14ac:dyDescent="0.25">
      <c r="A25" s="109" t="s">
        <v>89</v>
      </c>
      <c r="B25" s="117">
        <v>42053</v>
      </c>
      <c r="C25" s="117">
        <v>42056</v>
      </c>
      <c r="D25" s="118">
        <f>C25-B25+1</f>
        <v>4</v>
      </c>
      <c r="E25" s="119">
        <f>D25*$B$4</f>
        <v>288</v>
      </c>
      <c r="F25" s="119">
        <f>D25*$B$5</f>
        <v>288</v>
      </c>
      <c r="G25" s="119">
        <f>F25-E25</f>
        <v>0</v>
      </c>
      <c r="H25" s="109"/>
      <c r="I25" s="109"/>
      <c r="J25" s="109"/>
      <c r="M25" s="59"/>
    </row>
    <row r="26" spans="1:13" s="7" customFormat="1" x14ac:dyDescent="0.25">
      <c r="A26" s="109"/>
      <c r="B26" s="113"/>
      <c r="C26" s="113"/>
      <c r="D26" s="113"/>
      <c r="E26" s="114"/>
      <c r="F26" s="114"/>
      <c r="G26" s="114"/>
      <c r="H26" s="115">
        <f>C25+1</f>
        <v>42057</v>
      </c>
      <c r="I26" s="115">
        <v>42059</v>
      </c>
      <c r="J26" s="116">
        <f>I26-H26+1</f>
        <v>3</v>
      </c>
      <c r="M26" s="59"/>
    </row>
    <row r="27" spans="1:13" x14ac:dyDescent="0.25">
      <c r="A27" s="109" t="s">
        <v>9</v>
      </c>
      <c r="B27" s="117">
        <v>42060</v>
      </c>
      <c r="C27" s="117">
        <v>42063</v>
      </c>
      <c r="D27" s="118">
        <f>C27-B27+1</f>
        <v>4</v>
      </c>
      <c r="E27" s="119">
        <f>D27*$B$4</f>
        <v>288</v>
      </c>
      <c r="F27" s="119">
        <f>D27*$B$5</f>
        <v>288</v>
      </c>
      <c r="G27" s="119">
        <f>F27-E27</f>
        <v>0</v>
      </c>
      <c r="H27" s="109"/>
      <c r="I27" s="109"/>
      <c r="J27" s="109"/>
      <c r="M27" s="59"/>
    </row>
    <row r="28" spans="1:13" x14ac:dyDescent="0.25">
      <c r="A28" s="98"/>
      <c r="B28" s="121"/>
      <c r="C28" s="121"/>
      <c r="D28" s="111"/>
      <c r="E28" s="109"/>
      <c r="F28" s="109"/>
      <c r="G28" s="109"/>
      <c r="H28" s="115">
        <v>42064</v>
      </c>
      <c r="I28" s="115">
        <v>42075</v>
      </c>
      <c r="J28" s="116">
        <f>I28-H28+1</f>
        <v>12</v>
      </c>
    </row>
    <row r="29" spans="1:13" x14ac:dyDescent="0.25">
      <c r="A29" s="101" t="s">
        <v>7</v>
      </c>
      <c r="B29" s="117">
        <v>42075</v>
      </c>
      <c r="C29" s="117">
        <v>42077</v>
      </c>
      <c r="D29" s="118">
        <f>C29-B29+1</f>
        <v>3</v>
      </c>
      <c r="E29" s="119">
        <f>D29*$B$4</f>
        <v>216</v>
      </c>
      <c r="F29" s="119">
        <f>D29*$B$5</f>
        <v>216</v>
      </c>
      <c r="G29" s="119">
        <f>F29-E29</f>
        <v>0</v>
      </c>
      <c r="H29" s="109"/>
      <c r="I29" s="109"/>
      <c r="J29" s="109"/>
      <c r="K29" s="7"/>
    </row>
    <row r="30" spans="1:13" x14ac:dyDescent="0.25">
      <c r="A30" s="98"/>
      <c r="B30" s="121"/>
      <c r="C30" s="121"/>
      <c r="D30" s="111"/>
      <c r="E30" s="109"/>
      <c r="F30" s="109"/>
      <c r="G30" s="109"/>
      <c r="H30" s="115">
        <f>C29+1</f>
        <v>42078</v>
      </c>
      <c r="I30" s="115">
        <v>42078</v>
      </c>
      <c r="J30" s="116">
        <f>I30-H30+1</f>
        <v>1</v>
      </c>
    </row>
    <row r="31" spans="1:13" x14ac:dyDescent="0.25">
      <c r="A31" s="101" t="s">
        <v>14</v>
      </c>
      <c r="B31" s="117">
        <v>42079</v>
      </c>
      <c r="C31" s="117">
        <v>42080</v>
      </c>
      <c r="D31" s="118">
        <f>C31-B31+1</f>
        <v>2</v>
      </c>
      <c r="E31" s="119">
        <f>D31*$B$4</f>
        <v>144</v>
      </c>
      <c r="F31" s="119">
        <f>D31*$B$5</f>
        <v>144</v>
      </c>
      <c r="G31" s="119">
        <f>F31-E31</f>
        <v>0</v>
      </c>
      <c r="H31" s="111"/>
      <c r="I31" s="111"/>
      <c r="J31" s="122"/>
      <c r="K31" s="7"/>
    </row>
    <row r="32" spans="1:13" x14ac:dyDescent="0.25">
      <c r="A32" s="98"/>
      <c r="B32" s="121"/>
      <c r="C32" s="121"/>
      <c r="D32" s="111"/>
      <c r="E32" s="109"/>
      <c r="F32" s="109"/>
      <c r="G32" s="109"/>
      <c r="H32" s="115">
        <f>C31+1</f>
        <v>42081</v>
      </c>
      <c r="I32" s="115">
        <v>42081</v>
      </c>
      <c r="J32" s="116">
        <f>I32-H32+1</f>
        <v>1</v>
      </c>
    </row>
    <row r="33" spans="1:11" x14ac:dyDescent="0.25">
      <c r="A33" s="101" t="s">
        <v>16</v>
      </c>
      <c r="B33" s="117">
        <v>42082</v>
      </c>
      <c r="C33" s="117">
        <v>42082</v>
      </c>
      <c r="D33" s="118">
        <f>C33-B33+1</f>
        <v>1</v>
      </c>
      <c r="E33" s="119">
        <f>D33*$B$4</f>
        <v>72</v>
      </c>
      <c r="F33" s="119">
        <f>D33*$B$5</f>
        <v>72</v>
      </c>
      <c r="G33" s="119">
        <f>F33-E33</f>
        <v>0</v>
      </c>
      <c r="H33" s="111"/>
      <c r="I33" s="111"/>
      <c r="J33" s="122"/>
      <c r="K33" s="7"/>
    </row>
    <row r="34" spans="1:11" x14ac:dyDescent="0.25">
      <c r="A34" s="98"/>
      <c r="B34" s="121"/>
      <c r="C34" s="121"/>
      <c r="D34" s="111"/>
      <c r="E34" s="109"/>
      <c r="F34" s="109"/>
      <c r="G34" s="109"/>
      <c r="H34" s="115">
        <f>C33+1</f>
        <v>42083</v>
      </c>
      <c r="I34" s="115">
        <v>42087</v>
      </c>
      <c r="J34" s="116">
        <f>I34-H34+1</f>
        <v>5</v>
      </c>
    </row>
    <row r="35" spans="1:11" x14ac:dyDescent="0.25">
      <c r="A35" s="101" t="s">
        <v>15</v>
      </c>
      <c r="B35" s="117">
        <v>42088</v>
      </c>
      <c r="C35" s="117">
        <v>42088</v>
      </c>
      <c r="D35" s="118">
        <f>C35-B35+1</f>
        <v>1</v>
      </c>
      <c r="E35" s="119">
        <f>D35*$B$4</f>
        <v>72</v>
      </c>
      <c r="F35" s="119">
        <f>D35*$B$5</f>
        <v>72</v>
      </c>
      <c r="G35" s="119">
        <f>F35-E35</f>
        <v>0</v>
      </c>
      <c r="H35" s="111"/>
      <c r="I35" s="111"/>
      <c r="J35" s="122"/>
      <c r="K35" s="7"/>
    </row>
    <row r="36" spans="1:11" x14ac:dyDescent="0.25">
      <c r="A36" s="98"/>
      <c r="B36" s="121"/>
      <c r="C36" s="121"/>
      <c r="D36" s="111"/>
      <c r="E36" s="109"/>
      <c r="F36" s="109"/>
      <c r="G36" s="109"/>
      <c r="H36" s="115">
        <f>C35+1</f>
        <v>42089</v>
      </c>
      <c r="I36" s="115">
        <v>42092</v>
      </c>
      <c r="J36" s="116">
        <f>I36-H36+1</f>
        <v>4</v>
      </c>
    </row>
    <row r="37" spans="1:11" x14ac:dyDescent="0.25">
      <c r="A37" s="101" t="s">
        <v>90</v>
      </c>
      <c r="B37" s="117">
        <v>42093</v>
      </c>
      <c r="C37" s="117">
        <v>42096</v>
      </c>
      <c r="D37" s="118">
        <f>C37-B37+1</f>
        <v>4</v>
      </c>
      <c r="E37" s="119">
        <f>D37*$B$4</f>
        <v>288</v>
      </c>
      <c r="F37" s="119">
        <f>D37*$B$5</f>
        <v>288</v>
      </c>
      <c r="G37" s="119">
        <f>F37-E37</f>
        <v>0</v>
      </c>
      <c r="H37" s="111"/>
      <c r="I37" s="111"/>
      <c r="J37" s="122"/>
      <c r="K37" s="7"/>
    </row>
    <row r="38" spans="1:11" x14ac:dyDescent="0.25">
      <c r="A38" s="98"/>
      <c r="B38" s="121"/>
      <c r="C38" s="121"/>
      <c r="D38" s="111"/>
      <c r="E38" s="109"/>
      <c r="F38" s="109"/>
      <c r="G38" s="109"/>
      <c r="H38" s="115">
        <f>C37+1</f>
        <v>42097</v>
      </c>
      <c r="I38" s="115">
        <v>42101</v>
      </c>
      <c r="J38" s="116">
        <f>I38-H38+1</f>
        <v>5</v>
      </c>
    </row>
    <row r="39" spans="1:11" x14ac:dyDescent="0.25">
      <c r="A39" s="101" t="s">
        <v>91</v>
      </c>
      <c r="B39" s="117">
        <v>42102</v>
      </c>
      <c r="C39" s="117">
        <v>42103</v>
      </c>
      <c r="D39" s="118">
        <f>C39-B39+1</f>
        <v>2</v>
      </c>
      <c r="E39" s="119">
        <f>D39*$B$4</f>
        <v>144</v>
      </c>
      <c r="F39" s="119">
        <f>D39*$B$5</f>
        <v>144</v>
      </c>
      <c r="G39" s="119">
        <f>F39-E39</f>
        <v>0</v>
      </c>
      <c r="H39" s="111"/>
      <c r="I39" s="111"/>
      <c r="J39" s="122"/>
      <c r="K39" s="7"/>
    </row>
    <row r="40" spans="1:11" x14ac:dyDescent="0.25">
      <c r="A40" s="98"/>
      <c r="B40" s="121"/>
      <c r="C40" s="121"/>
      <c r="D40" s="111"/>
      <c r="E40" s="109"/>
      <c r="F40" s="109"/>
      <c r="G40" s="109"/>
      <c r="H40" s="115">
        <v>0</v>
      </c>
      <c r="I40" s="115">
        <v>0</v>
      </c>
      <c r="J40" s="116">
        <v>0</v>
      </c>
    </row>
    <row r="41" spans="1:11" x14ac:dyDescent="0.25">
      <c r="A41" s="101" t="s">
        <v>16</v>
      </c>
      <c r="B41" s="117">
        <v>42104</v>
      </c>
      <c r="C41" s="117">
        <v>42104</v>
      </c>
      <c r="D41" s="118">
        <f>C41-B41+1</f>
        <v>1</v>
      </c>
      <c r="E41" s="119">
        <f>D41*$B$4</f>
        <v>72</v>
      </c>
      <c r="F41" s="119">
        <f>D41*$B$5</f>
        <v>72</v>
      </c>
      <c r="G41" s="119">
        <f>F41-E41</f>
        <v>0</v>
      </c>
      <c r="H41" s="111"/>
      <c r="I41" s="111"/>
      <c r="J41" s="122"/>
      <c r="K41" s="7"/>
    </row>
    <row r="42" spans="1:11" x14ac:dyDescent="0.25">
      <c r="A42" s="98"/>
      <c r="B42" s="121"/>
      <c r="C42" s="121"/>
      <c r="D42" s="111"/>
      <c r="E42" s="109"/>
      <c r="F42" s="109"/>
      <c r="G42" s="109"/>
      <c r="H42" s="115">
        <f>C41+1</f>
        <v>42105</v>
      </c>
      <c r="I42" s="115">
        <v>42115</v>
      </c>
      <c r="J42" s="116">
        <f>I42-H42+1</f>
        <v>11</v>
      </c>
    </row>
    <row r="43" spans="1:11" x14ac:dyDescent="0.25">
      <c r="A43" s="123" t="s">
        <v>90</v>
      </c>
      <c r="B43" s="117">
        <v>42116</v>
      </c>
      <c r="C43" s="117">
        <v>42119</v>
      </c>
      <c r="D43" s="118">
        <v>4</v>
      </c>
      <c r="E43" s="119">
        <f>D43*$B$4</f>
        <v>288</v>
      </c>
      <c r="F43" s="119">
        <f>D43*$B$5</f>
        <v>288</v>
      </c>
      <c r="G43" s="119">
        <f>F43-E43</f>
        <v>0</v>
      </c>
      <c r="H43" s="111"/>
      <c r="I43" s="111"/>
      <c r="J43" s="122"/>
      <c r="K43" s="7"/>
    </row>
    <row r="44" spans="1:11" x14ac:dyDescent="0.25">
      <c r="A44" s="98"/>
      <c r="B44" s="121"/>
      <c r="C44" s="121"/>
      <c r="D44" s="111"/>
      <c r="E44" s="109"/>
      <c r="F44" s="109"/>
      <c r="G44" s="109"/>
      <c r="H44" s="115">
        <f>C43+1</f>
        <v>42120</v>
      </c>
      <c r="I44" s="115">
        <v>42123</v>
      </c>
      <c r="J44" s="116">
        <f>I44-H44+1</f>
        <v>4</v>
      </c>
    </row>
    <row r="45" spans="1:11" x14ac:dyDescent="0.25">
      <c r="A45" s="101" t="s">
        <v>16</v>
      </c>
      <c r="B45" s="117">
        <v>42124</v>
      </c>
      <c r="C45" s="117">
        <v>42124</v>
      </c>
      <c r="D45" s="118">
        <f>C45-B45+1</f>
        <v>1</v>
      </c>
      <c r="E45" s="119">
        <f>D45*$B$4</f>
        <v>72</v>
      </c>
      <c r="F45" s="119">
        <f>D45*$B$5</f>
        <v>72</v>
      </c>
      <c r="G45" s="119">
        <f>F45-E45</f>
        <v>0</v>
      </c>
      <c r="H45" s="111"/>
      <c r="I45" s="111"/>
      <c r="J45" s="122"/>
      <c r="K45" s="7"/>
    </row>
    <row r="46" spans="1:11" x14ac:dyDescent="0.25">
      <c r="A46" s="98"/>
      <c r="B46" s="121"/>
      <c r="C46" s="121"/>
      <c r="D46" s="111"/>
      <c r="E46" s="109"/>
      <c r="F46" s="109"/>
      <c r="G46" s="109"/>
      <c r="H46" s="115">
        <f>C45+1</f>
        <v>42125</v>
      </c>
      <c r="I46" s="115">
        <v>42136</v>
      </c>
      <c r="J46" s="116">
        <f>I46-H46+1</f>
        <v>12</v>
      </c>
    </row>
    <row r="47" spans="1:11" x14ac:dyDescent="0.25">
      <c r="A47" s="101" t="s">
        <v>7</v>
      </c>
      <c r="B47" s="117">
        <v>42137</v>
      </c>
      <c r="C47" s="117">
        <v>42138</v>
      </c>
      <c r="D47" s="118">
        <f>C47-B47+1</f>
        <v>2</v>
      </c>
      <c r="E47" s="119">
        <f>D47*$B$4</f>
        <v>144</v>
      </c>
      <c r="F47" s="119">
        <f>D47*$E$5</f>
        <v>156</v>
      </c>
      <c r="G47" s="119">
        <f>F47-E47</f>
        <v>12</v>
      </c>
      <c r="H47" s="111"/>
      <c r="I47" s="111"/>
      <c r="J47" s="122"/>
      <c r="K47" s="7"/>
    </row>
    <row r="48" spans="1:11" x14ac:dyDescent="0.25">
      <c r="A48" s="98"/>
      <c r="B48" s="121"/>
      <c r="C48" s="121"/>
      <c r="D48" s="111"/>
      <c r="E48" s="109"/>
      <c r="F48" s="109"/>
      <c r="G48" s="109"/>
      <c r="H48" s="115">
        <f>C47+1</f>
        <v>42139</v>
      </c>
      <c r="I48" s="115">
        <v>42144</v>
      </c>
      <c r="J48" s="116">
        <f>I48-H48+1</f>
        <v>6</v>
      </c>
    </row>
    <row r="49" spans="1:15" x14ac:dyDescent="0.25">
      <c r="A49" s="101" t="s">
        <v>16</v>
      </c>
      <c r="B49" s="117">
        <v>42145</v>
      </c>
      <c r="C49" s="117">
        <v>42145</v>
      </c>
      <c r="D49" s="118">
        <f>C49-B49+1</f>
        <v>1</v>
      </c>
      <c r="E49" s="119">
        <f>D49*$B$4</f>
        <v>72</v>
      </c>
      <c r="F49" s="119">
        <f>D49*$E$5</f>
        <v>78</v>
      </c>
      <c r="G49" s="119">
        <f>F49-E49</f>
        <v>6</v>
      </c>
      <c r="H49" s="111"/>
      <c r="I49" s="111"/>
      <c r="J49" s="122"/>
      <c r="K49" s="7"/>
    </row>
    <row r="50" spans="1:15" x14ac:dyDescent="0.25">
      <c r="A50" s="98"/>
      <c r="B50" s="121"/>
      <c r="C50" s="121"/>
      <c r="D50" s="111"/>
      <c r="E50" s="109"/>
      <c r="F50" s="109"/>
      <c r="G50" s="109"/>
      <c r="H50" s="115">
        <f>C49+1</f>
        <v>42146</v>
      </c>
      <c r="I50" s="115">
        <v>42148</v>
      </c>
      <c r="J50" s="116">
        <f>I50-H50+1</f>
        <v>3</v>
      </c>
    </row>
    <row r="51" spans="1:15" x14ac:dyDescent="0.25">
      <c r="A51" s="101" t="s">
        <v>15</v>
      </c>
      <c r="B51" s="117">
        <v>42149</v>
      </c>
      <c r="C51" s="117">
        <v>42150</v>
      </c>
      <c r="D51" s="118">
        <f>C51-B51+1</f>
        <v>2</v>
      </c>
      <c r="E51" s="119">
        <f>D51*$B$4</f>
        <v>144</v>
      </c>
      <c r="F51" s="119">
        <f>D51*$E$5</f>
        <v>156</v>
      </c>
      <c r="G51" s="119">
        <f>F51-E51</f>
        <v>12</v>
      </c>
      <c r="H51" s="111"/>
      <c r="I51" s="111"/>
      <c r="J51" s="122"/>
      <c r="K51" s="7"/>
    </row>
    <row r="52" spans="1:15" x14ac:dyDescent="0.25">
      <c r="A52" s="98"/>
      <c r="B52" s="121"/>
      <c r="C52" s="121"/>
      <c r="D52" s="111"/>
      <c r="E52" s="109"/>
      <c r="F52" s="109"/>
      <c r="G52" s="109"/>
      <c r="H52" s="124">
        <f>C51+1</f>
        <v>42151</v>
      </c>
      <c r="I52" s="124">
        <v>42165</v>
      </c>
      <c r="J52" s="125">
        <f>I52-H52+1</f>
        <v>15</v>
      </c>
    </row>
    <row r="53" spans="1:15" x14ac:dyDescent="0.25">
      <c r="A53" s="101" t="s">
        <v>7</v>
      </c>
      <c r="B53" s="117">
        <v>42166</v>
      </c>
      <c r="C53" s="117">
        <v>42167</v>
      </c>
      <c r="D53" s="118">
        <f>C53-B53+1</f>
        <v>2</v>
      </c>
      <c r="E53" s="119">
        <f>D53*$B$4</f>
        <v>144</v>
      </c>
      <c r="F53" s="119">
        <f>D53*$E$5</f>
        <v>156</v>
      </c>
      <c r="G53" s="119">
        <f>F53-E53</f>
        <v>12</v>
      </c>
      <c r="H53" s="111"/>
      <c r="I53" s="111"/>
      <c r="J53" s="122"/>
      <c r="K53" s="7"/>
    </row>
    <row r="54" spans="1:15" x14ac:dyDescent="0.25">
      <c r="A54" s="98"/>
      <c r="B54" s="121"/>
      <c r="C54" s="121"/>
      <c r="D54" s="111"/>
      <c r="E54" s="109"/>
      <c r="F54" s="109"/>
      <c r="G54" s="109"/>
      <c r="H54" s="115">
        <f>C53+1</f>
        <v>42168</v>
      </c>
      <c r="I54" s="115">
        <v>42179</v>
      </c>
      <c r="J54" s="116">
        <f>I54-H54+1</f>
        <v>12</v>
      </c>
    </row>
    <row r="55" spans="1:15" x14ac:dyDescent="0.25">
      <c r="A55" s="101" t="s">
        <v>15</v>
      </c>
      <c r="B55" s="117">
        <v>42180</v>
      </c>
      <c r="C55" s="117">
        <v>42180</v>
      </c>
      <c r="D55" s="118">
        <f>C55-B55+1</f>
        <v>1</v>
      </c>
      <c r="E55" s="119">
        <f>D55*$B$4</f>
        <v>72</v>
      </c>
      <c r="F55" s="119">
        <f>D55*$E$5</f>
        <v>78</v>
      </c>
      <c r="G55" s="119">
        <f>F55-E55</f>
        <v>6</v>
      </c>
      <c r="H55" s="111"/>
      <c r="I55" s="111"/>
      <c r="J55" s="122"/>
      <c r="K55" s="5"/>
      <c r="L55" s="5"/>
      <c r="M55" s="5"/>
      <c r="N55" s="5"/>
      <c r="O55" s="5"/>
    </row>
    <row r="56" spans="1:15" x14ac:dyDescent="0.25">
      <c r="A56" s="98"/>
      <c r="B56" s="121"/>
      <c r="C56" s="121"/>
      <c r="D56" s="111"/>
      <c r="E56" s="109"/>
      <c r="F56" s="109"/>
      <c r="G56" s="109"/>
      <c r="H56" s="115">
        <f>C55+1</f>
        <v>42181</v>
      </c>
      <c r="I56" s="115">
        <v>42187</v>
      </c>
      <c r="J56" s="116">
        <f>I56-H56+1</f>
        <v>7</v>
      </c>
      <c r="K56" s="5"/>
      <c r="L56" s="5"/>
      <c r="M56" s="5"/>
      <c r="N56" s="5"/>
      <c r="O56" s="5"/>
    </row>
    <row r="57" spans="1:15" x14ac:dyDescent="0.25">
      <c r="A57" s="101" t="s">
        <v>16</v>
      </c>
      <c r="B57" s="117">
        <v>42188</v>
      </c>
      <c r="C57" s="117">
        <v>42188</v>
      </c>
      <c r="D57" s="118">
        <f>C57-B57+1</f>
        <v>1</v>
      </c>
      <c r="E57" s="119">
        <f>D57*$B$4</f>
        <v>72</v>
      </c>
      <c r="F57" s="119">
        <f>D57*$E$5</f>
        <v>78</v>
      </c>
      <c r="G57" s="119">
        <f>F57-E57</f>
        <v>6</v>
      </c>
      <c r="H57" s="111"/>
      <c r="I57" s="111"/>
      <c r="J57" s="122"/>
      <c r="K57" s="5"/>
      <c r="L57" s="5"/>
      <c r="M57" s="5"/>
      <c r="N57" s="5"/>
      <c r="O57" s="5"/>
    </row>
    <row r="58" spans="1:15" x14ac:dyDescent="0.25">
      <c r="A58" s="98"/>
      <c r="B58" s="121"/>
      <c r="C58" s="121"/>
      <c r="D58" s="111"/>
      <c r="E58" s="109"/>
      <c r="F58" s="109"/>
      <c r="G58" s="109"/>
      <c r="H58" s="115">
        <f>C57+1</f>
        <v>42189</v>
      </c>
      <c r="I58" s="115">
        <v>42190</v>
      </c>
      <c r="J58" s="116">
        <f>I58-H58+1</f>
        <v>2</v>
      </c>
      <c r="M58" s="5"/>
      <c r="N58" s="5"/>
      <c r="O58" s="5"/>
    </row>
    <row r="59" spans="1:15" x14ac:dyDescent="0.25">
      <c r="A59" s="101" t="s">
        <v>12</v>
      </c>
      <c r="B59" s="117">
        <v>42191</v>
      </c>
      <c r="C59" s="117">
        <v>42191</v>
      </c>
      <c r="D59" s="118">
        <f>C59-B59+1</f>
        <v>1</v>
      </c>
      <c r="E59" s="119">
        <f>D59*$B$4</f>
        <v>72</v>
      </c>
      <c r="F59" s="119">
        <f>D59*$E$5</f>
        <v>78</v>
      </c>
      <c r="G59" s="119">
        <f>F59-E59</f>
        <v>6</v>
      </c>
      <c r="H59" s="111"/>
      <c r="I59" s="111"/>
      <c r="J59" s="122"/>
      <c r="K59" s="5"/>
      <c r="L59" s="5"/>
      <c r="M59" s="5"/>
      <c r="N59" s="5"/>
      <c r="O59" s="5"/>
    </row>
    <row r="60" spans="1:15" x14ac:dyDescent="0.25">
      <c r="A60" s="98"/>
      <c r="B60" s="121"/>
      <c r="C60" s="121"/>
      <c r="D60" s="111"/>
      <c r="E60" s="109"/>
      <c r="F60" s="109"/>
      <c r="G60" s="109"/>
      <c r="H60" s="115">
        <f>C59+1</f>
        <v>42192</v>
      </c>
      <c r="I60" s="115">
        <v>42193</v>
      </c>
      <c r="J60" s="116">
        <f>I60-H60+1</f>
        <v>2</v>
      </c>
      <c r="K60" s="5"/>
      <c r="L60" s="5"/>
      <c r="M60" s="5"/>
      <c r="N60" s="5"/>
      <c r="O60" s="5"/>
    </row>
    <row r="61" spans="1:15" x14ac:dyDescent="0.25">
      <c r="A61" s="101" t="s">
        <v>7</v>
      </c>
      <c r="B61" s="117">
        <v>42194</v>
      </c>
      <c r="C61" s="117">
        <v>42195</v>
      </c>
      <c r="D61" s="118">
        <f>C61-B61+1</f>
        <v>2</v>
      </c>
      <c r="E61" s="119">
        <f>D61*$B$4</f>
        <v>144</v>
      </c>
      <c r="F61" s="119">
        <f>D61*$E$5</f>
        <v>156</v>
      </c>
      <c r="G61" s="119">
        <f>F61-E61</f>
        <v>12</v>
      </c>
      <c r="H61" s="111"/>
      <c r="I61" s="111"/>
      <c r="J61" s="122"/>
      <c r="K61" s="5"/>
      <c r="L61" s="5"/>
      <c r="M61" s="5"/>
      <c r="N61" s="5"/>
      <c r="O61" s="5"/>
    </row>
    <row r="62" spans="1:15" x14ac:dyDescent="0.25">
      <c r="A62" s="98"/>
      <c r="B62" s="121"/>
      <c r="C62" s="121"/>
      <c r="D62" s="111"/>
      <c r="E62" s="109"/>
      <c r="F62" s="109"/>
      <c r="G62" s="109"/>
      <c r="H62" s="115">
        <f>C61+1</f>
        <v>42196</v>
      </c>
      <c r="I62" s="115">
        <v>42199</v>
      </c>
      <c r="J62" s="116">
        <f>I62-H62+1</f>
        <v>4</v>
      </c>
      <c r="K62" s="5"/>
      <c r="L62" s="5"/>
      <c r="M62" s="5"/>
      <c r="N62" s="5"/>
      <c r="O62" s="5"/>
    </row>
    <row r="63" spans="1:15" x14ac:dyDescent="0.25">
      <c r="A63" s="101" t="s">
        <v>9</v>
      </c>
      <c r="B63" s="117">
        <v>42200</v>
      </c>
      <c r="C63" s="117">
        <v>42202</v>
      </c>
      <c r="D63" s="118">
        <f>C63-B63+1</f>
        <v>3</v>
      </c>
      <c r="E63" s="119">
        <f>D63*$B$4</f>
        <v>216</v>
      </c>
      <c r="F63" s="119">
        <f>D63*$E$5</f>
        <v>234</v>
      </c>
      <c r="G63" s="119">
        <f>F63-E63</f>
        <v>18</v>
      </c>
      <c r="H63" s="111"/>
      <c r="I63" s="111"/>
      <c r="J63" s="122"/>
      <c r="K63" s="5"/>
      <c r="L63" s="5"/>
      <c r="M63" s="5"/>
      <c r="N63" s="5"/>
      <c r="O63" s="5"/>
    </row>
    <row r="64" spans="1:15" x14ac:dyDescent="0.25">
      <c r="A64" s="98"/>
      <c r="B64" s="121"/>
      <c r="C64" s="121"/>
      <c r="D64" s="111"/>
      <c r="E64" s="109"/>
      <c r="F64" s="109"/>
      <c r="G64" s="109"/>
      <c r="H64" s="115">
        <f>C63+1</f>
        <v>42203</v>
      </c>
      <c r="I64" s="115">
        <v>42205</v>
      </c>
      <c r="J64" s="116">
        <f>I64-H64+1</f>
        <v>3</v>
      </c>
      <c r="K64" s="5"/>
      <c r="L64" s="5"/>
      <c r="M64" s="5"/>
      <c r="N64" s="5"/>
      <c r="O64" s="5"/>
    </row>
    <row r="65" spans="1:10" x14ac:dyDescent="0.25">
      <c r="A65" s="101" t="s">
        <v>90</v>
      </c>
      <c r="B65" s="117">
        <v>42206</v>
      </c>
      <c r="C65" s="117">
        <v>42210</v>
      </c>
      <c r="D65" s="118">
        <f>C65-B65+1</f>
        <v>5</v>
      </c>
      <c r="E65" s="119">
        <f>D65*$B$4</f>
        <v>360</v>
      </c>
      <c r="F65" s="119">
        <f>D65*$E$5</f>
        <v>390</v>
      </c>
      <c r="G65" s="119">
        <f>F65-E65</f>
        <v>30</v>
      </c>
      <c r="H65" s="111"/>
      <c r="I65" s="111"/>
      <c r="J65" s="122"/>
    </row>
    <row r="66" spans="1:10" x14ac:dyDescent="0.25">
      <c r="A66" s="98"/>
      <c r="B66" s="121"/>
      <c r="C66" s="121"/>
      <c r="D66" s="111"/>
      <c r="E66" s="109"/>
      <c r="F66" s="109"/>
      <c r="G66" s="109"/>
      <c r="H66" s="115">
        <f>C65+1</f>
        <v>42211</v>
      </c>
      <c r="I66" s="115">
        <v>42220</v>
      </c>
      <c r="J66" s="116">
        <f>I66-H66+1</f>
        <v>10</v>
      </c>
    </row>
    <row r="67" spans="1:10" x14ac:dyDescent="0.25">
      <c r="A67" s="101" t="s">
        <v>9</v>
      </c>
      <c r="B67" s="117">
        <v>42221</v>
      </c>
      <c r="C67" s="117">
        <v>42223</v>
      </c>
      <c r="D67" s="118">
        <f>C67-B67+1</f>
        <v>3</v>
      </c>
      <c r="E67" s="119">
        <f>D67*$B$4</f>
        <v>216</v>
      </c>
      <c r="F67" s="119">
        <f>D67*$E$5</f>
        <v>234</v>
      </c>
      <c r="G67" s="119">
        <f>F67-E67</f>
        <v>18</v>
      </c>
      <c r="H67" s="111"/>
      <c r="I67" s="111"/>
      <c r="J67" s="122"/>
    </row>
    <row r="68" spans="1:10" x14ac:dyDescent="0.25">
      <c r="A68" s="98"/>
      <c r="B68" s="121"/>
      <c r="C68" s="121"/>
      <c r="D68" s="111"/>
      <c r="E68" s="109"/>
      <c r="F68" s="109"/>
      <c r="G68" s="109"/>
      <c r="H68" s="115">
        <f>C67+1</f>
        <v>42224</v>
      </c>
      <c r="I68" s="115">
        <v>42225</v>
      </c>
      <c r="J68" s="116">
        <f>I68-H68+1</f>
        <v>2</v>
      </c>
    </row>
    <row r="69" spans="1:10" x14ac:dyDescent="0.25">
      <c r="A69" s="101" t="s">
        <v>90</v>
      </c>
      <c r="B69" s="117">
        <v>42226</v>
      </c>
      <c r="C69" s="117">
        <v>42227</v>
      </c>
      <c r="D69" s="118">
        <f>C69-B69+1</f>
        <v>2</v>
      </c>
      <c r="E69" s="119">
        <f>D69*$B$4</f>
        <v>144</v>
      </c>
      <c r="F69" s="119">
        <f>D69*$E$5</f>
        <v>156</v>
      </c>
      <c r="G69" s="119">
        <f>F69-E69</f>
        <v>12</v>
      </c>
      <c r="H69" s="111"/>
      <c r="I69" s="111"/>
      <c r="J69" s="122"/>
    </row>
    <row r="70" spans="1:10" x14ac:dyDescent="0.25">
      <c r="A70" s="98"/>
      <c r="B70" s="121"/>
      <c r="C70" s="121"/>
      <c r="D70" s="111"/>
      <c r="E70" s="109"/>
      <c r="F70" s="109"/>
      <c r="G70" s="109"/>
      <c r="H70" s="115">
        <v>0</v>
      </c>
      <c r="I70" s="115">
        <v>0</v>
      </c>
      <c r="J70" s="116">
        <v>0</v>
      </c>
    </row>
    <row r="71" spans="1:10" x14ac:dyDescent="0.25">
      <c r="A71" s="101" t="s">
        <v>7</v>
      </c>
      <c r="B71" s="117">
        <v>42229</v>
      </c>
      <c r="C71" s="117">
        <v>42230</v>
      </c>
      <c r="D71" s="118">
        <f>C71-B71+1</f>
        <v>2</v>
      </c>
      <c r="E71" s="119">
        <f>D71*$B$4</f>
        <v>144</v>
      </c>
      <c r="F71" s="119">
        <f>D71*$E$5</f>
        <v>156</v>
      </c>
      <c r="G71" s="119">
        <f>F71-E71</f>
        <v>12</v>
      </c>
      <c r="H71" s="111"/>
      <c r="I71" s="111"/>
      <c r="J71" s="122"/>
    </row>
    <row r="72" spans="1:10" x14ac:dyDescent="0.25">
      <c r="A72" s="98"/>
      <c r="B72" s="121"/>
      <c r="C72" s="121"/>
      <c r="D72" s="111"/>
      <c r="E72" s="109"/>
      <c r="F72" s="109"/>
      <c r="G72" s="109"/>
      <c r="H72" s="115">
        <v>42231</v>
      </c>
      <c r="I72" s="115">
        <v>42239</v>
      </c>
      <c r="J72" s="116">
        <f>I72-H72+1</f>
        <v>9</v>
      </c>
    </row>
    <row r="73" spans="1:10" x14ac:dyDescent="0.25">
      <c r="A73" s="101" t="s">
        <v>15</v>
      </c>
      <c r="B73" s="117">
        <v>42240</v>
      </c>
      <c r="C73" s="117">
        <v>42241</v>
      </c>
      <c r="D73" s="118">
        <f>C73-B73+1</f>
        <v>2</v>
      </c>
      <c r="E73" s="119">
        <f>D73*$B$4</f>
        <v>144</v>
      </c>
      <c r="F73" s="119">
        <f>D73*$E$5</f>
        <v>156</v>
      </c>
      <c r="G73" s="119">
        <f>F73-E73</f>
        <v>12</v>
      </c>
      <c r="H73" s="111"/>
      <c r="I73" s="111"/>
      <c r="J73" s="122"/>
    </row>
    <row r="74" spans="1:10" x14ac:dyDescent="0.25">
      <c r="A74" s="98"/>
      <c r="B74" s="121"/>
      <c r="C74" s="121"/>
      <c r="D74" s="111"/>
      <c r="E74" s="109"/>
      <c r="F74" s="109"/>
      <c r="G74" s="109"/>
      <c r="H74" s="115">
        <v>0</v>
      </c>
      <c r="I74" s="115">
        <v>0</v>
      </c>
      <c r="J74" s="116">
        <v>0</v>
      </c>
    </row>
    <row r="75" spans="1:10" x14ac:dyDescent="0.25">
      <c r="A75" s="101" t="s">
        <v>9</v>
      </c>
      <c r="B75" s="117">
        <v>42242</v>
      </c>
      <c r="C75" s="117">
        <v>42244</v>
      </c>
      <c r="D75" s="118">
        <f>C75-B75+1</f>
        <v>3</v>
      </c>
      <c r="E75" s="119">
        <f>D75*$B$4</f>
        <v>216</v>
      </c>
      <c r="F75" s="119">
        <f>D75*$E$5</f>
        <v>234</v>
      </c>
      <c r="G75" s="119">
        <f>F75-E75</f>
        <v>18</v>
      </c>
      <c r="H75" s="111"/>
      <c r="I75" s="111"/>
      <c r="J75" s="122"/>
    </row>
    <row r="76" spans="1:10" x14ac:dyDescent="0.25">
      <c r="A76" s="98"/>
      <c r="B76" s="121"/>
      <c r="C76" s="121"/>
      <c r="D76" s="111"/>
      <c r="E76" s="109"/>
      <c r="F76" s="109"/>
      <c r="G76" s="109"/>
      <c r="H76" s="115">
        <f>C75+1</f>
        <v>42245</v>
      </c>
      <c r="I76" s="115">
        <v>42246</v>
      </c>
      <c r="J76" s="116">
        <f>I76-H76+1</f>
        <v>2</v>
      </c>
    </row>
    <row r="77" spans="1:10" x14ac:dyDescent="0.25">
      <c r="A77" s="101" t="s">
        <v>90</v>
      </c>
      <c r="B77" s="117">
        <v>42248</v>
      </c>
      <c r="C77" s="117">
        <v>42251</v>
      </c>
      <c r="D77" s="118">
        <f>C77-B77+1</f>
        <v>4</v>
      </c>
      <c r="E77" s="119">
        <f>D77*$B$4</f>
        <v>288</v>
      </c>
      <c r="F77" s="119">
        <f>D77*$E$5</f>
        <v>312</v>
      </c>
      <c r="G77" s="119">
        <f>F77-E77</f>
        <v>24</v>
      </c>
      <c r="H77" s="111"/>
      <c r="I77" s="111"/>
      <c r="J77" s="122"/>
    </row>
    <row r="78" spans="1:10" x14ac:dyDescent="0.25">
      <c r="A78" s="98"/>
      <c r="B78" s="121"/>
      <c r="C78" s="121"/>
      <c r="D78" s="111"/>
      <c r="E78" s="109"/>
      <c r="F78" s="109"/>
      <c r="G78" s="109"/>
      <c r="H78" s="115">
        <f>C77+1</f>
        <v>42252</v>
      </c>
      <c r="I78" s="115">
        <v>42256</v>
      </c>
      <c r="J78" s="116">
        <f>I78-H78+1</f>
        <v>5</v>
      </c>
    </row>
    <row r="79" spans="1:10" x14ac:dyDescent="0.25">
      <c r="A79" s="101" t="s">
        <v>77</v>
      </c>
      <c r="B79" s="117">
        <v>42257</v>
      </c>
      <c r="C79" s="117">
        <v>42259</v>
      </c>
      <c r="D79" s="118">
        <f>C79-B79+1</f>
        <v>3</v>
      </c>
      <c r="E79" s="119">
        <f>D79*$B$4</f>
        <v>216</v>
      </c>
      <c r="F79" s="119">
        <f>D79*$E$5</f>
        <v>234</v>
      </c>
      <c r="G79" s="119">
        <f>F79-E79</f>
        <v>18</v>
      </c>
      <c r="H79" s="111"/>
      <c r="I79" s="111"/>
      <c r="J79" s="122"/>
    </row>
    <row r="80" spans="1:10" x14ac:dyDescent="0.25">
      <c r="A80" s="98"/>
      <c r="B80" s="121"/>
      <c r="C80" s="121"/>
      <c r="D80" s="111"/>
      <c r="E80" s="109"/>
      <c r="F80" s="109"/>
      <c r="G80" s="109"/>
      <c r="H80" s="115">
        <f>C79+1</f>
        <v>42260</v>
      </c>
      <c r="I80" s="115">
        <v>42262</v>
      </c>
      <c r="J80" s="116">
        <f>I80-H80+1</f>
        <v>3</v>
      </c>
    </row>
    <row r="81" spans="1:10" x14ac:dyDescent="0.25">
      <c r="A81" s="101" t="s">
        <v>9</v>
      </c>
      <c r="B81" s="117">
        <v>42263</v>
      </c>
      <c r="C81" s="117">
        <v>42265</v>
      </c>
      <c r="D81" s="118">
        <f>C81-B81+1</f>
        <v>3</v>
      </c>
      <c r="E81" s="119">
        <f>D81*$B$4</f>
        <v>216</v>
      </c>
      <c r="F81" s="119">
        <f>D81*$E$5</f>
        <v>234</v>
      </c>
      <c r="G81" s="119">
        <f>F81-E81</f>
        <v>18</v>
      </c>
      <c r="H81" s="111"/>
      <c r="I81" s="111"/>
      <c r="J81" s="122"/>
    </row>
    <row r="82" spans="1:10" x14ac:dyDescent="0.25">
      <c r="A82" s="98"/>
      <c r="B82" s="121"/>
      <c r="C82" s="121"/>
      <c r="D82" s="111"/>
      <c r="E82" s="109"/>
      <c r="F82" s="109"/>
      <c r="G82" s="109"/>
      <c r="H82" s="115">
        <f>C81+1</f>
        <v>42266</v>
      </c>
      <c r="I82" s="115">
        <v>42267</v>
      </c>
      <c r="J82" s="116">
        <f>I82-H82+1</f>
        <v>2</v>
      </c>
    </row>
    <row r="83" spans="1:10" x14ac:dyDescent="0.25">
      <c r="A83" s="101" t="s">
        <v>15</v>
      </c>
      <c r="B83" s="117">
        <v>42268</v>
      </c>
      <c r="C83" s="117">
        <v>42268</v>
      </c>
      <c r="D83" s="118">
        <f>C83-B83+1</f>
        <v>1</v>
      </c>
      <c r="E83" s="119">
        <f>D83*$B$4</f>
        <v>72</v>
      </c>
      <c r="F83" s="119">
        <f>D83*$E$5</f>
        <v>78</v>
      </c>
      <c r="G83" s="119">
        <f>F83-E83</f>
        <v>6</v>
      </c>
      <c r="H83" s="111"/>
      <c r="I83" s="111"/>
      <c r="J83" s="122"/>
    </row>
    <row r="84" spans="1:10" x14ac:dyDescent="0.25">
      <c r="A84" s="98"/>
      <c r="B84" s="121"/>
      <c r="C84" s="121"/>
      <c r="D84" s="111"/>
      <c r="E84" s="109"/>
      <c r="F84" s="109"/>
      <c r="G84" s="109"/>
      <c r="H84" s="115">
        <f>C83+1</f>
        <v>42269</v>
      </c>
      <c r="I84" s="115">
        <v>42269</v>
      </c>
      <c r="J84" s="116">
        <f>I84-H84+1</f>
        <v>1</v>
      </c>
    </row>
    <row r="85" spans="1:10" x14ac:dyDescent="0.25">
      <c r="A85" s="101" t="s">
        <v>13</v>
      </c>
      <c r="B85" s="117">
        <v>42270</v>
      </c>
      <c r="C85" s="117">
        <v>42271</v>
      </c>
      <c r="D85" s="118">
        <f>C85-B85+1</f>
        <v>2</v>
      </c>
      <c r="E85" s="119">
        <f>D85*$B$4</f>
        <v>144</v>
      </c>
      <c r="F85" s="119">
        <f>D85*$E$5</f>
        <v>156</v>
      </c>
      <c r="G85" s="119">
        <f>F85-E85</f>
        <v>12</v>
      </c>
      <c r="H85" s="111"/>
      <c r="I85" s="111"/>
      <c r="J85" s="122"/>
    </row>
    <row r="86" spans="1:10" x14ac:dyDescent="0.25">
      <c r="A86" s="98"/>
      <c r="B86" s="121"/>
      <c r="C86" s="121"/>
      <c r="D86" s="111"/>
      <c r="E86" s="109"/>
      <c r="F86" s="109"/>
      <c r="G86" s="109"/>
      <c r="H86" s="115">
        <f>C85+1</f>
        <v>42272</v>
      </c>
      <c r="I86" s="115">
        <v>42281</v>
      </c>
      <c r="J86" s="116">
        <f>I86-H86+1</f>
        <v>10</v>
      </c>
    </row>
    <row r="87" spans="1:10" x14ac:dyDescent="0.25">
      <c r="A87" s="101" t="s">
        <v>9</v>
      </c>
      <c r="B87" s="117">
        <v>42282</v>
      </c>
      <c r="C87" s="117">
        <v>42284</v>
      </c>
      <c r="D87" s="118">
        <f>C87-B87+1</f>
        <v>3</v>
      </c>
      <c r="E87" s="119">
        <f>D87*$B$4</f>
        <v>216</v>
      </c>
      <c r="F87" s="119">
        <f>D87*$E$5</f>
        <v>234</v>
      </c>
      <c r="G87" s="119">
        <f>F87-E87</f>
        <v>18</v>
      </c>
      <c r="H87" s="111"/>
      <c r="I87" s="111"/>
      <c r="J87" s="122"/>
    </row>
    <row r="88" spans="1:10" x14ac:dyDescent="0.25">
      <c r="A88" s="98"/>
      <c r="B88" s="121"/>
      <c r="C88" s="121"/>
      <c r="D88" s="111"/>
      <c r="E88" s="109"/>
      <c r="F88" s="109"/>
      <c r="G88" s="109"/>
      <c r="H88" s="115">
        <v>0</v>
      </c>
      <c r="I88" s="115">
        <v>0</v>
      </c>
      <c r="J88" s="116">
        <v>0</v>
      </c>
    </row>
    <row r="89" spans="1:10" x14ac:dyDescent="0.25">
      <c r="A89" s="101" t="s">
        <v>7</v>
      </c>
      <c r="B89" s="117">
        <v>42285</v>
      </c>
      <c r="C89" s="117">
        <v>42286</v>
      </c>
      <c r="D89" s="118">
        <f>C89-B89+1</f>
        <v>2</v>
      </c>
      <c r="E89" s="119">
        <f>D89*$B$4</f>
        <v>144</v>
      </c>
      <c r="F89" s="119">
        <f>D89*$E$5</f>
        <v>156</v>
      </c>
      <c r="G89" s="119">
        <f>F89-E89</f>
        <v>12</v>
      </c>
      <c r="H89" s="111"/>
      <c r="I89" s="111"/>
      <c r="J89" s="122"/>
    </row>
    <row r="90" spans="1:10" x14ac:dyDescent="0.25">
      <c r="A90" s="98"/>
      <c r="B90" s="121"/>
      <c r="C90" s="121"/>
      <c r="D90" s="111"/>
      <c r="E90" s="109"/>
      <c r="F90" s="109"/>
      <c r="G90" s="109"/>
      <c r="H90" s="115">
        <f>C89+1</f>
        <v>42287</v>
      </c>
      <c r="I90" s="115">
        <v>42289</v>
      </c>
      <c r="J90" s="116">
        <f>I90-H90+1</f>
        <v>3</v>
      </c>
    </row>
    <row r="91" spans="1:10" s="7" customFormat="1" x14ac:dyDescent="0.25">
      <c r="A91" s="126" t="s">
        <v>13</v>
      </c>
      <c r="B91" s="117">
        <v>42290</v>
      </c>
      <c r="C91" s="117">
        <v>42292</v>
      </c>
      <c r="D91" s="118">
        <f>C91-B91+1</f>
        <v>3</v>
      </c>
      <c r="E91" s="119">
        <f>D91*$B$4</f>
        <v>216</v>
      </c>
      <c r="F91" s="119">
        <f>D91*$E$5</f>
        <v>234</v>
      </c>
      <c r="G91" s="119">
        <f>F91-E91</f>
        <v>18</v>
      </c>
      <c r="H91" s="115"/>
      <c r="I91" s="115"/>
      <c r="J91" s="116"/>
    </row>
    <row r="92" spans="1:10" s="7" customFormat="1" x14ac:dyDescent="0.25">
      <c r="A92" s="126"/>
      <c r="B92" s="121"/>
      <c r="C92" s="121"/>
      <c r="D92" s="111"/>
      <c r="E92" s="109"/>
      <c r="F92" s="109"/>
      <c r="G92" s="109"/>
      <c r="H92" s="115">
        <v>0</v>
      </c>
      <c r="I92" s="115">
        <v>0</v>
      </c>
      <c r="J92" s="116"/>
    </row>
    <row r="93" spans="1:10" x14ac:dyDescent="0.25">
      <c r="A93" s="101" t="s">
        <v>14</v>
      </c>
      <c r="B93" s="117">
        <v>42293</v>
      </c>
      <c r="C93" s="117">
        <v>42293</v>
      </c>
      <c r="D93" s="118">
        <f>C93-B93+1</f>
        <v>1</v>
      </c>
      <c r="E93" s="119">
        <f>D93*$B$4</f>
        <v>72</v>
      </c>
      <c r="F93" s="119">
        <f>D93*$E$5</f>
        <v>78</v>
      </c>
      <c r="G93" s="119">
        <f>F93-E93</f>
        <v>6</v>
      </c>
      <c r="H93" s="111"/>
      <c r="I93" s="111"/>
      <c r="J93" s="122"/>
    </row>
    <row r="94" spans="1:10" x14ac:dyDescent="0.25">
      <c r="A94" s="98"/>
      <c r="B94" s="121"/>
      <c r="C94" s="121"/>
      <c r="D94" s="111"/>
      <c r="E94" s="109"/>
      <c r="F94" s="109"/>
      <c r="G94" s="109"/>
      <c r="H94" s="115">
        <f>C93+1</f>
        <v>42294</v>
      </c>
      <c r="I94" s="115">
        <v>42298</v>
      </c>
      <c r="J94" s="116">
        <f>I94-H94+1</f>
        <v>5</v>
      </c>
    </row>
    <row r="95" spans="1:10" x14ac:dyDescent="0.25">
      <c r="A95" s="101" t="s">
        <v>15</v>
      </c>
      <c r="B95" s="117">
        <v>42299</v>
      </c>
      <c r="C95" s="117">
        <v>42300</v>
      </c>
      <c r="D95" s="118">
        <f>C95-B95+1</f>
        <v>2</v>
      </c>
      <c r="E95" s="119">
        <f>D95*$B$4</f>
        <v>144</v>
      </c>
      <c r="F95" s="119">
        <f>D95*$E$5</f>
        <v>156</v>
      </c>
      <c r="G95" s="119">
        <f>F95-E95</f>
        <v>12</v>
      </c>
      <c r="H95" s="111"/>
      <c r="I95" s="111"/>
      <c r="J95" s="122"/>
    </row>
    <row r="96" spans="1:10" x14ac:dyDescent="0.25">
      <c r="A96" s="98"/>
      <c r="B96" s="121"/>
      <c r="C96" s="121"/>
      <c r="D96" s="111"/>
      <c r="E96" s="109"/>
      <c r="F96" s="109"/>
      <c r="G96" s="109"/>
      <c r="H96" s="115">
        <v>42301</v>
      </c>
      <c r="I96" s="115">
        <v>42304</v>
      </c>
      <c r="J96" s="116">
        <f>I96-H96+1</f>
        <v>4</v>
      </c>
    </row>
    <row r="97" spans="1:10" x14ac:dyDescent="0.25">
      <c r="A97" s="101" t="s">
        <v>9</v>
      </c>
      <c r="B97" s="117">
        <v>42305</v>
      </c>
      <c r="C97" s="117">
        <v>42308</v>
      </c>
      <c r="D97" s="118">
        <f>C97-B97+1</f>
        <v>4</v>
      </c>
      <c r="E97" s="119">
        <f>D97*$B$4</f>
        <v>288</v>
      </c>
      <c r="F97" s="119">
        <f>D97*$E$5</f>
        <v>312</v>
      </c>
      <c r="G97" s="119">
        <f>F97-E97</f>
        <v>24</v>
      </c>
      <c r="H97" s="111"/>
      <c r="I97" s="111"/>
      <c r="J97" s="122"/>
    </row>
    <row r="98" spans="1:10" x14ac:dyDescent="0.25">
      <c r="A98" s="98"/>
      <c r="B98" s="121"/>
      <c r="C98" s="121"/>
      <c r="D98" s="111"/>
      <c r="E98" s="109"/>
      <c r="F98" s="109"/>
      <c r="G98" s="109"/>
      <c r="H98" s="115">
        <f>C97+1</f>
        <v>42309</v>
      </c>
      <c r="I98" s="115">
        <v>42311</v>
      </c>
      <c r="J98" s="116">
        <f>I98-H98+1</f>
        <v>3</v>
      </c>
    </row>
    <row r="99" spans="1:10" x14ac:dyDescent="0.25">
      <c r="A99" s="101" t="s">
        <v>13</v>
      </c>
      <c r="B99" s="117">
        <v>42312</v>
      </c>
      <c r="C99" s="117">
        <v>42313</v>
      </c>
      <c r="D99" s="118">
        <f>C99-B99+1</f>
        <v>2</v>
      </c>
      <c r="E99" s="119">
        <f>D99*$B$4</f>
        <v>144</v>
      </c>
      <c r="F99" s="119">
        <f>D99*$E$5</f>
        <v>156</v>
      </c>
      <c r="G99" s="119">
        <f>F99-E99</f>
        <v>12</v>
      </c>
      <c r="H99" s="111"/>
      <c r="I99" s="111"/>
      <c r="J99" s="122"/>
    </row>
    <row r="100" spans="1:10" x14ac:dyDescent="0.25">
      <c r="A100" s="98"/>
      <c r="B100" s="121"/>
      <c r="C100" s="121"/>
      <c r="D100" s="111"/>
      <c r="E100" s="109"/>
      <c r="F100" s="109"/>
      <c r="G100" s="109"/>
      <c r="H100" s="115">
        <f>C99+1</f>
        <v>42314</v>
      </c>
      <c r="I100" s="115">
        <v>42317</v>
      </c>
      <c r="J100" s="116">
        <f>I100-H100+1</f>
        <v>4</v>
      </c>
    </row>
    <row r="101" spans="1:10" x14ac:dyDescent="0.25">
      <c r="A101" s="101" t="s">
        <v>12</v>
      </c>
      <c r="B101" s="117">
        <v>42318</v>
      </c>
      <c r="C101" s="117">
        <v>42318</v>
      </c>
      <c r="D101" s="118">
        <f>C101-B101+1</f>
        <v>1</v>
      </c>
      <c r="E101" s="119">
        <f>D101*$B$4</f>
        <v>72</v>
      </c>
      <c r="F101" s="119">
        <f>D101*$E$5</f>
        <v>78</v>
      </c>
      <c r="G101" s="119">
        <f>F101-E101</f>
        <v>6</v>
      </c>
      <c r="H101" s="111"/>
      <c r="I101" s="111"/>
      <c r="J101" s="122"/>
    </row>
    <row r="102" spans="1:10" x14ac:dyDescent="0.25">
      <c r="A102" s="98"/>
      <c r="B102" s="121"/>
      <c r="C102" s="121"/>
      <c r="D102" s="111"/>
      <c r="E102" s="109"/>
      <c r="F102" s="109"/>
      <c r="G102" s="109"/>
      <c r="H102" s="115">
        <f>C101+1</f>
        <v>42319</v>
      </c>
      <c r="I102" s="115">
        <v>42319</v>
      </c>
      <c r="J102" s="116">
        <f>I102-H102+1</f>
        <v>1</v>
      </c>
    </row>
    <row r="103" spans="1:10" x14ac:dyDescent="0.25">
      <c r="A103" s="101" t="s">
        <v>7</v>
      </c>
      <c r="B103" s="117">
        <v>42320</v>
      </c>
      <c r="C103" s="117">
        <v>42321</v>
      </c>
      <c r="D103" s="118">
        <f>C103-B103+1</f>
        <v>2</v>
      </c>
      <c r="E103" s="119">
        <f>D103*$B$4</f>
        <v>144</v>
      </c>
      <c r="F103" s="119">
        <f>D103*$E$5</f>
        <v>156</v>
      </c>
      <c r="G103" s="119">
        <f>F103-E103</f>
        <v>12</v>
      </c>
      <c r="H103" s="111"/>
      <c r="I103" s="111"/>
      <c r="J103" s="122"/>
    </row>
    <row r="104" spans="1:10" x14ac:dyDescent="0.25">
      <c r="A104" s="98"/>
      <c r="B104" s="121"/>
      <c r="C104" s="121"/>
      <c r="D104" s="111"/>
      <c r="E104" s="109"/>
      <c r="F104" s="109"/>
      <c r="G104" s="109"/>
      <c r="H104" s="115">
        <f>C103+1</f>
        <v>42322</v>
      </c>
      <c r="I104" s="115">
        <v>42324</v>
      </c>
      <c r="J104" s="116">
        <f>I104-H104+1</f>
        <v>3</v>
      </c>
    </row>
    <row r="105" spans="1:10" x14ac:dyDescent="0.25">
      <c r="A105" s="101" t="s">
        <v>9</v>
      </c>
      <c r="B105" s="117">
        <v>42325</v>
      </c>
      <c r="C105" s="117">
        <v>42327</v>
      </c>
      <c r="D105" s="118">
        <f>C105-B105+1</f>
        <v>3</v>
      </c>
      <c r="E105" s="119">
        <f>D105*$B$4</f>
        <v>216</v>
      </c>
      <c r="F105" s="119">
        <f>D105*$E$5</f>
        <v>234</v>
      </c>
      <c r="G105" s="119">
        <f>F105-E105</f>
        <v>18</v>
      </c>
      <c r="H105" s="111"/>
      <c r="I105" s="111"/>
      <c r="J105" s="122"/>
    </row>
    <row r="106" spans="1:10" x14ac:dyDescent="0.25">
      <c r="A106" s="98"/>
      <c r="B106" s="121"/>
      <c r="C106" s="121"/>
      <c r="D106" s="111"/>
      <c r="E106" s="109"/>
      <c r="F106" s="109"/>
      <c r="G106" s="109"/>
      <c r="H106" s="115">
        <f>C105+1</f>
        <v>42328</v>
      </c>
      <c r="I106" s="115">
        <v>42332</v>
      </c>
      <c r="J106" s="116">
        <f>I106-H106+1</f>
        <v>5</v>
      </c>
    </row>
    <row r="107" spans="1:10" x14ac:dyDescent="0.25">
      <c r="A107" s="101" t="s">
        <v>13</v>
      </c>
      <c r="B107" s="117">
        <v>42333</v>
      </c>
      <c r="C107" s="117">
        <v>42334</v>
      </c>
      <c r="D107" s="118">
        <f>C107-B107+1</f>
        <v>2</v>
      </c>
      <c r="E107" s="119">
        <f>D107*$B$4</f>
        <v>144</v>
      </c>
      <c r="F107" s="119">
        <f>D107*$E$5</f>
        <v>156</v>
      </c>
      <c r="G107" s="119">
        <f>F107-E107</f>
        <v>12</v>
      </c>
      <c r="H107" s="111"/>
      <c r="I107" s="111"/>
      <c r="J107" s="122"/>
    </row>
    <row r="108" spans="1:10" x14ac:dyDescent="0.25">
      <c r="A108" s="98"/>
      <c r="B108" s="121"/>
      <c r="C108" s="121"/>
      <c r="D108" s="111"/>
      <c r="E108" s="109"/>
      <c r="F108" s="109"/>
      <c r="G108" s="109"/>
      <c r="H108" s="115">
        <f>C107+1</f>
        <v>42335</v>
      </c>
      <c r="I108" s="115">
        <v>42341</v>
      </c>
      <c r="J108" s="116">
        <f>I108-H108+1</f>
        <v>7</v>
      </c>
    </row>
    <row r="109" spans="1:10" x14ac:dyDescent="0.25">
      <c r="A109" s="101" t="s">
        <v>92</v>
      </c>
      <c r="B109" s="117">
        <v>42342</v>
      </c>
      <c r="C109" s="117">
        <v>42342</v>
      </c>
      <c r="D109" s="118">
        <f>C109-B109+1</f>
        <v>1</v>
      </c>
      <c r="E109" s="119">
        <f>D109*$B$4</f>
        <v>72</v>
      </c>
      <c r="F109" s="119">
        <f>D109*$E$5</f>
        <v>78</v>
      </c>
      <c r="G109" s="119">
        <f>F109-E109</f>
        <v>6</v>
      </c>
      <c r="H109" s="111"/>
      <c r="I109" s="111"/>
      <c r="J109" s="122"/>
    </row>
    <row r="110" spans="1:10" x14ac:dyDescent="0.25">
      <c r="A110" s="98"/>
      <c r="B110" s="121"/>
      <c r="C110" s="121"/>
      <c r="D110" s="111"/>
      <c r="E110" s="109"/>
      <c r="F110" s="109"/>
      <c r="G110" s="109"/>
      <c r="H110" s="115">
        <f>C109+1</f>
        <v>42343</v>
      </c>
      <c r="I110" s="115">
        <v>42344</v>
      </c>
      <c r="J110" s="116">
        <f>I110-H110+1</f>
        <v>2</v>
      </c>
    </row>
    <row r="111" spans="1:10" x14ac:dyDescent="0.25">
      <c r="A111" s="101" t="s">
        <v>76</v>
      </c>
      <c r="B111" s="117">
        <v>42345</v>
      </c>
      <c r="C111" s="117">
        <v>42345</v>
      </c>
      <c r="D111" s="118">
        <f>C111-B111+1</f>
        <v>1</v>
      </c>
      <c r="E111" s="119">
        <f>D111*$B$4</f>
        <v>72</v>
      </c>
      <c r="F111" s="119">
        <f>D111*$E$5</f>
        <v>78</v>
      </c>
      <c r="G111" s="119">
        <f>F111-E111</f>
        <v>6</v>
      </c>
      <c r="H111" s="111"/>
      <c r="I111" s="111"/>
      <c r="J111" s="122"/>
    </row>
    <row r="112" spans="1:10" x14ac:dyDescent="0.25">
      <c r="A112" s="98"/>
      <c r="B112" s="121"/>
      <c r="C112" s="121"/>
      <c r="D112" s="111"/>
      <c r="E112" s="109"/>
      <c r="F112" s="109"/>
      <c r="G112" s="109"/>
      <c r="H112" s="115">
        <f>C111+1</f>
        <v>42346</v>
      </c>
      <c r="I112" s="115">
        <v>42346</v>
      </c>
      <c r="J112" s="116">
        <f>I112-H112+1</f>
        <v>1</v>
      </c>
    </row>
    <row r="113" spans="1:10" x14ac:dyDescent="0.25">
      <c r="A113" s="101" t="s">
        <v>9</v>
      </c>
      <c r="B113" s="117">
        <v>42347</v>
      </c>
      <c r="C113" s="117">
        <v>42349</v>
      </c>
      <c r="D113" s="118">
        <f>C113-B113+1</f>
        <v>3</v>
      </c>
      <c r="E113" s="119">
        <f>D113*$B$4</f>
        <v>216</v>
      </c>
      <c r="F113" s="119">
        <f>D113*$E$5</f>
        <v>234</v>
      </c>
      <c r="G113" s="119">
        <f>F113-E113</f>
        <v>18</v>
      </c>
      <c r="H113" s="111"/>
      <c r="I113" s="111"/>
      <c r="J113" s="122"/>
    </row>
    <row r="114" spans="1:10" x14ac:dyDescent="0.25">
      <c r="A114" s="98"/>
      <c r="B114" s="121"/>
      <c r="C114" s="121"/>
      <c r="D114" s="111"/>
      <c r="E114" s="109"/>
      <c r="F114" s="109"/>
      <c r="G114" s="109"/>
      <c r="H114" s="115">
        <f>C113+1</f>
        <v>42350</v>
      </c>
      <c r="I114" s="115">
        <v>42352</v>
      </c>
      <c r="J114" s="116">
        <f>I114-H114+1</f>
        <v>3</v>
      </c>
    </row>
    <row r="115" spans="1:10" x14ac:dyDescent="0.25">
      <c r="A115" s="101" t="s">
        <v>93</v>
      </c>
      <c r="B115" s="117">
        <v>42354</v>
      </c>
      <c r="C115" s="117">
        <v>42355</v>
      </c>
      <c r="D115" s="118">
        <f>C115-B115+1</f>
        <v>2</v>
      </c>
      <c r="E115" s="119">
        <f>D115*$B$4</f>
        <v>144</v>
      </c>
      <c r="F115" s="119">
        <f>D115*$E$5</f>
        <v>156</v>
      </c>
      <c r="G115" s="119">
        <f>F115-E115</f>
        <v>12</v>
      </c>
      <c r="H115" s="111"/>
      <c r="I115" s="111"/>
      <c r="J115" s="122"/>
    </row>
    <row r="116" spans="1:10" x14ac:dyDescent="0.25">
      <c r="A116" s="98"/>
      <c r="B116" s="121"/>
      <c r="C116" s="121"/>
      <c r="D116" s="111"/>
      <c r="E116" s="109"/>
      <c r="F116" s="109"/>
      <c r="G116" s="109"/>
      <c r="H116" s="115">
        <v>0</v>
      </c>
      <c r="I116" s="115">
        <v>0</v>
      </c>
      <c r="J116" s="116">
        <v>0</v>
      </c>
    </row>
    <row r="117" spans="1:10" x14ac:dyDescent="0.25">
      <c r="A117" s="101" t="s">
        <v>83</v>
      </c>
      <c r="B117" s="117">
        <v>42356</v>
      </c>
      <c r="C117" s="117">
        <v>42356</v>
      </c>
      <c r="D117" s="118">
        <f>C117-B117+1</f>
        <v>1</v>
      </c>
      <c r="E117" s="119">
        <f>D117*$B$4</f>
        <v>72</v>
      </c>
      <c r="F117" s="119">
        <f>D117*$E$5</f>
        <v>78</v>
      </c>
      <c r="G117" s="119">
        <f>F117-E117</f>
        <v>6</v>
      </c>
      <c r="H117" s="111"/>
      <c r="I117" s="111"/>
      <c r="J117" s="122"/>
    </row>
    <row r="118" spans="1:10" x14ac:dyDescent="0.25">
      <c r="A118" s="98"/>
      <c r="B118" s="121"/>
      <c r="C118" s="121"/>
      <c r="D118" s="111"/>
      <c r="E118" s="109"/>
      <c r="F118" s="109"/>
      <c r="G118" s="109"/>
      <c r="H118" s="115">
        <f>C117+1</f>
        <v>42357</v>
      </c>
      <c r="I118" s="115">
        <v>42367</v>
      </c>
      <c r="J118" s="116">
        <f>I118-H118+1</f>
        <v>11</v>
      </c>
    </row>
    <row r="119" spans="1:10" x14ac:dyDescent="0.25">
      <c r="A119" s="101" t="s">
        <v>15</v>
      </c>
      <c r="B119" s="117">
        <v>42368</v>
      </c>
      <c r="C119" s="117">
        <v>42368</v>
      </c>
      <c r="D119" s="118">
        <f>C119-B119+1</f>
        <v>1</v>
      </c>
      <c r="E119" s="119">
        <f>D119*$B$4</f>
        <v>72</v>
      </c>
      <c r="F119" s="119">
        <f>D119*$E$5</f>
        <v>78</v>
      </c>
      <c r="G119" s="119">
        <f>F119-E119</f>
        <v>6</v>
      </c>
      <c r="H119" s="111"/>
      <c r="I119" s="111"/>
      <c r="J119" s="122"/>
    </row>
    <row r="120" spans="1:10" x14ac:dyDescent="0.25">
      <c r="A120" s="98"/>
      <c r="B120" s="121"/>
      <c r="C120" s="121"/>
      <c r="D120" s="111"/>
      <c r="E120" s="109"/>
      <c r="F120" s="109"/>
      <c r="G120" s="127"/>
      <c r="H120" s="115">
        <f>C119+1</f>
        <v>42369</v>
      </c>
      <c r="I120" s="115">
        <v>42369</v>
      </c>
      <c r="J120" s="116">
        <f>I120-H120+1</f>
        <v>1</v>
      </c>
    </row>
    <row r="121" spans="1:10" x14ac:dyDescent="0.25">
      <c r="A121" s="101"/>
      <c r="B121" s="101"/>
      <c r="C121" s="101"/>
      <c r="D121" s="101"/>
      <c r="E121" s="128">
        <f>SUM(E27:E120)</f>
        <v>7344</v>
      </c>
      <c r="F121" s="128">
        <f>SUM(F27:F120)</f>
        <v>7818</v>
      </c>
      <c r="G121" s="129">
        <f>SUM(G26:G120)</f>
        <v>474</v>
      </c>
      <c r="H121" s="101"/>
      <c r="I121" s="101"/>
      <c r="J121" s="101"/>
    </row>
  </sheetData>
  <mergeCells count="10">
    <mergeCell ref="B7:D7"/>
    <mergeCell ref="E7:G7"/>
    <mergeCell ref="H7:J7"/>
    <mergeCell ref="A1:J1"/>
    <mergeCell ref="A2:J2"/>
    <mergeCell ref="B3:C3"/>
    <mergeCell ref="B4:C4"/>
    <mergeCell ref="B5:C5"/>
    <mergeCell ref="E3:F3"/>
    <mergeCell ref="H3:J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zoomScaleNormal="100" workbookViewId="0">
      <selection activeCell="N8" sqref="N8"/>
    </sheetView>
  </sheetViews>
  <sheetFormatPr defaultRowHeight="15" x14ac:dyDescent="0.25"/>
  <cols>
    <col min="1" max="1" width="17" bestFit="1" customWidth="1"/>
    <col min="2" max="3" width="8.42578125" bestFit="1" customWidth="1"/>
    <col min="4" max="4" width="6.140625" bestFit="1" customWidth="1"/>
    <col min="5" max="6" width="9" bestFit="1" customWidth="1"/>
    <col min="7" max="7" width="7.7109375" bestFit="1" customWidth="1"/>
    <col min="8" max="9" width="7.28515625" bestFit="1" customWidth="1"/>
    <col min="10" max="10" width="5.5703125" bestFit="1" customWidth="1"/>
  </cols>
  <sheetData>
    <row r="1" spans="1:12" x14ac:dyDescent="0.25">
      <c r="A1" s="85" t="s">
        <v>72</v>
      </c>
      <c r="B1" s="85"/>
      <c r="C1" s="85"/>
      <c r="D1" s="85"/>
      <c r="E1" s="85"/>
      <c r="F1" s="85"/>
      <c r="G1" s="85"/>
      <c r="H1" s="85"/>
      <c r="I1" s="85"/>
      <c r="J1" s="85"/>
    </row>
    <row r="2" spans="1:12" x14ac:dyDescent="0.25">
      <c r="A2" s="86" t="s">
        <v>73</v>
      </c>
      <c r="B2" s="86"/>
      <c r="C2" s="86"/>
      <c r="D2" s="86"/>
      <c r="E2" s="86"/>
      <c r="F2" s="86"/>
      <c r="G2" s="86"/>
      <c r="H2" s="86"/>
      <c r="I2" s="86"/>
      <c r="J2" s="86"/>
    </row>
    <row r="3" spans="1:12" x14ac:dyDescent="0.25">
      <c r="A3" s="15" t="s">
        <v>17</v>
      </c>
      <c r="B3" s="88" t="s">
        <v>71</v>
      </c>
      <c r="C3" s="88"/>
      <c r="D3" s="67"/>
      <c r="E3" s="88"/>
      <c r="F3" s="88"/>
      <c r="G3" s="11" t="s">
        <v>50</v>
      </c>
      <c r="H3" s="89"/>
      <c r="I3" s="90"/>
      <c r="J3" s="11"/>
    </row>
    <row r="4" spans="1:12" x14ac:dyDescent="0.25">
      <c r="A4" s="15" t="s">
        <v>97</v>
      </c>
      <c r="B4" s="87">
        <v>72</v>
      </c>
      <c r="C4" s="87"/>
      <c r="D4" s="11"/>
      <c r="E4" s="11"/>
      <c r="F4" s="11"/>
      <c r="G4" s="11"/>
      <c r="H4" s="11"/>
      <c r="I4" s="11"/>
      <c r="J4" s="11"/>
    </row>
    <row r="5" spans="1:12" x14ac:dyDescent="0.25">
      <c r="A5" s="15" t="s">
        <v>99</v>
      </c>
      <c r="B5" s="87">
        <v>78</v>
      </c>
      <c r="C5" s="87"/>
      <c r="D5" s="11"/>
      <c r="E5" s="11"/>
      <c r="F5" s="11"/>
      <c r="G5" s="11"/>
      <c r="H5" s="11"/>
      <c r="I5" s="11"/>
      <c r="J5" s="11"/>
    </row>
    <row r="6" spans="1:12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</row>
    <row r="7" spans="1:12" x14ac:dyDescent="0.25">
      <c r="A7" s="68"/>
      <c r="B7" s="85" t="s">
        <v>5</v>
      </c>
      <c r="C7" s="85"/>
      <c r="D7" s="85"/>
      <c r="E7" s="85" t="s">
        <v>4</v>
      </c>
      <c r="F7" s="85"/>
      <c r="G7" s="85"/>
      <c r="H7" s="85" t="s">
        <v>3</v>
      </c>
      <c r="I7" s="85"/>
      <c r="J7" s="85"/>
    </row>
    <row r="8" spans="1:12" s="7" customFormat="1" x14ac:dyDescent="0.25">
      <c r="A8" s="10"/>
      <c r="B8" s="69" t="s">
        <v>41</v>
      </c>
      <c r="C8" s="69" t="s">
        <v>41</v>
      </c>
      <c r="D8" s="69" t="s">
        <v>32</v>
      </c>
      <c r="E8" s="69" t="s">
        <v>42</v>
      </c>
      <c r="F8" s="69" t="s">
        <v>49</v>
      </c>
      <c r="G8" s="69" t="s">
        <v>43</v>
      </c>
      <c r="H8" s="69" t="s">
        <v>41</v>
      </c>
      <c r="I8" s="69" t="s">
        <v>41</v>
      </c>
      <c r="J8" s="69" t="s">
        <v>32</v>
      </c>
    </row>
    <row r="9" spans="1:12" x14ac:dyDescent="0.25">
      <c r="A9" s="10" t="s">
        <v>0</v>
      </c>
      <c r="B9" s="17" t="s">
        <v>36</v>
      </c>
      <c r="C9" s="17" t="s">
        <v>37</v>
      </c>
      <c r="D9" s="17" t="s">
        <v>35</v>
      </c>
      <c r="E9" s="17" t="s">
        <v>24</v>
      </c>
      <c r="F9" s="17" t="s">
        <v>26</v>
      </c>
      <c r="G9" s="17" t="s">
        <v>28</v>
      </c>
      <c r="H9" s="17" t="s">
        <v>39</v>
      </c>
      <c r="I9" s="17" t="s">
        <v>40</v>
      </c>
      <c r="J9" s="17" t="s">
        <v>74</v>
      </c>
      <c r="L9" s="56"/>
    </row>
    <row r="10" spans="1:12" x14ac:dyDescent="0.25">
      <c r="A10" s="11"/>
      <c r="B10" s="11"/>
      <c r="C10" s="11"/>
      <c r="D10" s="11"/>
      <c r="E10" s="11"/>
      <c r="F10" s="11"/>
      <c r="G10" s="11"/>
      <c r="H10" s="18">
        <v>42370</v>
      </c>
      <c r="I10" s="18">
        <v>42379</v>
      </c>
      <c r="J10" s="19">
        <f>I10-H10+1</f>
        <v>10</v>
      </c>
      <c r="L10" s="58"/>
    </row>
    <row r="11" spans="1:12" x14ac:dyDescent="0.25">
      <c r="A11" s="70" t="s">
        <v>16</v>
      </c>
      <c r="B11" s="12">
        <v>42380</v>
      </c>
      <c r="C11" s="12">
        <v>42380</v>
      </c>
      <c r="D11" s="13">
        <v>1</v>
      </c>
      <c r="E11" s="14">
        <f>D11*$B$4</f>
        <v>72</v>
      </c>
      <c r="F11" s="14">
        <f>D11*$B$5</f>
        <v>78</v>
      </c>
      <c r="G11" s="14">
        <f>F11-E11</f>
        <v>6</v>
      </c>
      <c r="H11" s="10"/>
      <c r="I11" s="10"/>
      <c r="J11" s="10"/>
    </row>
    <row r="12" spans="1:12" x14ac:dyDescent="0.25">
      <c r="A12" s="15"/>
      <c r="B12" s="16"/>
      <c r="C12" s="16"/>
      <c r="D12" s="17"/>
      <c r="E12" s="10"/>
      <c r="F12" s="10"/>
      <c r="G12" s="10"/>
      <c r="H12" s="18"/>
      <c r="I12" s="18"/>
      <c r="J12" s="19"/>
      <c r="L12" s="57"/>
    </row>
    <row r="13" spans="1:12" x14ac:dyDescent="0.25">
      <c r="A13" s="10" t="s">
        <v>9</v>
      </c>
      <c r="B13" s="12">
        <v>42381</v>
      </c>
      <c r="C13" s="12">
        <v>42383</v>
      </c>
      <c r="D13" s="13">
        <f>C13-B13+1</f>
        <v>3</v>
      </c>
      <c r="E13" s="14">
        <f>D13*$B$4</f>
        <v>216</v>
      </c>
      <c r="F13" s="14">
        <f>D13*$B$5</f>
        <v>234</v>
      </c>
      <c r="G13" s="14">
        <f>F13-E13</f>
        <v>18</v>
      </c>
      <c r="H13" s="10"/>
      <c r="I13" s="10"/>
      <c r="J13" s="10"/>
      <c r="K13" s="7"/>
      <c r="L13" s="58"/>
    </row>
    <row r="14" spans="1:12" x14ac:dyDescent="0.25">
      <c r="A14" s="15"/>
      <c r="B14" s="16"/>
      <c r="C14" s="16"/>
      <c r="D14" s="17"/>
      <c r="E14" s="10"/>
      <c r="F14" s="10"/>
      <c r="G14" s="10"/>
      <c r="H14" s="18">
        <f>C13+1</f>
        <v>42384</v>
      </c>
      <c r="I14" s="18">
        <v>42388</v>
      </c>
      <c r="J14" s="19">
        <f>I14-H14+1</f>
        <v>5</v>
      </c>
    </row>
    <row r="15" spans="1:12" x14ac:dyDescent="0.25">
      <c r="A15" s="70" t="s">
        <v>7</v>
      </c>
      <c r="B15" s="12">
        <v>42389</v>
      </c>
      <c r="C15" s="12">
        <v>42390</v>
      </c>
      <c r="D15" s="13">
        <f>C15-B15+1</f>
        <v>2</v>
      </c>
      <c r="E15" s="14">
        <f>D15*$B$4</f>
        <v>144</v>
      </c>
      <c r="F15" s="14">
        <f>D15*$B$5</f>
        <v>156</v>
      </c>
      <c r="G15" s="14">
        <f>F15-E15</f>
        <v>12</v>
      </c>
      <c r="H15" s="17"/>
      <c r="I15" s="17"/>
      <c r="J15" s="20"/>
      <c r="K15" s="7"/>
    </row>
    <row r="16" spans="1:12" x14ac:dyDescent="0.25">
      <c r="A16" s="15"/>
      <c r="B16" s="16"/>
      <c r="C16" s="16"/>
      <c r="D16" s="17"/>
      <c r="E16" s="10"/>
      <c r="F16" s="10"/>
      <c r="G16" s="10"/>
      <c r="H16" s="18"/>
      <c r="I16" s="18"/>
      <c r="J16" s="19"/>
    </row>
    <row r="17" spans="1:11" x14ac:dyDescent="0.25">
      <c r="A17" s="10" t="s">
        <v>13</v>
      </c>
      <c r="B17" s="12">
        <v>42391</v>
      </c>
      <c r="C17" s="12">
        <v>42392</v>
      </c>
      <c r="D17" s="13">
        <f>C17-B17+1</f>
        <v>2</v>
      </c>
      <c r="E17" s="14">
        <f>D17*$B$4</f>
        <v>144</v>
      </c>
      <c r="F17" s="14">
        <f>D17*$B$5</f>
        <v>156</v>
      </c>
      <c r="G17" s="14">
        <f>F17-E17</f>
        <v>12</v>
      </c>
      <c r="H17" s="17"/>
      <c r="I17" s="17"/>
      <c r="J17" s="20"/>
      <c r="K17" s="7"/>
    </row>
    <row r="18" spans="1:11" x14ac:dyDescent="0.25">
      <c r="A18" s="15"/>
      <c r="B18" s="16"/>
      <c r="C18" s="16"/>
      <c r="D18" s="17"/>
      <c r="E18" s="10"/>
      <c r="F18" s="10"/>
      <c r="G18" s="10"/>
      <c r="H18" s="18">
        <f>C17+1</f>
        <v>42393</v>
      </c>
      <c r="I18" s="18">
        <v>42397</v>
      </c>
      <c r="J18" s="19">
        <f>I18-H18+1</f>
        <v>5</v>
      </c>
    </row>
    <row r="19" spans="1:11" x14ac:dyDescent="0.25">
      <c r="A19" s="10" t="s">
        <v>15</v>
      </c>
      <c r="B19" s="12">
        <v>42398</v>
      </c>
      <c r="C19" s="12">
        <v>42398</v>
      </c>
      <c r="D19" s="13">
        <f>C19-B19+1</f>
        <v>1</v>
      </c>
      <c r="E19" s="14">
        <f>D19*$B$4</f>
        <v>72</v>
      </c>
      <c r="F19" s="14">
        <f>D19*$B$5</f>
        <v>78</v>
      </c>
      <c r="G19" s="14">
        <f>F19-E19</f>
        <v>6</v>
      </c>
      <c r="H19" s="17"/>
      <c r="I19" s="17"/>
      <c r="J19" s="20"/>
      <c r="K19" s="7"/>
    </row>
    <row r="20" spans="1:11" x14ac:dyDescent="0.25">
      <c r="A20" s="15"/>
      <c r="B20" s="16"/>
      <c r="C20" s="16"/>
      <c r="D20" s="17"/>
      <c r="E20" s="10"/>
      <c r="F20" s="10"/>
      <c r="G20" s="10"/>
      <c r="H20" s="18">
        <f>C19+1</f>
        <v>42399</v>
      </c>
      <c r="I20" s="18">
        <v>42401</v>
      </c>
      <c r="J20" s="19">
        <f>I20-H20+1</f>
        <v>3</v>
      </c>
    </row>
    <row r="21" spans="1:11" x14ac:dyDescent="0.25">
      <c r="A21" s="10" t="s">
        <v>16</v>
      </c>
      <c r="B21" s="12">
        <v>42402</v>
      </c>
      <c r="C21" s="12">
        <v>42402</v>
      </c>
      <c r="D21" s="13">
        <f>C21-B21+1</f>
        <v>1</v>
      </c>
      <c r="E21" s="14">
        <f>D21*$B$4</f>
        <v>72</v>
      </c>
      <c r="F21" s="14">
        <f>D21*$B$5</f>
        <v>78</v>
      </c>
      <c r="G21" s="14">
        <f>F21-E21</f>
        <v>6</v>
      </c>
      <c r="H21" s="17"/>
      <c r="I21" s="17"/>
      <c r="J21" s="20"/>
      <c r="K21" s="7"/>
    </row>
    <row r="22" spans="1:11" x14ac:dyDescent="0.25">
      <c r="A22" s="15"/>
      <c r="B22" s="16"/>
      <c r="C22" s="16"/>
      <c r="D22" s="17"/>
      <c r="E22" s="10"/>
      <c r="F22" s="10"/>
      <c r="G22" s="10"/>
      <c r="H22" s="18"/>
      <c r="I22" s="18"/>
      <c r="J22" s="19"/>
    </row>
    <row r="23" spans="1:11" x14ac:dyDescent="0.25">
      <c r="A23" s="10" t="s">
        <v>15</v>
      </c>
      <c r="B23" s="12">
        <v>42403</v>
      </c>
      <c r="C23" s="12">
        <v>42403</v>
      </c>
      <c r="D23" s="13">
        <f>C23-B23+1</f>
        <v>1</v>
      </c>
      <c r="E23" s="14">
        <f>D23*$B$4</f>
        <v>72</v>
      </c>
      <c r="F23" s="14">
        <f>D23*$B$5</f>
        <v>78</v>
      </c>
      <c r="G23" s="14">
        <f>F23-E23</f>
        <v>6</v>
      </c>
      <c r="H23" s="17"/>
      <c r="I23" s="17"/>
      <c r="J23" s="20"/>
      <c r="K23" s="7"/>
    </row>
    <row r="24" spans="1:11" x14ac:dyDescent="0.25">
      <c r="A24" s="15"/>
      <c r="B24" s="16"/>
      <c r="C24" s="16"/>
      <c r="D24" s="17"/>
      <c r="E24" s="10"/>
      <c r="F24" s="10"/>
      <c r="G24" s="10"/>
      <c r="H24" s="18"/>
      <c r="I24" s="18"/>
      <c r="J24" s="19"/>
    </row>
    <row r="25" spans="1:11" x14ac:dyDescent="0.25">
      <c r="A25" s="10" t="s">
        <v>9</v>
      </c>
      <c r="B25" s="12">
        <v>42404</v>
      </c>
      <c r="C25" s="12">
        <v>42406</v>
      </c>
      <c r="D25" s="13">
        <f>C25-B25+1</f>
        <v>3</v>
      </c>
      <c r="E25" s="14">
        <f>D25*$B$4</f>
        <v>216</v>
      </c>
      <c r="F25" s="14">
        <f>D25*$B$5</f>
        <v>234</v>
      </c>
      <c r="G25" s="14">
        <f>F25-E25</f>
        <v>18</v>
      </c>
      <c r="H25" s="17"/>
      <c r="I25" s="17"/>
      <c r="J25" s="20"/>
      <c r="K25" s="7"/>
    </row>
    <row r="26" spans="1:11" x14ac:dyDescent="0.25">
      <c r="A26" s="15"/>
      <c r="B26" s="16"/>
      <c r="C26" s="16"/>
      <c r="D26" s="17"/>
      <c r="E26" s="10"/>
      <c r="F26" s="10"/>
      <c r="G26" s="10"/>
      <c r="H26" s="18">
        <f>C25+1</f>
        <v>42407</v>
      </c>
      <c r="I26" s="18">
        <v>42411</v>
      </c>
      <c r="J26" s="19">
        <f>I26-H26+1</f>
        <v>5</v>
      </c>
    </row>
    <row r="27" spans="1:11" x14ac:dyDescent="0.25">
      <c r="A27" s="70" t="s">
        <v>15</v>
      </c>
      <c r="B27" s="12">
        <v>42412</v>
      </c>
      <c r="C27" s="12">
        <v>42412</v>
      </c>
      <c r="D27" s="13">
        <f>C27-B27+1</f>
        <v>1</v>
      </c>
      <c r="E27" s="14">
        <f>D27*$B$4</f>
        <v>72</v>
      </c>
      <c r="F27" s="14">
        <f>D27*$B$5</f>
        <v>78</v>
      </c>
      <c r="G27" s="14">
        <f>F27-E27</f>
        <v>6</v>
      </c>
      <c r="H27" s="17"/>
      <c r="I27" s="17"/>
      <c r="J27" s="20"/>
      <c r="K27" s="7"/>
    </row>
    <row r="28" spans="1:11" x14ac:dyDescent="0.25">
      <c r="A28" s="15"/>
      <c r="B28" s="16"/>
      <c r="C28" s="16"/>
      <c r="D28" s="17"/>
      <c r="E28" s="10"/>
      <c r="F28" s="10"/>
      <c r="G28" s="10"/>
      <c r="H28" s="94"/>
      <c r="I28" s="94"/>
      <c r="J28" s="94"/>
    </row>
    <row r="29" spans="1:11" x14ac:dyDescent="0.25">
      <c r="A29" s="70" t="s">
        <v>12</v>
      </c>
      <c r="B29" s="12">
        <v>42417</v>
      </c>
      <c r="C29" s="12">
        <v>42417</v>
      </c>
      <c r="D29" s="13">
        <f>C29-B29+1</f>
        <v>1</v>
      </c>
      <c r="E29" s="14">
        <f>D29*$B$4</f>
        <v>72</v>
      </c>
      <c r="F29" s="14">
        <f>D29*$B$5</f>
        <v>78</v>
      </c>
      <c r="G29" s="14">
        <f>F29-E29</f>
        <v>6</v>
      </c>
      <c r="H29" s="17"/>
      <c r="I29" s="17"/>
      <c r="J29" s="20"/>
      <c r="K29" s="7"/>
    </row>
    <row r="30" spans="1:11" x14ac:dyDescent="0.25">
      <c r="A30" s="15"/>
      <c r="B30" s="16"/>
      <c r="C30" s="16"/>
      <c r="D30" s="17"/>
      <c r="E30" s="10"/>
      <c r="F30" s="10"/>
      <c r="G30" s="10"/>
      <c r="H30" s="18"/>
      <c r="I30" s="18"/>
      <c r="J30" s="19"/>
    </row>
    <row r="31" spans="1:11" x14ac:dyDescent="0.25">
      <c r="A31" s="10" t="s">
        <v>7</v>
      </c>
      <c r="B31" s="12">
        <v>42418</v>
      </c>
      <c r="C31" s="12">
        <v>42420</v>
      </c>
      <c r="D31" s="13">
        <f>C31-B31+1</f>
        <v>3</v>
      </c>
      <c r="E31" s="14">
        <f>D31*$B$4</f>
        <v>216</v>
      </c>
      <c r="F31" s="14">
        <f>D31*$B$5</f>
        <v>234</v>
      </c>
      <c r="G31" s="14">
        <f>F31-E31</f>
        <v>18</v>
      </c>
      <c r="H31" s="17"/>
      <c r="I31" s="17"/>
      <c r="J31" s="20"/>
      <c r="K31" s="7"/>
    </row>
    <row r="32" spans="1:11" x14ac:dyDescent="0.25">
      <c r="A32" s="15"/>
      <c r="B32" s="16"/>
      <c r="C32" s="16"/>
      <c r="D32" s="17"/>
      <c r="E32" s="10"/>
      <c r="F32" s="10"/>
      <c r="G32" s="10"/>
      <c r="H32" s="18">
        <f>C31+1</f>
        <v>42421</v>
      </c>
      <c r="I32" s="18">
        <v>42421</v>
      </c>
      <c r="J32" s="19">
        <f>I32-H32+1</f>
        <v>1</v>
      </c>
    </row>
    <row r="33" spans="1:11" x14ac:dyDescent="0.25">
      <c r="A33" s="10" t="s">
        <v>18</v>
      </c>
      <c r="B33" s="12">
        <v>42422</v>
      </c>
      <c r="C33" s="12">
        <v>42423</v>
      </c>
      <c r="D33" s="13">
        <f>C33-B33+1</f>
        <v>2</v>
      </c>
      <c r="E33" s="14">
        <f>D33*$B$4</f>
        <v>144</v>
      </c>
      <c r="F33" s="14">
        <f>D33*$B$5</f>
        <v>156</v>
      </c>
      <c r="G33" s="14">
        <f>F33-E33</f>
        <v>12</v>
      </c>
      <c r="H33" s="17"/>
      <c r="I33" s="17"/>
      <c r="J33" s="20"/>
      <c r="K33" s="7"/>
    </row>
    <row r="34" spans="1:11" x14ac:dyDescent="0.25">
      <c r="A34" s="15"/>
      <c r="B34" s="16"/>
      <c r="C34" s="16"/>
      <c r="D34" s="17"/>
      <c r="E34" s="10"/>
      <c r="F34" s="10"/>
      <c r="G34" s="10"/>
      <c r="H34" s="18">
        <f>C33+1</f>
        <v>42424</v>
      </c>
      <c r="I34" s="18">
        <v>42428</v>
      </c>
      <c r="J34" s="19">
        <f>I34-H34+1</f>
        <v>5</v>
      </c>
    </row>
    <row r="35" spans="1:11" x14ac:dyDescent="0.25">
      <c r="A35" s="10" t="s">
        <v>15</v>
      </c>
      <c r="B35" s="12">
        <v>42429</v>
      </c>
      <c r="C35" s="12">
        <v>42430</v>
      </c>
      <c r="D35" s="13">
        <f>C35-B35+1</f>
        <v>2</v>
      </c>
      <c r="E35" s="14">
        <f>D35*$B$4</f>
        <v>144</v>
      </c>
      <c r="F35" s="14">
        <f>D35*$B$5</f>
        <v>156</v>
      </c>
      <c r="G35" s="14">
        <f>F35-E35</f>
        <v>12</v>
      </c>
      <c r="H35" s="17"/>
      <c r="I35" s="17"/>
      <c r="J35" s="20"/>
      <c r="K35" s="7"/>
    </row>
    <row r="36" spans="1:11" x14ac:dyDescent="0.25">
      <c r="A36" s="15"/>
      <c r="B36" s="16"/>
      <c r="C36" s="16"/>
      <c r="D36" s="17"/>
      <c r="E36" s="10"/>
      <c r="F36" s="10"/>
      <c r="G36" s="10"/>
      <c r="H36" s="18"/>
      <c r="I36" s="18"/>
      <c r="J36" s="19"/>
    </row>
    <row r="37" spans="1:11" x14ac:dyDescent="0.25">
      <c r="A37" s="70" t="s">
        <v>9</v>
      </c>
      <c r="B37" s="12">
        <v>42431</v>
      </c>
      <c r="C37" s="12">
        <v>42433</v>
      </c>
      <c r="D37" s="13">
        <f>C37-B37+1</f>
        <v>3</v>
      </c>
      <c r="E37" s="14">
        <f>D37*$B$4</f>
        <v>216</v>
      </c>
      <c r="F37" s="14">
        <f>D37*$B$5</f>
        <v>234</v>
      </c>
      <c r="G37" s="14">
        <f>F37-E37</f>
        <v>18</v>
      </c>
      <c r="H37" s="17"/>
      <c r="I37" s="17"/>
      <c r="J37" s="20"/>
      <c r="K37" s="7"/>
    </row>
    <row r="38" spans="1:11" x14ac:dyDescent="0.25">
      <c r="A38" s="15"/>
      <c r="B38" s="16"/>
      <c r="C38" s="16"/>
      <c r="D38" s="17"/>
      <c r="E38" s="10"/>
      <c r="F38" s="10"/>
      <c r="G38" s="10"/>
      <c r="H38" s="18">
        <f>C37+1</f>
        <v>42434</v>
      </c>
      <c r="I38" s="18">
        <v>42439</v>
      </c>
      <c r="J38" s="19">
        <f>I38-H38+1</f>
        <v>6</v>
      </c>
    </row>
    <row r="39" spans="1:11" x14ac:dyDescent="0.25">
      <c r="A39" s="10" t="s">
        <v>12</v>
      </c>
      <c r="B39" s="12">
        <v>42440</v>
      </c>
      <c r="C39" s="12">
        <v>42440</v>
      </c>
      <c r="D39" s="13">
        <f>C39-B39+1</f>
        <v>1</v>
      </c>
      <c r="E39" s="14">
        <f>D39*$B$4</f>
        <v>72</v>
      </c>
      <c r="F39" s="14">
        <f>D39*$B$5</f>
        <v>78</v>
      </c>
      <c r="G39" s="14">
        <f>F39-E39</f>
        <v>6</v>
      </c>
      <c r="H39" s="17"/>
      <c r="I39" s="17"/>
      <c r="J39" s="20"/>
      <c r="K39" s="7"/>
    </row>
    <row r="40" spans="1:11" x14ac:dyDescent="0.25">
      <c r="A40" s="15"/>
      <c r="B40" s="16"/>
      <c r="C40" s="16"/>
      <c r="D40" s="17"/>
      <c r="E40" s="10"/>
      <c r="F40" s="10"/>
      <c r="G40" s="10"/>
      <c r="H40" s="18">
        <f>C39+1</f>
        <v>42441</v>
      </c>
      <c r="I40" s="18">
        <v>42445</v>
      </c>
      <c r="J40" s="19">
        <f>I40-H40+1</f>
        <v>5</v>
      </c>
    </row>
    <row r="41" spans="1:11" s="7" customFormat="1" x14ac:dyDescent="0.25">
      <c r="A41" s="15" t="s">
        <v>7</v>
      </c>
      <c r="B41" s="16">
        <v>42446</v>
      </c>
      <c r="C41" s="16">
        <v>42447</v>
      </c>
      <c r="D41" s="13">
        <f>C41-B41+1</f>
        <v>2</v>
      </c>
      <c r="E41" s="14">
        <f>D41*$B$4</f>
        <v>144</v>
      </c>
      <c r="F41" s="14">
        <f>D41*$B$5</f>
        <v>156</v>
      </c>
      <c r="G41" s="14">
        <f>F41-E41</f>
        <v>12</v>
      </c>
      <c r="H41" s="18"/>
      <c r="I41" s="18"/>
      <c r="J41" s="19"/>
    </row>
    <row r="42" spans="1:11" s="7" customFormat="1" x14ac:dyDescent="0.25">
      <c r="A42" s="15"/>
      <c r="B42" s="16"/>
      <c r="C42" s="16"/>
      <c r="D42" s="17"/>
      <c r="E42" s="10"/>
      <c r="F42" s="10"/>
      <c r="G42" s="10"/>
      <c r="H42" s="18">
        <v>42446</v>
      </c>
      <c r="I42" s="18">
        <v>42450</v>
      </c>
      <c r="J42" s="19">
        <f>I42-H42+1</f>
        <v>5</v>
      </c>
    </row>
    <row r="43" spans="1:11" x14ac:dyDescent="0.25">
      <c r="A43" s="10" t="s">
        <v>15</v>
      </c>
      <c r="B43" s="12">
        <v>42451</v>
      </c>
      <c r="C43" s="12">
        <v>42451</v>
      </c>
      <c r="D43" s="13">
        <f>C43-B43+1</f>
        <v>1</v>
      </c>
      <c r="E43" s="14">
        <f>D43*$B$4</f>
        <v>72</v>
      </c>
      <c r="F43" s="14">
        <f>D43*$B$5</f>
        <v>78</v>
      </c>
      <c r="G43" s="14">
        <f>F43-E43</f>
        <v>6</v>
      </c>
      <c r="H43" s="17"/>
      <c r="I43" s="17"/>
      <c r="J43" s="20"/>
      <c r="K43" s="7"/>
    </row>
    <row r="44" spans="1:11" x14ac:dyDescent="0.25">
      <c r="A44" s="15"/>
      <c r="B44" s="16"/>
      <c r="C44" s="16"/>
      <c r="D44" s="17"/>
      <c r="E44" s="10"/>
      <c r="F44" s="10"/>
      <c r="G44" s="10"/>
      <c r="H44" s="18"/>
      <c r="I44" s="18"/>
      <c r="J44" s="19"/>
    </row>
    <row r="45" spans="1:11" x14ac:dyDescent="0.25">
      <c r="A45" s="10" t="s">
        <v>75</v>
      </c>
      <c r="B45" s="12">
        <v>42452</v>
      </c>
      <c r="C45" s="12">
        <v>42452</v>
      </c>
      <c r="D45" s="13">
        <f>C45-B45+1</f>
        <v>1</v>
      </c>
      <c r="E45" s="14">
        <f>D45*$B$4</f>
        <v>72</v>
      </c>
      <c r="F45" s="14">
        <f>D45*$B$5</f>
        <v>78</v>
      </c>
      <c r="G45" s="14">
        <f>F45-E45</f>
        <v>6</v>
      </c>
      <c r="H45" s="17"/>
      <c r="I45" s="17"/>
      <c r="J45" s="20"/>
      <c r="K45" s="7"/>
    </row>
    <row r="46" spans="1:11" x14ac:dyDescent="0.25">
      <c r="A46" s="15"/>
      <c r="B46" s="16"/>
      <c r="C46" s="16"/>
      <c r="D46" s="17"/>
      <c r="E46" s="10"/>
      <c r="F46" s="10"/>
      <c r="G46" s="10"/>
      <c r="H46" s="18">
        <f>C45+1</f>
        <v>42453</v>
      </c>
      <c r="I46" s="18">
        <v>42481</v>
      </c>
      <c r="J46" s="19">
        <f>I46-H46+1</f>
        <v>29</v>
      </c>
    </row>
    <row r="47" spans="1:11" x14ac:dyDescent="0.25">
      <c r="A47" s="10" t="s">
        <v>76</v>
      </c>
      <c r="B47" s="12">
        <v>42482</v>
      </c>
      <c r="C47" s="12">
        <v>42482</v>
      </c>
      <c r="D47" s="13">
        <f>C47-B47+1</f>
        <v>1</v>
      </c>
      <c r="E47" s="14">
        <f>D47*$B$4</f>
        <v>72</v>
      </c>
      <c r="F47" s="14">
        <f>D47*$B$5</f>
        <v>78</v>
      </c>
      <c r="G47" s="14">
        <f>F47-E47</f>
        <v>6</v>
      </c>
      <c r="H47" s="17"/>
      <c r="I47" s="17"/>
      <c r="J47" s="20"/>
      <c r="K47" s="7"/>
    </row>
    <row r="48" spans="1:11" x14ac:dyDescent="0.25">
      <c r="A48" s="15"/>
      <c r="B48" s="16"/>
      <c r="C48" s="16"/>
      <c r="D48" s="17"/>
      <c r="E48" s="10"/>
      <c r="F48" s="10"/>
      <c r="G48" s="10"/>
      <c r="H48" s="18">
        <f>C47+1</f>
        <v>42483</v>
      </c>
      <c r="I48" s="18">
        <v>42484</v>
      </c>
      <c r="J48" s="19">
        <f>I48-H48+1</f>
        <v>2</v>
      </c>
    </row>
    <row r="49" spans="1:11" x14ac:dyDescent="0.25">
      <c r="A49" s="70" t="s">
        <v>15</v>
      </c>
      <c r="B49" s="12">
        <v>42485</v>
      </c>
      <c r="C49" s="12">
        <v>42485</v>
      </c>
      <c r="D49" s="13">
        <f>C49-B49+1</f>
        <v>1</v>
      </c>
      <c r="E49" s="14">
        <f>D49*$B$4</f>
        <v>72</v>
      </c>
      <c r="F49" s="14">
        <f>D49*$B$5</f>
        <v>78</v>
      </c>
      <c r="G49" s="14">
        <f>F49-E49</f>
        <v>6</v>
      </c>
      <c r="H49" s="17"/>
      <c r="I49" s="17"/>
      <c r="J49" s="20"/>
      <c r="K49" s="7"/>
    </row>
    <row r="50" spans="1:11" x14ac:dyDescent="0.25">
      <c r="A50" s="15"/>
      <c r="B50" s="16"/>
      <c r="C50" s="16"/>
      <c r="D50" s="17"/>
      <c r="E50" s="10"/>
      <c r="F50" s="10"/>
      <c r="G50" s="10"/>
      <c r="H50" s="18">
        <f>C49+1</f>
        <v>42486</v>
      </c>
      <c r="I50" s="18">
        <v>42486</v>
      </c>
      <c r="J50" s="19">
        <f>I50-H50+1</f>
        <v>1</v>
      </c>
    </row>
    <row r="51" spans="1:11" x14ac:dyDescent="0.25">
      <c r="A51" s="70" t="s">
        <v>9</v>
      </c>
      <c r="B51" s="12">
        <v>42487</v>
      </c>
      <c r="C51" s="12">
        <v>42489</v>
      </c>
      <c r="D51" s="13">
        <f>C51-B51+1</f>
        <v>3</v>
      </c>
      <c r="E51" s="14">
        <f>D51*$B$4</f>
        <v>216</v>
      </c>
      <c r="F51" s="14">
        <f>D51*$B$5</f>
        <v>234</v>
      </c>
      <c r="G51" s="14">
        <f>F51-E51</f>
        <v>18</v>
      </c>
      <c r="H51" s="17"/>
      <c r="I51" s="17"/>
      <c r="J51" s="20"/>
      <c r="K51" s="7"/>
    </row>
    <row r="52" spans="1:11" x14ac:dyDescent="0.25">
      <c r="A52" s="15"/>
      <c r="B52" s="16"/>
      <c r="C52" s="16"/>
      <c r="D52" s="17"/>
      <c r="E52" s="10"/>
      <c r="F52" s="10"/>
      <c r="G52" s="10"/>
      <c r="H52" s="18">
        <f>C51+1</f>
        <v>42490</v>
      </c>
      <c r="I52" s="18">
        <v>42501</v>
      </c>
      <c r="J52" s="19">
        <f>I52-H52+1</f>
        <v>12</v>
      </c>
    </row>
    <row r="53" spans="1:11" x14ac:dyDescent="0.25">
      <c r="A53" s="10" t="s">
        <v>7</v>
      </c>
      <c r="B53" s="12">
        <v>42502</v>
      </c>
      <c r="C53" s="12">
        <v>42503</v>
      </c>
      <c r="D53" s="13">
        <f>C53-B53+1</f>
        <v>2</v>
      </c>
      <c r="E53" s="14">
        <f>D53*$B$4</f>
        <v>144</v>
      </c>
      <c r="F53" s="14">
        <f>D53*$B$5</f>
        <v>156</v>
      </c>
      <c r="G53" s="14">
        <f>F53-E53</f>
        <v>12</v>
      </c>
      <c r="H53" s="17"/>
      <c r="I53" s="17"/>
      <c r="J53" s="20"/>
      <c r="K53" s="7"/>
    </row>
    <row r="54" spans="1:11" x14ac:dyDescent="0.25">
      <c r="A54" s="15"/>
      <c r="B54" s="16"/>
      <c r="C54" s="16"/>
      <c r="D54" s="17"/>
      <c r="E54" s="10"/>
      <c r="F54" s="10"/>
      <c r="G54" s="10"/>
      <c r="H54" s="18">
        <v>42504</v>
      </c>
      <c r="I54" s="18">
        <v>42506</v>
      </c>
      <c r="J54" s="19">
        <f>I54-H54+1</f>
        <v>3</v>
      </c>
    </row>
    <row r="55" spans="1:11" x14ac:dyDescent="0.25">
      <c r="A55" s="70" t="s">
        <v>76</v>
      </c>
      <c r="B55" s="12">
        <v>42507</v>
      </c>
      <c r="C55" s="12">
        <v>42507</v>
      </c>
      <c r="D55" s="13">
        <f>C55-B55+1</f>
        <v>1</v>
      </c>
      <c r="E55" s="14">
        <f>D55*$B$4</f>
        <v>72</v>
      </c>
      <c r="F55" s="14">
        <f>D55*$B$5</f>
        <v>78</v>
      </c>
      <c r="G55" s="14">
        <f>F55-E55</f>
        <v>6</v>
      </c>
      <c r="H55" s="17"/>
      <c r="I55" s="17"/>
      <c r="J55" s="20"/>
      <c r="K55" s="7"/>
    </row>
    <row r="56" spans="1:11" x14ac:dyDescent="0.25">
      <c r="A56" s="15"/>
      <c r="B56" s="16"/>
      <c r="C56" s="16"/>
      <c r="D56" s="17"/>
      <c r="E56" s="10"/>
      <c r="F56" s="10"/>
      <c r="G56" s="10"/>
      <c r="H56" s="18">
        <f>C55+1</f>
        <v>42508</v>
      </c>
      <c r="I56" s="18">
        <v>42516</v>
      </c>
      <c r="J56" s="19">
        <f>I56-H56+1</f>
        <v>9</v>
      </c>
    </row>
    <row r="57" spans="1:11" x14ac:dyDescent="0.25">
      <c r="A57" s="10" t="s">
        <v>16</v>
      </c>
      <c r="B57" s="12">
        <v>42517</v>
      </c>
      <c r="C57" s="12">
        <v>42517</v>
      </c>
      <c r="D57" s="13">
        <f>C57-B57+1</f>
        <v>1</v>
      </c>
      <c r="E57" s="14">
        <f>D57*$B$4</f>
        <v>72</v>
      </c>
      <c r="F57" s="14">
        <f>D57*$B$5</f>
        <v>78</v>
      </c>
      <c r="G57" s="14">
        <f>F57-E57</f>
        <v>6</v>
      </c>
      <c r="H57" s="17"/>
      <c r="I57" s="17"/>
      <c r="J57" s="20"/>
      <c r="K57" s="7"/>
    </row>
    <row r="58" spans="1:11" x14ac:dyDescent="0.25">
      <c r="A58" s="15"/>
      <c r="B58" s="16"/>
      <c r="C58" s="16"/>
      <c r="D58" s="17"/>
      <c r="E58" s="10"/>
      <c r="F58" s="10"/>
      <c r="G58" s="10"/>
      <c r="H58" s="18">
        <f>C57+1</f>
        <v>42518</v>
      </c>
      <c r="I58" s="18">
        <v>42519</v>
      </c>
      <c r="J58" s="19">
        <f>I58-H58+1</f>
        <v>2</v>
      </c>
    </row>
    <row r="59" spans="1:11" x14ac:dyDescent="0.25">
      <c r="A59" s="10" t="s">
        <v>9</v>
      </c>
      <c r="B59" s="12">
        <v>42520</v>
      </c>
      <c r="C59" s="12">
        <v>42522</v>
      </c>
      <c r="D59" s="13">
        <f>C59-B59+1</f>
        <v>3</v>
      </c>
      <c r="E59" s="14">
        <f>D59*$B$4</f>
        <v>216</v>
      </c>
      <c r="F59" s="14">
        <f>D59*$B$5</f>
        <v>234</v>
      </c>
      <c r="G59" s="14">
        <f>F59-E59</f>
        <v>18</v>
      </c>
      <c r="H59" s="17"/>
      <c r="I59" s="17"/>
      <c r="J59" s="20"/>
      <c r="K59" s="7"/>
    </row>
    <row r="60" spans="1:11" x14ac:dyDescent="0.25">
      <c r="A60" s="15"/>
      <c r="B60" s="16"/>
      <c r="C60" s="16"/>
      <c r="D60" s="17"/>
      <c r="E60" s="10"/>
      <c r="F60" s="10"/>
      <c r="G60" s="10"/>
      <c r="H60" s="18">
        <f>C59+1</f>
        <v>42523</v>
      </c>
      <c r="I60" s="18">
        <v>42523</v>
      </c>
      <c r="J60" s="19">
        <f>I60-H60+1</f>
        <v>1</v>
      </c>
    </row>
    <row r="61" spans="1:11" x14ac:dyDescent="0.25">
      <c r="A61" s="10" t="s">
        <v>15</v>
      </c>
      <c r="B61" s="12">
        <v>42524</v>
      </c>
      <c r="C61" s="12">
        <v>42524</v>
      </c>
      <c r="D61" s="13">
        <f>C61-B61+1</f>
        <v>1</v>
      </c>
      <c r="E61" s="14">
        <f>D61*$B$4</f>
        <v>72</v>
      </c>
      <c r="F61" s="14">
        <f>D61*$B$5</f>
        <v>78</v>
      </c>
      <c r="G61" s="14">
        <f>F61-E61</f>
        <v>6</v>
      </c>
      <c r="H61" s="17"/>
      <c r="I61" s="17"/>
      <c r="J61" s="20"/>
      <c r="K61" s="7"/>
    </row>
    <row r="62" spans="1:11" x14ac:dyDescent="0.25">
      <c r="A62" s="15"/>
      <c r="B62" s="16"/>
      <c r="C62" s="16"/>
      <c r="D62" s="17"/>
      <c r="E62" s="10"/>
      <c r="F62" s="10"/>
      <c r="G62" s="10"/>
      <c r="H62" s="18">
        <f>C61+1</f>
        <v>42525</v>
      </c>
      <c r="I62" s="18">
        <v>42533</v>
      </c>
      <c r="J62" s="19">
        <f>I62-H62+1</f>
        <v>9</v>
      </c>
    </row>
    <row r="63" spans="1:11" x14ac:dyDescent="0.25">
      <c r="A63" s="10" t="s">
        <v>76</v>
      </c>
      <c r="B63" s="12">
        <v>42534</v>
      </c>
      <c r="C63" s="12">
        <v>42535</v>
      </c>
      <c r="D63" s="13">
        <f>C63-B63+1</f>
        <v>2</v>
      </c>
      <c r="E63" s="14">
        <f>D63*$B$4</f>
        <v>144</v>
      </c>
      <c r="F63" s="14">
        <f>D63*$B$5</f>
        <v>156</v>
      </c>
      <c r="G63" s="14">
        <f>F63-E63</f>
        <v>12</v>
      </c>
      <c r="H63" s="17"/>
      <c r="I63" s="17"/>
      <c r="J63" s="20"/>
      <c r="K63" s="7"/>
    </row>
    <row r="64" spans="1:11" x14ac:dyDescent="0.25">
      <c r="A64" s="15"/>
      <c r="B64" s="16"/>
      <c r="C64" s="16"/>
      <c r="D64" s="17"/>
      <c r="E64" s="10"/>
      <c r="F64" s="10"/>
      <c r="G64" s="10"/>
      <c r="H64" s="18">
        <f>C63+1</f>
        <v>42536</v>
      </c>
      <c r="I64" s="18">
        <v>42536</v>
      </c>
      <c r="J64" s="19">
        <f>I64-H64+1</f>
        <v>1</v>
      </c>
    </row>
    <row r="65" spans="1:11" x14ac:dyDescent="0.25">
      <c r="A65" s="10" t="s">
        <v>7</v>
      </c>
      <c r="B65" s="12">
        <v>42537</v>
      </c>
      <c r="C65" s="12">
        <v>42538</v>
      </c>
      <c r="D65" s="13">
        <f>C65-B65+1</f>
        <v>2</v>
      </c>
      <c r="E65" s="14">
        <f>D65*$B$4</f>
        <v>144</v>
      </c>
      <c r="F65" s="14">
        <f>D65*$B$5</f>
        <v>156</v>
      </c>
      <c r="G65" s="14">
        <f>F65-E65</f>
        <v>12</v>
      </c>
      <c r="H65" s="17"/>
      <c r="I65" s="17"/>
      <c r="J65" s="20"/>
      <c r="K65" s="7"/>
    </row>
    <row r="66" spans="1:11" x14ac:dyDescent="0.25">
      <c r="A66" s="15"/>
      <c r="B66" s="16"/>
      <c r="C66" s="16"/>
      <c r="D66" s="17"/>
      <c r="E66" s="10"/>
      <c r="F66" s="10"/>
      <c r="G66" s="10"/>
      <c r="H66" s="18">
        <f>C65+1</f>
        <v>42539</v>
      </c>
      <c r="I66" s="18">
        <v>42540</v>
      </c>
      <c r="J66" s="19">
        <f>I66-H66+1</f>
        <v>2</v>
      </c>
    </row>
    <row r="67" spans="1:11" x14ac:dyDescent="0.25">
      <c r="A67" s="10" t="s">
        <v>9</v>
      </c>
      <c r="B67" s="12">
        <v>42541</v>
      </c>
      <c r="C67" s="12">
        <v>42543</v>
      </c>
      <c r="D67" s="13">
        <f>C67-B67+1</f>
        <v>3</v>
      </c>
      <c r="E67" s="14">
        <f>D67*$B$4</f>
        <v>216</v>
      </c>
      <c r="F67" s="14">
        <f>D67*$B$5</f>
        <v>234</v>
      </c>
      <c r="G67" s="14">
        <f>F67-E67</f>
        <v>18</v>
      </c>
      <c r="H67" s="17"/>
      <c r="I67" s="17"/>
      <c r="J67" s="20"/>
      <c r="K67" s="7"/>
    </row>
    <row r="68" spans="1:11" x14ac:dyDescent="0.25">
      <c r="A68" s="15"/>
      <c r="B68" s="16"/>
      <c r="C68" s="16"/>
      <c r="D68" s="17"/>
      <c r="E68" s="10"/>
      <c r="F68" s="10"/>
      <c r="G68" s="10"/>
      <c r="H68" s="18"/>
      <c r="I68" s="18"/>
      <c r="J68" s="19"/>
    </row>
    <row r="69" spans="1:11" x14ac:dyDescent="0.25">
      <c r="A69" s="70" t="s">
        <v>16</v>
      </c>
      <c r="B69" s="12">
        <v>42544</v>
      </c>
      <c r="C69" s="12">
        <v>42544</v>
      </c>
      <c r="D69" s="13">
        <f>C69-B69+1</f>
        <v>1</v>
      </c>
      <c r="E69" s="14">
        <f>D69*$B$4</f>
        <v>72</v>
      </c>
      <c r="F69" s="14">
        <f>D69*$B$5</f>
        <v>78</v>
      </c>
      <c r="G69" s="14">
        <f>F69-E69</f>
        <v>6</v>
      </c>
      <c r="H69" s="17"/>
      <c r="I69" s="17"/>
      <c r="J69" s="20"/>
      <c r="K69" s="7"/>
    </row>
    <row r="70" spans="1:11" x14ac:dyDescent="0.25">
      <c r="A70" s="15"/>
      <c r="B70" s="16"/>
      <c r="C70" s="16"/>
      <c r="D70" s="17"/>
      <c r="E70" s="10"/>
      <c r="F70" s="10"/>
      <c r="G70" s="10"/>
      <c r="H70" s="18">
        <f>C69+1</f>
        <v>42545</v>
      </c>
      <c r="I70" s="18">
        <v>42549</v>
      </c>
      <c r="J70" s="19">
        <f>I70-H70+1</f>
        <v>5</v>
      </c>
    </row>
    <row r="71" spans="1:11" x14ac:dyDescent="0.25">
      <c r="A71" s="70" t="s">
        <v>15</v>
      </c>
      <c r="B71" s="12">
        <v>42550</v>
      </c>
      <c r="C71" s="12">
        <v>42551</v>
      </c>
      <c r="D71" s="13">
        <f>C71-B71+1</f>
        <v>2</v>
      </c>
      <c r="E71" s="14">
        <f>D71*$B$4</f>
        <v>144</v>
      </c>
      <c r="F71" s="14">
        <f>D71*$B$5</f>
        <v>156</v>
      </c>
      <c r="G71" s="14">
        <f>F71-E71</f>
        <v>12</v>
      </c>
      <c r="H71" s="17"/>
      <c r="I71" s="17"/>
      <c r="J71" s="20"/>
      <c r="K71" s="7"/>
    </row>
    <row r="72" spans="1:11" x14ac:dyDescent="0.25">
      <c r="A72" s="15"/>
      <c r="B72" s="16"/>
      <c r="C72" s="16"/>
      <c r="D72" s="17"/>
      <c r="E72" s="10"/>
      <c r="F72" s="10"/>
      <c r="G72" s="10"/>
      <c r="H72" s="18">
        <f>C71+1</f>
        <v>42552</v>
      </c>
      <c r="I72" s="18">
        <v>42567</v>
      </c>
      <c r="J72" s="19">
        <f>I72-H72+1</f>
        <v>16</v>
      </c>
    </row>
    <row r="73" spans="1:11" x14ac:dyDescent="0.25">
      <c r="A73" s="10" t="s">
        <v>77</v>
      </c>
      <c r="B73" s="12">
        <v>42569</v>
      </c>
      <c r="C73" s="12">
        <v>42571</v>
      </c>
      <c r="D73" s="13">
        <f>C73-B73+1</f>
        <v>3</v>
      </c>
      <c r="E73" s="14">
        <f>D73*$B$4</f>
        <v>216</v>
      </c>
      <c r="F73" s="14">
        <f>D73*$B$5</f>
        <v>234</v>
      </c>
      <c r="G73" s="14">
        <f>F73-E73</f>
        <v>18</v>
      </c>
      <c r="H73" s="17"/>
      <c r="I73" s="17"/>
      <c r="J73" s="20"/>
      <c r="K73" s="7"/>
    </row>
    <row r="74" spans="1:11" x14ac:dyDescent="0.25">
      <c r="A74" s="15"/>
      <c r="B74" s="16"/>
      <c r="C74" s="16"/>
      <c r="D74" s="17"/>
      <c r="E74" s="10"/>
      <c r="F74" s="10"/>
      <c r="G74" s="10"/>
      <c r="H74" s="18"/>
      <c r="I74" s="18"/>
      <c r="J74" s="19"/>
    </row>
    <row r="75" spans="1:11" x14ac:dyDescent="0.25">
      <c r="A75" s="70" t="s">
        <v>9</v>
      </c>
      <c r="B75" s="12">
        <v>42572</v>
      </c>
      <c r="C75" s="12">
        <v>42574</v>
      </c>
      <c r="D75" s="13">
        <f>C75-B75+1</f>
        <v>3</v>
      </c>
      <c r="E75" s="14">
        <f>D75*$B$4</f>
        <v>216</v>
      </c>
      <c r="F75" s="14">
        <f>D75*$B$5</f>
        <v>234</v>
      </c>
      <c r="G75" s="14">
        <f>F75-E75</f>
        <v>18</v>
      </c>
      <c r="H75" s="17"/>
      <c r="I75" s="17"/>
      <c r="J75" s="20"/>
      <c r="K75" s="7"/>
    </row>
    <row r="76" spans="1:11" x14ac:dyDescent="0.25">
      <c r="A76" s="15"/>
      <c r="B76" s="16"/>
      <c r="C76" s="16"/>
      <c r="D76" s="17"/>
      <c r="E76" s="10"/>
      <c r="F76" s="10"/>
      <c r="G76" s="10"/>
      <c r="H76" s="18">
        <v>42576</v>
      </c>
      <c r="I76" s="18">
        <v>42576</v>
      </c>
      <c r="J76" s="19">
        <f>I76-H76+1</f>
        <v>1</v>
      </c>
    </row>
    <row r="77" spans="1:11" x14ac:dyDescent="0.25">
      <c r="A77" s="10" t="s">
        <v>15</v>
      </c>
      <c r="B77" s="12">
        <v>42577</v>
      </c>
      <c r="C77" s="12">
        <v>42578</v>
      </c>
      <c r="D77" s="13">
        <f>C77-B77+1</f>
        <v>2</v>
      </c>
      <c r="E77" s="14">
        <f>D77*$B$4</f>
        <v>144</v>
      </c>
      <c r="F77" s="14">
        <f>D77*$B$5</f>
        <v>156</v>
      </c>
      <c r="G77" s="14">
        <f>F77-E77</f>
        <v>12</v>
      </c>
      <c r="H77" s="17"/>
      <c r="I77" s="17"/>
      <c r="J77" s="20"/>
      <c r="K77" s="7"/>
    </row>
    <row r="78" spans="1:11" x14ac:dyDescent="0.25">
      <c r="A78" s="15"/>
      <c r="B78" s="16"/>
      <c r="C78" s="16"/>
      <c r="D78" s="17"/>
      <c r="E78" s="10"/>
      <c r="F78" s="10"/>
      <c r="G78" s="10"/>
      <c r="H78" s="18">
        <f>C77+1</f>
        <v>42579</v>
      </c>
      <c r="I78" s="18">
        <v>42582</v>
      </c>
      <c r="J78" s="19">
        <f>I78-H78+1</f>
        <v>4</v>
      </c>
    </row>
    <row r="79" spans="1:11" x14ac:dyDescent="0.25">
      <c r="A79" s="10" t="s">
        <v>76</v>
      </c>
      <c r="B79" s="12">
        <v>42583</v>
      </c>
      <c r="C79" s="12">
        <v>42583</v>
      </c>
      <c r="D79" s="13">
        <f>C79-B79+1</f>
        <v>1</v>
      </c>
      <c r="E79" s="14">
        <f>D79*$B$4</f>
        <v>72</v>
      </c>
      <c r="F79" s="14">
        <f>D79*$B$5</f>
        <v>78</v>
      </c>
      <c r="G79" s="14">
        <f>F79-E79</f>
        <v>6</v>
      </c>
      <c r="H79" s="17"/>
      <c r="I79" s="17"/>
      <c r="J79" s="20"/>
      <c r="K79" s="7"/>
    </row>
    <row r="80" spans="1:11" x14ac:dyDescent="0.25">
      <c r="A80" s="15"/>
      <c r="B80" s="16"/>
      <c r="C80" s="16"/>
      <c r="D80" s="17"/>
      <c r="E80" s="10"/>
      <c r="F80" s="10"/>
      <c r="G80" s="10"/>
      <c r="H80" s="18">
        <f>C79+1</f>
        <v>42584</v>
      </c>
      <c r="I80" s="18">
        <v>42599</v>
      </c>
      <c r="J80" s="19">
        <f>I80-H80+1</f>
        <v>16</v>
      </c>
    </row>
    <row r="81" spans="1:11" x14ac:dyDescent="0.25">
      <c r="A81" s="10" t="s">
        <v>7</v>
      </c>
      <c r="B81" s="12">
        <v>42600</v>
      </c>
      <c r="C81" s="12">
        <v>42601</v>
      </c>
      <c r="D81" s="13">
        <f>C81-B81+1</f>
        <v>2</v>
      </c>
      <c r="E81" s="14">
        <f>D81*$B$4</f>
        <v>144</v>
      </c>
      <c r="F81" s="14">
        <f>D81*$B$5</f>
        <v>156</v>
      </c>
      <c r="G81" s="14">
        <f>F81-E81</f>
        <v>12</v>
      </c>
      <c r="H81" s="17"/>
      <c r="I81" s="17"/>
      <c r="J81" s="20"/>
      <c r="K81" s="7"/>
    </row>
    <row r="82" spans="1:11" x14ac:dyDescent="0.25">
      <c r="A82" s="15"/>
      <c r="B82" s="16"/>
      <c r="C82" s="16"/>
      <c r="D82" s="17"/>
      <c r="E82" s="10"/>
      <c r="F82" s="10"/>
      <c r="G82" s="10"/>
      <c r="H82" s="18">
        <f>C81+1</f>
        <v>42602</v>
      </c>
      <c r="I82" s="18">
        <v>42604</v>
      </c>
      <c r="J82" s="19">
        <f>I82-H82+1</f>
        <v>3</v>
      </c>
    </row>
    <row r="83" spans="1:11" x14ac:dyDescent="0.25">
      <c r="A83" s="70" t="s">
        <v>78</v>
      </c>
      <c r="B83" s="12">
        <v>42605</v>
      </c>
      <c r="C83" s="12">
        <v>42606</v>
      </c>
      <c r="D83" s="13">
        <f>C83-B83+1</f>
        <v>2</v>
      </c>
      <c r="E83" s="14">
        <f>D83*$B$4</f>
        <v>144</v>
      </c>
      <c r="F83" s="14">
        <f>D83*$B$5</f>
        <v>156</v>
      </c>
      <c r="G83" s="14">
        <f>F83-E83</f>
        <v>12</v>
      </c>
      <c r="H83" s="71"/>
      <c r="I83" s="71"/>
      <c r="J83" s="72"/>
      <c r="K83" s="7"/>
    </row>
    <row r="84" spans="1:11" x14ac:dyDescent="0.25">
      <c r="A84" s="15"/>
      <c r="B84" s="16"/>
      <c r="C84" s="16"/>
      <c r="D84" s="17"/>
      <c r="E84" s="10"/>
      <c r="F84" s="10"/>
      <c r="G84" s="10"/>
      <c r="H84" s="18"/>
      <c r="I84" s="18"/>
      <c r="J84" s="19"/>
    </row>
    <row r="85" spans="1:11" x14ac:dyDescent="0.25">
      <c r="A85" s="10" t="s">
        <v>79</v>
      </c>
      <c r="B85" s="12">
        <v>42607</v>
      </c>
      <c r="C85" s="12">
        <v>42609</v>
      </c>
      <c r="D85" s="13">
        <f>C85-B85+1</f>
        <v>3</v>
      </c>
      <c r="E85" s="14">
        <f>D85*$B$4</f>
        <v>216</v>
      </c>
      <c r="F85" s="14">
        <f>D85*$B$5</f>
        <v>234</v>
      </c>
      <c r="G85" s="14">
        <f>F85-E85</f>
        <v>18</v>
      </c>
      <c r="H85" s="71"/>
      <c r="I85" s="71"/>
      <c r="J85" s="72"/>
      <c r="K85" s="7"/>
    </row>
    <row r="86" spans="1:11" x14ac:dyDescent="0.25">
      <c r="A86" s="15"/>
      <c r="B86" s="16"/>
      <c r="C86" s="16"/>
      <c r="D86" s="17"/>
      <c r="E86" s="10"/>
      <c r="F86" s="10"/>
      <c r="G86" s="10"/>
      <c r="H86" s="18">
        <f>C85+1</f>
        <v>42610</v>
      </c>
      <c r="I86" s="18">
        <v>42627</v>
      </c>
      <c r="J86" s="19">
        <f>I86-H86+1</f>
        <v>18</v>
      </c>
    </row>
    <row r="87" spans="1:11" x14ac:dyDescent="0.25">
      <c r="A87" s="10" t="s">
        <v>80</v>
      </c>
      <c r="B87" s="12">
        <v>42628</v>
      </c>
      <c r="C87" s="12">
        <v>42630</v>
      </c>
      <c r="D87" s="13">
        <f>C87-B87+1</f>
        <v>3</v>
      </c>
      <c r="E87" s="14">
        <f>D87*$B$4</f>
        <v>216</v>
      </c>
      <c r="F87" s="14">
        <f>D87*$B$5</f>
        <v>234</v>
      </c>
      <c r="G87" s="14">
        <f>F87-E87</f>
        <v>18</v>
      </c>
      <c r="H87" s="71"/>
      <c r="I87" s="71"/>
      <c r="J87" s="72"/>
      <c r="K87" s="7"/>
    </row>
    <row r="88" spans="1:11" x14ac:dyDescent="0.25">
      <c r="A88" s="15"/>
      <c r="B88" s="16"/>
      <c r="C88" s="16"/>
      <c r="D88" s="17"/>
      <c r="E88" s="10"/>
      <c r="F88" s="10"/>
      <c r="G88" s="10"/>
      <c r="H88" s="91" t="s">
        <v>81</v>
      </c>
      <c r="I88" s="92"/>
      <c r="J88" s="93"/>
    </row>
    <row r="89" spans="1:11" x14ac:dyDescent="0.25">
      <c r="A89" s="70" t="s">
        <v>82</v>
      </c>
      <c r="B89" s="12">
        <v>42640</v>
      </c>
      <c r="C89" s="12">
        <v>42641</v>
      </c>
      <c r="D89" s="13">
        <f>C89-B89+1</f>
        <v>2</v>
      </c>
      <c r="E89" s="14">
        <f>D89*$B$4</f>
        <v>144</v>
      </c>
      <c r="F89" s="14">
        <f>D89*$B$5</f>
        <v>156</v>
      </c>
      <c r="G89" s="14">
        <f>F89-E89</f>
        <v>12</v>
      </c>
      <c r="H89" s="71"/>
      <c r="I89" s="71"/>
      <c r="J89" s="72"/>
      <c r="K89" s="7"/>
    </row>
    <row r="90" spans="1:11" s="7" customFormat="1" x14ac:dyDescent="0.25">
      <c r="A90" s="70"/>
      <c r="B90" s="12"/>
      <c r="C90" s="12"/>
      <c r="D90" s="13"/>
      <c r="E90" s="14"/>
      <c r="F90" s="14"/>
      <c r="G90" s="14"/>
      <c r="H90" s="71"/>
      <c r="I90" s="71"/>
      <c r="J90" s="72"/>
    </row>
    <row r="91" spans="1:11" x14ac:dyDescent="0.25">
      <c r="A91" s="15" t="s">
        <v>9</v>
      </c>
      <c r="B91" s="12">
        <v>42642</v>
      </c>
      <c r="C91" s="12">
        <v>42644</v>
      </c>
      <c r="D91" s="13">
        <f t="shared" ref="D91" si="0">C91-B91+1</f>
        <v>3</v>
      </c>
      <c r="E91" s="14">
        <f t="shared" ref="E91" si="1">D91*$B$4</f>
        <v>216</v>
      </c>
      <c r="F91" s="14">
        <f t="shared" ref="F91" si="2">D91*$B$5</f>
        <v>234</v>
      </c>
      <c r="G91" s="14">
        <f t="shared" ref="G91" si="3">F91-E91</f>
        <v>18</v>
      </c>
      <c r="H91" s="71"/>
      <c r="I91" s="71"/>
      <c r="J91" s="72"/>
    </row>
    <row r="92" spans="1:11" x14ac:dyDescent="0.25">
      <c r="A92" s="11"/>
      <c r="B92" s="16"/>
      <c r="C92" s="16"/>
      <c r="D92" s="17"/>
      <c r="E92" s="10"/>
      <c r="F92" s="10"/>
      <c r="G92" s="10"/>
      <c r="H92" s="18">
        <f t="shared" ref="H92" si="4">C91+1</f>
        <v>42645</v>
      </c>
      <c r="I92" s="18">
        <v>42646</v>
      </c>
      <c r="J92" s="19">
        <f t="shared" ref="J92" si="5">I92-H92+1</f>
        <v>2</v>
      </c>
    </row>
    <row r="93" spans="1:11" x14ac:dyDescent="0.25">
      <c r="A93" s="15" t="s">
        <v>76</v>
      </c>
      <c r="B93" s="12">
        <v>42647</v>
      </c>
      <c r="C93" s="12">
        <v>42647</v>
      </c>
      <c r="D93" s="13">
        <f t="shared" ref="D93" si="6">C93-B93+1</f>
        <v>1</v>
      </c>
      <c r="E93" s="14">
        <f t="shared" ref="E93" si="7">D93*$B$4</f>
        <v>72</v>
      </c>
      <c r="F93" s="14">
        <f t="shared" ref="F93" si="8">D93*$B$5</f>
        <v>78</v>
      </c>
      <c r="G93" s="14">
        <f t="shared" ref="G93" si="9">F93-E93</f>
        <v>6</v>
      </c>
      <c r="H93" s="71"/>
      <c r="I93" s="71"/>
      <c r="J93" s="72"/>
    </row>
    <row r="94" spans="1:11" x14ac:dyDescent="0.25">
      <c r="A94" s="11"/>
      <c r="B94" s="16"/>
      <c r="C94" s="16"/>
      <c r="D94" s="17"/>
      <c r="E94" s="10"/>
      <c r="F94" s="10"/>
      <c r="G94" s="10"/>
      <c r="H94" s="18">
        <f t="shared" ref="H94" si="10">C93+1</f>
        <v>42648</v>
      </c>
      <c r="I94" s="18">
        <v>42661</v>
      </c>
      <c r="J94" s="19">
        <f t="shared" ref="J94" si="11">I94-H94+1</f>
        <v>14</v>
      </c>
    </row>
    <row r="95" spans="1:11" x14ac:dyDescent="0.25">
      <c r="A95" s="15" t="s">
        <v>7</v>
      </c>
      <c r="B95" s="12">
        <v>42662</v>
      </c>
      <c r="C95" s="12">
        <v>42663</v>
      </c>
      <c r="D95" s="13">
        <f t="shared" ref="D95" si="12">C95-B95+1</f>
        <v>2</v>
      </c>
      <c r="E95" s="14">
        <f t="shared" ref="E95" si="13">D95*$B$4</f>
        <v>144</v>
      </c>
      <c r="F95" s="14">
        <f t="shared" ref="F95" si="14">D95*$B$5</f>
        <v>156</v>
      </c>
      <c r="G95" s="14">
        <f t="shared" ref="G95" si="15">F95-E95</f>
        <v>12</v>
      </c>
      <c r="H95" s="71"/>
      <c r="I95" s="71"/>
      <c r="J95" s="72"/>
    </row>
    <row r="96" spans="1:11" x14ac:dyDescent="0.25">
      <c r="A96" s="11"/>
      <c r="B96" s="16"/>
      <c r="C96" s="16"/>
      <c r="D96" s="17"/>
      <c r="E96" s="10"/>
      <c r="F96" s="10"/>
      <c r="G96" s="10"/>
      <c r="H96" s="18">
        <v>42664</v>
      </c>
      <c r="I96" s="18">
        <v>42666</v>
      </c>
      <c r="J96" s="19">
        <f t="shared" ref="J96" si="16">I96-H96+1</f>
        <v>3</v>
      </c>
    </row>
    <row r="97" spans="1:10" x14ac:dyDescent="0.25">
      <c r="A97" s="15" t="s">
        <v>83</v>
      </c>
      <c r="B97" s="12">
        <v>42667</v>
      </c>
      <c r="C97" s="12">
        <v>42667</v>
      </c>
      <c r="D97" s="13">
        <f t="shared" ref="D97" si="17">C97-B97+1</f>
        <v>1</v>
      </c>
      <c r="E97" s="14">
        <f t="shared" ref="E97" si="18">D97*$B$4</f>
        <v>72</v>
      </c>
      <c r="F97" s="14">
        <f t="shared" ref="F97" si="19">D97*$B$5</f>
        <v>78</v>
      </c>
      <c r="G97" s="14">
        <f t="shared" ref="G97" si="20">F97-E97</f>
        <v>6</v>
      </c>
      <c r="H97" s="71"/>
      <c r="I97" s="71"/>
      <c r="J97" s="72"/>
    </row>
    <row r="98" spans="1:10" x14ac:dyDescent="0.25">
      <c r="A98" s="11"/>
      <c r="B98" s="16"/>
      <c r="C98" s="16"/>
      <c r="D98" s="17"/>
      <c r="E98" s="10"/>
      <c r="F98" s="10"/>
      <c r="G98" s="10"/>
      <c r="H98" s="18">
        <f t="shared" ref="H98" si="21">C97+1</f>
        <v>42668</v>
      </c>
      <c r="I98" s="18">
        <v>42669</v>
      </c>
      <c r="J98" s="19">
        <f t="shared" ref="J98" si="22">I98-H98+1</f>
        <v>2</v>
      </c>
    </row>
    <row r="99" spans="1:10" x14ac:dyDescent="0.25">
      <c r="A99" s="15" t="s">
        <v>9</v>
      </c>
      <c r="B99" s="12">
        <v>42670</v>
      </c>
      <c r="C99" s="12">
        <v>42672</v>
      </c>
      <c r="D99" s="13">
        <f t="shared" ref="D99" si="23">C99-B99+1</f>
        <v>3</v>
      </c>
      <c r="E99" s="14">
        <f t="shared" ref="E99" si="24">D99*$B$4</f>
        <v>216</v>
      </c>
      <c r="F99" s="14">
        <f t="shared" ref="F99" si="25">D99*$B$5</f>
        <v>234</v>
      </c>
      <c r="G99" s="14">
        <f t="shared" ref="G99" si="26">F99-E99</f>
        <v>18</v>
      </c>
      <c r="H99" s="71"/>
      <c r="I99" s="71"/>
      <c r="J99" s="72"/>
    </row>
    <row r="100" spans="1:10" x14ac:dyDescent="0.25">
      <c r="A100" s="11"/>
      <c r="B100" s="16"/>
      <c r="C100" s="16"/>
      <c r="D100" s="17"/>
      <c r="E100" s="10"/>
      <c r="F100" s="10"/>
      <c r="G100" s="10"/>
      <c r="H100" s="18">
        <f t="shared" ref="H100" si="27">C99+1</f>
        <v>42673</v>
      </c>
      <c r="I100" s="18">
        <v>42674</v>
      </c>
      <c r="J100" s="19">
        <f t="shared" ref="J100" si="28">I100-H100+1</f>
        <v>2</v>
      </c>
    </row>
    <row r="101" spans="1:10" x14ac:dyDescent="0.25">
      <c r="A101" s="15" t="s">
        <v>84</v>
      </c>
      <c r="B101" s="12">
        <v>42675</v>
      </c>
      <c r="C101" s="12">
        <v>42675</v>
      </c>
      <c r="D101" s="13">
        <f t="shared" ref="D101" si="29">C101-B101+1</f>
        <v>1</v>
      </c>
      <c r="E101" s="14">
        <f t="shared" ref="E101" si="30">D101*$B$4</f>
        <v>72</v>
      </c>
      <c r="F101" s="14">
        <f t="shared" ref="F101" si="31">D101*$B$5</f>
        <v>78</v>
      </c>
      <c r="G101" s="14">
        <f t="shared" ref="G101" si="32">F101-E101</f>
        <v>6</v>
      </c>
      <c r="H101" s="71"/>
      <c r="I101" s="71"/>
      <c r="J101" s="72"/>
    </row>
    <row r="102" spans="1:10" x14ac:dyDescent="0.25">
      <c r="A102" s="11"/>
      <c r="B102" s="16"/>
      <c r="C102" s="16"/>
      <c r="D102" s="17"/>
      <c r="E102" s="10"/>
      <c r="F102" s="10"/>
      <c r="G102" s="10"/>
      <c r="H102" s="18">
        <f t="shared" ref="H102" si="33">C101+1</f>
        <v>42676</v>
      </c>
      <c r="I102" s="18">
        <v>42689</v>
      </c>
      <c r="J102" s="19">
        <f t="shared" ref="J102" si="34">I102-H102+1</f>
        <v>14</v>
      </c>
    </row>
    <row r="103" spans="1:10" x14ac:dyDescent="0.25">
      <c r="A103" s="15" t="s">
        <v>18</v>
      </c>
      <c r="B103" s="12">
        <v>42690</v>
      </c>
      <c r="C103" s="12">
        <v>42690</v>
      </c>
      <c r="D103" s="13">
        <f t="shared" ref="D103" si="35">C103-B103+1</f>
        <v>1</v>
      </c>
      <c r="E103" s="14">
        <f t="shared" ref="E103" si="36">D103*$B$4</f>
        <v>72</v>
      </c>
      <c r="F103" s="14">
        <f t="shared" ref="F103" si="37">D103*$B$5</f>
        <v>78</v>
      </c>
      <c r="G103" s="14">
        <f t="shared" ref="G103" si="38">F103-E103</f>
        <v>6</v>
      </c>
      <c r="H103" s="71"/>
      <c r="I103" s="71"/>
      <c r="J103" s="72"/>
    </row>
    <row r="104" spans="1:10" x14ac:dyDescent="0.25">
      <c r="A104" s="11"/>
      <c r="B104" s="16"/>
      <c r="C104" s="16"/>
      <c r="D104" s="17"/>
      <c r="E104" s="10"/>
      <c r="F104" s="10"/>
      <c r="G104" s="10"/>
      <c r="H104" s="18"/>
      <c r="I104" s="18"/>
      <c r="J104" s="19"/>
    </row>
    <row r="105" spans="1:10" x14ac:dyDescent="0.25">
      <c r="A105" s="15" t="s">
        <v>85</v>
      </c>
      <c r="B105" s="12">
        <v>42691</v>
      </c>
      <c r="C105" s="12">
        <v>42693</v>
      </c>
      <c r="D105" s="13">
        <f t="shared" ref="D105" si="39">C105-B105+1</f>
        <v>3</v>
      </c>
      <c r="E105" s="14">
        <f t="shared" ref="E105" si="40">D105*$B$4</f>
        <v>216</v>
      </c>
      <c r="F105" s="14">
        <f t="shared" ref="F105" si="41">D105*$B$5</f>
        <v>234</v>
      </c>
      <c r="G105" s="14">
        <f t="shared" ref="G105" si="42">F105-E105</f>
        <v>18</v>
      </c>
      <c r="H105" s="71"/>
      <c r="I105" s="71"/>
      <c r="J105" s="72"/>
    </row>
    <row r="106" spans="1:10" x14ac:dyDescent="0.25">
      <c r="A106" s="11"/>
      <c r="B106" s="16"/>
      <c r="C106" s="16"/>
      <c r="D106" s="17"/>
      <c r="E106" s="10"/>
      <c r="F106" s="10"/>
      <c r="G106" s="10"/>
      <c r="H106" s="18">
        <f t="shared" ref="H106" si="43">C105+1</f>
        <v>42694</v>
      </c>
      <c r="I106" s="18">
        <v>42701</v>
      </c>
      <c r="J106" s="19">
        <f t="shared" ref="J106:J108" si="44">I106-H106+1</f>
        <v>8</v>
      </c>
    </row>
    <row r="107" spans="1:10" x14ac:dyDescent="0.25">
      <c r="A107" s="15" t="s">
        <v>86</v>
      </c>
      <c r="B107" s="12">
        <v>42702</v>
      </c>
      <c r="C107" s="12">
        <v>42703</v>
      </c>
      <c r="D107" s="13">
        <f t="shared" ref="D107" si="45">C107-B107+1</f>
        <v>2</v>
      </c>
      <c r="E107" s="14">
        <f t="shared" ref="E107" si="46">D107*$B$4</f>
        <v>144</v>
      </c>
      <c r="F107" s="14">
        <f t="shared" ref="F107" si="47">D107*$B$5</f>
        <v>156</v>
      </c>
      <c r="G107" s="14">
        <f t="shared" ref="G107" si="48">F107-E107</f>
        <v>12</v>
      </c>
      <c r="H107" s="71"/>
      <c r="I107" s="71"/>
      <c r="J107" s="72"/>
    </row>
    <row r="108" spans="1:10" x14ac:dyDescent="0.25">
      <c r="A108" s="11"/>
      <c r="B108" s="16"/>
      <c r="C108" s="16"/>
      <c r="D108" s="17"/>
      <c r="E108" s="10"/>
      <c r="F108" s="10"/>
      <c r="G108" s="10"/>
      <c r="H108" s="18">
        <v>42704</v>
      </c>
      <c r="I108" s="18">
        <v>42704</v>
      </c>
      <c r="J108" s="19">
        <f t="shared" si="44"/>
        <v>1</v>
      </c>
    </row>
    <row r="109" spans="1:10" x14ac:dyDescent="0.25">
      <c r="A109" s="15" t="s">
        <v>9</v>
      </c>
      <c r="B109" s="12">
        <v>42705</v>
      </c>
      <c r="C109" s="12">
        <v>42707</v>
      </c>
      <c r="D109" s="13">
        <f t="shared" ref="D109" si="49">C109-B109+1</f>
        <v>3</v>
      </c>
      <c r="E109" s="14">
        <f t="shared" ref="E109" si="50">D109*$B$4</f>
        <v>216</v>
      </c>
      <c r="F109" s="14">
        <f t="shared" ref="F109" si="51">D109*$B$5</f>
        <v>234</v>
      </c>
      <c r="G109" s="14">
        <v>0</v>
      </c>
      <c r="H109" s="71">
        <v>0</v>
      </c>
      <c r="I109" s="71">
        <v>0</v>
      </c>
      <c r="J109" s="72">
        <v>0</v>
      </c>
    </row>
    <row r="110" spans="1:10" x14ac:dyDescent="0.25">
      <c r="A110" s="11"/>
      <c r="B110" s="16"/>
      <c r="C110" s="16"/>
      <c r="D110" s="17"/>
      <c r="E110" s="10"/>
      <c r="F110" s="10"/>
      <c r="G110" s="10"/>
      <c r="H110" s="18">
        <f t="shared" ref="H110" si="52">C109+1</f>
        <v>42708</v>
      </c>
      <c r="I110" s="18">
        <v>42717</v>
      </c>
      <c r="J110" s="19">
        <f t="shared" ref="J110" si="53">I110-H110+1</f>
        <v>10</v>
      </c>
    </row>
    <row r="111" spans="1:10" x14ac:dyDescent="0.25">
      <c r="A111" s="15" t="s">
        <v>7</v>
      </c>
      <c r="B111" s="12">
        <v>42718</v>
      </c>
      <c r="C111" s="12">
        <v>42719</v>
      </c>
      <c r="D111" s="13">
        <f t="shared" ref="D111" si="54">C111-B111+1</f>
        <v>2</v>
      </c>
      <c r="E111" s="14">
        <f t="shared" ref="E111" si="55">D111*$B$4</f>
        <v>144</v>
      </c>
      <c r="F111" s="14">
        <f t="shared" ref="F111" si="56">D111*$B$5</f>
        <v>156</v>
      </c>
      <c r="G111" s="14">
        <f t="shared" ref="G111" si="57">F111-E111</f>
        <v>12</v>
      </c>
      <c r="H111" s="71"/>
      <c r="I111" s="71"/>
      <c r="J111" s="72"/>
    </row>
    <row r="112" spans="1:10" x14ac:dyDescent="0.25">
      <c r="A112" s="11"/>
      <c r="B112" s="11"/>
      <c r="C112" s="11"/>
      <c r="D112" s="11"/>
      <c r="E112" s="73">
        <f>SUM(E11:E111)</f>
        <v>6984</v>
      </c>
      <c r="F112" s="73">
        <f>SUM(F11:F111)</f>
        <v>7566</v>
      </c>
      <c r="G112" s="73">
        <f>SUM(G11:G111)</f>
        <v>564</v>
      </c>
      <c r="H112" s="11"/>
      <c r="I112" s="11"/>
      <c r="J112" s="11"/>
    </row>
  </sheetData>
  <mergeCells count="12">
    <mergeCell ref="H88:J88"/>
    <mergeCell ref="H28:J28"/>
    <mergeCell ref="B7:D7"/>
    <mergeCell ref="E7:G7"/>
    <mergeCell ref="H7:J7"/>
    <mergeCell ref="B5:C5"/>
    <mergeCell ref="A1:J1"/>
    <mergeCell ref="A2:J2"/>
    <mergeCell ref="E3:F3"/>
    <mergeCell ref="B4:C4"/>
    <mergeCell ref="B3:C3"/>
    <mergeCell ref="H3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zoomScale="110" zoomScaleNormal="110" workbookViewId="0">
      <selection activeCell="C10" sqref="C10"/>
    </sheetView>
  </sheetViews>
  <sheetFormatPr defaultRowHeight="15" x14ac:dyDescent="0.25"/>
  <cols>
    <col min="1" max="1" width="20.85546875" style="25" customWidth="1"/>
    <col min="2" max="2" width="9.28515625" bestFit="1" customWidth="1"/>
    <col min="3" max="3" width="10.85546875" bestFit="1" customWidth="1"/>
    <col min="4" max="4" width="6.7109375" bestFit="1" customWidth="1"/>
    <col min="5" max="6" width="9" bestFit="1" customWidth="1"/>
    <col min="7" max="7" width="9.42578125" bestFit="1" customWidth="1"/>
    <col min="8" max="9" width="7.28515625" bestFit="1" customWidth="1"/>
    <col min="10" max="10" width="8.85546875" bestFit="1" customWidth="1"/>
  </cols>
  <sheetData>
    <row r="1" spans="1:13" x14ac:dyDescent="0.25">
      <c r="A1" s="95" t="s">
        <v>87</v>
      </c>
      <c r="B1" s="95"/>
      <c r="C1" s="95"/>
      <c r="D1" s="95"/>
      <c r="E1" s="95"/>
      <c r="F1" s="95"/>
      <c r="G1" s="95"/>
      <c r="H1" s="95"/>
      <c r="I1" s="95"/>
      <c r="J1" s="95"/>
    </row>
    <row r="2" spans="1:13" x14ac:dyDescent="0.25">
      <c r="A2" s="95" t="s">
        <v>105</v>
      </c>
      <c r="B2" s="95"/>
      <c r="C2" s="95"/>
      <c r="D2" s="95"/>
      <c r="E2" s="95"/>
      <c r="F2" s="95"/>
      <c r="G2" s="95"/>
      <c r="H2" s="95"/>
      <c r="I2" s="95"/>
      <c r="J2" s="95"/>
    </row>
    <row r="3" spans="1:13" x14ac:dyDescent="0.25">
      <c r="A3" s="24" t="s">
        <v>17</v>
      </c>
      <c r="B3" s="83"/>
      <c r="C3" s="83"/>
      <c r="D3" s="4"/>
      <c r="E3" s="83"/>
      <c r="F3" s="83"/>
      <c r="G3" s="6"/>
      <c r="H3" s="6"/>
      <c r="I3" s="6"/>
      <c r="J3" s="6"/>
    </row>
    <row r="4" spans="1:13" x14ac:dyDescent="0.25">
      <c r="A4" s="24" t="s">
        <v>102</v>
      </c>
      <c r="B4" s="84">
        <v>72</v>
      </c>
      <c r="C4" s="84"/>
      <c r="D4" s="6"/>
      <c r="E4" s="6"/>
      <c r="F4" s="6"/>
      <c r="G4" s="6"/>
      <c r="H4" s="6"/>
      <c r="I4" s="6"/>
      <c r="J4" s="6"/>
    </row>
    <row r="5" spans="1:13" x14ac:dyDescent="0.25">
      <c r="A5" s="24" t="s">
        <v>11</v>
      </c>
      <c r="B5" s="84">
        <v>78</v>
      </c>
      <c r="C5" s="84"/>
      <c r="D5" s="6"/>
      <c r="E5" s="6"/>
      <c r="F5" s="6"/>
      <c r="G5" s="6"/>
      <c r="H5" s="6"/>
      <c r="I5" s="6"/>
      <c r="J5" s="6"/>
    </row>
    <row r="6" spans="1:13" x14ac:dyDescent="0.25">
      <c r="B6" s="6" t="s">
        <v>47</v>
      </c>
      <c r="C6" s="6"/>
      <c r="D6" s="6"/>
      <c r="E6" s="6"/>
      <c r="F6" s="6"/>
      <c r="G6" s="6"/>
      <c r="H6" s="6"/>
      <c r="I6" s="6"/>
      <c r="J6" s="6"/>
    </row>
    <row r="7" spans="1:13" x14ac:dyDescent="0.25">
      <c r="A7" s="26"/>
      <c r="B7" s="95" t="s">
        <v>5</v>
      </c>
      <c r="C7" s="95"/>
      <c r="D7" s="95"/>
      <c r="E7" s="95" t="s">
        <v>4</v>
      </c>
      <c r="F7" s="95"/>
      <c r="G7" s="95"/>
      <c r="H7" s="95" t="s">
        <v>3</v>
      </c>
      <c r="I7" s="95"/>
      <c r="J7" s="95"/>
    </row>
    <row r="8" spans="1:13" s="7" customFormat="1" x14ac:dyDescent="0.25">
      <c r="A8" s="27"/>
      <c r="B8" s="66"/>
      <c r="C8" s="66"/>
      <c r="D8" s="66" t="s">
        <v>34</v>
      </c>
      <c r="E8" s="66" t="s">
        <v>23</v>
      </c>
      <c r="F8" s="66" t="s">
        <v>25</v>
      </c>
      <c r="G8" s="66" t="s">
        <v>27</v>
      </c>
      <c r="H8" s="66" t="s">
        <v>29</v>
      </c>
      <c r="I8" s="66" t="s">
        <v>29</v>
      </c>
      <c r="J8" s="66" t="s">
        <v>32</v>
      </c>
    </row>
    <row r="9" spans="1:13" s="11" customFormat="1" ht="11.25" x14ac:dyDescent="0.2">
      <c r="A9" s="10" t="s">
        <v>0</v>
      </c>
      <c r="B9" s="10" t="s">
        <v>1</v>
      </c>
      <c r="C9" s="10" t="s">
        <v>2</v>
      </c>
      <c r="D9" s="17" t="s">
        <v>35</v>
      </c>
      <c r="E9" s="17" t="s">
        <v>24</v>
      </c>
      <c r="F9" s="17" t="s">
        <v>26</v>
      </c>
      <c r="G9" s="17" t="s">
        <v>28</v>
      </c>
      <c r="H9" s="17" t="s">
        <v>30</v>
      </c>
      <c r="I9" s="17" t="s">
        <v>31</v>
      </c>
      <c r="J9" s="17" t="s">
        <v>33</v>
      </c>
    </row>
    <row r="10" spans="1:13" s="11" customFormat="1" ht="11.25" x14ac:dyDescent="0.2">
      <c r="A10" s="10" t="s">
        <v>9</v>
      </c>
      <c r="B10" s="12">
        <v>42751</v>
      </c>
      <c r="C10" s="12">
        <v>42752</v>
      </c>
      <c r="D10" s="13">
        <f>C10-B10+1</f>
        <v>2</v>
      </c>
      <c r="E10" s="14">
        <f>D10*$B$4</f>
        <v>144</v>
      </c>
      <c r="F10" s="14">
        <f>D10*$B$5</f>
        <v>156</v>
      </c>
      <c r="G10" s="14">
        <f>F10-E10</f>
        <v>12</v>
      </c>
      <c r="H10" s="10"/>
      <c r="I10" s="10"/>
      <c r="J10" s="10"/>
      <c r="K10" s="47"/>
      <c r="L10" s="60"/>
      <c r="M10" s="61"/>
    </row>
    <row r="11" spans="1:13" s="11" customFormat="1" ht="11.25" x14ac:dyDescent="0.2">
      <c r="A11" s="15"/>
      <c r="B11" s="16"/>
      <c r="C11" s="16"/>
      <c r="D11" s="17"/>
      <c r="E11" s="10"/>
      <c r="F11" s="10"/>
      <c r="G11" s="10"/>
      <c r="H11" s="18">
        <v>42753</v>
      </c>
      <c r="I11" s="18">
        <v>42753</v>
      </c>
      <c r="J11" s="19">
        <f>I11-H11+1</f>
        <v>1</v>
      </c>
      <c r="L11" s="60"/>
    </row>
    <row r="12" spans="1:13" s="11" customFormat="1" ht="11.25" x14ac:dyDescent="0.2">
      <c r="A12" s="10" t="s">
        <v>103</v>
      </c>
      <c r="B12" s="12">
        <v>42754</v>
      </c>
      <c r="C12" s="12">
        <v>42756</v>
      </c>
      <c r="D12" s="13">
        <f>C12-B12+1</f>
        <v>3</v>
      </c>
      <c r="E12" s="14">
        <f>D12*$B$4</f>
        <v>216</v>
      </c>
      <c r="F12" s="14">
        <f>D12*$B$5</f>
        <v>234</v>
      </c>
      <c r="G12" s="14">
        <f>F12-E12</f>
        <v>18</v>
      </c>
      <c r="H12" s="10"/>
      <c r="I12" s="10"/>
      <c r="J12" s="10"/>
      <c r="K12" s="47"/>
    </row>
    <row r="13" spans="1:13" s="11" customFormat="1" ht="11.25" x14ac:dyDescent="0.2">
      <c r="A13" s="15"/>
      <c r="B13" s="16"/>
      <c r="C13" s="16"/>
      <c r="D13" s="17"/>
      <c r="E13" s="10"/>
      <c r="F13" s="10"/>
      <c r="G13" s="10"/>
      <c r="H13" s="18">
        <v>42757</v>
      </c>
      <c r="I13" s="18">
        <v>42771</v>
      </c>
      <c r="J13" s="19">
        <f>I13-H13+1</f>
        <v>15</v>
      </c>
    </row>
    <row r="14" spans="1:13" s="11" customFormat="1" ht="11.25" x14ac:dyDescent="0.2">
      <c r="A14" s="10" t="s">
        <v>104</v>
      </c>
      <c r="B14" s="12">
        <v>42772</v>
      </c>
      <c r="C14" s="12">
        <v>42772</v>
      </c>
      <c r="D14" s="13">
        <f>C14-B14+1</f>
        <v>1</v>
      </c>
      <c r="E14" s="14">
        <f>D14*$B$4</f>
        <v>72</v>
      </c>
      <c r="F14" s="14">
        <f>D14*$B$5</f>
        <v>78</v>
      </c>
      <c r="G14" s="14">
        <f>F14-E14</f>
        <v>6</v>
      </c>
      <c r="H14" s="17"/>
      <c r="I14" s="17"/>
      <c r="J14" s="20"/>
      <c r="K14" s="47"/>
    </row>
    <row r="15" spans="1:13" s="11" customFormat="1" ht="11.25" x14ac:dyDescent="0.2">
      <c r="A15" s="15"/>
      <c r="B15" s="16"/>
      <c r="C15" s="16"/>
      <c r="D15" s="17"/>
      <c r="E15" s="10"/>
      <c r="F15" s="10"/>
      <c r="G15" s="10"/>
      <c r="H15" s="18">
        <f>C14+1</f>
        <v>42773</v>
      </c>
      <c r="I15" s="18">
        <v>42779</v>
      </c>
      <c r="J15" s="19">
        <f>I15-H15+1</f>
        <v>7</v>
      </c>
    </row>
    <row r="16" spans="1:13" s="11" customFormat="1" ht="11.25" x14ac:dyDescent="0.2">
      <c r="A16" s="10" t="s">
        <v>9</v>
      </c>
      <c r="B16" s="12">
        <v>42780</v>
      </c>
      <c r="C16" s="12">
        <v>42782</v>
      </c>
      <c r="D16" s="13">
        <f>C16-B16+1</f>
        <v>3</v>
      </c>
      <c r="E16" s="14">
        <f>D16*$B$4</f>
        <v>216</v>
      </c>
      <c r="F16" s="14">
        <f>D16*$B$5</f>
        <v>234</v>
      </c>
      <c r="G16" s="14">
        <f>F16-E16</f>
        <v>18</v>
      </c>
      <c r="H16" s="17"/>
      <c r="I16" s="17"/>
      <c r="J16" s="20"/>
      <c r="K16" s="47"/>
    </row>
    <row r="17" spans="1:11" s="11" customFormat="1" ht="11.25" x14ac:dyDescent="0.2">
      <c r="A17" s="15"/>
      <c r="B17" s="16"/>
      <c r="C17" s="16"/>
      <c r="D17" s="17"/>
      <c r="E17" s="10"/>
      <c r="F17" s="10"/>
      <c r="G17" s="10"/>
      <c r="H17" s="18">
        <v>42783</v>
      </c>
      <c r="I17" s="18">
        <v>42787</v>
      </c>
      <c r="J17" s="19">
        <f>I17-H17+1</f>
        <v>5</v>
      </c>
    </row>
    <row r="18" spans="1:11" s="11" customFormat="1" ht="11.25" x14ac:dyDescent="0.2">
      <c r="A18" s="10" t="s">
        <v>7</v>
      </c>
      <c r="B18" s="12">
        <v>42788</v>
      </c>
      <c r="C18" s="12">
        <v>42789</v>
      </c>
      <c r="D18" s="13">
        <f>C18-B18+1</f>
        <v>2</v>
      </c>
      <c r="E18" s="14">
        <f>D18*$B$4</f>
        <v>144</v>
      </c>
      <c r="F18" s="14">
        <f>D18*$B$5</f>
        <v>156</v>
      </c>
      <c r="G18" s="14">
        <f>F18-E18</f>
        <v>12</v>
      </c>
      <c r="H18" s="17"/>
      <c r="I18" s="17"/>
      <c r="J18" s="20"/>
      <c r="K18" s="47"/>
    </row>
    <row r="19" spans="1:11" s="11" customFormat="1" ht="11.25" x14ac:dyDescent="0.2">
      <c r="A19" s="15"/>
      <c r="B19" s="16"/>
      <c r="C19" s="16"/>
      <c r="D19" s="17"/>
      <c r="E19" s="10"/>
      <c r="F19" s="10"/>
      <c r="G19" s="10"/>
      <c r="H19" s="18">
        <f>C18+1</f>
        <v>42790</v>
      </c>
      <c r="I19" s="18">
        <v>42800</v>
      </c>
      <c r="J19" s="19">
        <f>I19-H19+1</f>
        <v>11</v>
      </c>
    </row>
    <row r="20" spans="1:11" s="11" customFormat="1" ht="11.25" x14ac:dyDescent="0.2">
      <c r="A20" s="10" t="s">
        <v>15</v>
      </c>
      <c r="B20" s="12">
        <v>42801</v>
      </c>
      <c r="C20" s="12">
        <v>42802</v>
      </c>
      <c r="D20" s="13">
        <f>C20-B20+1</f>
        <v>2</v>
      </c>
      <c r="E20" s="14">
        <f>D20*$B$4</f>
        <v>144</v>
      </c>
      <c r="F20" s="14">
        <f>D20*$B$5</f>
        <v>156</v>
      </c>
      <c r="G20" s="14">
        <f>F20-E20</f>
        <v>12</v>
      </c>
      <c r="H20" s="17"/>
      <c r="I20" s="17"/>
      <c r="J20" s="20"/>
      <c r="K20" s="47"/>
    </row>
    <row r="21" spans="1:11" s="11" customFormat="1" ht="11.25" x14ac:dyDescent="0.2">
      <c r="A21" s="15"/>
      <c r="B21" s="16"/>
      <c r="C21" s="16"/>
      <c r="D21" s="17"/>
      <c r="E21" s="10"/>
      <c r="F21" s="10"/>
      <c r="G21" s="10"/>
      <c r="H21" s="18">
        <f>C20+1</f>
        <v>42803</v>
      </c>
      <c r="I21" s="18">
        <v>42808</v>
      </c>
      <c r="J21" s="19">
        <f>I21-H21+1</f>
        <v>6</v>
      </c>
    </row>
    <row r="22" spans="1:11" s="11" customFormat="1" ht="11.25" x14ac:dyDescent="0.2">
      <c r="A22" s="10" t="s">
        <v>9</v>
      </c>
      <c r="B22" s="12">
        <v>42809</v>
      </c>
      <c r="C22" s="12">
        <v>42810</v>
      </c>
      <c r="D22" s="13">
        <f>C22-B22+1</f>
        <v>2</v>
      </c>
      <c r="E22" s="14">
        <f>D22*$B$4</f>
        <v>144</v>
      </c>
      <c r="F22" s="14">
        <f>D22*$B$5</f>
        <v>156</v>
      </c>
      <c r="G22" s="14">
        <f>F22-E22</f>
        <v>12</v>
      </c>
      <c r="H22" s="17"/>
      <c r="I22" s="17"/>
      <c r="J22" s="20"/>
      <c r="K22" s="47"/>
    </row>
    <row r="23" spans="1:11" s="11" customFormat="1" ht="11.25" x14ac:dyDescent="0.2">
      <c r="A23" s="15"/>
      <c r="B23" s="16"/>
      <c r="C23" s="16"/>
      <c r="D23" s="17"/>
      <c r="E23" s="10"/>
      <c r="F23" s="10"/>
      <c r="G23" s="10"/>
      <c r="H23" s="18">
        <f>C22+1</f>
        <v>42811</v>
      </c>
      <c r="I23" s="18">
        <v>42815</v>
      </c>
      <c r="J23" s="19">
        <f>I23-H23+1</f>
        <v>5</v>
      </c>
    </row>
    <row r="24" spans="1:11" s="11" customFormat="1" ht="11.25" x14ac:dyDescent="0.2">
      <c r="A24" s="10" t="s">
        <v>103</v>
      </c>
      <c r="B24" s="12">
        <v>42816</v>
      </c>
      <c r="C24" s="12">
        <v>42818</v>
      </c>
      <c r="D24" s="13">
        <f>C24-B24+1</f>
        <v>3</v>
      </c>
      <c r="E24" s="14">
        <f>D24*$B$4</f>
        <v>216</v>
      </c>
      <c r="F24" s="14">
        <f>D24*$B$5</f>
        <v>234</v>
      </c>
      <c r="G24" s="14">
        <f>F24-E24</f>
        <v>18</v>
      </c>
      <c r="H24" s="17"/>
      <c r="I24" s="17"/>
      <c r="J24" s="20"/>
      <c r="K24" s="47"/>
    </row>
    <row r="25" spans="1:11" s="11" customFormat="1" ht="11.25" x14ac:dyDescent="0.2">
      <c r="A25" s="15"/>
      <c r="B25" s="16"/>
      <c r="C25" s="16"/>
      <c r="D25" s="17"/>
      <c r="E25" s="10"/>
      <c r="F25" s="10"/>
      <c r="G25" s="10"/>
      <c r="H25" s="18">
        <f>C24+1</f>
        <v>42819</v>
      </c>
      <c r="I25" s="18">
        <v>42820</v>
      </c>
      <c r="J25" s="19">
        <f>I25-H25+1</f>
        <v>2</v>
      </c>
    </row>
    <row r="26" spans="1:11" s="11" customFormat="1" ht="11.25" x14ac:dyDescent="0.2">
      <c r="A26" s="10" t="s">
        <v>18</v>
      </c>
      <c r="B26" s="12">
        <v>42821</v>
      </c>
      <c r="C26" s="12">
        <v>42821</v>
      </c>
      <c r="D26" s="13">
        <f>C26-B26+1</f>
        <v>1</v>
      </c>
      <c r="E26" s="14">
        <f>D26*$B$4</f>
        <v>72</v>
      </c>
      <c r="F26" s="14">
        <f>D26*$B$5</f>
        <v>78</v>
      </c>
      <c r="G26" s="14">
        <f>F26-E26</f>
        <v>6</v>
      </c>
      <c r="H26" s="17"/>
      <c r="I26" s="17"/>
      <c r="J26" s="20"/>
      <c r="K26" s="47"/>
    </row>
    <row r="27" spans="1:11" s="11" customFormat="1" ht="11.25" x14ac:dyDescent="0.2">
      <c r="A27" s="15"/>
      <c r="B27" s="16"/>
      <c r="C27" s="16"/>
      <c r="D27" s="17"/>
      <c r="E27" s="10"/>
      <c r="F27" s="10"/>
      <c r="G27" s="10"/>
      <c r="H27" s="18"/>
      <c r="I27" s="18"/>
      <c r="J27" s="19"/>
    </row>
    <row r="28" spans="1:11" s="11" customFormat="1" ht="11.25" x14ac:dyDescent="0.2">
      <c r="A28" s="10" t="s">
        <v>14</v>
      </c>
      <c r="B28" s="12">
        <v>42822</v>
      </c>
      <c r="C28" s="12">
        <v>42822</v>
      </c>
      <c r="D28" s="13">
        <f>C28-B28+1</f>
        <v>1</v>
      </c>
      <c r="E28" s="14">
        <f>D28*$B$4</f>
        <v>72</v>
      </c>
      <c r="F28" s="14">
        <f>D28*$B$5</f>
        <v>78</v>
      </c>
      <c r="G28" s="14">
        <f>F28-E28</f>
        <v>6</v>
      </c>
      <c r="H28" s="17"/>
      <c r="I28" s="17"/>
      <c r="J28" s="20"/>
      <c r="K28" s="47"/>
    </row>
    <row r="29" spans="1:11" s="11" customFormat="1" ht="11.25" x14ac:dyDescent="0.2">
      <c r="A29" s="15"/>
      <c r="B29" s="16"/>
      <c r="C29" s="16"/>
      <c r="D29" s="17"/>
      <c r="E29" s="10"/>
      <c r="F29" s="10"/>
      <c r="G29" s="10"/>
      <c r="H29" s="18">
        <f>C28+1</f>
        <v>42823</v>
      </c>
      <c r="I29" s="18">
        <v>42829</v>
      </c>
      <c r="J29" s="19">
        <f>I29-H29+1</f>
        <v>7</v>
      </c>
    </row>
    <row r="30" spans="1:11" s="11" customFormat="1" ht="11.25" x14ac:dyDescent="0.2">
      <c r="A30" s="10" t="s">
        <v>104</v>
      </c>
      <c r="B30" s="12">
        <v>42830</v>
      </c>
      <c r="C30" s="12">
        <v>42831</v>
      </c>
      <c r="D30" s="13">
        <f>C30-B30+1</f>
        <v>2</v>
      </c>
      <c r="E30" s="14">
        <f>D30*$B$4</f>
        <v>144</v>
      </c>
      <c r="F30" s="14">
        <f>D30*$B$5</f>
        <v>156</v>
      </c>
      <c r="G30" s="14">
        <f>F30-E30</f>
        <v>12</v>
      </c>
      <c r="H30" s="17"/>
      <c r="I30" s="17"/>
      <c r="J30" s="20"/>
      <c r="K30" s="47"/>
    </row>
    <row r="31" spans="1:11" s="11" customFormat="1" ht="11.25" x14ac:dyDescent="0.2">
      <c r="A31" s="15"/>
      <c r="B31" s="16"/>
      <c r="C31" s="16"/>
      <c r="D31" s="17"/>
      <c r="E31" s="10"/>
      <c r="F31" s="10"/>
      <c r="G31" s="10"/>
      <c r="H31" s="21">
        <f>C30+1</f>
        <v>42832</v>
      </c>
      <c r="I31" s="21">
        <v>42842</v>
      </c>
      <c r="J31" s="22">
        <f>I31-H31+1</f>
        <v>11</v>
      </c>
    </row>
    <row r="32" spans="1:11" s="11" customFormat="1" ht="11.25" x14ac:dyDescent="0.2">
      <c r="A32" s="10" t="s">
        <v>9</v>
      </c>
      <c r="B32" s="12">
        <v>42843</v>
      </c>
      <c r="C32" s="12">
        <v>42846</v>
      </c>
      <c r="D32" s="13">
        <f>C32-B32+1</f>
        <v>4</v>
      </c>
      <c r="E32" s="14">
        <f>D32*$B$4</f>
        <v>288</v>
      </c>
      <c r="F32" s="14">
        <f>D32*$B$5</f>
        <v>312</v>
      </c>
      <c r="G32" s="14">
        <f>F32-E32</f>
        <v>24</v>
      </c>
      <c r="H32" s="17"/>
      <c r="I32" s="17"/>
      <c r="J32" s="20"/>
      <c r="K32" s="47"/>
    </row>
    <row r="33" spans="1:11" s="11" customFormat="1" ht="11.25" x14ac:dyDescent="0.2">
      <c r="A33" s="15"/>
      <c r="B33" s="16"/>
      <c r="C33" s="16"/>
      <c r="D33" s="17"/>
      <c r="E33" s="10"/>
      <c r="F33" s="10"/>
      <c r="G33" s="10"/>
      <c r="H33" s="18">
        <f>C32+1</f>
        <v>42847</v>
      </c>
      <c r="I33" s="18">
        <v>42850</v>
      </c>
      <c r="J33" s="19">
        <f>I33-H33+1</f>
        <v>4</v>
      </c>
    </row>
    <row r="34" spans="1:11" s="11" customFormat="1" ht="11.25" x14ac:dyDescent="0.2">
      <c r="A34" s="10" t="s">
        <v>7</v>
      </c>
      <c r="B34" s="12">
        <v>42851</v>
      </c>
      <c r="C34" s="12">
        <v>42852</v>
      </c>
      <c r="D34" s="13">
        <f>C34-B34+1</f>
        <v>2</v>
      </c>
      <c r="E34" s="14">
        <f>D34*$B$4</f>
        <v>144</v>
      </c>
      <c r="F34" s="14">
        <f>D34*$B$5</f>
        <v>156</v>
      </c>
      <c r="G34" s="14">
        <f>F34-E34</f>
        <v>12</v>
      </c>
      <c r="H34" s="17"/>
      <c r="I34" s="17"/>
      <c r="J34" s="20"/>
      <c r="K34" s="47"/>
    </row>
    <row r="35" spans="1:11" s="11" customFormat="1" ht="11.25" x14ac:dyDescent="0.2">
      <c r="A35" s="15"/>
      <c r="B35" s="16"/>
      <c r="C35" s="16"/>
      <c r="D35" s="17"/>
      <c r="E35" s="10"/>
      <c r="F35" s="10"/>
      <c r="G35" s="10"/>
      <c r="H35" s="18">
        <f>C34+1</f>
        <v>42853</v>
      </c>
      <c r="I35" s="18">
        <v>42858</v>
      </c>
      <c r="J35" s="19">
        <f>I35-H35+1</f>
        <v>6</v>
      </c>
    </row>
    <row r="36" spans="1:11" s="11" customFormat="1" ht="11.25" x14ac:dyDescent="0.2">
      <c r="A36" s="10" t="s">
        <v>104</v>
      </c>
      <c r="B36" s="12">
        <v>42858</v>
      </c>
      <c r="C36" s="12">
        <v>42859</v>
      </c>
      <c r="D36" s="13">
        <f>C36-B36+1</f>
        <v>2</v>
      </c>
      <c r="E36" s="14">
        <f>D36*$B$4</f>
        <v>144</v>
      </c>
      <c r="F36" s="14">
        <f>D36*$B$5</f>
        <v>156</v>
      </c>
      <c r="G36" s="14">
        <f>F36-E36</f>
        <v>12</v>
      </c>
      <c r="H36" s="17"/>
      <c r="I36" s="17"/>
      <c r="J36" s="20"/>
      <c r="K36" s="47"/>
    </row>
    <row r="37" spans="1:11" s="11" customFormat="1" ht="11.25" x14ac:dyDescent="0.2">
      <c r="A37" s="15"/>
      <c r="B37" s="16"/>
      <c r="C37" s="16"/>
      <c r="D37" s="17"/>
      <c r="E37" s="10"/>
      <c r="F37" s="10"/>
      <c r="G37" s="10"/>
      <c r="H37" s="18">
        <f>C36+1</f>
        <v>42860</v>
      </c>
      <c r="I37" s="18">
        <v>42877</v>
      </c>
      <c r="J37" s="19">
        <f>I37-H37+1</f>
        <v>18</v>
      </c>
    </row>
    <row r="38" spans="1:11" s="11" customFormat="1" ht="11.25" x14ac:dyDescent="0.2">
      <c r="A38" s="10" t="s">
        <v>103</v>
      </c>
      <c r="B38" s="12">
        <v>42877</v>
      </c>
      <c r="C38" s="12">
        <v>42878</v>
      </c>
      <c r="D38" s="13">
        <f>C38-B38+1</f>
        <v>2</v>
      </c>
      <c r="E38" s="14">
        <f>D38*$B$4</f>
        <v>144</v>
      </c>
      <c r="F38" s="14">
        <f>D38*$B$5</f>
        <v>156</v>
      </c>
      <c r="G38" s="14">
        <f>F38-E38</f>
        <v>12</v>
      </c>
      <c r="H38" s="17"/>
      <c r="I38" s="17"/>
      <c r="J38" s="20"/>
      <c r="K38" s="47"/>
    </row>
    <row r="39" spans="1:11" x14ac:dyDescent="0.25">
      <c r="B39" s="1"/>
      <c r="C39" s="1"/>
      <c r="D39" s="1"/>
      <c r="E39" s="1"/>
      <c r="F39" s="1"/>
      <c r="G39" s="1"/>
      <c r="H39" s="18">
        <f>C38+1</f>
        <v>42879</v>
      </c>
      <c r="I39" s="18">
        <v>42879</v>
      </c>
      <c r="J39" s="19">
        <f>I39-H39+1</f>
        <v>1</v>
      </c>
      <c r="K39" s="7"/>
    </row>
    <row r="40" spans="1:11" s="11" customFormat="1" ht="11.25" x14ac:dyDescent="0.2">
      <c r="A40" s="62" t="s">
        <v>9</v>
      </c>
      <c r="B40" s="12">
        <v>42880</v>
      </c>
      <c r="C40" s="12">
        <v>42881</v>
      </c>
      <c r="D40" s="13">
        <f>C40-B40+1</f>
        <v>2</v>
      </c>
      <c r="E40" s="14">
        <f>D40*$B$4</f>
        <v>144</v>
      </c>
      <c r="F40" s="14">
        <f>D40*$B$5</f>
        <v>156</v>
      </c>
      <c r="G40" s="14">
        <f>F40-E40</f>
        <v>12</v>
      </c>
      <c r="H40" s="17"/>
      <c r="I40" s="17"/>
      <c r="J40" s="20"/>
      <c r="K40" s="47"/>
    </row>
    <row r="41" spans="1:11" x14ac:dyDescent="0.25">
      <c r="B41" s="1"/>
      <c r="C41" s="1"/>
      <c r="D41" s="1"/>
      <c r="E41" s="1"/>
      <c r="F41" s="1"/>
      <c r="G41" s="1"/>
      <c r="H41" s="18">
        <f>C40+1</f>
        <v>42882</v>
      </c>
      <c r="I41" s="18">
        <v>42891</v>
      </c>
      <c r="J41" s="19">
        <f>I41-H41+1</f>
        <v>10</v>
      </c>
      <c r="K41" s="7"/>
    </row>
    <row r="42" spans="1:11" s="11" customFormat="1" ht="11.25" x14ac:dyDescent="0.2">
      <c r="A42" s="62" t="s">
        <v>104</v>
      </c>
      <c r="B42" s="12">
        <v>42892</v>
      </c>
      <c r="C42" s="12">
        <v>42892</v>
      </c>
      <c r="D42" s="13">
        <f>C42-B42+1</f>
        <v>1</v>
      </c>
      <c r="E42" s="14">
        <f>D42*$B$4</f>
        <v>72</v>
      </c>
      <c r="F42" s="14">
        <f>D42*$B$5</f>
        <v>78</v>
      </c>
      <c r="G42" s="14">
        <f>F42-E42</f>
        <v>6</v>
      </c>
      <c r="H42" s="17"/>
      <c r="I42" s="17"/>
      <c r="J42" s="20"/>
      <c r="K42" s="47"/>
    </row>
    <row r="43" spans="1:11" x14ac:dyDescent="0.25">
      <c r="B43" s="7"/>
      <c r="C43" s="1"/>
      <c r="D43" s="1"/>
      <c r="E43" s="1"/>
      <c r="F43" s="1"/>
      <c r="G43" s="1"/>
      <c r="H43" s="18">
        <f>C42+1</f>
        <v>42893</v>
      </c>
      <c r="I43" s="18">
        <v>42919</v>
      </c>
      <c r="J43" s="19">
        <f>I43-H43+1</f>
        <v>27</v>
      </c>
      <c r="K43" s="7"/>
    </row>
    <row r="44" spans="1:11" s="11" customFormat="1" ht="11.25" x14ac:dyDescent="0.2">
      <c r="C44" s="23" t="s">
        <v>10</v>
      </c>
      <c r="D44" s="63">
        <f>SUM(D19:D43)</f>
        <v>24</v>
      </c>
      <c r="E44" s="64">
        <f>SUM(E19:E43)</f>
        <v>1728</v>
      </c>
      <c r="F44" s="64">
        <f>SUM(F19:F43)</f>
        <v>1872</v>
      </c>
      <c r="G44" s="64">
        <f>SUM(G10:G43)</f>
        <v>210</v>
      </c>
      <c r="H44" s="65"/>
      <c r="I44" s="65"/>
      <c r="J44" s="63">
        <f>SUM(J10:J43)</f>
        <v>136</v>
      </c>
      <c r="K44" s="47"/>
    </row>
    <row r="45" spans="1:11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2:11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2:11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2:11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2:11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2:11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2:11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2:11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2:11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2:11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2:11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2:11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2:11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2:11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2:11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2:11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2:11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</row>
    <row r="65" spans="2:11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2:11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2:11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</row>
    <row r="68" spans="2:11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2:11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</row>
    <row r="70" spans="2:11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</row>
    <row r="71" spans="2:11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</row>
    <row r="72" spans="2:11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</row>
    <row r="73" spans="2:11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</row>
    <row r="74" spans="2:11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</row>
    <row r="75" spans="2:11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</row>
    <row r="76" spans="2:11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</row>
    <row r="77" spans="2:11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</row>
    <row r="78" spans="2:11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</row>
    <row r="79" spans="2:11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</row>
    <row r="80" spans="2:11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</row>
    <row r="81" spans="2:11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</row>
  </sheetData>
  <mergeCells count="9">
    <mergeCell ref="B7:D7"/>
    <mergeCell ref="E7:G7"/>
    <mergeCell ref="H7:J7"/>
    <mergeCell ref="A1:J1"/>
    <mergeCell ref="A2:J2"/>
    <mergeCell ref="B3:C3"/>
    <mergeCell ref="E3:F3"/>
    <mergeCell ref="B4:C4"/>
    <mergeCell ref="B5:C5"/>
  </mergeCells>
  <pageMargins left="0.25" right="0.25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G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2014</vt:lpstr>
      <vt:lpstr>2013</vt:lpstr>
      <vt:lpstr>2012</vt:lpstr>
      <vt:lpstr>2015</vt:lpstr>
      <vt:lpstr>2016</vt:lpstr>
      <vt:lpstr>2017</vt:lpstr>
      <vt:lpstr>Plan1</vt:lpstr>
      <vt:lpstr>Plan2</vt:lpstr>
    </vt:vector>
  </TitlesOfParts>
  <Company>comercial rocha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Usuário do Windows</cp:lastModifiedBy>
  <cp:lastPrinted>2017-07-15T12:05:18Z</cp:lastPrinted>
  <dcterms:created xsi:type="dcterms:W3CDTF">2014-09-07T10:13:53Z</dcterms:created>
  <dcterms:modified xsi:type="dcterms:W3CDTF">2017-07-15T12:35:19Z</dcterms:modified>
</cp:coreProperties>
</file>