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arcel\Studia\mgr\praca_magisterska\auth-smile-classifier\"/>
    </mc:Choice>
  </mc:AlternateContent>
  <xr:revisionPtr revIDLastSave="0" documentId="13_ncr:1_{AB8374F4-5D12-4D2A-BDE3-39A1397EAB57}" xr6:coauthVersionLast="47" xr6:coauthVersionMax="47" xr10:uidLastSave="{00000000-0000-0000-0000-000000000000}"/>
  <bookViews>
    <workbookView xWindow="22932" yWindow="-144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5" i="1" l="1"/>
  <c r="E235" i="1"/>
  <c r="F221" i="1"/>
  <c r="E221" i="1"/>
  <c r="E201" i="1"/>
  <c r="F201" i="1"/>
  <c r="D185" i="1"/>
  <c r="D184" i="1"/>
  <c r="D183" i="1"/>
  <c r="D182" i="1"/>
  <c r="D186" i="1"/>
  <c r="D181" i="1"/>
  <c r="D23" i="1"/>
  <c r="F171" i="1"/>
  <c r="E171" i="1"/>
  <c r="F161" i="1"/>
  <c r="E161" i="1"/>
  <c r="F141" i="1"/>
  <c r="E141" i="1"/>
  <c r="F120" i="1"/>
  <c r="E120" i="1"/>
  <c r="F99" i="1"/>
  <c r="E99" i="1"/>
  <c r="D99" i="1"/>
  <c r="F78" i="1"/>
  <c r="E78" i="1"/>
  <c r="D78" i="1"/>
  <c r="C23" i="1"/>
  <c r="E23" i="1"/>
  <c r="C13" i="1"/>
  <c r="E13" i="1"/>
  <c r="D13" i="1"/>
</calcChain>
</file>

<file path=xl/sharedStrings.xml><?xml version="1.0" encoding="utf-8"?>
<sst xmlns="http://schemas.openxmlformats.org/spreadsheetml/2006/main" count="433" uniqueCount="213">
  <si>
    <t>scaled</t>
  </si>
  <si>
    <t>k_first_in_smile</t>
  </si>
  <si>
    <t>k_first</t>
  </si>
  <si>
    <t>DANE</t>
  </si>
  <si>
    <t>ALGO</t>
  </si>
  <si>
    <t>0.5850202429149798</t>
  </si>
  <si>
    <t>0.5502024291497977</t>
  </si>
  <si>
    <t>0.6753036437246964</t>
  </si>
  <si>
    <t>0.6137651821862349</t>
  </si>
  <si>
    <t>0.6145748987854251</t>
  </si>
  <si>
    <t>0.6327935222672064</t>
  </si>
  <si>
    <t>0.6526315789473683</t>
  </si>
  <si>
    <t>0.6736842105263159</t>
  </si>
  <si>
    <t>0.7271255060728745</t>
  </si>
  <si>
    <t>0.6550607287449393</t>
  </si>
  <si>
    <t>0.636842105263158</t>
  </si>
  <si>
    <t>0.6473684210526316</t>
  </si>
  <si>
    <t>0.6688259109311742</t>
  </si>
  <si>
    <t>0.6080971659919028</t>
  </si>
  <si>
    <t>0.7441295546558704</t>
  </si>
  <si>
    <t>0.7068825910931175</t>
  </si>
  <si>
    <t>0.6821862348178137</t>
  </si>
  <si>
    <t>0.665587044534413</t>
  </si>
  <si>
    <t>KNeighborsClassifier</t>
  </si>
  <si>
    <t>LearningShapelets</t>
  </si>
  <si>
    <t>TimeSeriesForest</t>
  </si>
  <si>
    <t>TSBF</t>
  </si>
  <si>
    <t>BOSSVS</t>
  </si>
  <si>
    <t>SAXVSM</t>
  </si>
  <si>
    <t>LSTM</t>
  </si>
  <si>
    <t>precision    recall  f1-score   support</t>
  </si>
  <si>
    <t xml:space="preserve">           0       0.81      0.71      0.75       129</t>
  </si>
  <si>
    <t xml:space="preserve">           1       0.72      0.81      0.76       118</t>
  </si>
  <si>
    <t xml:space="preserve">    accuracy                           0.76       247</t>
  </si>
  <si>
    <t xml:space="preserve">   macro avg       0.76      0.76      0.76       247</t>
  </si>
  <si>
    <t>weighted avg       0.76      0.76      0.76       247</t>
  </si>
  <si>
    <t xml:space="preserve"> precision    recall  f1-score   support</t>
  </si>
  <si>
    <t xml:space="preserve">           0       0.84      0.69      0.76       133</t>
  </si>
  <si>
    <t xml:space="preserve">           1       0.70      0.84      0.76       114</t>
  </si>
  <si>
    <t xml:space="preserve">   macro avg       0.77      0.77      0.76       247</t>
  </si>
  <si>
    <t>weighted avg       0.77      0.76      0.76       247</t>
  </si>
  <si>
    <t xml:space="preserve">           0       0.79      0.76      0.77       138</t>
  </si>
  <si>
    <t xml:space="preserve">           1       0.71      0.74      0.73       109</t>
  </si>
  <si>
    <t xml:space="preserve">    accuracy                           0.75       247</t>
  </si>
  <si>
    <t xml:space="preserve">   macro avg       0.75      0.75      0.75       247</t>
  </si>
  <si>
    <t>weighted avg       0.75      0.75      0.75       247</t>
  </si>
  <si>
    <t xml:space="preserve">           0       0.83      0.75      0.79       134</t>
  </si>
  <si>
    <t xml:space="preserve">           1       0.74      0.82      0.78       113</t>
  </si>
  <si>
    <t xml:space="preserve">    accuracy                           0.79       247</t>
  </si>
  <si>
    <t xml:space="preserve">   macro avg       0.79      0.79      0.79       247</t>
  </si>
  <si>
    <t>weighted avg       0.79      0.79      0.79       247</t>
  </si>
  <si>
    <t xml:space="preserve">           0       0.77      0.78      0.77       131</t>
  </si>
  <si>
    <t xml:space="preserve">           1       0.75      0.73      0.74       116</t>
  </si>
  <si>
    <t xml:space="preserve">           0       0.78      0.73      0.75       135</t>
  </si>
  <si>
    <t xml:space="preserve">           1       0.70      0.76      0.73       112</t>
  </si>
  <si>
    <t xml:space="preserve">    accuracy                           0.74       247</t>
  </si>
  <si>
    <t xml:space="preserve">   macro avg       0.74      0.74      0.74       247</t>
  </si>
  <si>
    <t>weighted avg       0.74      0.74      0.74       247</t>
  </si>
  <si>
    <t xml:space="preserve">           0       0.83      0.62      0.71       125</t>
  </si>
  <si>
    <t xml:space="preserve">           1       0.69      0.87      0.77       122</t>
  </si>
  <si>
    <t xml:space="preserve">   macro avg       0.76      0.75      0.74       247</t>
  </si>
  <si>
    <t>weighted avg       0.76      0.74      0.74       247</t>
  </si>
  <si>
    <t xml:space="preserve">           0       0.83      0.68      0.75       131</t>
  </si>
  <si>
    <t xml:space="preserve">           1       0.70      0.84      0.77       116</t>
  </si>
  <si>
    <t xml:space="preserve">   macro avg       0.77      0.76      0.76       247</t>
  </si>
  <si>
    <t xml:space="preserve">           0       0.87      0.63      0.73       138</t>
  </si>
  <si>
    <t xml:space="preserve">           1       0.65      0.88      0.75       109</t>
  </si>
  <si>
    <t xml:space="preserve">   macro avg       0.76      0.76      0.74       247</t>
  </si>
  <si>
    <t>weighted avg       0.77      0.74      0.74       247</t>
  </si>
  <si>
    <t xml:space="preserve">           0       0.79      0.72      0.75       134</t>
  </si>
  <si>
    <t xml:space="preserve">           1       0.70      0.77      0.73       113</t>
  </si>
  <si>
    <t xml:space="preserve">   macro avg       0.75      0.75      0.74       247</t>
  </si>
  <si>
    <t>weighted avg       0.75      0.74      0.75       247</t>
  </si>
  <si>
    <t xml:space="preserve">           0       0.66      0.67      0.66       118</t>
  </si>
  <si>
    <t xml:space="preserve">           1       0.69      0.68      0.69       129</t>
  </si>
  <si>
    <t xml:space="preserve">    accuracy                           0.68       247</t>
  </si>
  <si>
    <t xml:space="preserve">   macro avg       0.68      0.68      0.68       247</t>
  </si>
  <si>
    <t>weighted avg       0.68      0.68      0.68       247</t>
  </si>
  <si>
    <t xml:space="preserve">           0       0.75      0.70      0.73       122</t>
  </si>
  <si>
    <t xml:space="preserve">           1       0.73      0.78      0.75       125</t>
  </si>
  <si>
    <t xml:space="preserve">           0       0.71      0.75      0.73       130</t>
  </si>
  <si>
    <t xml:space="preserve">           1       0.70      0.65      0.68       117</t>
  </si>
  <si>
    <t xml:space="preserve">    accuracy                           0.70       247</t>
  </si>
  <si>
    <t xml:space="preserve">   macro avg       0.70      0.70      0.70       247</t>
  </si>
  <si>
    <t>weighted avg       0.70      0.70      0.70       247</t>
  </si>
  <si>
    <t xml:space="preserve">           0       0.74      0.72      0.73       144</t>
  </si>
  <si>
    <t xml:space="preserve">           1       0.62      0.64      0.63       103</t>
  </si>
  <si>
    <t xml:space="preserve">    accuracy                           0.69       247</t>
  </si>
  <si>
    <t>weighted avg       0.69      0.69      0.69       247</t>
  </si>
  <si>
    <t>Kolejność wykresów mogę wziąć stąd:</t>
  </si>
  <si>
    <t xml:space="preserve">           0       0.70      0.62      0.66       132</t>
  </si>
  <si>
    <t xml:space="preserve">           1       0.62      0.70      0.65       115</t>
  </si>
  <si>
    <t xml:space="preserve">    accuracy                           0.66       247</t>
  </si>
  <si>
    <t xml:space="preserve">   macro avg       0.66      0.66      0.66       247</t>
  </si>
  <si>
    <t>weighted avg       0.66      0.66      0.66       247</t>
  </si>
  <si>
    <t>najdłużej trwa</t>
  </si>
  <si>
    <t>bardzo szybki</t>
  </si>
  <si>
    <t>długo</t>
  </si>
  <si>
    <t>KĄCIKI UST</t>
  </si>
  <si>
    <t>KĄCIKI UST OD NOSA</t>
  </si>
  <si>
    <t>0.5303643724696356</t>
  </si>
  <si>
    <t>0.5153846153846154</t>
  </si>
  <si>
    <t>0.602834008097166</t>
  </si>
  <si>
    <t>0.5748987854251013</t>
  </si>
  <si>
    <t>0.5963562753036438</t>
  </si>
  <si>
    <t>0.5603238866396761</t>
  </si>
  <si>
    <t>Tutaj co do wykresów to już szedłem kolejno tak jak idą wyniki.</t>
  </si>
  <si>
    <t>KĄT - KĄCIKI UST I NOS</t>
  </si>
  <si>
    <t>KĄCIKI UST - ODL. OD SIEBIE</t>
  </si>
  <si>
    <t xml:space="preserve">           0       0.77      0.70      0.73       131</t>
  </si>
  <si>
    <t xml:space="preserve">           1       0.69      0.76      0.72       116</t>
  </si>
  <si>
    <t xml:space="preserve">    accuracy                           0.73       247</t>
  </si>
  <si>
    <t xml:space="preserve">   macro avg       0.73      0.73      0.73       247</t>
  </si>
  <si>
    <t>weighted avg       0.73      0.73      0.73       247</t>
  </si>
  <si>
    <t xml:space="preserve">           0       0.79      0.72      0.75       136</t>
  </si>
  <si>
    <t xml:space="preserve">           1       0.69      0.77      0.73       111</t>
  </si>
  <si>
    <t>weighted avg       0.75      0.74      0.74       247</t>
  </si>
  <si>
    <t xml:space="preserve">           0       0.79      0.69      0.74       124</t>
  </si>
  <si>
    <t xml:space="preserve">           1       0.72      0.81      0.77       123</t>
  </si>
  <si>
    <t xml:space="preserve">   macro avg       0.76      0.75      0.75       247</t>
  </si>
  <si>
    <t>weighted avg       0.76      0.75      0.75       247</t>
  </si>
  <si>
    <t xml:space="preserve">           0       0.82      0.78      0.80       127</t>
  </si>
  <si>
    <t xml:space="preserve">           1       0.78      0.82      0.80       120</t>
  </si>
  <si>
    <t xml:space="preserve">    accuracy                           0.80       247</t>
  </si>
  <si>
    <t xml:space="preserve">   macro avg       0.80      0.80      0.80       247</t>
  </si>
  <si>
    <t>weighted avg       0.80      0.80      0.80       247</t>
  </si>
  <si>
    <t xml:space="preserve">           0       0.79      0.72      0.75       128</t>
  </si>
  <si>
    <t xml:space="preserve">           1       0.73      0.80      0.76       119</t>
  </si>
  <si>
    <t xml:space="preserve">           0       0.85      0.76      0.80       132</t>
  </si>
  <si>
    <t xml:space="preserve">           1       0.75      0.84      0.80       115</t>
  </si>
  <si>
    <t xml:space="preserve">           0       0.77      0.65      0.71       120</t>
  </si>
  <si>
    <t xml:space="preserve">           1       0.71      0.82      0.76       127</t>
  </si>
  <si>
    <t xml:space="preserve">   macro avg       0.74      0.73      0.73       247</t>
  </si>
  <si>
    <t>weighted avg       0.74      0.74      0.73       247</t>
  </si>
  <si>
    <t xml:space="preserve">           0       0.80      0.70      0.75       137</t>
  </si>
  <si>
    <t xml:space="preserve">           1       0.68      0.78      0.73       110</t>
  </si>
  <si>
    <t xml:space="preserve">           0       0.76      0.68      0.72       125</t>
  </si>
  <si>
    <t xml:space="preserve">           1       0.70      0.78      0.74       122</t>
  </si>
  <si>
    <t xml:space="preserve">           0       0.79      0.73      0.76       132</t>
  </si>
  <si>
    <t xml:space="preserve">           1       0.72      0.77      0.74       115</t>
  </si>
  <si>
    <t xml:space="preserve">           0       0.80      0.76      0.78       135</t>
  </si>
  <si>
    <t xml:space="preserve">           1       0.72      0.77      0.74       112</t>
  </si>
  <si>
    <t xml:space="preserve">           0       0.80      0.71      0.75       127</t>
  </si>
  <si>
    <t xml:space="preserve">           1       0.73      0.82      0.77       120</t>
  </si>
  <si>
    <t xml:space="preserve">           0       0.77      0.81      0.79       124</t>
  </si>
  <si>
    <t xml:space="preserve">           1       0.79      0.76      0.77       123</t>
  </si>
  <si>
    <t xml:space="preserve">    accuracy                           0.78       247</t>
  </si>
  <si>
    <t xml:space="preserve">   macro avg       0.78      0.78      0.78       247</t>
  </si>
  <si>
    <t>weighted avg       0.78      0.78      0.78       247</t>
  </si>
  <si>
    <t>FACE</t>
  </si>
  <si>
    <t xml:space="preserve">           0       0.56      0.93      0.70       132</t>
  </si>
  <si>
    <t xml:space="preserve">           1       0.67      0.16      0.25       115</t>
  </si>
  <si>
    <t xml:space="preserve">    accuracy                           0.57       247</t>
  </si>
  <si>
    <t xml:space="preserve">   macro avg       0.61      0.54      0.48       247</t>
  </si>
  <si>
    <t>weighted avg       0.61      0.57      0.49       247</t>
  </si>
  <si>
    <t xml:space="preserve">           0       0.52      0.95      0.67       123</t>
  </si>
  <si>
    <t xml:space="preserve">           1       0.70      0.11      0.19       124</t>
  </si>
  <si>
    <t xml:space="preserve">    accuracy                           0.53       247</t>
  </si>
  <si>
    <t xml:space="preserve">   macro avg       0.61      0.53      0.43       247</t>
  </si>
  <si>
    <t>weighted avg       0.61      0.53      0.43       247</t>
  </si>
  <si>
    <t>ValueError: At least two consecutive quantiles are equal. Consider trying with a smaller number of bins or removing timestamps with low variation.</t>
  </si>
  <si>
    <t>Zawsze przewidywał 0.</t>
  </si>
  <si>
    <t xml:space="preserve">           0       0.53      1.00      0.69       131</t>
  </si>
  <si>
    <t xml:space="preserve">           1       0.00      0.00      0.00       116</t>
  </si>
  <si>
    <t xml:space="preserve">   macro avg       0.27      0.50      0.35       247</t>
  </si>
  <si>
    <t>weighted avg       0.28      0.53      0.37       247</t>
  </si>
  <si>
    <t>FACE 2</t>
  </si>
  <si>
    <t xml:space="preserve">           0       0.65      0.68      0.67       129</t>
  </si>
  <si>
    <t xml:space="preserve">           1       0.63      0.60      0.62       118</t>
  </si>
  <si>
    <t xml:space="preserve">    accuracy                           0.64       247</t>
  </si>
  <si>
    <t xml:space="preserve">   macro avg       0.64      0.64      0.64       247</t>
  </si>
  <si>
    <t>weighted avg       0.64      0.64      0.64       247</t>
  </si>
  <si>
    <t xml:space="preserve">           0       0.72      0.61      0.66       133</t>
  </si>
  <si>
    <t xml:space="preserve">           1       0.61      0.73      0.67       114</t>
  </si>
  <si>
    <t xml:space="preserve">   macro avg       0.67      0.67      0.66       247</t>
  </si>
  <si>
    <t>weighted avg       0.67      0.66      0.66       247</t>
  </si>
  <si>
    <t xml:space="preserve">           0       0.77      0.58      0.66       116</t>
  </si>
  <si>
    <t xml:space="preserve">           1       0.69      0.85      0.76       131</t>
  </si>
  <si>
    <t xml:space="preserve">    accuracy                           0.72       247</t>
  </si>
  <si>
    <t xml:space="preserve">   macro avg       0.73      0.71      0.71       247</t>
  </si>
  <si>
    <t>weighted avg       0.73      0.72      0.71       247</t>
  </si>
  <si>
    <t xml:space="preserve">           0       0.67      0.68      0.67       124</t>
  </si>
  <si>
    <t xml:space="preserve">           1       0.67      0.66      0.66       123</t>
  </si>
  <si>
    <t xml:space="preserve">    accuracy                           0.67       247</t>
  </si>
  <si>
    <t xml:space="preserve">   macro avg       0.67      0.67      0.67       247</t>
  </si>
  <si>
    <t>weighted avg       0.67      0.67      0.67       247</t>
  </si>
  <si>
    <t>za długo</t>
  </si>
  <si>
    <t xml:space="preserve"> </t>
  </si>
  <si>
    <t>FACE 3</t>
  </si>
  <si>
    <t xml:space="preserve">           0       0.67      0.74      0.71       137</t>
  </si>
  <si>
    <t xml:space="preserve">           1       0.63      0.55      0.59       110</t>
  </si>
  <si>
    <t xml:space="preserve">   macro avg       0.65      0.64      0.65       247</t>
  </si>
  <si>
    <t>weighted avg       0.65      0.66      0.65       247</t>
  </si>
  <si>
    <t xml:space="preserve">           0       0.75      0.69      0.72       135</t>
  </si>
  <si>
    <t xml:space="preserve">           1       0.66      0.72      0.69       112</t>
  </si>
  <si>
    <t xml:space="preserve">   macro avg       0.70      0.71      0.70       247</t>
  </si>
  <si>
    <t>weighted avg       0.71      0.70      0.71       247</t>
  </si>
  <si>
    <t xml:space="preserve">           0       0.73      0.51      0.60       119</t>
  </si>
  <si>
    <t xml:space="preserve">           1       0.64      0.82      0.72       128</t>
  </si>
  <si>
    <t xml:space="preserve">   macro avg       0.69      0.67      0.66       247</t>
  </si>
  <si>
    <t>weighted avg       0.68      0.67      0.66       247</t>
  </si>
  <si>
    <t xml:space="preserve">           0       0.67      0.67      0.67       140</t>
  </si>
  <si>
    <t xml:space="preserve">           1       0.57      0.57      0.57       107</t>
  </si>
  <si>
    <t xml:space="preserve">    accuracy                           0.63       247</t>
  </si>
  <si>
    <t xml:space="preserve">   macro avg       0.62      0.62      0.62       247</t>
  </si>
  <si>
    <t>weighted avg       0.63      0.63      0.63       247</t>
  </si>
  <si>
    <t xml:space="preserve">           0       0.72      0.76      0.74       136</t>
  </si>
  <si>
    <t xml:space="preserve">           1       0.68      0.64      0.66       111</t>
  </si>
  <si>
    <t>średnie</t>
  </si>
  <si>
    <t>BRWI</t>
  </si>
  <si>
    <t>-</t>
  </si>
  <si>
    <t>BRWI 2</t>
  </si>
  <si>
    <t>BRWI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</si>
</sst>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"/>
    <numFmt numFmtId="166" formatCode="0.000"/>
    <numFmt numFmtId="167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JetBrains Mono"/>
      <family val="3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b/>
      <sz val="10"/>
      <color theme="1"/>
      <name val="JetBrains Mono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2" borderId="0" applyNumberFormat="0" applyBorder="0" applyAlignment="0" applyProtection="0"/>
  </cellStyleXfs>
  <cellXfs count="38">
    <xf numFmtId="0" fontId="0" fillId="0" borderId="0" xfId="0"/>
    <xf numFmtId="0" fontId="10" fillId="0" borderId="0" xfId="0" applyFont="1"/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10" fillId="0" borderId="0" xfId="0" applyNumberFormat="1" applyFont="1"/>
    <xf numFmtId="167" fontId="10" fillId="0" borderId="0" xfId="0" applyNumberFormat="1" applyFont="1"/>
    <xf numFmtId="166" fontId="0" fillId="0" borderId="0" xfId="0" applyNumberFormat="1"/>
    <xf numFmtId="166" fontId="12" fillId="0" borderId="0" xfId="0" applyNumberFormat="1" applyFont="1"/>
    <xf numFmtId="166" fontId="8" fillId="0" borderId="0" xfId="0" applyNumberFormat="1" applyFont="1"/>
    <xf numFmtId="0" fontId="10" fillId="0" borderId="2" xfId="0" applyFont="1" applyBorder="1"/>
    <xf numFmtId="166" fontId="13" fillId="0" borderId="0" xfId="0" applyNumberFormat="1" applyFont="1"/>
    <xf numFmtId="166" fontId="7" fillId="0" borderId="0" xfId="0" applyNumberFormat="1" applyFont="1"/>
    <xf numFmtId="0" fontId="14" fillId="0" borderId="0" xfId="0" applyFont="1" applyAlignment="1">
      <alignment vertical="center"/>
    </xf>
    <xf numFmtId="166" fontId="6" fillId="0" borderId="0" xfId="0" applyNumberFormat="1" applyFont="1"/>
    <xf numFmtId="166" fontId="5" fillId="0" borderId="0" xfId="0" applyNumberFormat="1" applyFont="1"/>
    <xf numFmtId="166" fontId="4" fillId="0" borderId="0" xfId="0" applyNumberFormat="1" applyFont="1"/>
    <xf numFmtId="0" fontId="15" fillId="2" borderId="0" xfId="1" applyAlignment="1">
      <alignment vertical="center"/>
    </xf>
    <xf numFmtId="166" fontId="15" fillId="2" borderId="0" xfId="1" applyNumberFormat="1"/>
    <xf numFmtId="0" fontId="15" fillId="2" borderId="0" xfId="1"/>
    <xf numFmtId="164" fontId="3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/>
    <xf numFmtId="0" fontId="10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10" fillId="0" borderId="0" xfId="0" applyFont="1" applyAlignment="1">
      <alignment horizontal="center"/>
    </xf>
    <xf numFmtId="166" fontId="3" fillId="0" borderId="0" xfId="0" applyNumberFormat="1" applyFont="1"/>
    <xf numFmtId="166" fontId="2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 textRotation="255"/>
    </xf>
    <xf numFmtId="0" fontId="0" fillId="0" borderId="0" xfId="0" applyAlignment="1">
      <alignment vertical="center" textRotation="255"/>
    </xf>
    <xf numFmtId="0" fontId="1" fillId="0" borderId="0" xfId="0" applyFont="1" applyAlignmen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236"/>
  <sheetViews>
    <sheetView tabSelected="1" topLeftCell="A213" workbookViewId="0">
      <selection activeCell="F223" sqref="F223"/>
    </sheetView>
  </sheetViews>
  <sheetFormatPr defaultRowHeight="15"/>
  <cols>
    <col min="1" max="1" width="3.5703125" bestFit="1" customWidth="1"/>
    <col min="3" max="3" width="21.28515625" bestFit="1" customWidth="1"/>
    <col min="4" max="4" width="22.42578125" bestFit="1" customWidth="1"/>
    <col min="5" max="5" width="21.28515625" bestFit="1" customWidth="1"/>
    <col min="6" max="6" width="25" bestFit="1" customWidth="1"/>
    <col min="7" max="7" width="24.28515625" bestFit="1" customWidth="1"/>
  </cols>
  <sheetData>
    <row r="2" spans="1:7">
      <c r="C2" s="34" t="s">
        <v>3</v>
      </c>
      <c r="D2" s="34"/>
      <c r="E2" s="34"/>
    </row>
    <row r="3" spans="1:7">
      <c r="C3" t="s">
        <v>0</v>
      </c>
      <c r="D3" t="s">
        <v>1</v>
      </c>
      <c r="E3" t="s">
        <v>2</v>
      </c>
    </row>
    <row r="4" spans="1:7" ht="15" customHeight="1">
      <c r="A4" s="33" t="s">
        <v>4</v>
      </c>
      <c r="B4">
        <v>0</v>
      </c>
      <c r="C4" t="s">
        <v>5</v>
      </c>
      <c r="D4" t="s">
        <v>11</v>
      </c>
      <c r="E4" t="s">
        <v>17</v>
      </c>
      <c r="G4" s="3" t="s">
        <v>23</v>
      </c>
    </row>
    <row r="5" spans="1:7">
      <c r="A5" s="33"/>
      <c r="B5">
        <v>1</v>
      </c>
      <c r="C5" t="s">
        <v>6</v>
      </c>
      <c r="D5" t="s">
        <v>12</v>
      </c>
      <c r="E5" t="s">
        <v>18</v>
      </c>
      <c r="G5" s="3" t="s">
        <v>24</v>
      </c>
    </row>
    <row r="6" spans="1:7">
      <c r="A6" s="33"/>
      <c r="B6">
        <v>2</v>
      </c>
      <c r="C6" s="1" t="s">
        <v>7</v>
      </c>
      <c r="D6" s="1" t="s">
        <v>13</v>
      </c>
      <c r="E6" s="4" t="s">
        <v>19</v>
      </c>
      <c r="G6" s="3" t="s">
        <v>25</v>
      </c>
    </row>
    <row r="7" spans="1:7">
      <c r="A7" s="33"/>
      <c r="B7">
        <v>3</v>
      </c>
      <c r="C7" t="s">
        <v>8</v>
      </c>
      <c r="D7" t="s">
        <v>14</v>
      </c>
      <c r="E7" s="1" t="s">
        <v>20</v>
      </c>
      <c r="G7" s="3" t="s">
        <v>26</v>
      </c>
    </row>
    <row r="8" spans="1:7">
      <c r="A8" s="33"/>
      <c r="B8">
        <v>4</v>
      </c>
      <c r="C8" t="s">
        <v>9</v>
      </c>
      <c r="D8" t="s">
        <v>15</v>
      </c>
      <c r="E8" t="s">
        <v>21</v>
      </c>
      <c r="G8" s="3" t="s">
        <v>27</v>
      </c>
    </row>
    <row r="9" spans="1:7">
      <c r="A9" s="33"/>
      <c r="B9">
        <v>5</v>
      </c>
      <c r="C9" s="2" t="s">
        <v>10</v>
      </c>
      <c r="D9" t="s">
        <v>16</v>
      </c>
      <c r="E9" t="s">
        <v>22</v>
      </c>
      <c r="G9" s="3" t="s">
        <v>28</v>
      </c>
    </row>
    <row r="12" spans="1:7">
      <c r="C12" t="s">
        <v>0</v>
      </c>
      <c r="D12" t="s">
        <v>1</v>
      </c>
      <c r="E12" t="s">
        <v>2</v>
      </c>
    </row>
    <row r="13" spans="1:7">
      <c r="B13" t="s">
        <v>29</v>
      </c>
      <c r="C13" s="5">
        <f>AVERAGE(C18:C20)</f>
        <v>0.66666666666666596</v>
      </c>
      <c r="D13" s="5">
        <f>AVERAGE(D18:D20)</f>
        <v>0.76113361120223966</v>
      </c>
      <c r="E13" s="5">
        <f>AVERAGE(E18:E20)</f>
        <v>0.75708502531051591</v>
      </c>
    </row>
    <row r="18" spans="3:25">
      <c r="C18" s="5">
        <v>0.67611336708068803</v>
      </c>
      <c r="D18" s="5">
        <v>0.76923078298568703</v>
      </c>
      <c r="E18" s="5">
        <v>0.76113361120223999</v>
      </c>
    </row>
    <row r="19" spans="3:25">
      <c r="C19" s="5">
        <v>0.67206478118896396</v>
      </c>
      <c r="D19" s="5">
        <v>0.73684209585189797</v>
      </c>
      <c r="E19" s="5">
        <v>0.75303643941879195</v>
      </c>
    </row>
    <row r="20" spans="3:25">
      <c r="C20" s="5">
        <v>0.65182185173034601</v>
      </c>
      <c r="D20" s="5">
        <v>0.77732795476913397</v>
      </c>
      <c r="E20" s="5">
        <v>0.75708502531051602</v>
      </c>
      <c r="G20" s="5"/>
    </row>
    <row r="21" spans="3:25">
      <c r="C21" s="6"/>
      <c r="D21" s="6"/>
      <c r="E21" s="6"/>
      <c r="G21" t="s">
        <v>89</v>
      </c>
    </row>
    <row r="23" spans="3:25">
      <c r="C23" s="9">
        <f>AVERAGE(C25:C29)*100</f>
        <v>69.311741590499835</v>
      </c>
      <c r="D23" s="9">
        <f>AVERAGE(D25:D29)*100</f>
        <v>74.574898481368962</v>
      </c>
      <c r="E23" s="9">
        <f>AVERAGE(E25:E29)*100</f>
        <v>76.275304555892887</v>
      </c>
      <c r="G23" s="1" t="s">
        <v>2</v>
      </c>
    </row>
    <row r="24" spans="3:25">
      <c r="G24">
        <v>1</v>
      </c>
      <c r="J24">
        <v>2</v>
      </c>
      <c r="O24">
        <v>3</v>
      </c>
      <c r="T24">
        <v>4</v>
      </c>
      <c r="Y24">
        <v>5</v>
      </c>
    </row>
    <row r="25" spans="3:25">
      <c r="C25" s="5">
        <v>0.67611336708068803</v>
      </c>
      <c r="D25" s="5">
        <v>0.74089068174362105</v>
      </c>
      <c r="E25" s="5">
        <v>0.75708502531051602</v>
      </c>
      <c r="G25" t="s">
        <v>30</v>
      </c>
      <c r="J25" t="s">
        <v>36</v>
      </c>
      <c r="O25" t="s">
        <v>30</v>
      </c>
      <c r="T25" t="s">
        <v>30</v>
      </c>
      <c r="Y25" t="s">
        <v>30</v>
      </c>
    </row>
    <row r="26" spans="3:25">
      <c r="C26" s="5">
        <v>0.74089068174362105</v>
      </c>
      <c r="D26" s="5">
        <v>0.74493926763534501</v>
      </c>
      <c r="E26" s="5">
        <v>0.76113361120223999</v>
      </c>
    </row>
    <row r="27" spans="3:25">
      <c r="C27" s="7">
        <v>0.70040488243103005</v>
      </c>
      <c r="D27" s="5">
        <v>0.75708502531051602</v>
      </c>
      <c r="E27" s="5">
        <v>0.75303643941879195</v>
      </c>
      <c r="G27" t="s">
        <v>31</v>
      </c>
      <c r="J27" t="s">
        <v>37</v>
      </c>
      <c r="O27" t="s">
        <v>41</v>
      </c>
      <c r="T27" t="s">
        <v>46</v>
      </c>
      <c r="Y27" t="s">
        <v>51</v>
      </c>
    </row>
    <row r="28" spans="3:25">
      <c r="C28" s="5">
        <v>0.68825912475585904</v>
      </c>
      <c r="D28" s="5">
        <v>0.74089068174362105</v>
      </c>
      <c r="E28" s="5">
        <v>0.78542512655258101</v>
      </c>
      <c r="G28" t="s">
        <v>32</v>
      </c>
      <c r="J28" t="s">
        <v>38</v>
      </c>
      <c r="O28" t="s">
        <v>42</v>
      </c>
      <c r="T28" t="s">
        <v>47</v>
      </c>
      <c r="Y28" t="s">
        <v>52</v>
      </c>
    </row>
    <row r="29" spans="3:25">
      <c r="C29" s="5">
        <v>0.65991902351379395</v>
      </c>
      <c r="D29" s="5">
        <v>0.74493926763534501</v>
      </c>
      <c r="E29" s="5">
        <v>0.75708502531051602</v>
      </c>
    </row>
    <row r="30" spans="3:25">
      <c r="G30" t="s">
        <v>33</v>
      </c>
      <c r="J30" t="s">
        <v>33</v>
      </c>
      <c r="O30" t="s">
        <v>43</v>
      </c>
      <c r="T30" t="s">
        <v>48</v>
      </c>
      <c r="Y30" t="s">
        <v>33</v>
      </c>
    </row>
    <row r="31" spans="3:25">
      <c r="G31" t="s">
        <v>34</v>
      </c>
      <c r="J31" t="s">
        <v>39</v>
      </c>
      <c r="O31" t="s">
        <v>44</v>
      </c>
      <c r="T31" t="s">
        <v>49</v>
      </c>
      <c r="Y31" t="s">
        <v>34</v>
      </c>
    </row>
    <row r="32" spans="3:25">
      <c r="G32" t="s">
        <v>35</v>
      </c>
      <c r="J32" t="s">
        <v>40</v>
      </c>
      <c r="O32" t="s">
        <v>45</v>
      </c>
      <c r="T32" t="s">
        <v>50</v>
      </c>
      <c r="Y32" t="s">
        <v>35</v>
      </c>
    </row>
    <row r="35" spans="7:25">
      <c r="G35" s="1" t="s">
        <v>1</v>
      </c>
    </row>
    <row r="37" spans="7:25">
      <c r="G37" t="s">
        <v>30</v>
      </c>
      <c r="J37" t="s">
        <v>30</v>
      </c>
      <c r="O37" t="s">
        <v>30</v>
      </c>
      <c r="T37" t="s">
        <v>30</v>
      </c>
      <c r="Y37" t="s">
        <v>36</v>
      </c>
    </row>
    <row r="39" spans="7:25">
      <c r="G39" t="s">
        <v>53</v>
      </c>
      <c r="J39" t="s">
        <v>58</v>
      </c>
      <c r="O39" t="s">
        <v>62</v>
      </c>
      <c r="T39" t="s">
        <v>65</v>
      </c>
      <c r="Y39" t="s">
        <v>69</v>
      </c>
    </row>
    <row r="40" spans="7:25">
      <c r="G40" t="s">
        <v>54</v>
      </c>
      <c r="J40" t="s">
        <v>59</v>
      </c>
      <c r="O40" t="s">
        <v>63</v>
      </c>
      <c r="T40" t="s">
        <v>66</v>
      </c>
      <c r="Y40" t="s">
        <v>70</v>
      </c>
    </row>
    <row r="42" spans="7:25">
      <c r="G42" t="s">
        <v>55</v>
      </c>
      <c r="J42" t="s">
        <v>55</v>
      </c>
      <c r="O42" t="s">
        <v>33</v>
      </c>
      <c r="T42" t="s">
        <v>55</v>
      </c>
      <c r="Y42" t="s">
        <v>55</v>
      </c>
    </row>
    <row r="43" spans="7:25">
      <c r="G43" t="s">
        <v>56</v>
      </c>
      <c r="J43" t="s">
        <v>60</v>
      </c>
      <c r="O43" t="s">
        <v>64</v>
      </c>
      <c r="T43" t="s">
        <v>67</v>
      </c>
      <c r="Y43" t="s">
        <v>71</v>
      </c>
    </row>
    <row r="44" spans="7:25">
      <c r="G44" t="s">
        <v>57</v>
      </c>
      <c r="J44" t="s">
        <v>61</v>
      </c>
      <c r="O44" t="s">
        <v>40</v>
      </c>
      <c r="T44" t="s">
        <v>68</v>
      </c>
      <c r="Y44" t="s">
        <v>72</v>
      </c>
    </row>
    <row r="46" spans="7:25">
      <c r="G46" s="1" t="s">
        <v>0</v>
      </c>
    </row>
    <row r="48" spans="7:25">
      <c r="G48" t="s">
        <v>30</v>
      </c>
      <c r="J48" t="s">
        <v>30</v>
      </c>
      <c r="O48" t="s">
        <v>30</v>
      </c>
      <c r="T48" t="s">
        <v>30</v>
      </c>
      <c r="Y48" t="s">
        <v>30</v>
      </c>
    </row>
    <row r="50" spans="3:25">
      <c r="G50" t="s">
        <v>73</v>
      </c>
      <c r="J50" t="s">
        <v>78</v>
      </c>
      <c r="O50" t="s">
        <v>80</v>
      </c>
      <c r="T50" t="s">
        <v>85</v>
      </c>
      <c r="Y50" t="s">
        <v>90</v>
      </c>
    </row>
    <row r="51" spans="3:25">
      <c r="G51" t="s">
        <v>74</v>
      </c>
      <c r="J51" t="s">
        <v>79</v>
      </c>
      <c r="O51" t="s">
        <v>81</v>
      </c>
      <c r="T51" t="s">
        <v>86</v>
      </c>
      <c r="Y51" t="s">
        <v>91</v>
      </c>
    </row>
    <row r="53" spans="3:25">
      <c r="G53" t="s">
        <v>75</v>
      </c>
      <c r="J53" t="s">
        <v>55</v>
      </c>
      <c r="O53" t="s">
        <v>82</v>
      </c>
      <c r="T53" t="s">
        <v>87</v>
      </c>
      <c r="Y53" t="s">
        <v>92</v>
      </c>
    </row>
    <row r="54" spans="3:25">
      <c r="G54" t="s">
        <v>76</v>
      </c>
      <c r="J54" t="s">
        <v>56</v>
      </c>
      <c r="O54" t="s">
        <v>83</v>
      </c>
      <c r="T54" t="s">
        <v>76</v>
      </c>
      <c r="Y54" t="s">
        <v>93</v>
      </c>
    </row>
    <row r="55" spans="3:25">
      <c r="G55" t="s">
        <v>77</v>
      </c>
      <c r="J55" t="s">
        <v>57</v>
      </c>
      <c r="O55" t="s">
        <v>84</v>
      </c>
      <c r="T55" t="s">
        <v>88</v>
      </c>
      <c r="Y55" t="s">
        <v>94</v>
      </c>
    </row>
    <row r="58" spans="3:25" ht="15.75" thickBot="1">
      <c r="F58" s="13" t="s">
        <v>98</v>
      </c>
    </row>
    <row r="59" spans="3:25">
      <c r="E59" s="31" t="s">
        <v>3</v>
      </c>
      <c r="F59" s="31"/>
      <c r="G59" s="31"/>
    </row>
    <row r="60" spans="3:25">
      <c r="E60" s="1" t="s">
        <v>0</v>
      </c>
      <c r="F60" s="1" t="s">
        <v>1</v>
      </c>
      <c r="G60" s="1" t="s">
        <v>2</v>
      </c>
    </row>
    <row r="61" spans="3:25">
      <c r="C61" s="32" t="s">
        <v>4</v>
      </c>
      <c r="D61" s="1">
        <v>0</v>
      </c>
      <c r="E61" s="10">
        <v>0.58056680161943297</v>
      </c>
      <c r="F61" s="8">
        <v>0.67287449392712495</v>
      </c>
      <c r="G61" s="12">
        <v>0.68016194331983804</v>
      </c>
      <c r="I61" s="16" t="s">
        <v>23</v>
      </c>
      <c r="M61" t="s">
        <v>96</v>
      </c>
    </row>
    <row r="62" spans="3:25">
      <c r="C62" s="32"/>
      <c r="D62" s="1">
        <v>1</v>
      </c>
      <c r="E62" s="10">
        <v>0.54170040485829896</v>
      </c>
      <c r="F62" s="8">
        <v>0.668016194331983</v>
      </c>
      <c r="G62" s="10">
        <v>0.59676113360323801</v>
      </c>
      <c r="I62" s="16" t="s">
        <v>24</v>
      </c>
      <c r="M62" t="s">
        <v>95</v>
      </c>
    </row>
    <row r="63" spans="3:25">
      <c r="C63" s="32"/>
      <c r="D63" s="1">
        <v>2</v>
      </c>
      <c r="E63" s="11">
        <v>0.67611336032388603</v>
      </c>
      <c r="F63" s="11">
        <v>0.72793522267206401</v>
      </c>
      <c r="G63" s="14">
        <v>0.75748987854251004</v>
      </c>
      <c r="I63" s="16" t="s">
        <v>25</v>
      </c>
    </row>
    <row r="64" spans="3:25">
      <c r="C64" s="32"/>
      <c r="D64" s="1">
        <v>3</v>
      </c>
      <c r="E64" s="10">
        <v>0.60242914979757001</v>
      </c>
      <c r="F64" s="10">
        <v>0.65546558704453395</v>
      </c>
      <c r="G64" s="8">
        <v>0.70526315789473604</v>
      </c>
      <c r="I64" s="16" t="s">
        <v>26</v>
      </c>
      <c r="M64" t="s">
        <v>97</v>
      </c>
    </row>
    <row r="65" spans="3:9">
      <c r="C65" s="32"/>
      <c r="D65" s="1">
        <v>4</v>
      </c>
      <c r="E65" s="8">
        <v>0.60769230769230698</v>
      </c>
      <c r="F65" s="10">
        <v>0.64453441295546499</v>
      </c>
      <c r="G65" s="8">
        <v>0.68421052631578905</v>
      </c>
      <c r="I65" s="16" t="s">
        <v>27</v>
      </c>
    </row>
    <row r="66" spans="3:9">
      <c r="C66" s="32"/>
      <c r="D66" s="1">
        <v>5</v>
      </c>
      <c r="E66" s="8">
        <v>0.62793522267206403</v>
      </c>
      <c r="F66" s="10">
        <v>0.65546558704453395</v>
      </c>
      <c r="G66" s="10">
        <v>0.65789473684210498</v>
      </c>
      <c r="I66" s="16" t="s">
        <v>28</v>
      </c>
    </row>
    <row r="70" spans="3:9" ht="15.75" thickBot="1">
      <c r="F70" s="13" t="s">
        <v>99</v>
      </c>
      <c r="G70" t="s">
        <v>106</v>
      </c>
    </row>
    <row r="71" spans="3:9">
      <c r="D71" s="7">
        <v>0.53441298007964999</v>
      </c>
      <c r="E71" s="5">
        <v>0.64777326583862305</v>
      </c>
      <c r="F71" s="5">
        <v>0.66396760940551702</v>
      </c>
    </row>
    <row r="72" spans="3:9">
      <c r="D72" s="5">
        <v>0.49797570705413802</v>
      </c>
      <c r="E72" s="5">
        <v>0.65991902351379395</v>
      </c>
      <c r="F72" s="5">
        <v>0.65587043762206998</v>
      </c>
    </row>
    <row r="73" spans="3:9">
      <c r="D73" s="5">
        <v>0.49797570705413802</v>
      </c>
      <c r="E73" s="5">
        <v>0.639676094055175</v>
      </c>
      <c r="F73" s="5">
        <v>0.67206478118896396</v>
      </c>
    </row>
    <row r="74" spans="3:9">
      <c r="D74" s="5">
        <v>0.54251009225845304</v>
      </c>
      <c r="E74" s="5">
        <v>0.70445346832275302</v>
      </c>
      <c r="F74" s="5">
        <v>0.62753033638000399</v>
      </c>
    </row>
    <row r="75" spans="3:9">
      <c r="D75" s="5">
        <v>0.55465584993362405</v>
      </c>
      <c r="E75" s="5">
        <v>0.680161952972412</v>
      </c>
      <c r="F75" s="5">
        <v>0.69230771064758301</v>
      </c>
    </row>
    <row r="77" spans="3:9">
      <c r="D77" s="1" t="s">
        <v>0</v>
      </c>
      <c r="E77" s="1" t="s">
        <v>1</v>
      </c>
      <c r="F77" s="1" t="s">
        <v>2</v>
      </c>
    </row>
    <row r="78" spans="3:9">
      <c r="C78" s="1" t="s">
        <v>29</v>
      </c>
      <c r="D78" s="10">
        <f>AVERAGE(D71:D75)</f>
        <v>0.52550606727600058</v>
      </c>
      <c r="E78" s="10">
        <f>AVERAGE(E71:E75)</f>
        <v>0.66639676094055145</v>
      </c>
      <c r="F78" s="10">
        <f>AVERAGE(F71:F75)</f>
        <v>0.66234817504882759</v>
      </c>
    </row>
    <row r="80" spans="3:9">
      <c r="E80" s="31" t="s">
        <v>3</v>
      </c>
      <c r="F80" s="31"/>
      <c r="G80" s="31"/>
    </row>
    <row r="81" spans="3:33">
      <c r="E81" s="1" t="s">
        <v>0</v>
      </c>
      <c r="F81" s="1" t="s">
        <v>1</v>
      </c>
      <c r="G81" s="1" t="s">
        <v>2</v>
      </c>
    </row>
    <row r="82" spans="3:33">
      <c r="C82" s="32" t="s">
        <v>4</v>
      </c>
      <c r="D82" s="1">
        <v>0</v>
      </c>
      <c r="E82" s="10" t="s">
        <v>100</v>
      </c>
      <c r="F82" s="25">
        <v>0.56356275303643699</v>
      </c>
      <c r="G82" s="24">
        <v>0.58744939271255003</v>
      </c>
      <c r="I82" s="16" t="s">
        <v>23</v>
      </c>
    </row>
    <row r="83" spans="3:33">
      <c r="C83" s="33"/>
      <c r="D83" s="1">
        <v>1</v>
      </c>
      <c r="E83" s="10" t="s">
        <v>101</v>
      </c>
      <c r="F83" s="25">
        <v>0.50404858299595101</v>
      </c>
      <c r="G83" s="5">
        <v>0.52307692307692299</v>
      </c>
      <c r="I83" s="16" t="s">
        <v>24</v>
      </c>
    </row>
    <row r="84" spans="3:33">
      <c r="C84" s="33"/>
      <c r="D84" s="1">
        <v>2</v>
      </c>
      <c r="E84" s="15" t="s">
        <v>102</v>
      </c>
      <c r="F84" s="25">
        <v>0.66437246963562702</v>
      </c>
      <c r="G84" s="25">
        <v>0.65546558704453395</v>
      </c>
      <c r="I84" s="16" t="s">
        <v>25</v>
      </c>
    </row>
    <row r="85" spans="3:33">
      <c r="C85" s="33"/>
      <c r="D85" s="1">
        <v>3</v>
      </c>
      <c r="E85" s="10" t="s">
        <v>105</v>
      </c>
      <c r="F85" s="5">
        <v>0.58461538461538398</v>
      </c>
      <c r="G85" s="25">
        <v>0.60485829959514104</v>
      </c>
      <c r="I85" s="16" t="s">
        <v>26</v>
      </c>
    </row>
    <row r="86" spans="3:33">
      <c r="C86" s="33"/>
      <c r="D86" s="1">
        <v>4</v>
      </c>
      <c r="E86" s="15" t="s">
        <v>103</v>
      </c>
      <c r="F86" s="5">
        <v>0.63441295546558696</v>
      </c>
      <c r="G86" s="25">
        <v>0.61417004048582902</v>
      </c>
      <c r="I86" s="16" t="s">
        <v>27</v>
      </c>
    </row>
    <row r="87" spans="3:33">
      <c r="C87" s="33"/>
      <c r="D87" s="1">
        <v>5</v>
      </c>
      <c r="E87" s="15" t="s">
        <v>104</v>
      </c>
      <c r="F87" s="5">
        <v>0.56275303643724695</v>
      </c>
      <c r="G87" s="5">
        <v>0.540485829959514</v>
      </c>
      <c r="I87" s="16" t="s">
        <v>28</v>
      </c>
    </row>
    <row r="91" spans="3:33" ht="15.75" thickBot="1">
      <c r="F91" s="13" t="s">
        <v>107</v>
      </c>
      <c r="G91" t="s">
        <v>106</v>
      </c>
    </row>
    <row r="92" spans="3:33">
      <c r="E92" s="5">
        <v>0.72874492406845004</v>
      </c>
      <c r="F92" s="5">
        <v>0.73279350996017401</v>
      </c>
      <c r="H92" s="1" t="s">
        <v>1</v>
      </c>
      <c r="W92" s="1" t="s">
        <v>2</v>
      </c>
    </row>
    <row r="93" spans="3:33">
      <c r="E93" s="5">
        <v>0.74089068174362105</v>
      </c>
      <c r="F93" s="5">
        <v>0.80161941051483099</v>
      </c>
      <c r="H93">
        <v>1</v>
      </c>
      <c r="M93">
        <v>2</v>
      </c>
      <c r="R93">
        <v>4</v>
      </c>
      <c r="W93">
        <v>2</v>
      </c>
      <c r="AB93">
        <v>3</v>
      </c>
      <c r="AG93">
        <v>5</v>
      </c>
    </row>
    <row r="94" spans="3:33">
      <c r="E94" s="5">
        <v>0.720647752285003</v>
      </c>
      <c r="F94" s="5">
        <v>0.75708502531051602</v>
      </c>
      <c r="H94" t="s">
        <v>30</v>
      </c>
      <c r="M94" t="s">
        <v>30</v>
      </c>
      <c r="R94" t="s">
        <v>30</v>
      </c>
      <c r="W94" t="s">
        <v>30</v>
      </c>
      <c r="AB94" t="s">
        <v>30</v>
      </c>
      <c r="AG94" t="s">
        <v>30</v>
      </c>
    </row>
    <row r="95" spans="3:33">
      <c r="E95" s="5">
        <v>0.75303643941879195</v>
      </c>
      <c r="F95" s="5">
        <v>0.73684209585189797</v>
      </c>
    </row>
    <row r="96" spans="3:33">
      <c r="E96" s="5">
        <v>0.720647752285003</v>
      </c>
      <c r="F96" s="5">
        <v>0.79757082462310702</v>
      </c>
      <c r="H96" t="s">
        <v>109</v>
      </c>
      <c r="M96" t="s">
        <v>114</v>
      </c>
      <c r="R96" t="s">
        <v>117</v>
      </c>
      <c r="W96" t="s">
        <v>121</v>
      </c>
      <c r="AB96" t="s">
        <v>126</v>
      </c>
      <c r="AG96" t="s">
        <v>128</v>
      </c>
    </row>
    <row r="97" spans="3:33">
      <c r="H97" t="s">
        <v>110</v>
      </c>
      <c r="M97" t="s">
        <v>115</v>
      </c>
      <c r="R97" t="s">
        <v>118</v>
      </c>
      <c r="W97" t="s">
        <v>122</v>
      </c>
      <c r="AB97" t="s">
        <v>127</v>
      </c>
      <c r="AG97" t="s">
        <v>129</v>
      </c>
    </row>
    <row r="98" spans="3:33">
      <c r="D98" s="1" t="s">
        <v>0</v>
      </c>
      <c r="E98" s="1" t="s">
        <v>1</v>
      </c>
      <c r="F98" s="1" t="s">
        <v>2</v>
      </c>
    </row>
    <row r="99" spans="3:33">
      <c r="C99" s="1" t="s">
        <v>29</v>
      </c>
      <c r="D99" s="10" t="e">
        <f>AVERAGE(D92:D96)</f>
        <v>#DIV/0!</v>
      </c>
      <c r="E99" s="10">
        <f>AVERAGE(E92:E96)</f>
        <v>0.73279350996017367</v>
      </c>
      <c r="F99" s="10">
        <f>AVERAGE(F92:F96)</f>
        <v>0.76518217325210514</v>
      </c>
      <c r="H99" t="s">
        <v>111</v>
      </c>
      <c r="M99" t="s">
        <v>55</v>
      </c>
      <c r="R99" t="s">
        <v>43</v>
      </c>
      <c r="W99" t="s">
        <v>123</v>
      </c>
      <c r="AB99" t="s">
        <v>33</v>
      </c>
      <c r="AG99" t="s">
        <v>123</v>
      </c>
    </row>
    <row r="100" spans="3:33">
      <c r="H100" t="s">
        <v>112</v>
      </c>
      <c r="M100" t="s">
        <v>56</v>
      </c>
      <c r="R100" t="s">
        <v>119</v>
      </c>
      <c r="W100" t="s">
        <v>124</v>
      </c>
      <c r="AB100" t="s">
        <v>34</v>
      </c>
      <c r="AG100" t="s">
        <v>124</v>
      </c>
    </row>
    <row r="101" spans="3:33">
      <c r="E101" s="31" t="s">
        <v>3</v>
      </c>
      <c r="F101" s="31"/>
      <c r="G101" s="31"/>
      <c r="H101" t="s">
        <v>113</v>
      </c>
      <c r="M101" t="s">
        <v>116</v>
      </c>
      <c r="R101" t="s">
        <v>120</v>
      </c>
      <c r="W101" t="s">
        <v>125</v>
      </c>
      <c r="AB101" t="s">
        <v>35</v>
      </c>
      <c r="AG101" t="s">
        <v>125</v>
      </c>
    </row>
    <row r="102" spans="3:33">
      <c r="E102" s="1" t="s">
        <v>0</v>
      </c>
      <c r="F102" s="1" t="s">
        <v>1</v>
      </c>
      <c r="G102" s="1" t="s">
        <v>2</v>
      </c>
    </row>
    <row r="103" spans="3:33">
      <c r="C103" s="32" t="s">
        <v>4</v>
      </c>
      <c r="D103" s="1">
        <v>0</v>
      </c>
      <c r="E103" s="10"/>
      <c r="F103" s="23">
        <v>0.68623481781376505</v>
      </c>
      <c r="G103" s="24">
        <v>0.67004048582995901</v>
      </c>
      <c r="I103" s="16" t="s">
        <v>23</v>
      </c>
    </row>
    <row r="104" spans="3:33">
      <c r="C104" s="33"/>
      <c r="D104" s="1">
        <v>1</v>
      </c>
      <c r="E104" s="10"/>
      <c r="F104" s="25">
        <v>0.54008097165991897</v>
      </c>
      <c r="G104" s="5">
        <v>0.61740890688259098</v>
      </c>
      <c r="I104" s="16" t="s">
        <v>24</v>
      </c>
    </row>
    <row r="105" spans="3:33">
      <c r="C105" s="33"/>
      <c r="D105" s="1">
        <v>2</v>
      </c>
      <c r="E105" s="15"/>
      <c r="F105" s="25">
        <v>0.76194331983805597</v>
      </c>
      <c r="G105" s="25">
        <v>0.76315789473684204</v>
      </c>
      <c r="I105" s="16" t="s">
        <v>25</v>
      </c>
    </row>
    <row r="106" spans="3:33">
      <c r="C106" s="33"/>
      <c r="D106" s="1">
        <v>3</v>
      </c>
      <c r="E106" s="10"/>
      <c r="F106" s="5">
        <v>0.68906882591093099</v>
      </c>
      <c r="G106" s="25">
        <v>0.70202429149797496</v>
      </c>
      <c r="I106" s="16" t="s">
        <v>26</v>
      </c>
    </row>
    <row r="107" spans="3:33">
      <c r="C107" s="33"/>
      <c r="D107" s="1">
        <v>4</v>
      </c>
      <c r="E107" s="15"/>
      <c r="F107" s="5">
        <v>0.708502024291498</v>
      </c>
      <c r="G107" s="25">
        <v>0.72267206477732704</v>
      </c>
      <c r="I107" s="16" t="s">
        <v>27</v>
      </c>
    </row>
    <row r="108" spans="3:33">
      <c r="C108" s="33"/>
      <c r="D108" s="1">
        <v>5</v>
      </c>
      <c r="E108" s="15"/>
      <c r="F108" s="5">
        <v>0.63643724696356196</v>
      </c>
      <c r="G108" s="5">
        <v>0.72550607287449398</v>
      </c>
      <c r="I108" s="16" t="s">
        <v>28</v>
      </c>
    </row>
    <row r="112" spans="3:33" ht="15.75" thickBot="1">
      <c r="F112" s="13" t="s">
        <v>108</v>
      </c>
      <c r="G112" t="s">
        <v>106</v>
      </c>
    </row>
    <row r="113" spans="3:38">
      <c r="E113" s="5">
        <v>0.73684209585189797</v>
      </c>
      <c r="F113" s="5">
        <v>0.75303643941879195</v>
      </c>
      <c r="H113" s="1" t="s">
        <v>1</v>
      </c>
      <c r="W113" s="1" t="s">
        <v>2</v>
      </c>
    </row>
    <row r="114" spans="3:38">
      <c r="E114" s="5">
        <v>0.73684209585189797</v>
      </c>
      <c r="F114" s="5">
        <v>0.74493926763534501</v>
      </c>
      <c r="H114">
        <v>1</v>
      </c>
      <c r="M114">
        <v>2</v>
      </c>
      <c r="R114">
        <v>5</v>
      </c>
      <c r="W114">
        <v>1</v>
      </c>
      <c r="AB114">
        <v>3</v>
      </c>
      <c r="AG114">
        <v>4</v>
      </c>
      <c r="AL114">
        <v>5</v>
      </c>
    </row>
    <row r="115" spans="3:38">
      <c r="E115" s="5">
        <v>0.70445346832275302</v>
      </c>
      <c r="F115" s="5">
        <v>0.76113361120223999</v>
      </c>
      <c r="H115" t="s">
        <v>30</v>
      </c>
      <c r="M115" t="s">
        <v>30</v>
      </c>
      <c r="R115" t="s">
        <v>30</v>
      </c>
      <c r="W115" t="s">
        <v>30</v>
      </c>
      <c r="AB115" t="s">
        <v>30</v>
      </c>
      <c r="AG115" t="s">
        <v>36</v>
      </c>
      <c r="AL115" t="s">
        <v>30</v>
      </c>
    </row>
    <row r="116" spans="3:38">
      <c r="E116" s="5">
        <v>0.73684209585189797</v>
      </c>
      <c r="F116" s="5">
        <v>0.76113361120223999</v>
      </c>
    </row>
    <row r="117" spans="3:38">
      <c r="E117" s="5">
        <v>0.72874492406845004</v>
      </c>
      <c r="F117" s="5">
        <v>0.78137654066085804</v>
      </c>
      <c r="H117" t="s">
        <v>130</v>
      </c>
      <c r="M117" t="s">
        <v>134</v>
      </c>
      <c r="R117" t="s">
        <v>136</v>
      </c>
      <c r="W117" t="s">
        <v>138</v>
      </c>
      <c r="AB117" t="s">
        <v>140</v>
      </c>
      <c r="AG117" t="s">
        <v>142</v>
      </c>
      <c r="AL117" t="s">
        <v>144</v>
      </c>
    </row>
    <row r="118" spans="3:38">
      <c r="H118" t="s">
        <v>131</v>
      </c>
      <c r="M118" t="s">
        <v>135</v>
      </c>
      <c r="R118" t="s">
        <v>137</v>
      </c>
      <c r="W118" t="s">
        <v>139</v>
      </c>
      <c r="AB118" t="s">
        <v>141</v>
      </c>
      <c r="AG118" t="s">
        <v>143</v>
      </c>
      <c r="AL118" t="s">
        <v>145</v>
      </c>
    </row>
    <row r="119" spans="3:38">
      <c r="D119" s="1" t="s">
        <v>0</v>
      </c>
      <c r="E119" s="1" t="s">
        <v>1</v>
      </c>
      <c r="F119" s="1" t="s">
        <v>2</v>
      </c>
    </row>
    <row r="120" spans="3:38">
      <c r="C120" s="1" t="s">
        <v>29</v>
      </c>
      <c r="D120" s="10"/>
      <c r="E120" s="10">
        <f>AVERAGE(E113:E117)</f>
        <v>0.72874493598937939</v>
      </c>
      <c r="F120" s="10">
        <f>AVERAGE(F113:F117)</f>
        <v>0.760323894023895</v>
      </c>
      <c r="H120" t="s">
        <v>55</v>
      </c>
      <c r="M120" t="s">
        <v>55</v>
      </c>
      <c r="R120" t="s">
        <v>111</v>
      </c>
      <c r="W120" t="s">
        <v>43</v>
      </c>
      <c r="AB120" t="s">
        <v>33</v>
      </c>
      <c r="AG120" t="s">
        <v>33</v>
      </c>
      <c r="AL120" t="s">
        <v>146</v>
      </c>
    </row>
    <row r="121" spans="3:38">
      <c r="H121" t="s">
        <v>132</v>
      </c>
      <c r="M121" t="s">
        <v>56</v>
      </c>
      <c r="R121" t="s">
        <v>112</v>
      </c>
      <c r="W121" t="s">
        <v>44</v>
      </c>
      <c r="AB121" t="s">
        <v>34</v>
      </c>
      <c r="AG121" t="s">
        <v>34</v>
      </c>
      <c r="AL121" t="s">
        <v>147</v>
      </c>
    </row>
    <row r="122" spans="3:38">
      <c r="E122" s="31" t="s">
        <v>3</v>
      </c>
      <c r="F122" s="31"/>
      <c r="G122" s="31"/>
      <c r="H122" t="s">
        <v>133</v>
      </c>
      <c r="M122" t="s">
        <v>116</v>
      </c>
      <c r="R122" t="s">
        <v>113</v>
      </c>
      <c r="W122" t="s">
        <v>120</v>
      </c>
      <c r="AB122" t="s">
        <v>35</v>
      </c>
      <c r="AG122" t="s">
        <v>40</v>
      </c>
      <c r="AL122" t="s">
        <v>148</v>
      </c>
    </row>
    <row r="123" spans="3:38">
      <c r="E123" s="1" t="s">
        <v>0</v>
      </c>
      <c r="F123" s="1" t="s">
        <v>1</v>
      </c>
      <c r="G123" s="1" t="s">
        <v>2</v>
      </c>
    </row>
    <row r="124" spans="3:38">
      <c r="C124" s="32" t="s">
        <v>4</v>
      </c>
      <c r="D124" s="1">
        <v>0</v>
      </c>
      <c r="E124" s="10"/>
      <c r="F124" s="17">
        <v>0.65101214574898703</v>
      </c>
      <c r="G124" s="12">
        <v>0.66315789473684195</v>
      </c>
      <c r="I124" s="16" t="s">
        <v>23</v>
      </c>
    </row>
    <row r="125" spans="3:38">
      <c r="C125" s="33"/>
      <c r="D125" s="1">
        <v>1</v>
      </c>
      <c r="E125" s="10"/>
      <c r="F125" s="15">
        <v>0.50931174089068798</v>
      </c>
      <c r="G125" s="10">
        <v>0.54089068825910902</v>
      </c>
      <c r="I125" s="16" t="s">
        <v>24</v>
      </c>
    </row>
    <row r="126" spans="3:38">
      <c r="C126" s="33"/>
      <c r="D126" s="1">
        <v>2</v>
      </c>
      <c r="E126" s="15"/>
      <c r="F126" s="15">
        <v>0.72550607287449398</v>
      </c>
      <c r="G126" s="15">
        <v>0.72186234817813699</v>
      </c>
      <c r="I126" s="16" t="s">
        <v>25</v>
      </c>
    </row>
    <row r="127" spans="3:38">
      <c r="C127" s="33"/>
      <c r="D127" s="1">
        <v>3</v>
      </c>
      <c r="E127" s="10"/>
      <c r="F127" s="10">
        <v>0.675708502024291</v>
      </c>
      <c r="G127" s="15">
        <v>0.67489878542510096</v>
      </c>
      <c r="I127" s="16" t="s">
        <v>26</v>
      </c>
    </row>
    <row r="128" spans="3:38">
      <c r="C128" s="33"/>
      <c r="D128" s="1">
        <v>4</v>
      </c>
      <c r="E128" s="15"/>
      <c r="F128" s="10">
        <v>0.7</v>
      </c>
      <c r="G128" s="15">
        <v>0.72550607287449398</v>
      </c>
      <c r="I128" s="16" t="s">
        <v>27</v>
      </c>
    </row>
    <row r="129" spans="3:22">
      <c r="C129" s="33"/>
      <c r="D129" s="1">
        <v>5</v>
      </c>
      <c r="E129" s="15"/>
      <c r="F129" s="10">
        <v>0.62591093117408902</v>
      </c>
      <c r="G129" s="10">
        <v>0.69068825910931098</v>
      </c>
      <c r="I129" s="16" t="s">
        <v>28</v>
      </c>
    </row>
    <row r="133" spans="3:22" ht="15.75" thickBot="1">
      <c r="F133" s="13" t="s">
        <v>149</v>
      </c>
      <c r="G133" t="s">
        <v>106</v>
      </c>
    </row>
    <row r="134" spans="3:22">
      <c r="E134" s="10">
        <v>0.57085019350051802</v>
      </c>
      <c r="F134" s="10">
        <v>0.546558678150177</v>
      </c>
      <c r="H134" s="1"/>
      <c r="L134" s="1" t="s">
        <v>1</v>
      </c>
      <c r="V134" s="1" t="s">
        <v>2</v>
      </c>
    </row>
    <row r="135" spans="3:22">
      <c r="E135" s="10">
        <v>0.53036439418792702</v>
      </c>
      <c r="F135" s="10">
        <v>0.55465584993362405</v>
      </c>
      <c r="L135">
        <v>1</v>
      </c>
      <c r="Q135">
        <v>2</v>
      </c>
      <c r="V135">
        <v>3</v>
      </c>
    </row>
    <row r="136" spans="3:22">
      <c r="E136" s="10">
        <v>0.48987853527068997</v>
      </c>
      <c r="F136" s="10">
        <v>0.53036439418792702</v>
      </c>
      <c r="L136" t="s">
        <v>30</v>
      </c>
      <c r="Q136" t="s">
        <v>30</v>
      </c>
      <c r="V136" t="s">
        <v>30</v>
      </c>
    </row>
    <row r="137" spans="3:22">
      <c r="E137" s="5"/>
      <c r="F137" t="s">
        <v>161</v>
      </c>
    </row>
    <row r="138" spans="3:22">
      <c r="E138" s="5"/>
      <c r="L138" t="s">
        <v>150</v>
      </c>
      <c r="Q138" t="s">
        <v>155</v>
      </c>
      <c r="V138" t="s">
        <v>162</v>
      </c>
    </row>
    <row r="139" spans="3:22">
      <c r="L139" t="s">
        <v>151</v>
      </c>
      <c r="Q139" t="s">
        <v>156</v>
      </c>
      <c r="V139" t="s">
        <v>163</v>
      </c>
    </row>
    <row r="140" spans="3:22">
      <c r="D140" s="1" t="s">
        <v>0</v>
      </c>
      <c r="E140" s="1" t="s">
        <v>1</v>
      </c>
      <c r="F140" s="1" t="s">
        <v>2</v>
      </c>
    </row>
    <row r="141" spans="3:22">
      <c r="C141" s="1" t="s">
        <v>29</v>
      </c>
      <c r="D141" s="10"/>
      <c r="E141" s="10">
        <f>AVERAGE(E134:E136)</f>
        <v>0.53036437431971173</v>
      </c>
      <c r="F141" s="10">
        <f>AVERAGE(F134:F136)</f>
        <v>0.54385964075724269</v>
      </c>
      <c r="L141" t="s">
        <v>152</v>
      </c>
      <c r="Q141" t="s">
        <v>157</v>
      </c>
      <c r="V141" t="s">
        <v>157</v>
      </c>
    </row>
    <row r="142" spans="3:22">
      <c r="L142" t="s">
        <v>153</v>
      </c>
      <c r="Q142" t="s">
        <v>158</v>
      </c>
      <c r="V142" t="s">
        <v>164</v>
      </c>
    </row>
    <row r="143" spans="3:22">
      <c r="E143" s="31" t="s">
        <v>3</v>
      </c>
      <c r="F143" s="31"/>
      <c r="G143" s="31"/>
      <c r="L143" t="s">
        <v>154</v>
      </c>
      <c r="Q143" t="s">
        <v>159</v>
      </c>
      <c r="V143" t="s">
        <v>165</v>
      </c>
    </row>
    <row r="144" spans="3:22">
      <c r="E144" s="1" t="s">
        <v>0</v>
      </c>
      <c r="F144" s="1" t="s">
        <v>1</v>
      </c>
      <c r="G144" s="1" t="s">
        <v>2</v>
      </c>
    </row>
    <row r="145" spans="3:24">
      <c r="C145" s="32" t="s">
        <v>4</v>
      </c>
      <c r="D145" s="1">
        <v>0</v>
      </c>
      <c r="E145" s="10"/>
      <c r="F145" s="29">
        <v>0.70526315789473604</v>
      </c>
      <c r="G145" s="12">
        <v>0.69716599190283401</v>
      </c>
      <c r="I145" s="16" t="s">
        <v>23</v>
      </c>
    </row>
    <row r="146" spans="3:24">
      <c r="C146" s="33"/>
      <c r="D146" s="1">
        <v>1</v>
      </c>
      <c r="E146" s="10"/>
      <c r="F146" s="18" t="s">
        <v>186</v>
      </c>
      <c r="G146" s="10" t="s">
        <v>186</v>
      </c>
      <c r="I146" s="16" t="s">
        <v>24</v>
      </c>
    </row>
    <row r="147" spans="3:24">
      <c r="C147" s="33"/>
      <c r="D147" s="1">
        <v>2</v>
      </c>
      <c r="E147" s="15"/>
      <c r="F147" s="15">
        <v>0.72024291497975701</v>
      </c>
      <c r="G147" s="15">
        <v>0.70809716599190198</v>
      </c>
      <c r="I147" s="16" t="s">
        <v>25</v>
      </c>
    </row>
    <row r="148" spans="3:24">
      <c r="C148" s="33"/>
      <c r="D148" s="1">
        <v>3</v>
      </c>
      <c r="E148" s="10"/>
      <c r="F148" s="10" t="s">
        <v>186</v>
      </c>
      <c r="G148" s="19" t="s">
        <v>186</v>
      </c>
      <c r="I148" s="16" t="s">
        <v>26</v>
      </c>
    </row>
    <row r="149" spans="3:24">
      <c r="C149" s="33"/>
      <c r="D149" s="1">
        <v>4</v>
      </c>
      <c r="E149" s="15"/>
      <c r="F149" s="10" t="s">
        <v>160</v>
      </c>
      <c r="G149" s="18" t="s">
        <v>160</v>
      </c>
      <c r="I149" s="16" t="s">
        <v>27</v>
      </c>
    </row>
    <row r="150" spans="3:24">
      <c r="C150" s="33"/>
      <c r="D150" s="1">
        <v>5</v>
      </c>
      <c r="E150" s="15"/>
      <c r="F150" s="5">
        <v>0.65951417004048496</v>
      </c>
      <c r="G150" s="5">
        <v>0.53886639676113302</v>
      </c>
      <c r="I150" s="16" t="s">
        <v>28</v>
      </c>
    </row>
    <row r="153" spans="3:24" ht="15.75" thickBot="1">
      <c r="F153" s="13" t="s">
        <v>166</v>
      </c>
      <c r="I153" s="16" t="s">
        <v>1</v>
      </c>
      <c r="S153" s="1" t="s">
        <v>2</v>
      </c>
    </row>
    <row r="154" spans="3:24">
      <c r="E154" s="5">
        <v>0.639676094055175</v>
      </c>
      <c r="F154" s="5">
        <v>0.62753033638000399</v>
      </c>
      <c r="I154">
        <v>1</v>
      </c>
      <c r="N154">
        <v>3</v>
      </c>
      <c r="S154">
        <v>2</v>
      </c>
      <c r="X154">
        <v>3</v>
      </c>
    </row>
    <row r="155" spans="3:24">
      <c r="E155" s="5">
        <v>0.61133605241775502</v>
      </c>
      <c r="F155" s="5">
        <v>0.720647752285003</v>
      </c>
      <c r="I155" t="s">
        <v>30</v>
      </c>
      <c r="N155" t="s">
        <v>30</v>
      </c>
      <c r="S155" t="s">
        <v>30</v>
      </c>
      <c r="X155" t="s">
        <v>30</v>
      </c>
    </row>
    <row r="156" spans="3:24">
      <c r="E156" s="5">
        <v>0.66396760940551702</v>
      </c>
      <c r="F156" s="5">
        <v>0.66801619529724099</v>
      </c>
    </row>
    <row r="157" spans="3:24">
      <c r="E157" s="5"/>
      <c r="I157" t="s">
        <v>167</v>
      </c>
      <c r="N157" t="s">
        <v>172</v>
      </c>
      <c r="S157" t="s">
        <v>176</v>
      </c>
      <c r="X157" t="s">
        <v>181</v>
      </c>
    </row>
    <row r="158" spans="3:24">
      <c r="E158" s="5"/>
      <c r="I158" t="s">
        <v>168</v>
      </c>
      <c r="N158" t="s">
        <v>173</v>
      </c>
      <c r="S158" t="s">
        <v>177</v>
      </c>
      <c r="X158" t="s">
        <v>182</v>
      </c>
    </row>
    <row r="160" spans="3:24">
      <c r="D160" s="1" t="s">
        <v>0</v>
      </c>
      <c r="E160" s="1" t="s">
        <v>1</v>
      </c>
      <c r="F160" s="1" t="s">
        <v>2</v>
      </c>
      <c r="I160" t="s">
        <v>169</v>
      </c>
      <c r="N160" t="s">
        <v>92</v>
      </c>
      <c r="S160" t="s">
        <v>178</v>
      </c>
      <c r="X160" t="s">
        <v>183</v>
      </c>
    </row>
    <row r="161" spans="3:29">
      <c r="C161" s="1" t="s">
        <v>29</v>
      </c>
      <c r="D161" s="10"/>
      <c r="E161" s="10">
        <f>AVERAGE(E154:E156)</f>
        <v>0.63832658529281572</v>
      </c>
      <c r="F161" s="10">
        <f>AVERAGE(F154:F156)</f>
        <v>0.67206476132074933</v>
      </c>
      <c r="I161" t="s">
        <v>170</v>
      </c>
      <c r="N161" t="s">
        <v>174</v>
      </c>
      <c r="S161" t="s">
        <v>179</v>
      </c>
      <c r="X161" t="s">
        <v>184</v>
      </c>
    </row>
    <row r="162" spans="3:29">
      <c r="I162" t="s">
        <v>171</v>
      </c>
      <c r="N162" t="s">
        <v>175</v>
      </c>
      <c r="S162" t="s">
        <v>180</v>
      </c>
      <c r="X162" t="s">
        <v>185</v>
      </c>
    </row>
    <row r="164" spans="3:29">
      <c r="E164" s="31"/>
      <c r="F164" s="31"/>
      <c r="G164" s="31"/>
    </row>
    <row r="165" spans="3:29" ht="15.75" thickBot="1">
      <c r="E165" t="s">
        <v>187</v>
      </c>
      <c r="F165" s="13" t="s">
        <v>188</v>
      </c>
    </row>
    <row r="166" spans="3:29">
      <c r="C166" s="32"/>
      <c r="D166" s="1"/>
      <c r="E166" s="5">
        <v>0.65587043762206998</v>
      </c>
      <c r="F166">
        <v>0.62753033638000399</v>
      </c>
      <c r="I166" s="1" t="s">
        <v>1</v>
      </c>
      <c r="X166" s="1" t="s">
        <v>2</v>
      </c>
    </row>
    <row r="167" spans="3:29">
      <c r="C167" s="33"/>
      <c r="D167" s="1"/>
      <c r="E167" s="5">
        <v>0.70445346832275302</v>
      </c>
      <c r="F167">
        <v>0.59109312295913696</v>
      </c>
      <c r="I167">
        <v>1</v>
      </c>
      <c r="N167">
        <v>2</v>
      </c>
      <c r="S167">
        <v>3</v>
      </c>
      <c r="X167">
        <v>1</v>
      </c>
      <c r="AC167">
        <v>3</v>
      </c>
    </row>
    <row r="168" spans="3:29">
      <c r="C168" s="33"/>
      <c r="D168" s="1"/>
      <c r="E168" s="5">
        <v>0.67206478118896396</v>
      </c>
      <c r="F168">
        <v>0.70445346832275302</v>
      </c>
      <c r="I168" t="s">
        <v>30</v>
      </c>
      <c r="N168" t="s">
        <v>30</v>
      </c>
      <c r="S168" t="s">
        <v>30</v>
      </c>
      <c r="X168" t="s">
        <v>30</v>
      </c>
      <c r="AC168" t="s">
        <v>30</v>
      </c>
    </row>
    <row r="169" spans="3:29">
      <c r="C169" s="33"/>
      <c r="D169" s="1"/>
    </row>
    <row r="170" spans="3:29">
      <c r="C170" s="33"/>
      <c r="D170" s="1"/>
      <c r="E170" s="1" t="s">
        <v>1</v>
      </c>
      <c r="F170" s="1" t="s">
        <v>2</v>
      </c>
      <c r="I170" t="s">
        <v>189</v>
      </c>
      <c r="N170" t="s">
        <v>193</v>
      </c>
      <c r="S170" t="s">
        <v>197</v>
      </c>
      <c r="X170" t="s">
        <v>201</v>
      </c>
      <c r="AC170" t="s">
        <v>206</v>
      </c>
    </row>
    <row r="171" spans="3:29">
      <c r="C171" s="33"/>
      <c r="D171" s="1"/>
      <c r="E171" s="10">
        <f>AVERAGE(E166:E168)</f>
        <v>0.67746289571126228</v>
      </c>
      <c r="F171" s="10">
        <f>AVERAGE(F166:F168)</f>
        <v>0.64102564255396466</v>
      </c>
      <c r="I171" t="s">
        <v>190</v>
      </c>
      <c r="N171" t="s">
        <v>194</v>
      </c>
      <c r="S171" t="s">
        <v>198</v>
      </c>
      <c r="X171" t="s">
        <v>202</v>
      </c>
      <c r="AC171" t="s">
        <v>207</v>
      </c>
    </row>
    <row r="173" spans="3:29">
      <c r="I173" t="s">
        <v>92</v>
      </c>
      <c r="N173" t="s">
        <v>82</v>
      </c>
      <c r="S173" t="s">
        <v>183</v>
      </c>
      <c r="X173" t="s">
        <v>203</v>
      </c>
      <c r="AC173" t="s">
        <v>82</v>
      </c>
    </row>
    <row r="174" spans="3:29">
      <c r="I174" t="s">
        <v>191</v>
      </c>
      <c r="N174" t="s">
        <v>195</v>
      </c>
      <c r="S174" t="s">
        <v>199</v>
      </c>
      <c r="X174" t="s">
        <v>204</v>
      </c>
      <c r="AC174" t="s">
        <v>83</v>
      </c>
    </row>
    <row r="175" spans="3:29">
      <c r="I175" t="s">
        <v>192</v>
      </c>
      <c r="N175" t="s">
        <v>196</v>
      </c>
      <c r="S175" t="s">
        <v>200</v>
      </c>
      <c r="X175" t="s">
        <v>205</v>
      </c>
      <c r="AC175" t="s">
        <v>84</v>
      </c>
    </row>
    <row r="180" spans="3:9">
      <c r="D180" s="1" t="s">
        <v>208</v>
      </c>
    </row>
    <row r="181" spans="3:9">
      <c r="C181" s="22" t="s">
        <v>23</v>
      </c>
      <c r="D181" s="21">
        <f>AVERAGE(F61:G61,F82:G82,F103:G103,F124:G124,F145:G145)</f>
        <v>0.65769230769230724</v>
      </c>
      <c r="E181" s="22">
        <v>4</v>
      </c>
    </row>
    <row r="182" spans="3:9">
      <c r="C182" s="16" t="s">
        <v>24</v>
      </c>
      <c r="D182" s="10">
        <f>AVERAGE(F62:G62,F83:G83,F104:G104,F125:G125)</f>
        <v>0.56244939271255023</v>
      </c>
      <c r="E182">
        <v>6</v>
      </c>
    </row>
    <row r="183" spans="3:9">
      <c r="C183" s="22" t="s">
        <v>25</v>
      </c>
      <c r="D183" s="21">
        <f>AVERAGE(F63:G63,F84:G84,F105:G105,F126:G126,F147:G147)</f>
        <v>0.72060728744939229</v>
      </c>
      <c r="E183" s="22">
        <v>1</v>
      </c>
    </row>
    <row r="184" spans="3:9">
      <c r="C184" t="s">
        <v>26</v>
      </c>
      <c r="D184" s="10">
        <f>AVERAGE(F64:G64,F85:G85,F106:G106,F127:G127)</f>
        <v>0.66148785425101164</v>
      </c>
      <c r="E184">
        <v>3</v>
      </c>
    </row>
    <row r="185" spans="3:9">
      <c r="C185" s="20" t="s">
        <v>27</v>
      </c>
      <c r="D185" s="21">
        <f>AVERAGE(F65:G65,F86:G86,F107:G107,F128:G128)</f>
        <v>0.67925101214574868</v>
      </c>
      <c r="E185" s="22">
        <v>2</v>
      </c>
    </row>
    <row r="186" spans="3:9">
      <c r="C186" s="16" t="s">
        <v>28</v>
      </c>
      <c r="D186" s="10">
        <f t="shared" ref="D186" si="0">AVERAGE(F66:G66,F87:G87,F108:G108,F129:G129,F150:G150)</f>
        <v>0.62935222672064728</v>
      </c>
      <c r="E186">
        <v>5</v>
      </c>
    </row>
    <row r="188" spans="3:9">
      <c r="E188" s="31"/>
      <c r="F188" s="31"/>
      <c r="G188" s="31"/>
    </row>
    <row r="189" spans="3:9">
      <c r="E189" s="1"/>
      <c r="F189" s="1"/>
      <c r="G189" s="1"/>
    </row>
    <row r="190" spans="3:9">
      <c r="C190" s="26"/>
      <c r="D190" s="1"/>
      <c r="E190" s="10"/>
      <c r="F190" s="17"/>
      <c r="I190" s="16"/>
    </row>
    <row r="191" spans="3:9">
      <c r="C191" s="27"/>
      <c r="D191" s="1"/>
      <c r="E191" s="10"/>
      <c r="F191" s="19"/>
      <c r="I191" s="16"/>
    </row>
    <row r="192" spans="3:9">
      <c r="C192" s="27"/>
      <c r="D192" s="1"/>
      <c r="E192" s="15"/>
      <c r="F192" s="15"/>
      <c r="I192" s="16"/>
    </row>
    <row r="193" spans="3:9" ht="15.75" thickBot="1">
      <c r="F193" s="13" t="s">
        <v>209</v>
      </c>
      <c r="G193" t="s">
        <v>106</v>
      </c>
    </row>
    <row r="194" spans="3:9">
      <c r="E194" s="5">
        <v>0.56275302171707098</v>
      </c>
      <c r="F194" s="5">
        <v>0.55060726404189997</v>
      </c>
      <c r="H194" s="1"/>
    </row>
    <row r="195" spans="3:9">
      <c r="E195" s="5">
        <v>0.49797570705413802</v>
      </c>
      <c r="F195" s="5">
        <v>0.50202429294586104</v>
      </c>
    </row>
    <row r="196" spans="3:9">
      <c r="E196" s="5">
        <v>0.51821863651275601</v>
      </c>
      <c r="F196" s="5">
        <v>0.55060726404189997</v>
      </c>
    </row>
    <row r="197" spans="3:9">
      <c r="E197" s="5">
        <v>0.56275302171707098</v>
      </c>
      <c r="F197" s="5">
        <v>0.53846156597137396</v>
      </c>
    </row>
    <row r="198" spans="3:9">
      <c r="E198" s="5">
        <v>0.53846156597137396</v>
      </c>
      <c r="F198" s="5">
        <v>0.57894736528396595</v>
      </c>
    </row>
    <row r="200" spans="3:9">
      <c r="D200" s="1" t="s">
        <v>0</v>
      </c>
      <c r="E200" s="1" t="s">
        <v>1</v>
      </c>
      <c r="F200" s="1" t="s">
        <v>2</v>
      </c>
    </row>
    <row r="201" spans="3:9">
      <c r="C201" s="1" t="s">
        <v>29</v>
      </c>
      <c r="D201" s="10"/>
      <c r="E201" s="10">
        <f>AVERAGE(E194:E198)</f>
        <v>0.53603239059448204</v>
      </c>
      <c r="F201" s="10">
        <f>AVERAGE(F194:F198)</f>
        <v>0.54412955045700018</v>
      </c>
    </row>
    <row r="203" spans="3:9">
      <c r="E203" s="31" t="s">
        <v>3</v>
      </c>
      <c r="F203" s="31"/>
      <c r="G203" s="31"/>
    </row>
    <row r="204" spans="3:9">
      <c r="E204" s="1" t="s">
        <v>0</v>
      </c>
      <c r="F204" s="1" t="s">
        <v>1</v>
      </c>
      <c r="G204" s="1" t="s">
        <v>2</v>
      </c>
    </row>
    <row r="205" spans="3:9">
      <c r="C205" s="32" t="s">
        <v>4</v>
      </c>
      <c r="D205" s="1">
        <v>0</v>
      </c>
      <c r="E205" s="10"/>
      <c r="F205" s="29">
        <v>0.54898785425101204</v>
      </c>
      <c r="G205" s="12">
        <v>0.55182186234817798</v>
      </c>
      <c r="I205" s="16" t="s">
        <v>23</v>
      </c>
    </row>
    <row r="206" spans="3:9">
      <c r="C206" s="33"/>
      <c r="D206" s="1">
        <v>1</v>
      </c>
      <c r="E206" s="10"/>
      <c r="F206" s="30" t="s">
        <v>210</v>
      </c>
      <c r="G206" s="10" t="s">
        <v>210</v>
      </c>
      <c r="I206" s="16" t="s">
        <v>24</v>
      </c>
    </row>
    <row r="207" spans="3:9">
      <c r="C207" s="33"/>
      <c r="D207" s="1">
        <v>2</v>
      </c>
      <c r="E207" s="15"/>
      <c r="F207" s="15">
        <v>0.61417004048582902</v>
      </c>
      <c r="G207" s="15">
        <v>0.61740890688259098</v>
      </c>
      <c r="I207" s="16" t="s">
        <v>25</v>
      </c>
    </row>
    <row r="208" spans="3:9">
      <c r="C208" s="33"/>
      <c r="D208" s="1">
        <v>3</v>
      </c>
      <c r="E208" s="10"/>
      <c r="F208" s="10"/>
      <c r="G208" s="30" t="s">
        <v>210</v>
      </c>
      <c r="I208" s="16" t="s">
        <v>26</v>
      </c>
    </row>
    <row r="209" spans="3:9">
      <c r="C209" s="33"/>
      <c r="D209" s="1">
        <v>4</v>
      </c>
      <c r="E209" s="15"/>
      <c r="F209" s="10" t="s">
        <v>160</v>
      </c>
      <c r="G209" s="30" t="s">
        <v>160</v>
      </c>
      <c r="I209" s="16" t="s">
        <v>27</v>
      </c>
    </row>
    <row r="210" spans="3:9">
      <c r="C210" s="33"/>
      <c r="D210" s="1">
        <v>5</v>
      </c>
      <c r="E210" s="15"/>
      <c r="F210" s="5" t="s">
        <v>210</v>
      </c>
      <c r="G210" s="5" t="s">
        <v>210</v>
      </c>
      <c r="I210" s="16" t="s">
        <v>28</v>
      </c>
    </row>
    <row r="213" spans="3:9" ht="15.75" thickBot="1">
      <c r="F213" s="13" t="s">
        <v>211</v>
      </c>
    </row>
    <row r="214" spans="3:9">
      <c r="E214">
        <v>0.54251009225845304</v>
      </c>
      <c r="F214">
        <v>0.52631580829620295</v>
      </c>
    </row>
    <row r="215" spans="3:9">
      <c r="E215">
        <v>0.53441298007964999</v>
      </c>
      <c r="F215">
        <v>0.53441298007964999</v>
      </c>
    </row>
    <row r="216" spans="3:9">
      <c r="E216" s="37">
        <v>0.48582994937896701</v>
      </c>
      <c r="F216" s="37">
        <v>0.48178136348724299</v>
      </c>
      <c r="G216" s="28"/>
    </row>
    <row r="217" spans="3:9">
      <c r="E217" s="1"/>
      <c r="F217" s="1"/>
      <c r="G217" s="1"/>
    </row>
    <row r="218" spans="3:9">
      <c r="C218" s="35"/>
      <c r="D218" s="1"/>
      <c r="E218" s="10"/>
      <c r="F218" s="29"/>
      <c r="G218" s="12"/>
      <c r="I218" s="16"/>
    </row>
    <row r="219" spans="3:9">
      <c r="C219" s="36"/>
      <c r="D219" s="1"/>
      <c r="E219" s="10"/>
      <c r="F219" s="30"/>
      <c r="G219" s="10"/>
      <c r="I219" s="16"/>
    </row>
    <row r="220" spans="3:9">
      <c r="D220" s="1" t="s">
        <v>0</v>
      </c>
      <c r="E220" s="1" t="s">
        <v>1</v>
      </c>
      <c r="F220" s="1" t="s">
        <v>2</v>
      </c>
      <c r="G220" s="15"/>
      <c r="I220" s="16"/>
    </row>
    <row r="221" spans="3:9">
      <c r="C221" s="1" t="s">
        <v>29</v>
      </c>
      <c r="D221" s="10"/>
      <c r="E221" s="10">
        <f>AVERAGE(E214:E216)</f>
        <v>0.52091767390568999</v>
      </c>
      <c r="F221" s="10">
        <f>AVERAGE(F214:F216)</f>
        <v>0.51417005062103194</v>
      </c>
      <c r="G221" s="30"/>
      <c r="I221" s="16"/>
    </row>
    <row r="222" spans="3:9">
      <c r="C222" s="36"/>
      <c r="D222" s="1"/>
      <c r="E222" s="15"/>
      <c r="F222" s="10"/>
      <c r="G222" s="30"/>
      <c r="I222" s="16"/>
    </row>
    <row r="223" spans="3:9">
      <c r="C223" s="36"/>
      <c r="D223" s="1"/>
      <c r="E223" s="15"/>
      <c r="F223" s="5"/>
      <c r="G223" s="5"/>
      <c r="I223" s="16"/>
    </row>
    <row r="226" spans="3:9" ht="15.75" thickBot="1">
      <c r="F226" s="13" t="s">
        <v>212</v>
      </c>
    </row>
    <row r="227" spans="3:9">
      <c r="E227">
        <v>0.51417005062103205</v>
      </c>
      <c r="F227">
        <v>0.53036439418792702</v>
      </c>
    </row>
    <row r="228" spans="3:9">
      <c r="E228">
        <v>0.51821863651275601</v>
      </c>
      <c r="F228">
        <v>0.55060726404189997</v>
      </c>
    </row>
    <row r="229" spans="3:9">
      <c r="E229" s="37">
        <v>0.546558678150177</v>
      </c>
      <c r="F229" s="37">
        <v>0.56275302171707098</v>
      </c>
      <c r="G229" s="28"/>
    </row>
    <row r="230" spans="3:9">
      <c r="E230" s="1"/>
      <c r="F230" s="1"/>
      <c r="G230" s="1"/>
    </row>
    <row r="231" spans="3:9">
      <c r="C231" s="35"/>
      <c r="D231" s="1"/>
      <c r="E231" s="10"/>
      <c r="F231" s="29"/>
      <c r="G231" s="12"/>
      <c r="I231" s="16"/>
    </row>
    <row r="232" spans="3:9">
      <c r="C232" s="36"/>
      <c r="D232" s="1"/>
      <c r="E232" s="10"/>
      <c r="F232" s="30"/>
      <c r="G232" s="10"/>
      <c r="I232" s="16"/>
    </row>
    <row r="233" spans="3:9">
      <c r="C233" s="36"/>
      <c r="D233" s="1"/>
      <c r="E233" s="15"/>
      <c r="F233" s="15"/>
      <c r="G233" s="15"/>
      <c r="I233" s="16"/>
    </row>
    <row r="234" spans="3:9">
      <c r="D234" s="1" t="s">
        <v>0</v>
      </c>
      <c r="E234" s="1" t="s">
        <v>1</v>
      </c>
      <c r="F234" s="1" t="s">
        <v>2</v>
      </c>
      <c r="G234" s="30"/>
      <c r="I234" s="16"/>
    </row>
    <row r="235" spans="3:9">
      <c r="C235" s="1" t="s">
        <v>29</v>
      </c>
      <c r="D235" s="10"/>
      <c r="E235" s="10">
        <f>AVERAGE(E227:E229)</f>
        <v>0.52631578842798843</v>
      </c>
      <c r="F235" s="10">
        <f>AVERAGE(F227:F229)</f>
        <v>0.54790822664896599</v>
      </c>
      <c r="G235" s="30"/>
      <c r="I235" s="16"/>
    </row>
    <row r="236" spans="3:9">
      <c r="C236" s="36"/>
      <c r="D236" s="1"/>
      <c r="E236" s="15"/>
      <c r="F236" s="5"/>
      <c r="G236" s="5"/>
      <c r="I236" s="16"/>
    </row>
  </sheetData>
  <mergeCells count="17">
    <mergeCell ref="E143:G143"/>
    <mergeCell ref="C145:C150"/>
    <mergeCell ref="C2:E2"/>
    <mergeCell ref="A4:A9"/>
    <mergeCell ref="E59:G59"/>
    <mergeCell ref="C61:C66"/>
    <mergeCell ref="E80:G80"/>
    <mergeCell ref="E122:G122"/>
    <mergeCell ref="C124:C129"/>
    <mergeCell ref="C82:C87"/>
    <mergeCell ref="E101:G101"/>
    <mergeCell ref="C103:C108"/>
    <mergeCell ref="E203:G203"/>
    <mergeCell ref="C205:C210"/>
    <mergeCell ref="E164:G164"/>
    <mergeCell ref="C166:C171"/>
    <mergeCell ref="E188:G18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2287-A8EA-4F81-864C-7C62B775A3FA}">
  <dimension ref="A1"/>
  <sheetViews>
    <sheetView topLeftCell="A2" workbookViewId="0">
      <selection activeCell="B2" sqref="B2:AB3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2015-06-05T18:19:34Z</dcterms:created>
  <dcterms:modified xsi:type="dcterms:W3CDTF">2023-01-27T22:44:14Z</dcterms:modified>
</cp:coreProperties>
</file>