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530"/>
  </bookViews>
  <sheets>
    <sheet name="Gennaio" sheetId="13" r:id="rId1"/>
    <sheet name="Febbraio" sheetId="14" r:id="rId2"/>
    <sheet name="Marzo" sheetId="3" r:id="rId3"/>
    <sheet name="Aprile" sheetId="4" r:id="rId4"/>
    <sheet name="Maggio" sheetId="5" r:id="rId5"/>
    <sheet name="Giugno" sheetId="6" r:id="rId6"/>
    <sheet name="Luglio" sheetId="7" r:id="rId7"/>
    <sheet name="Agosto" sheetId="8" r:id="rId8"/>
    <sheet name="Settembre" sheetId="9" r:id="rId9"/>
    <sheet name="Ottobre" sheetId="10" r:id="rId10"/>
    <sheet name="Novembre" sheetId="11" r:id="rId11"/>
    <sheet name="Dicembre" sheetId="12" r:id="rId12"/>
  </sheets>
  <calcPr calcId="124519"/>
</workbook>
</file>

<file path=xl/calcChain.xml><?xml version="1.0" encoding="utf-8"?>
<calcChain xmlns="http://schemas.openxmlformats.org/spreadsheetml/2006/main">
  <c r="I18" i="12"/>
  <c r="Q38" l="1"/>
  <c r="Q37"/>
  <c r="Q33"/>
  <c r="Q32"/>
  <c r="Q31"/>
  <c r="Q30"/>
  <c r="Q24"/>
  <c r="Q23"/>
  <c r="Q17"/>
  <c r="Q16"/>
  <c r="Q15"/>
  <c r="Q10"/>
  <c r="Q9"/>
  <c r="Q33" i="11"/>
  <c r="Q32"/>
  <c r="Q26"/>
  <c r="Q25"/>
  <c r="Q19"/>
  <c r="Q18"/>
  <c r="Q12"/>
  <c r="Q11"/>
  <c r="Q8"/>
  <c r="Q36" i="10"/>
  <c r="Q35"/>
  <c r="Q29"/>
  <c r="Q28"/>
  <c r="Q22"/>
  <c r="Q21"/>
  <c r="Q15"/>
  <c r="Q14"/>
  <c r="Q8"/>
  <c r="Q10" i="9"/>
  <c r="Q9"/>
  <c r="Q17"/>
  <c r="Q16"/>
  <c r="Q24"/>
  <c r="Q23"/>
  <c r="Q31"/>
  <c r="Q30"/>
  <c r="Q37"/>
  <c r="Q13" i="8"/>
  <c r="Q11"/>
  <c r="Q12"/>
  <c r="Q19"/>
  <c r="Q20"/>
  <c r="Q22"/>
  <c r="Q27"/>
  <c r="Q26"/>
  <c r="Q33"/>
  <c r="Q34"/>
  <c r="Q37" i="7"/>
  <c r="Q36"/>
  <c r="Q30"/>
  <c r="Q29"/>
  <c r="Q23"/>
  <c r="Q22"/>
  <c r="Q16"/>
  <c r="Q15"/>
  <c r="Q9"/>
  <c r="Q8"/>
  <c r="Q32" i="6"/>
  <c r="Q31"/>
  <c r="Q25"/>
  <c r="Q24"/>
  <c r="Q18"/>
  <c r="Q17"/>
  <c r="Q11"/>
  <c r="Q10"/>
  <c r="Q9"/>
  <c r="Q35" i="5"/>
  <c r="Q34"/>
  <c r="Q28"/>
  <c r="Q27"/>
  <c r="Q21"/>
  <c r="Q20"/>
  <c r="Q14"/>
  <c r="Q13"/>
  <c r="Q8"/>
  <c r="Q37" i="4"/>
  <c r="Q36"/>
  <c r="Q32"/>
  <c r="Q30"/>
  <c r="Q29"/>
  <c r="Q24"/>
  <c r="Q23"/>
  <c r="Q22"/>
  <c r="Q16"/>
  <c r="Q15"/>
  <c r="Q9"/>
  <c r="Q8"/>
  <c r="Q33" i="3"/>
  <c r="Q32"/>
  <c r="Q26"/>
  <c r="Q25"/>
  <c r="Q19"/>
  <c r="Q18"/>
  <c r="Q12"/>
  <c r="Q11"/>
  <c r="G8" i="13"/>
  <c r="Q8" s="1"/>
  <c r="G35" i="14" l="1"/>
  <c r="I35" s="1"/>
  <c r="G34"/>
  <c r="I34" s="1"/>
  <c r="G33"/>
  <c r="G32"/>
  <c r="G31"/>
  <c r="H31" s="1"/>
  <c r="G30"/>
  <c r="H30" s="1"/>
  <c r="O30" s="1"/>
  <c r="G29"/>
  <c r="I29" s="1"/>
  <c r="G28"/>
  <c r="I28" s="1"/>
  <c r="G27"/>
  <c r="I27" s="1"/>
  <c r="G26"/>
  <c r="G25"/>
  <c r="G24"/>
  <c r="I24" s="1"/>
  <c r="G23"/>
  <c r="I23" s="1"/>
  <c r="G22"/>
  <c r="I22" s="1"/>
  <c r="G21"/>
  <c r="H21" s="1"/>
  <c r="G20"/>
  <c r="I20" s="1"/>
  <c r="G19"/>
  <c r="G18"/>
  <c r="G17"/>
  <c r="H17" s="1"/>
  <c r="G16"/>
  <c r="I16" s="1"/>
  <c r="G15"/>
  <c r="I15" s="1"/>
  <c r="G14"/>
  <c r="H14" s="1"/>
  <c r="O14" s="1"/>
  <c r="G13"/>
  <c r="I13" s="1"/>
  <c r="G12"/>
  <c r="G11"/>
  <c r="G10"/>
  <c r="I10" s="1"/>
  <c r="G9"/>
  <c r="H9" s="1"/>
  <c r="G8"/>
  <c r="I8" s="1"/>
  <c r="L43" i="13"/>
  <c r="L42"/>
  <c r="L41"/>
  <c r="G38"/>
  <c r="I38" s="1"/>
  <c r="G37"/>
  <c r="I37" s="1"/>
  <c r="G36"/>
  <c r="Q36" s="1"/>
  <c r="G35"/>
  <c r="G34"/>
  <c r="I34" s="1"/>
  <c r="G33"/>
  <c r="I33" s="1"/>
  <c r="G32"/>
  <c r="I32" s="1"/>
  <c r="G31"/>
  <c r="I31" s="1"/>
  <c r="G30"/>
  <c r="I30" s="1"/>
  <c r="G29"/>
  <c r="G28"/>
  <c r="Q28" s="1"/>
  <c r="G27"/>
  <c r="I27" s="1"/>
  <c r="G26"/>
  <c r="I26" s="1"/>
  <c r="G25"/>
  <c r="I25" s="1"/>
  <c r="G24"/>
  <c r="I24" s="1"/>
  <c r="G23"/>
  <c r="I23" s="1"/>
  <c r="G22"/>
  <c r="Q22" s="1"/>
  <c r="G21"/>
  <c r="G20"/>
  <c r="I20" s="1"/>
  <c r="G19"/>
  <c r="I19" s="1"/>
  <c r="G18"/>
  <c r="I18" s="1"/>
  <c r="G17"/>
  <c r="I17" s="1"/>
  <c r="G16"/>
  <c r="I16" s="1"/>
  <c r="G15"/>
  <c r="G14"/>
  <c r="Q14" s="1"/>
  <c r="G13"/>
  <c r="G12"/>
  <c r="I12" s="1"/>
  <c r="G11"/>
  <c r="I11" s="1"/>
  <c r="G10"/>
  <c r="I10" s="1"/>
  <c r="G9"/>
  <c r="I9" s="1"/>
  <c r="L43" i="12"/>
  <c r="L42"/>
  <c r="L41"/>
  <c r="O38"/>
  <c r="G38"/>
  <c r="G37"/>
  <c r="O36"/>
  <c r="I36"/>
  <c r="H36"/>
  <c r="Q36" s="1"/>
  <c r="G36"/>
  <c r="G35"/>
  <c r="H35" s="1"/>
  <c r="O34"/>
  <c r="I34"/>
  <c r="H34"/>
  <c r="Q34" s="1"/>
  <c r="G34"/>
  <c r="G33"/>
  <c r="O32"/>
  <c r="G32"/>
  <c r="G31"/>
  <c r="O30"/>
  <c r="G30"/>
  <c r="G29"/>
  <c r="H29" s="1"/>
  <c r="O28"/>
  <c r="I28"/>
  <c r="H28"/>
  <c r="Q28" s="1"/>
  <c r="G28"/>
  <c r="G27"/>
  <c r="I27" s="1"/>
  <c r="O26"/>
  <c r="I26"/>
  <c r="H26"/>
  <c r="Q26" s="1"/>
  <c r="G26"/>
  <c r="G25"/>
  <c r="I25" s="1"/>
  <c r="O24"/>
  <c r="G24"/>
  <c r="G23"/>
  <c r="O22"/>
  <c r="I22"/>
  <c r="H22"/>
  <c r="Q22" s="1"/>
  <c r="G22"/>
  <c r="G21"/>
  <c r="I21" s="1"/>
  <c r="O20"/>
  <c r="I20"/>
  <c r="H20"/>
  <c r="Q20" s="1"/>
  <c r="G20"/>
  <c r="G19"/>
  <c r="I19" s="1"/>
  <c r="O18"/>
  <c r="H18"/>
  <c r="Q18" s="1"/>
  <c r="G18"/>
  <c r="G17"/>
  <c r="O16"/>
  <c r="G16"/>
  <c r="G15"/>
  <c r="O14"/>
  <c r="I14"/>
  <c r="H14"/>
  <c r="Q14" s="1"/>
  <c r="G14"/>
  <c r="G13"/>
  <c r="H13" s="1"/>
  <c r="O12"/>
  <c r="I12"/>
  <c r="H12"/>
  <c r="Q12" s="1"/>
  <c r="G12"/>
  <c r="G11"/>
  <c r="I11" s="1"/>
  <c r="O10"/>
  <c r="G10"/>
  <c r="G9"/>
  <c r="O8"/>
  <c r="I8"/>
  <c r="H8"/>
  <c r="Q8" s="1"/>
  <c r="G8"/>
  <c r="E41" s="1"/>
  <c r="L42" i="11"/>
  <c r="L41"/>
  <c r="L40"/>
  <c r="G37"/>
  <c r="H37" s="1"/>
  <c r="G36"/>
  <c r="I36" s="1"/>
  <c r="G35"/>
  <c r="I35" s="1"/>
  <c r="H34"/>
  <c r="G34"/>
  <c r="I34" s="1"/>
  <c r="G33"/>
  <c r="O32"/>
  <c r="G32"/>
  <c r="G31"/>
  <c r="H31" s="1"/>
  <c r="O30"/>
  <c r="I30"/>
  <c r="H30"/>
  <c r="G30"/>
  <c r="G29"/>
  <c r="H29" s="1"/>
  <c r="G28"/>
  <c r="I28" s="1"/>
  <c r="G27"/>
  <c r="H27" s="1"/>
  <c r="G26"/>
  <c r="G25"/>
  <c r="I24"/>
  <c r="H24"/>
  <c r="O24" s="1"/>
  <c r="G24"/>
  <c r="G23"/>
  <c r="I23" s="1"/>
  <c r="O22"/>
  <c r="I22"/>
  <c r="H22"/>
  <c r="G22"/>
  <c r="G21"/>
  <c r="H21" s="1"/>
  <c r="G20"/>
  <c r="I20" s="1"/>
  <c r="G19"/>
  <c r="G18"/>
  <c r="G17"/>
  <c r="H17" s="1"/>
  <c r="I16"/>
  <c r="H16"/>
  <c r="O16" s="1"/>
  <c r="G16"/>
  <c r="G15"/>
  <c r="H15" s="1"/>
  <c r="O14"/>
  <c r="I14"/>
  <c r="H14"/>
  <c r="G14"/>
  <c r="G13"/>
  <c r="H13" s="1"/>
  <c r="G12"/>
  <c r="G11"/>
  <c r="H10"/>
  <c r="G10"/>
  <c r="I10" s="1"/>
  <c r="G9"/>
  <c r="H9" s="1"/>
  <c r="O8"/>
  <c r="G8"/>
  <c r="L43" i="10"/>
  <c r="L42"/>
  <c r="L41"/>
  <c r="I38"/>
  <c r="H38"/>
  <c r="Q38" s="1"/>
  <c r="G38"/>
  <c r="G37"/>
  <c r="I37" s="1"/>
  <c r="G36"/>
  <c r="G35"/>
  <c r="I34"/>
  <c r="H34"/>
  <c r="Q34" s="1"/>
  <c r="G34"/>
  <c r="G33"/>
  <c r="I33" s="1"/>
  <c r="I32"/>
  <c r="H32"/>
  <c r="Q32" s="1"/>
  <c r="G32"/>
  <c r="G31"/>
  <c r="I31" s="1"/>
  <c r="I30"/>
  <c r="H30"/>
  <c r="Q30" s="1"/>
  <c r="G30"/>
  <c r="G29"/>
  <c r="G28"/>
  <c r="G27"/>
  <c r="I27" s="1"/>
  <c r="I26"/>
  <c r="H26"/>
  <c r="Q26" s="1"/>
  <c r="G26"/>
  <c r="G25"/>
  <c r="I25" s="1"/>
  <c r="I24"/>
  <c r="H24"/>
  <c r="Q24" s="1"/>
  <c r="G24"/>
  <c r="G23"/>
  <c r="I23" s="1"/>
  <c r="G22"/>
  <c r="G21"/>
  <c r="I20"/>
  <c r="H20"/>
  <c r="Q20" s="1"/>
  <c r="G20"/>
  <c r="G19"/>
  <c r="I19" s="1"/>
  <c r="I18"/>
  <c r="H18"/>
  <c r="Q18" s="1"/>
  <c r="G18"/>
  <c r="G17"/>
  <c r="I17" s="1"/>
  <c r="I16"/>
  <c r="H16"/>
  <c r="Q16" s="1"/>
  <c r="G16"/>
  <c r="G15"/>
  <c r="G14"/>
  <c r="G13"/>
  <c r="I13" s="1"/>
  <c r="I12"/>
  <c r="H12"/>
  <c r="Q12" s="1"/>
  <c r="G12"/>
  <c r="G11"/>
  <c r="I11" s="1"/>
  <c r="I10"/>
  <c r="H10"/>
  <c r="Q10" s="1"/>
  <c r="G10"/>
  <c r="G9"/>
  <c r="I9" s="1"/>
  <c r="G8"/>
  <c r="E41" s="1"/>
  <c r="L42" i="9"/>
  <c r="L41"/>
  <c r="L40"/>
  <c r="G37"/>
  <c r="G36"/>
  <c r="I36" s="1"/>
  <c r="G35"/>
  <c r="I35" s="1"/>
  <c r="G34"/>
  <c r="I34" s="1"/>
  <c r="G33"/>
  <c r="I33" s="1"/>
  <c r="G32"/>
  <c r="I32" s="1"/>
  <c r="G31"/>
  <c r="G30"/>
  <c r="G29"/>
  <c r="I29" s="1"/>
  <c r="G28"/>
  <c r="I28" s="1"/>
  <c r="G27"/>
  <c r="I27" s="1"/>
  <c r="G26"/>
  <c r="I26" s="1"/>
  <c r="G25"/>
  <c r="I25" s="1"/>
  <c r="G24"/>
  <c r="G23"/>
  <c r="G22"/>
  <c r="I22" s="1"/>
  <c r="G21"/>
  <c r="I21" s="1"/>
  <c r="G20"/>
  <c r="I20" s="1"/>
  <c r="G19"/>
  <c r="I19" s="1"/>
  <c r="G18"/>
  <c r="I18" s="1"/>
  <c r="G17"/>
  <c r="G16"/>
  <c r="G15"/>
  <c r="I15" s="1"/>
  <c r="G14"/>
  <c r="I14" s="1"/>
  <c r="G13"/>
  <c r="I13" s="1"/>
  <c r="G12"/>
  <c r="I12" s="1"/>
  <c r="G11"/>
  <c r="I11" s="1"/>
  <c r="G10"/>
  <c r="G9"/>
  <c r="G8"/>
  <c r="L43" i="8"/>
  <c r="L42"/>
  <c r="L41"/>
  <c r="I38"/>
  <c r="H38"/>
  <c r="Q38" s="1"/>
  <c r="G38"/>
  <c r="G37"/>
  <c r="I37" s="1"/>
  <c r="I36"/>
  <c r="H36"/>
  <c r="Q36" s="1"/>
  <c r="G36"/>
  <c r="G35"/>
  <c r="I35" s="1"/>
  <c r="G34"/>
  <c r="G33"/>
  <c r="I32"/>
  <c r="H32"/>
  <c r="Q32" s="1"/>
  <c r="G32"/>
  <c r="G31"/>
  <c r="I31" s="1"/>
  <c r="I30"/>
  <c r="H30"/>
  <c r="Q30" s="1"/>
  <c r="G30"/>
  <c r="G29"/>
  <c r="I29" s="1"/>
  <c r="I28"/>
  <c r="H28"/>
  <c r="Q28" s="1"/>
  <c r="G28"/>
  <c r="G27"/>
  <c r="G26"/>
  <c r="G25"/>
  <c r="I25" s="1"/>
  <c r="I24"/>
  <c r="H24"/>
  <c r="Q24" s="1"/>
  <c r="G24"/>
  <c r="G23"/>
  <c r="I23" s="1"/>
  <c r="G22"/>
  <c r="G21"/>
  <c r="I21" s="1"/>
  <c r="G20"/>
  <c r="G19"/>
  <c r="I18"/>
  <c r="H18"/>
  <c r="Q18" s="1"/>
  <c r="G18"/>
  <c r="G17"/>
  <c r="I17" s="1"/>
  <c r="I16"/>
  <c r="H16"/>
  <c r="Q16" s="1"/>
  <c r="G16"/>
  <c r="G15"/>
  <c r="I15" s="1"/>
  <c r="I14"/>
  <c r="H14"/>
  <c r="Q14" s="1"/>
  <c r="G14"/>
  <c r="G13"/>
  <c r="G12"/>
  <c r="G11"/>
  <c r="I11" s="1"/>
  <c r="I10"/>
  <c r="H10"/>
  <c r="Q10" s="1"/>
  <c r="G10"/>
  <c r="G9"/>
  <c r="I9" s="1"/>
  <c r="I8"/>
  <c r="H8"/>
  <c r="Q8" s="1"/>
  <c r="G8"/>
  <c r="E41" s="1"/>
  <c r="L43" i="7"/>
  <c r="L42"/>
  <c r="L41"/>
  <c r="I38"/>
  <c r="H38"/>
  <c r="Q38" s="1"/>
  <c r="G38"/>
  <c r="G37"/>
  <c r="G36"/>
  <c r="G35"/>
  <c r="I35" s="1"/>
  <c r="I34"/>
  <c r="H34"/>
  <c r="Q34" s="1"/>
  <c r="G34"/>
  <c r="G33"/>
  <c r="I33" s="1"/>
  <c r="I32"/>
  <c r="H32"/>
  <c r="Q32" s="1"/>
  <c r="G32"/>
  <c r="G31"/>
  <c r="I31" s="1"/>
  <c r="G30"/>
  <c r="G29"/>
  <c r="I28"/>
  <c r="H28"/>
  <c r="Q28" s="1"/>
  <c r="G28"/>
  <c r="G27"/>
  <c r="I27" s="1"/>
  <c r="I26"/>
  <c r="H26"/>
  <c r="Q26" s="1"/>
  <c r="G26"/>
  <c r="G25"/>
  <c r="I25" s="1"/>
  <c r="I24"/>
  <c r="H24"/>
  <c r="Q24" s="1"/>
  <c r="G24"/>
  <c r="G23"/>
  <c r="G22"/>
  <c r="G21"/>
  <c r="I21" s="1"/>
  <c r="I20"/>
  <c r="H20"/>
  <c r="Q20" s="1"/>
  <c r="G20"/>
  <c r="G19"/>
  <c r="I19" s="1"/>
  <c r="I18"/>
  <c r="H18"/>
  <c r="Q18" s="1"/>
  <c r="G18"/>
  <c r="G17"/>
  <c r="I17" s="1"/>
  <c r="G16"/>
  <c r="G15"/>
  <c r="I14"/>
  <c r="H14"/>
  <c r="Q14" s="1"/>
  <c r="G14"/>
  <c r="G13"/>
  <c r="I13" s="1"/>
  <c r="I12"/>
  <c r="H12"/>
  <c r="Q12" s="1"/>
  <c r="G12"/>
  <c r="G11"/>
  <c r="I11" s="1"/>
  <c r="I10"/>
  <c r="H10"/>
  <c r="Q10" s="1"/>
  <c r="G10"/>
  <c r="G9"/>
  <c r="G8"/>
  <c r="E41" s="1"/>
  <c r="L42" i="6"/>
  <c r="L41"/>
  <c r="L40"/>
  <c r="G37"/>
  <c r="I37" s="1"/>
  <c r="I36"/>
  <c r="H36"/>
  <c r="G36"/>
  <c r="G35"/>
  <c r="I35" s="1"/>
  <c r="I34"/>
  <c r="H34"/>
  <c r="G34"/>
  <c r="G33"/>
  <c r="I33" s="1"/>
  <c r="G32"/>
  <c r="G31"/>
  <c r="I30"/>
  <c r="H30"/>
  <c r="G30"/>
  <c r="G29"/>
  <c r="I29" s="1"/>
  <c r="I28"/>
  <c r="H28"/>
  <c r="G28"/>
  <c r="G27"/>
  <c r="I27" s="1"/>
  <c r="I26"/>
  <c r="H26"/>
  <c r="G26"/>
  <c r="G25"/>
  <c r="G24"/>
  <c r="G23"/>
  <c r="I23" s="1"/>
  <c r="I22"/>
  <c r="H22"/>
  <c r="G22"/>
  <c r="G21"/>
  <c r="I21" s="1"/>
  <c r="I20"/>
  <c r="H20"/>
  <c r="G20"/>
  <c r="G19"/>
  <c r="I19" s="1"/>
  <c r="G18"/>
  <c r="G17"/>
  <c r="I16"/>
  <c r="H16"/>
  <c r="G16"/>
  <c r="G15"/>
  <c r="I15" s="1"/>
  <c r="I14"/>
  <c r="H14"/>
  <c r="G14"/>
  <c r="G13"/>
  <c r="I13" s="1"/>
  <c r="I12"/>
  <c r="H12"/>
  <c r="G12"/>
  <c r="G11"/>
  <c r="G10"/>
  <c r="G9"/>
  <c r="I8"/>
  <c r="H8"/>
  <c r="G8"/>
  <c r="L43" i="5"/>
  <c r="L42"/>
  <c r="L41"/>
  <c r="I38"/>
  <c r="H38"/>
  <c r="Q38" s="1"/>
  <c r="G38"/>
  <c r="G37"/>
  <c r="I37" s="1"/>
  <c r="I36"/>
  <c r="H36"/>
  <c r="Q36" s="1"/>
  <c r="G36"/>
  <c r="G35"/>
  <c r="G34"/>
  <c r="G33"/>
  <c r="I33" s="1"/>
  <c r="I32"/>
  <c r="H32"/>
  <c r="Q32" s="1"/>
  <c r="G32"/>
  <c r="G31"/>
  <c r="I31" s="1"/>
  <c r="I30"/>
  <c r="H30"/>
  <c r="Q30" s="1"/>
  <c r="G30"/>
  <c r="G29"/>
  <c r="I29" s="1"/>
  <c r="G28"/>
  <c r="G27"/>
  <c r="I26"/>
  <c r="H26"/>
  <c r="Q26" s="1"/>
  <c r="G26"/>
  <c r="G25"/>
  <c r="I25" s="1"/>
  <c r="I24"/>
  <c r="H24"/>
  <c r="Q24" s="1"/>
  <c r="G24"/>
  <c r="G23"/>
  <c r="I23" s="1"/>
  <c r="I22"/>
  <c r="H22"/>
  <c r="Q22" s="1"/>
  <c r="G22"/>
  <c r="G21"/>
  <c r="G20"/>
  <c r="G19"/>
  <c r="I19" s="1"/>
  <c r="I18"/>
  <c r="H18"/>
  <c r="Q18" s="1"/>
  <c r="G18"/>
  <c r="G17"/>
  <c r="I17" s="1"/>
  <c r="I16"/>
  <c r="H16"/>
  <c r="Q16" s="1"/>
  <c r="G16"/>
  <c r="G15"/>
  <c r="I15" s="1"/>
  <c r="G14"/>
  <c r="G13"/>
  <c r="I12"/>
  <c r="H12"/>
  <c r="Q12" s="1"/>
  <c r="G12"/>
  <c r="G11"/>
  <c r="I11" s="1"/>
  <c r="I10"/>
  <c r="H10"/>
  <c r="Q10" s="1"/>
  <c r="G10"/>
  <c r="G9"/>
  <c r="I9" s="1"/>
  <c r="G8"/>
  <c r="E41" s="1"/>
  <c r="L42" i="4"/>
  <c r="L41"/>
  <c r="L40"/>
  <c r="G37"/>
  <c r="G36"/>
  <c r="G35"/>
  <c r="I35" s="1"/>
  <c r="I34"/>
  <c r="H34"/>
  <c r="G34"/>
  <c r="G33"/>
  <c r="I33" s="1"/>
  <c r="G32"/>
  <c r="G31"/>
  <c r="I31" s="1"/>
  <c r="G30"/>
  <c r="G29"/>
  <c r="I28"/>
  <c r="H28"/>
  <c r="G28"/>
  <c r="G27"/>
  <c r="I27" s="1"/>
  <c r="I26"/>
  <c r="H26"/>
  <c r="G26"/>
  <c r="G25"/>
  <c r="I25" s="1"/>
  <c r="G24"/>
  <c r="G23"/>
  <c r="G22"/>
  <c r="G21"/>
  <c r="I21" s="1"/>
  <c r="I20"/>
  <c r="H20"/>
  <c r="G20"/>
  <c r="G19"/>
  <c r="I19" s="1"/>
  <c r="I18"/>
  <c r="H18"/>
  <c r="G18"/>
  <c r="G17"/>
  <c r="I17" s="1"/>
  <c r="G16"/>
  <c r="G15"/>
  <c r="I14"/>
  <c r="H14"/>
  <c r="G14"/>
  <c r="G13"/>
  <c r="I13" s="1"/>
  <c r="I12"/>
  <c r="H12"/>
  <c r="G12"/>
  <c r="G11"/>
  <c r="I11" s="1"/>
  <c r="I10"/>
  <c r="H10"/>
  <c r="G10"/>
  <c r="G9"/>
  <c r="G8"/>
  <c r="L43" i="3"/>
  <c r="L42"/>
  <c r="L41"/>
  <c r="I38"/>
  <c r="H38"/>
  <c r="Q38" s="1"/>
  <c r="G38"/>
  <c r="G37"/>
  <c r="I37" s="1"/>
  <c r="I36"/>
  <c r="H36"/>
  <c r="Q36" s="1"/>
  <c r="G36"/>
  <c r="G35"/>
  <c r="I35" s="1"/>
  <c r="I34"/>
  <c r="H34"/>
  <c r="Q34" s="1"/>
  <c r="G34"/>
  <c r="G33"/>
  <c r="G32"/>
  <c r="G31"/>
  <c r="I31" s="1"/>
  <c r="I30"/>
  <c r="H30"/>
  <c r="Q30" s="1"/>
  <c r="G30"/>
  <c r="G29"/>
  <c r="I29" s="1"/>
  <c r="I28"/>
  <c r="H28"/>
  <c r="Q28" s="1"/>
  <c r="G28"/>
  <c r="G27"/>
  <c r="I27" s="1"/>
  <c r="G26"/>
  <c r="G25"/>
  <c r="I24"/>
  <c r="H24"/>
  <c r="Q24" s="1"/>
  <c r="G24"/>
  <c r="G23"/>
  <c r="I23" s="1"/>
  <c r="I22"/>
  <c r="H22"/>
  <c r="Q22" s="1"/>
  <c r="G22"/>
  <c r="G21"/>
  <c r="I21" s="1"/>
  <c r="I20"/>
  <c r="H20"/>
  <c r="Q20" s="1"/>
  <c r="G20"/>
  <c r="G19"/>
  <c r="G18"/>
  <c r="G17"/>
  <c r="I17" s="1"/>
  <c r="I16"/>
  <c r="H16"/>
  <c r="Q16" s="1"/>
  <c r="G16"/>
  <c r="G15"/>
  <c r="I15" s="1"/>
  <c r="I14"/>
  <c r="H14"/>
  <c r="Q14" s="1"/>
  <c r="G14"/>
  <c r="G13"/>
  <c r="I13" s="1"/>
  <c r="G12"/>
  <c r="G11"/>
  <c r="I10"/>
  <c r="H10"/>
  <c r="Q10" s="1"/>
  <c r="G10"/>
  <c r="G9"/>
  <c r="I9" s="1"/>
  <c r="I8"/>
  <c r="H8"/>
  <c r="Q8" s="1"/>
  <c r="G8"/>
  <c r="E41" s="1"/>
  <c r="H20" i="14" l="1"/>
  <c r="O20" s="1"/>
  <c r="Q32"/>
  <c r="Q11"/>
  <c r="I14"/>
  <c r="Q14" s="1"/>
  <c r="Q18"/>
  <c r="Q25"/>
  <c r="Q33"/>
  <c r="Q12"/>
  <c r="Q19"/>
  <c r="Q26"/>
  <c r="Q13" i="13"/>
  <c r="Q21"/>
  <c r="Q35"/>
  <c r="H10"/>
  <c r="Q10" s="1"/>
  <c r="H12"/>
  <c r="Q12" s="1"/>
  <c r="H16"/>
  <c r="Q16" s="1"/>
  <c r="H18"/>
  <c r="Q18" s="1"/>
  <c r="H20"/>
  <c r="Q20" s="1"/>
  <c r="H24"/>
  <c r="Q24" s="1"/>
  <c r="H30"/>
  <c r="Q30" s="1"/>
  <c r="H32"/>
  <c r="Q32" s="1"/>
  <c r="H34"/>
  <c r="Q34" s="1"/>
  <c r="O36"/>
  <c r="H38"/>
  <c r="Q38" s="1"/>
  <c r="Q15"/>
  <c r="Q29"/>
  <c r="H26"/>
  <c r="Q26" s="1"/>
  <c r="Q10" i="11"/>
  <c r="Q34"/>
  <c r="H20"/>
  <c r="H28"/>
  <c r="H36"/>
  <c r="E40"/>
  <c r="O10"/>
  <c r="Q14"/>
  <c r="O18"/>
  <c r="Q22"/>
  <c r="O26"/>
  <c r="Q30"/>
  <c r="O34"/>
  <c r="Q16"/>
  <c r="Q24"/>
  <c r="E40" i="9"/>
  <c r="H8"/>
  <c r="H12"/>
  <c r="Q12" s="1"/>
  <c r="H14"/>
  <c r="Q14" s="1"/>
  <c r="H18"/>
  <c r="Q18" s="1"/>
  <c r="H20"/>
  <c r="Q20" s="1"/>
  <c r="H22"/>
  <c r="Q22" s="1"/>
  <c r="H26"/>
  <c r="Q26" s="1"/>
  <c r="H28"/>
  <c r="Q28" s="1"/>
  <c r="H32"/>
  <c r="Q32" s="1"/>
  <c r="H34"/>
  <c r="Q34" s="1"/>
  <c r="H36"/>
  <c r="Q36" s="1"/>
  <c r="I8"/>
  <c r="E40" i="6"/>
  <c r="Q8"/>
  <c r="Q12"/>
  <c r="Q14"/>
  <c r="Q16"/>
  <c r="Q20"/>
  <c r="Q22"/>
  <c r="Q26"/>
  <c r="Q28"/>
  <c r="Q30"/>
  <c r="Q34"/>
  <c r="Q36"/>
  <c r="E40" i="4"/>
  <c r="Q10"/>
  <c r="Q12"/>
  <c r="Q14"/>
  <c r="Q18"/>
  <c r="Q20"/>
  <c r="Q26"/>
  <c r="Q28"/>
  <c r="Q34"/>
  <c r="H16" i="14"/>
  <c r="I30"/>
  <c r="Q30" s="1"/>
  <c r="H8"/>
  <c r="H22"/>
  <c r="O22" s="1"/>
  <c r="H24"/>
  <c r="O24" s="1"/>
  <c r="O12"/>
  <c r="H28"/>
  <c r="O28" s="1"/>
  <c r="Q16"/>
  <c r="H10"/>
  <c r="H34"/>
  <c r="P34" s="1"/>
  <c r="Q8"/>
  <c r="O8"/>
  <c r="O16"/>
  <c r="Q20"/>
  <c r="O32"/>
  <c r="E38"/>
  <c r="O21"/>
  <c r="P21"/>
  <c r="O31"/>
  <c r="P31"/>
  <c r="O9"/>
  <c r="P9"/>
  <c r="O17"/>
  <c r="P17"/>
  <c r="H13"/>
  <c r="H15"/>
  <c r="H23"/>
  <c r="H27"/>
  <c r="H29"/>
  <c r="H35"/>
  <c r="P8"/>
  <c r="I9"/>
  <c r="P14"/>
  <c r="P16"/>
  <c r="I17"/>
  <c r="Q17" s="1"/>
  <c r="P20"/>
  <c r="I21"/>
  <c r="Q21" s="1"/>
  <c r="P28"/>
  <c r="P30"/>
  <c r="I31"/>
  <c r="Q31" s="1"/>
  <c r="E39"/>
  <c r="H9" i="13"/>
  <c r="H11"/>
  <c r="O14"/>
  <c r="H17"/>
  <c r="H19"/>
  <c r="O22"/>
  <c r="H23"/>
  <c r="H25"/>
  <c r="H27"/>
  <c r="O28"/>
  <c r="H31"/>
  <c r="O32"/>
  <c r="H33"/>
  <c r="H37"/>
  <c r="P32"/>
  <c r="O15" i="12"/>
  <c r="O31"/>
  <c r="O29"/>
  <c r="Q29"/>
  <c r="P29"/>
  <c r="O9"/>
  <c r="O33"/>
  <c r="O13"/>
  <c r="P13"/>
  <c r="O37"/>
  <c r="O35"/>
  <c r="Q35"/>
  <c r="P35"/>
  <c r="H11"/>
  <c r="H19"/>
  <c r="H21"/>
  <c r="H25"/>
  <c r="H27"/>
  <c r="P8"/>
  <c r="P12"/>
  <c r="I13"/>
  <c r="Q13" s="1"/>
  <c r="P14"/>
  <c r="P18"/>
  <c r="P20"/>
  <c r="P22"/>
  <c r="P26"/>
  <c r="P28"/>
  <c r="I29"/>
  <c r="P34"/>
  <c r="I35"/>
  <c r="P36"/>
  <c r="E42"/>
  <c r="O15" i="11"/>
  <c r="P15"/>
  <c r="O9"/>
  <c r="P9"/>
  <c r="O17"/>
  <c r="O25"/>
  <c r="O13"/>
  <c r="P13"/>
  <c r="O21"/>
  <c r="P21"/>
  <c r="O29"/>
  <c r="P29"/>
  <c r="O37"/>
  <c r="P37"/>
  <c r="O31"/>
  <c r="P31"/>
  <c r="O11"/>
  <c r="O19"/>
  <c r="O27"/>
  <c r="Q27"/>
  <c r="P27"/>
  <c r="H23"/>
  <c r="H35"/>
  <c r="I9"/>
  <c r="Q9" s="1"/>
  <c r="P10"/>
  <c r="I13"/>
  <c r="Q13" s="1"/>
  <c r="P14"/>
  <c r="I15"/>
  <c r="Q15" s="1"/>
  <c r="P16"/>
  <c r="I17"/>
  <c r="Q17" s="1"/>
  <c r="P20"/>
  <c r="I21"/>
  <c r="Q21" s="1"/>
  <c r="P22"/>
  <c r="P24"/>
  <c r="I27"/>
  <c r="P28"/>
  <c r="I29"/>
  <c r="Q29" s="1"/>
  <c r="P30"/>
  <c r="I31"/>
  <c r="Q31" s="1"/>
  <c r="P34"/>
  <c r="P36"/>
  <c r="I37"/>
  <c r="Q37" s="1"/>
  <c r="E41"/>
  <c r="E42" i="10"/>
  <c r="O8"/>
  <c r="H9"/>
  <c r="O10"/>
  <c r="H11"/>
  <c r="O12"/>
  <c r="H13"/>
  <c r="O14"/>
  <c r="O16"/>
  <c r="H17"/>
  <c r="O18"/>
  <c r="H19"/>
  <c r="O20"/>
  <c r="O22"/>
  <c r="H23"/>
  <c r="O24"/>
  <c r="H25"/>
  <c r="O26"/>
  <c r="H27"/>
  <c r="O28"/>
  <c r="O30"/>
  <c r="H31"/>
  <c r="O32"/>
  <c r="H33"/>
  <c r="O34"/>
  <c r="O36"/>
  <c r="H37"/>
  <c r="O38"/>
  <c r="P10"/>
  <c r="P12"/>
  <c r="P16"/>
  <c r="P18"/>
  <c r="P20"/>
  <c r="P24"/>
  <c r="P26"/>
  <c r="P30"/>
  <c r="P32"/>
  <c r="P34"/>
  <c r="P38"/>
  <c r="E41" i="9"/>
  <c r="O8"/>
  <c r="O10"/>
  <c r="H11"/>
  <c r="H13"/>
  <c r="O14"/>
  <c r="H15"/>
  <c r="O16"/>
  <c r="O18"/>
  <c r="H19"/>
  <c r="H21"/>
  <c r="O22"/>
  <c r="O24"/>
  <c r="H25"/>
  <c r="H27"/>
  <c r="H29"/>
  <c r="O30"/>
  <c r="O32"/>
  <c r="H33"/>
  <c r="H35"/>
  <c r="P8"/>
  <c r="P14"/>
  <c r="P18"/>
  <c r="P22"/>
  <c r="P32"/>
  <c r="E42" i="8"/>
  <c r="O8"/>
  <c r="H9"/>
  <c r="O10"/>
  <c r="H11"/>
  <c r="O12"/>
  <c r="O14"/>
  <c r="H15"/>
  <c r="O16"/>
  <c r="H17"/>
  <c r="O18"/>
  <c r="O20"/>
  <c r="H21"/>
  <c r="O22"/>
  <c r="H23"/>
  <c r="O24"/>
  <c r="H25"/>
  <c r="O26"/>
  <c r="O28"/>
  <c r="H29"/>
  <c r="O30"/>
  <c r="H31"/>
  <c r="O32"/>
  <c r="O34"/>
  <c r="H35"/>
  <c r="O36"/>
  <c r="H37"/>
  <c r="O38"/>
  <c r="P8"/>
  <c r="P10"/>
  <c r="P14"/>
  <c r="P16"/>
  <c r="P18"/>
  <c r="P24"/>
  <c r="P28"/>
  <c r="P30"/>
  <c r="P32"/>
  <c r="P36"/>
  <c r="P38"/>
  <c r="E42" i="7"/>
  <c r="O8"/>
  <c r="O10"/>
  <c r="H11"/>
  <c r="O12"/>
  <c r="H13"/>
  <c r="O14"/>
  <c r="O16"/>
  <c r="H17"/>
  <c r="O18"/>
  <c r="H19"/>
  <c r="O20"/>
  <c r="H21"/>
  <c r="O22"/>
  <c r="O24"/>
  <c r="H25"/>
  <c r="O26"/>
  <c r="H27"/>
  <c r="O28"/>
  <c r="O30"/>
  <c r="H31"/>
  <c r="O32"/>
  <c r="H33"/>
  <c r="O34"/>
  <c r="H35"/>
  <c r="O36"/>
  <c r="O38"/>
  <c r="P10"/>
  <c r="P12"/>
  <c r="P14"/>
  <c r="P18"/>
  <c r="P20"/>
  <c r="P24"/>
  <c r="P26"/>
  <c r="P28"/>
  <c r="P32"/>
  <c r="P34"/>
  <c r="P38"/>
  <c r="E41" i="6"/>
  <c r="O8"/>
  <c r="O10"/>
  <c r="O12"/>
  <c r="H13"/>
  <c r="O14"/>
  <c r="H15"/>
  <c r="O16"/>
  <c r="O18"/>
  <c r="H19"/>
  <c r="O20"/>
  <c r="H21"/>
  <c r="O22"/>
  <c r="H23"/>
  <c r="O24"/>
  <c r="O26"/>
  <c r="H27"/>
  <c r="O28"/>
  <c r="H29"/>
  <c r="O30"/>
  <c r="O32"/>
  <c r="H33"/>
  <c r="O34"/>
  <c r="H35"/>
  <c r="O36"/>
  <c r="H37"/>
  <c r="P8"/>
  <c r="P12"/>
  <c r="P14"/>
  <c r="P16"/>
  <c r="P20"/>
  <c r="P22"/>
  <c r="P26"/>
  <c r="P28"/>
  <c r="P30"/>
  <c r="P34"/>
  <c r="P36"/>
  <c r="E42" i="5"/>
  <c r="O8"/>
  <c r="H9"/>
  <c r="O10"/>
  <c r="H11"/>
  <c r="O12"/>
  <c r="O14"/>
  <c r="H15"/>
  <c r="O16"/>
  <c r="H17"/>
  <c r="O18"/>
  <c r="H19"/>
  <c r="O20"/>
  <c r="O22"/>
  <c r="H23"/>
  <c r="O24"/>
  <c r="H25"/>
  <c r="O26"/>
  <c r="O28"/>
  <c r="H29"/>
  <c r="O30"/>
  <c r="H31"/>
  <c r="O32"/>
  <c r="H33"/>
  <c r="O34"/>
  <c r="O36"/>
  <c r="H37"/>
  <c r="O38"/>
  <c r="P10"/>
  <c r="P12"/>
  <c r="P16"/>
  <c r="P18"/>
  <c r="P22"/>
  <c r="P24"/>
  <c r="P26"/>
  <c r="P30"/>
  <c r="P32"/>
  <c r="P36"/>
  <c r="P38"/>
  <c r="E41" i="4"/>
  <c r="O8"/>
  <c r="O10"/>
  <c r="H11"/>
  <c r="O12"/>
  <c r="H13"/>
  <c r="O14"/>
  <c r="O16"/>
  <c r="H17"/>
  <c r="O18"/>
  <c r="H19"/>
  <c r="O20"/>
  <c r="H21"/>
  <c r="O22"/>
  <c r="O24"/>
  <c r="H25"/>
  <c r="O26"/>
  <c r="H27"/>
  <c r="O28"/>
  <c r="O30"/>
  <c r="H31"/>
  <c r="O32"/>
  <c r="H33"/>
  <c r="O34"/>
  <c r="H35"/>
  <c r="O36"/>
  <c r="P10"/>
  <c r="P12"/>
  <c r="P14"/>
  <c r="P18"/>
  <c r="P20"/>
  <c r="P26"/>
  <c r="P28"/>
  <c r="P34"/>
  <c r="E42" i="3"/>
  <c r="O8"/>
  <c r="H9"/>
  <c r="O10"/>
  <c r="O12"/>
  <c r="H13"/>
  <c r="O14"/>
  <c r="H15"/>
  <c r="O16"/>
  <c r="H17"/>
  <c r="O18"/>
  <c r="O20"/>
  <c r="H21"/>
  <c r="O22"/>
  <c r="H23"/>
  <c r="O24"/>
  <c r="O26"/>
  <c r="H27"/>
  <c r="O28"/>
  <c r="H29"/>
  <c r="O30"/>
  <c r="H31"/>
  <c r="O32"/>
  <c r="O34"/>
  <c r="H35"/>
  <c r="O36"/>
  <c r="H37"/>
  <c r="O38"/>
  <c r="P8"/>
  <c r="P10"/>
  <c r="P14"/>
  <c r="P16"/>
  <c r="P20"/>
  <c r="P22"/>
  <c r="P24"/>
  <c r="P28"/>
  <c r="P30"/>
  <c r="P34"/>
  <c r="P36"/>
  <c r="P38"/>
  <c r="O34" i="13" l="1"/>
  <c r="P34"/>
  <c r="P26"/>
  <c r="O26"/>
  <c r="O24"/>
  <c r="P24"/>
  <c r="O16"/>
  <c r="P16"/>
  <c r="P10"/>
  <c r="O10"/>
  <c r="Q24" i="14"/>
  <c r="P24"/>
  <c r="L38"/>
  <c r="Q9"/>
  <c r="L40"/>
  <c r="L39"/>
  <c r="P18" i="13"/>
  <c r="O18"/>
  <c r="P20"/>
  <c r="P30"/>
  <c r="O38"/>
  <c r="O30"/>
  <c r="P38"/>
  <c r="P12"/>
  <c r="O20"/>
  <c r="O12"/>
  <c r="O12" i="11"/>
  <c r="Q36"/>
  <c r="O36"/>
  <c r="Q28"/>
  <c r="O28"/>
  <c r="Q20"/>
  <c r="O20"/>
  <c r="O28" i="9"/>
  <c r="Q8"/>
  <c r="P36"/>
  <c r="P28"/>
  <c r="P20"/>
  <c r="P12"/>
  <c r="O36"/>
  <c r="O20"/>
  <c r="O12"/>
  <c r="P34"/>
  <c r="P26"/>
  <c r="O34"/>
  <c r="O26"/>
  <c r="P22" i="14"/>
  <c r="Q22"/>
  <c r="Q28"/>
  <c r="Q34"/>
  <c r="O34"/>
  <c r="O26"/>
  <c r="Q10"/>
  <c r="O10"/>
  <c r="P10"/>
  <c r="O18"/>
  <c r="O19"/>
  <c r="O27"/>
  <c r="Q27"/>
  <c r="P27"/>
  <c r="O35"/>
  <c r="P35"/>
  <c r="Q35"/>
  <c r="O25"/>
  <c r="O13"/>
  <c r="Q13"/>
  <c r="P13"/>
  <c r="O29"/>
  <c r="Q29"/>
  <c r="P29"/>
  <c r="O15"/>
  <c r="P15"/>
  <c r="Q15"/>
  <c r="O33"/>
  <c r="O23"/>
  <c r="Q23"/>
  <c r="P23"/>
  <c r="O11"/>
  <c r="O33" i="13"/>
  <c r="P33"/>
  <c r="Q33"/>
  <c r="O25"/>
  <c r="Q25"/>
  <c r="P25"/>
  <c r="O17"/>
  <c r="P17"/>
  <c r="Q17"/>
  <c r="O13"/>
  <c r="O35"/>
  <c r="O31"/>
  <c r="Q31"/>
  <c r="P31"/>
  <c r="O27"/>
  <c r="Q27"/>
  <c r="P27"/>
  <c r="O23"/>
  <c r="P23"/>
  <c r="Q23"/>
  <c r="O19"/>
  <c r="P19"/>
  <c r="Q19"/>
  <c r="O15"/>
  <c r="O11"/>
  <c r="P11"/>
  <c r="Q11"/>
  <c r="O37"/>
  <c r="Q37"/>
  <c r="P37"/>
  <c r="O29"/>
  <c r="O21"/>
  <c r="O9"/>
  <c r="Q9"/>
  <c r="P9"/>
  <c r="O19" i="12"/>
  <c r="Q19"/>
  <c r="P19"/>
  <c r="O25"/>
  <c r="Q25"/>
  <c r="P25"/>
  <c r="O17"/>
  <c r="Q39"/>
  <c r="E43" s="1"/>
  <c r="O23"/>
  <c r="P39"/>
  <c r="O11"/>
  <c r="Q11"/>
  <c r="P11"/>
  <c r="O27"/>
  <c r="Q27"/>
  <c r="P27"/>
  <c r="O21"/>
  <c r="P21"/>
  <c r="Q21"/>
  <c r="O23" i="11"/>
  <c r="P23"/>
  <c r="P38" s="1"/>
  <c r="Q23"/>
  <c r="O35"/>
  <c r="Q35"/>
  <c r="P35"/>
  <c r="O33"/>
  <c r="O37" i="10"/>
  <c r="Q37"/>
  <c r="P37"/>
  <c r="O29"/>
  <c r="O25"/>
  <c r="P25"/>
  <c r="Q25"/>
  <c r="O13"/>
  <c r="Q13"/>
  <c r="P13"/>
  <c r="O9"/>
  <c r="P9"/>
  <c r="Q9"/>
  <c r="O33"/>
  <c r="P33"/>
  <c r="Q33"/>
  <c r="O17"/>
  <c r="P17"/>
  <c r="Q17"/>
  <c r="O35"/>
  <c r="O31"/>
  <c r="P31"/>
  <c r="Q31"/>
  <c r="O27"/>
  <c r="P27"/>
  <c r="Q27"/>
  <c r="O23"/>
  <c r="P23"/>
  <c r="Q23"/>
  <c r="O19"/>
  <c r="Q19"/>
  <c r="P19"/>
  <c r="O15"/>
  <c r="O11"/>
  <c r="P11"/>
  <c r="P39" s="1"/>
  <c r="Q11"/>
  <c r="O21"/>
  <c r="O29" i="9"/>
  <c r="P29"/>
  <c r="Q29"/>
  <c r="O9"/>
  <c r="O37"/>
  <c r="O21"/>
  <c r="Q21"/>
  <c r="P21"/>
  <c r="O17"/>
  <c r="O35"/>
  <c r="Q35"/>
  <c r="P35"/>
  <c r="O31"/>
  <c r="O27"/>
  <c r="P27"/>
  <c r="Q27"/>
  <c r="O23"/>
  <c r="O19"/>
  <c r="P19"/>
  <c r="Q19"/>
  <c r="O15"/>
  <c r="Q15"/>
  <c r="P15"/>
  <c r="O11"/>
  <c r="P11"/>
  <c r="Q11"/>
  <c r="O33"/>
  <c r="P33"/>
  <c r="Q33"/>
  <c r="O25"/>
  <c r="P25"/>
  <c r="Q25"/>
  <c r="O13"/>
  <c r="P13"/>
  <c r="Q13"/>
  <c r="O29" i="8"/>
  <c r="Q29"/>
  <c r="P29"/>
  <c r="O9"/>
  <c r="P9"/>
  <c r="Q9"/>
  <c r="O33"/>
  <c r="O21"/>
  <c r="P21"/>
  <c r="Q21"/>
  <c r="O13"/>
  <c r="O35"/>
  <c r="Q35"/>
  <c r="P35"/>
  <c r="O31"/>
  <c r="P31"/>
  <c r="Q31"/>
  <c r="O27"/>
  <c r="P39"/>
  <c r="O23"/>
  <c r="P23"/>
  <c r="Q23"/>
  <c r="O19"/>
  <c r="O15"/>
  <c r="P15"/>
  <c r="Q15"/>
  <c r="O11"/>
  <c r="P11"/>
  <c r="O37"/>
  <c r="Q37"/>
  <c r="P37"/>
  <c r="O25"/>
  <c r="P25"/>
  <c r="Q25"/>
  <c r="O17"/>
  <c r="P17"/>
  <c r="Q17"/>
  <c r="O29" i="7"/>
  <c r="O9"/>
  <c r="O33"/>
  <c r="Q33"/>
  <c r="P33"/>
  <c r="O21"/>
  <c r="Q21"/>
  <c r="P21"/>
  <c r="O13"/>
  <c r="P13"/>
  <c r="Q13"/>
  <c r="O35"/>
  <c r="P35"/>
  <c r="Q35"/>
  <c r="O31"/>
  <c r="P31"/>
  <c r="Q31"/>
  <c r="O27"/>
  <c r="P27"/>
  <c r="Q27"/>
  <c r="O23"/>
  <c r="O19"/>
  <c r="P19"/>
  <c r="Q19"/>
  <c r="O15"/>
  <c r="O11"/>
  <c r="P11"/>
  <c r="P39" s="1"/>
  <c r="Q11"/>
  <c r="O37"/>
  <c r="O25"/>
  <c r="Q25"/>
  <c r="P25"/>
  <c r="O17"/>
  <c r="P17"/>
  <c r="Q17"/>
  <c r="O29" i="6"/>
  <c r="Q29"/>
  <c r="P29"/>
  <c r="O9"/>
  <c r="O33"/>
  <c r="Q33"/>
  <c r="P33"/>
  <c r="O21"/>
  <c r="Q21"/>
  <c r="P21"/>
  <c r="O17"/>
  <c r="O35"/>
  <c r="P35"/>
  <c r="Q35"/>
  <c r="O31"/>
  <c r="O27"/>
  <c r="P27"/>
  <c r="Q27"/>
  <c r="O23"/>
  <c r="P23"/>
  <c r="Q23"/>
  <c r="O19"/>
  <c r="P19"/>
  <c r="Q19"/>
  <c r="O15"/>
  <c r="Q15"/>
  <c r="P15"/>
  <c r="O11"/>
  <c r="O37"/>
  <c r="Q37"/>
  <c r="P37"/>
  <c r="O25"/>
  <c r="O13"/>
  <c r="P13"/>
  <c r="Q13"/>
  <c r="O29" i="5"/>
  <c r="P29"/>
  <c r="Q29"/>
  <c r="O9"/>
  <c r="P9"/>
  <c r="Q9"/>
  <c r="O33"/>
  <c r="P33"/>
  <c r="Q33"/>
  <c r="O21"/>
  <c r="O13"/>
  <c r="O35"/>
  <c r="O31"/>
  <c r="Q31"/>
  <c r="P31"/>
  <c r="O27"/>
  <c r="O23"/>
  <c r="P23"/>
  <c r="Q23"/>
  <c r="O19"/>
  <c r="P19"/>
  <c r="Q19"/>
  <c r="O15"/>
  <c r="P15"/>
  <c r="Q15"/>
  <c r="O11"/>
  <c r="P11"/>
  <c r="P39" s="1"/>
  <c r="Q11"/>
  <c r="O37"/>
  <c r="Q37"/>
  <c r="P37"/>
  <c r="O25"/>
  <c r="P25"/>
  <c r="Q25"/>
  <c r="O17"/>
  <c r="Q17"/>
  <c r="P17"/>
  <c r="O29" i="4"/>
  <c r="O9"/>
  <c r="O33"/>
  <c r="P33"/>
  <c r="Q33"/>
  <c r="O21"/>
  <c r="P21"/>
  <c r="Q21"/>
  <c r="O13"/>
  <c r="Q13"/>
  <c r="P13"/>
  <c r="O35"/>
  <c r="P35"/>
  <c r="Q35"/>
  <c r="O31"/>
  <c r="Q31"/>
  <c r="P31"/>
  <c r="O27"/>
  <c r="Q27"/>
  <c r="P27"/>
  <c r="O23"/>
  <c r="O19"/>
  <c r="P19"/>
  <c r="Q19"/>
  <c r="O15"/>
  <c r="O11"/>
  <c r="P11"/>
  <c r="Q11"/>
  <c r="O37"/>
  <c r="O25"/>
  <c r="P25"/>
  <c r="Q25"/>
  <c r="O17"/>
  <c r="Q17"/>
  <c r="P17"/>
  <c r="O33" i="3"/>
  <c r="O25"/>
  <c r="O17"/>
  <c r="Q17"/>
  <c r="P17"/>
  <c r="O13"/>
  <c r="Q13"/>
  <c r="P13"/>
  <c r="O31"/>
  <c r="P31"/>
  <c r="Q31"/>
  <c r="O27"/>
  <c r="P27"/>
  <c r="Q27"/>
  <c r="O23"/>
  <c r="P23"/>
  <c r="Q23"/>
  <c r="O19"/>
  <c r="O15"/>
  <c r="Q15"/>
  <c r="P15"/>
  <c r="O11"/>
  <c r="O37"/>
  <c r="Q37"/>
  <c r="P37"/>
  <c r="O29"/>
  <c r="Q29"/>
  <c r="P29"/>
  <c r="O21"/>
  <c r="Q21"/>
  <c r="P21"/>
  <c r="O9"/>
  <c r="Q9"/>
  <c r="P9"/>
  <c r="P39" s="1"/>
  <c r="O35"/>
  <c r="P35"/>
  <c r="Q35"/>
  <c r="Q38" i="11" l="1"/>
  <c r="E42" s="1"/>
  <c r="P38" i="9"/>
  <c r="P38" i="6"/>
  <c r="P38" i="4"/>
  <c r="Q36" i="14"/>
  <c r="E40" s="1"/>
  <c r="P36"/>
  <c r="Q39" i="10"/>
  <c r="E43" s="1"/>
  <c r="Q38" i="9"/>
  <c r="E42" s="1"/>
  <c r="Q39" i="8"/>
  <c r="E43" s="1"/>
  <c r="Q39" i="7"/>
  <c r="E43" s="1"/>
  <c r="Q38" i="6"/>
  <c r="E42" s="1"/>
  <c r="Q39" i="5"/>
  <c r="E43" s="1"/>
  <c r="Q38" i="4"/>
  <c r="E42" s="1"/>
  <c r="Q39" i="3"/>
  <c r="E43" s="1"/>
  <c r="E42" i="13"/>
  <c r="E41"/>
  <c r="P39" l="1"/>
  <c r="Q39"/>
  <c r="E43" s="1"/>
</calcChain>
</file>

<file path=xl/sharedStrings.xml><?xml version="1.0" encoding="utf-8"?>
<sst xmlns="http://schemas.openxmlformats.org/spreadsheetml/2006/main" count="1536" uniqueCount="57">
  <si>
    <t>RILEVAZIONE PRESENZE</t>
  </si>
  <si>
    <t>Rev: 0</t>
  </si>
  <si>
    <t>Mese:</t>
  </si>
  <si>
    <t>Anno:</t>
  </si>
  <si>
    <t>Matr.:</t>
  </si>
  <si>
    <t/>
  </si>
  <si>
    <t>gg</t>
  </si>
  <si>
    <t>Orario entrata-uscita</t>
  </si>
  <si>
    <t>Ore lavorate</t>
  </si>
  <si>
    <t>Ore perm.</t>
  </si>
  <si>
    <t>Motivi assenze</t>
  </si>
  <si>
    <t>Cliente e/o Sede di Lavoro</t>
  </si>
  <si>
    <t>Permessi compensati (non stampare !!)</t>
  </si>
  <si>
    <t>Permessi</t>
  </si>
  <si>
    <t>Straordinario</t>
  </si>
  <si>
    <t>Mattina</t>
  </si>
  <si>
    <t>Pomeriggio</t>
  </si>
  <si>
    <t>Totali</t>
  </si>
  <si>
    <t>Diff.</t>
  </si>
  <si>
    <t xml:space="preserve">Motivo </t>
  </si>
  <si>
    <t>Allegati</t>
  </si>
  <si>
    <t>Entr.</t>
  </si>
  <si>
    <t>Usc.</t>
  </si>
  <si>
    <t>F,M,A,P,H</t>
  </si>
  <si>
    <t xml:space="preserve"> F=Ferie; M=Malattia; A=Assenza giustif.; P=Permesso (giornata); H=Permesso (orario)</t>
  </si>
  <si>
    <t>Totale ore lavorate</t>
  </si>
  <si>
    <t>Permessi usufruiti</t>
  </si>
  <si>
    <t>Totale giorni lavorati</t>
  </si>
  <si>
    <t>Ferie usufruite</t>
  </si>
  <si>
    <t>Ore di straordinario</t>
  </si>
  <si>
    <t>Malattia</t>
  </si>
  <si>
    <t>Begear srl</t>
  </si>
  <si>
    <t>Modello   01/11</t>
  </si>
  <si>
    <t>Nome e Cognome</t>
  </si>
  <si>
    <t>Lunedì</t>
  </si>
  <si>
    <t>Domenica</t>
  </si>
  <si>
    <t>Martedì</t>
  </si>
  <si>
    <t>Mercoledì</t>
  </si>
  <si>
    <t>Giovedì</t>
  </si>
  <si>
    <t>Venerdì</t>
  </si>
  <si>
    <t>Sabato</t>
  </si>
  <si>
    <t>Giorno</t>
  </si>
  <si>
    <t>Data</t>
  </si>
  <si>
    <t>Ottobre</t>
  </si>
  <si>
    <t>Dicembre</t>
  </si>
  <si>
    <t>Novembre</t>
  </si>
  <si>
    <t>Settembre</t>
  </si>
  <si>
    <t>Agosto</t>
  </si>
  <si>
    <t>Luglio</t>
  </si>
  <si>
    <t>Giugno</t>
  </si>
  <si>
    <t>Maggio</t>
  </si>
  <si>
    <t>Aprile</t>
  </si>
  <si>
    <t>Marzo</t>
  </si>
  <si>
    <t>Febbraio</t>
  </si>
  <si>
    <t>Gennaio</t>
  </si>
  <si>
    <t>Domenico Sibilio</t>
  </si>
  <si>
    <t>BEGEAR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</si>
</sst>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i/>
      <sz val="18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u/>
      <sz val="11"/>
      <color theme="1"/>
      <name val="Calibri"/>
      <family val="2"/>
      <scheme val="minor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0" xfId="0" applyBorder="1" applyAlignment="1" applyProtection="1">
      <alignment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right" vertical="center" wrapText="1"/>
    </xf>
    <xf numFmtId="0" fontId="2" fillId="0" borderId="10" xfId="0" applyFont="1" applyBorder="1" applyAlignment="1" applyProtection="1">
      <alignment horizontal="left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20" fontId="4" fillId="2" borderId="10" xfId="0" applyNumberFormat="1" applyFont="1" applyFill="1" applyBorder="1" applyAlignment="1" applyProtection="1">
      <alignment horizontal="center" vertical="center" wrapText="1"/>
      <protection locked="0" hidden="1"/>
    </xf>
    <xf numFmtId="20" fontId="4" fillId="0" borderId="4" xfId="0" applyNumberFormat="1" applyFont="1" applyBorder="1" applyAlignment="1" applyProtection="1">
      <alignment horizontal="center" vertical="center" wrapText="1"/>
    </xf>
    <xf numFmtId="20" fontId="7" fillId="2" borderId="4" xfId="0" applyNumberFormat="1" applyFont="1" applyFill="1" applyBorder="1" applyAlignment="1" applyProtection="1">
      <alignment horizontal="right" vertical="center" wrapText="1"/>
    </xf>
    <xf numFmtId="0" fontId="0" fillId="2" borderId="10" xfId="0" applyFill="1" applyBorder="1" applyAlignment="1" applyProtection="1">
      <alignment horizontal="center" vertical="center" wrapText="1"/>
      <protection locked="0" hidden="1"/>
    </xf>
    <xf numFmtId="20" fontId="0" fillId="0" borderId="10" xfId="0" applyNumberForma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20" fontId="2" fillId="0" borderId="14" xfId="0" applyNumberFormat="1" applyFont="1" applyBorder="1" applyAlignment="1" applyProtection="1">
      <alignment horizontal="center" vertical="center" wrapText="1"/>
    </xf>
    <xf numFmtId="20" fontId="2" fillId="0" borderId="15" xfId="0" applyNumberFormat="1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20" fontId="4" fillId="0" borderId="10" xfId="0" applyNumberFormat="1" applyFont="1" applyFill="1" applyBorder="1" applyAlignment="1" applyProtection="1">
      <alignment horizontal="center" vertical="center" wrapText="1"/>
      <protection locked="0" hidden="1"/>
    </xf>
    <xf numFmtId="20" fontId="4" fillId="0" borderId="4" xfId="0" applyNumberFormat="1" applyFont="1" applyFill="1" applyBorder="1" applyAlignment="1" applyProtection="1">
      <alignment horizontal="center" vertical="center" wrapText="1"/>
    </xf>
    <xf numFmtId="20" fontId="7" fillId="0" borderId="4" xfId="0" applyNumberFormat="1" applyFont="1" applyFill="1" applyBorder="1" applyAlignment="1" applyProtection="1">
      <alignment horizontal="right" vertical="center" wrapText="1"/>
    </xf>
    <xf numFmtId="0" fontId="0" fillId="0" borderId="10" xfId="0" applyFill="1" applyBorder="1" applyAlignment="1" applyProtection="1">
      <alignment horizontal="center" vertical="center" wrapText="1"/>
      <protection locked="0" hidden="1"/>
    </xf>
    <xf numFmtId="20" fontId="4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vertical="center" wrapText="1"/>
    </xf>
    <xf numFmtId="0" fontId="0" fillId="0" borderId="10" xfId="0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20" fontId="0" fillId="0" borderId="10" xfId="0" applyNumberFormat="1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20" fontId="4" fillId="4" borderId="10" xfId="0" applyNumberFormat="1" applyFont="1" applyFill="1" applyBorder="1" applyAlignment="1" applyProtection="1">
      <alignment horizontal="center" vertical="center" wrapText="1"/>
      <protection locked="0" hidden="1"/>
    </xf>
    <xf numFmtId="20" fontId="4" fillId="4" borderId="4" xfId="0" applyNumberFormat="1" applyFont="1" applyFill="1" applyBorder="1" applyAlignment="1" applyProtection="1">
      <alignment horizontal="center" vertical="center" wrapText="1"/>
    </xf>
    <xf numFmtId="20" fontId="7" fillId="4" borderId="4" xfId="0" applyNumberFormat="1" applyFont="1" applyFill="1" applyBorder="1" applyAlignment="1" applyProtection="1">
      <alignment horizontal="right" vertical="center" wrapText="1"/>
    </xf>
    <xf numFmtId="20" fontId="0" fillId="4" borderId="10" xfId="0" applyNumberFormat="1" applyFill="1" applyBorder="1" applyAlignment="1" applyProtection="1">
      <alignment horizontal="center" vertical="center" wrapText="1"/>
    </xf>
    <xf numFmtId="0" fontId="0" fillId="4" borderId="10" xfId="0" applyFill="1" applyBorder="1" applyAlignment="1" applyProtection="1">
      <alignment horizontal="center" vertical="center" wrapText="1"/>
      <protection locked="0" hidden="1"/>
    </xf>
    <xf numFmtId="0" fontId="9" fillId="4" borderId="10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vertical="center" wrapText="1"/>
    </xf>
    <xf numFmtId="0" fontId="3" fillId="0" borderId="6" xfId="0" applyFont="1" applyBorder="1" applyAlignment="1" applyProtection="1">
      <alignment vertical="center" wrapText="1"/>
    </xf>
    <xf numFmtId="0" fontId="2" fillId="0" borderId="4" xfId="0" applyFont="1" applyFill="1" applyBorder="1" applyAlignment="1" applyProtection="1">
      <alignment horizontal="center" vertical="center" wrapText="1"/>
      <protection locked="0" hidden="1"/>
    </xf>
    <xf numFmtId="0" fontId="2" fillId="0" borderId="5" xfId="0" applyFont="1" applyFill="1" applyBorder="1" applyAlignment="1" applyProtection="1">
      <alignment horizontal="center" vertical="center" wrapText="1"/>
      <protection locked="0" hidden="1"/>
    </xf>
    <xf numFmtId="0" fontId="2" fillId="3" borderId="4" xfId="0" applyFont="1" applyFill="1" applyBorder="1" applyAlignment="1" applyProtection="1">
      <alignment horizontal="center" vertical="center" wrapText="1"/>
      <protection locked="0" hidden="1"/>
    </xf>
    <xf numFmtId="0" fontId="2" fillId="3" borderId="6" xfId="0" applyFont="1" applyFill="1" applyBorder="1" applyAlignment="1" applyProtection="1">
      <alignment horizontal="center" vertical="center" wrapText="1"/>
      <protection locked="0" hidden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 applyProtection="1">
      <alignment horizontal="center" vertical="center" wrapText="1"/>
    </xf>
    <xf numFmtId="0" fontId="0" fillId="0" borderId="12" xfId="0" applyFont="1" applyFill="1" applyBorder="1" applyAlignment="1" applyProtection="1">
      <alignment horizontal="center" vertical="center" wrapText="1"/>
    </xf>
    <xf numFmtId="0" fontId="0" fillId="0" borderId="13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vertical="center" wrapText="1"/>
    </xf>
    <xf numFmtId="0" fontId="6" fillId="0" borderId="6" xfId="0" applyFont="1" applyBorder="1" applyAlignment="1" applyProtection="1">
      <alignment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vertical="center" wrapText="1"/>
    </xf>
    <xf numFmtId="0" fontId="4" fillId="0" borderId="5" xfId="0" applyFont="1" applyBorder="1" applyAlignment="1" applyProtection="1">
      <alignment vertical="center" wrapText="1"/>
    </xf>
    <xf numFmtId="0" fontId="4" fillId="0" borderId="6" xfId="0" applyFont="1" applyBorder="1" applyAlignment="1" applyProtection="1">
      <alignment vertical="center" wrapText="1"/>
    </xf>
    <xf numFmtId="0" fontId="7" fillId="0" borderId="4" xfId="0" applyFont="1" applyBorder="1" applyAlignment="1" applyProtection="1">
      <alignment horizontal="left" vertical="center" wrapText="1"/>
    </xf>
    <xf numFmtId="0" fontId="7" fillId="0" borderId="6" xfId="0" applyFont="1" applyBorder="1" applyAlignment="1" applyProtection="1">
      <alignment horizontal="left" vertical="center" wrapText="1"/>
    </xf>
    <xf numFmtId="46" fontId="4" fillId="0" borderId="4" xfId="0" applyNumberFormat="1" applyFont="1" applyBorder="1" applyAlignment="1" applyProtection="1">
      <alignment horizontal="center" vertical="center" wrapText="1"/>
    </xf>
    <xf numFmtId="46" fontId="4" fillId="0" borderId="5" xfId="0" applyNumberFormat="1" applyFont="1" applyBorder="1" applyAlignment="1" applyProtection="1">
      <alignment horizontal="center" vertical="center" wrapText="1"/>
    </xf>
    <xf numFmtId="46" fontId="4" fillId="0" borderId="6" xfId="0" applyNumberFormat="1" applyFont="1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</xf>
    <xf numFmtId="0" fontId="0" fillId="0" borderId="17" xfId="0" applyFill="1" applyBorder="1" applyAlignment="1" applyProtection="1">
      <alignment horizontal="center" vertical="center" wrapText="1"/>
    </xf>
    <xf numFmtId="0" fontId="0" fillId="0" borderId="9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0" fontId="0" fillId="0" borderId="12" xfId="0" applyFill="1" applyBorder="1" applyAlignment="1" applyProtection="1">
      <alignment horizontal="center" vertical="center" wrapText="1"/>
    </xf>
    <xf numFmtId="0" fontId="0" fillId="0" borderId="13" xfId="0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vertical="center" wrapText="1"/>
    </xf>
    <xf numFmtId="0" fontId="2" fillId="0" borderId="9" xfId="0" applyFont="1" applyBorder="1" applyAlignment="1" applyProtection="1">
      <alignment vertical="center" wrapText="1"/>
    </xf>
    <xf numFmtId="46" fontId="7" fillId="0" borderId="4" xfId="0" applyNumberFormat="1" applyFont="1" applyBorder="1" applyAlignment="1" applyProtection="1">
      <alignment horizontal="left" vertical="center" wrapText="1"/>
    </xf>
    <xf numFmtId="46" fontId="7" fillId="0" borderId="6" xfId="0" applyNumberFormat="1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4" fillId="0" borderId="4" xfId="0" applyFont="1" applyBorder="1" applyAlignment="1" applyProtection="1">
      <alignment horizontal="left" vertical="top" wrapText="1"/>
    </xf>
    <xf numFmtId="0" fontId="4" fillId="0" borderId="5" xfId="0" applyFont="1" applyBorder="1" applyAlignment="1" applyProtection="1">
      <alignment horizontal="left" vertical="top" wrapText="1"/>
    </xf>
    <xf numFmtId="0" fontId="4" fillId="0" borderId="6" xfId="0" applyFont="1" applyBorder="1" applyAlignment="1" applyProtection="1">
      <alignment horizontal="left" vertical="top" wrapText="1"/>
    </xf>
    <xf numFmtId="0" fontId="6" fillId="0" borderId="4" xfId="0" applyFont="1" applyBorder="1" applyAlignment="1" applyProtection="1">
      <alignment horizontal="left" vertical="top" wrapText="1"/>
    </xf>
    <xf numFmtId="0" fontId="6" fillId="0" borderId="5" xfId="0" applyFont="1" applyBorder="1" applyAlignment="1" applyProtection="1">
      <alignment horizontal="left" vertical="top" wrapText="1"/>
    </xf>
    <xf numFmtId="0" fontId="6" fillId="0" borderId="6" xfId="0" applyFont="1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9" xfId="0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tabSelected="1" topLeftCell="A13" workbookViewId="0">
      <selection activeCell="M38" sqref="M38"/>
    </sheetView>
  </sheetViews>
  <sheetFormatPr defaultRowHeight="15"/>
  <sheetData>
    <row r="1" spans="1:20" s="1" customFormat="1" ht="15.75" customHeight="1">
      <c r="A1" s="89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20" s="1" customFormat="1" ht="15.75" customHeight="1">
      <c r="A2" s="91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20" s="1" customFormat="1" ht="25.5" customHeight="1">
      <c r="A3" s="72" t="s">
        <v>2</v>
      </c>
      <c r="B3" s="73"/>
      <c r="C3" s="74"/>
      <c r="D3" s="4" t="s">
        <v>54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55</v>
      </c>
      <c r="M3" s="63"/>
      <c r="O3" s="2"/>
    </row>
    <row r="4" spans="1:20" s="1" customFormat="1" ht="9.9499999999999993" customHeight="1">
      <c r="O4" s="2"/>
    </row>
    <row r="5" spans="1:20" s="1" customFormat="1" ht="30" customHeight="1">
      <c r="A5" s="83" t="s">
        <v>41</v>
      </c>
      <c r="B5" s="86" t="s">
        <v>42</v>
      </c>
      <c r="C5" s="56" t="s">
        <v>7</v>
      </c>
      <c r="D5" s="64"/>
      <c r="E5" s="64"/>
      <c r="F5" s="57"/>
      <c r="G5" s="56" t="s">
        <v>8</v>
      </c>
      <c r="H5" s="64"/>
      <c r="I5" s="57"/>
      <c r="J5" s="33" t="s">
        <v>9</v>
      </c>
      <c r="K5" s="56" t="s">
        <v>10</v>
      </c>
      <c r="L5" s="57"/>
      <c r="M5" s="65" t="s">
        <v>11</v>
      </c>
      <c r="O5" s="4" t="s">
        <v>12</v>
      </c>
      <c r="P5" s="8" t="s">
        <v>13</v>
      </c>
      <c r="Q5" s="4" t="s">
        <v>14</v>
      </c>
    </row>
    <row r="6" spans="1:20" s="1" customFormat="1" ht="15.75" customHeight="1">
      <c r="A6" s="84"/>
      <c r="B6" s="87"/>
      <c r="C6" s="56" t="s">
        <v>15</v>
      </c>
      <c r="D6" s="57"/>
      <c r="E6" s="56" t="s">
        <v>16</v>
      </c>
      <c r="F6" s="57"/>
      <c r="G6" s="54" t="s">
        <v>17</v>
      </c>
      <c r="H6" s="52" t="s">
        <v>18</v>
      </c>
      <c r="I6" s="53"/>
      <c r="J6" s="34"/>
      <c r="K6" s="26" t="s">
        <v>19</v>
      </c>
      <c r="L6" s="54" t="s">
        <v>20</v>
      </c>
      <c r="M6" s="66"/>
      <c r="O6" s="5"/>
      <c r="P6" s="5"/>
      <c r="Q6" s="5"/>
    </row>
    <row r="7" spans="1:20" s="2" customFormat="1" ht="13.5" customHeight="1">
      <c r="A7" s="85"/>
      <c r="B7" s="88"/>
      <c r="C7" s="26" t="s">
        <v>21</v>
      </c>
      <c r="D7" s="26" t="s">
        <v>22</v>
      </c>
      <c r="E7" s="26" t="s">
        <v>21</v>
      </c>
      <c r="F7" s="26" t="s">
        <v>22</v>
      </c>
      <c r="G7" s="55"/>
      <c r="H7" s="56"/>
      <c r="I7" s="57"/>
      <c r="J7" s="35"/>
      <c r="K7" s="36" t="s">
        <v>23</v>
      </c>
      <c r="L7" s="55"/>
      <c r="M7" s="67"/>
      <c r="N7" s="11"/>
      <c r="O7" s="9"/>
      <c r="P7" s="24"/>
      <c r="Q7" s="24"/>
      <c r="R7" s="11"/>
    </row>
    <row r="8" spans="1:20" s="1" customFormat="1" ht="15.75" customHeight="1">
      <c r="A8" s="45" t="s">
        <v>35</v>
      </c>
      <c r="B8" s="45">
        <v>1</v>
      </c>
      <c r="C8" s="46">
        <v>0</v>
      </c>
      <c r="D8" s="46">
        <v>0</v>
      </c>
      <c r="E8" s="46">
        <v>0</v>
      </c>
      <c r="F8" s="46">
        <v>0</v>
      </c>
      <c r="G8" s="47">
        <f>IF(OR(K8="A",K8="M"),TIMEVALUE("8:00"),SUM(D8,-C8,F8,-E8))</f>
        <v>0</v>
      </c>
      <c r="H8" s="48"/>
      <c r="I8" s="49">
        <v>0</v>
      </c>
      <c r="J8" s="46">
        <v>0</v>
      </c>
      <c r="K8" s="50"/>
      <c r="L8" s="50"/>
      <c r="M8" s="50"/>
      <c r="N8" s="1">
        <v>1</v>
      </c>
      <c r="O8" s="16"/>
      <c r="P8" s="16">
        <v>0</v>
      </c>
      <c r="Q8" s="16">
        <f>G8</f>
        <v>0</v>
      </c>
      <c r="T8" s="31"/>
    </row>
    <row r="9" spans="1:20" s="1" customFormat="1" ht="15.75" customHeight="1">
      <c r="A9" s="26" t="s">
        <v>34</v>
      </c>
      <c r="B9" s="26">
        <v>2</v>
      </c>
      <c r="C9" s="27">
        <v>0.375</v>
      </c>
      <c r="D9" s="27">
        <v>0.54166666666666663</v>
      </c>
      <c r="E9" s="27">
        <v>0</v>
      </c>
      <c r="F9" s="27">
        <v>0</v>
      </c>
      <c r="G9" s="28">
        <f t="shared" ref="G9:G38" si="0">IF(OR(K9="A",K9="M"),TIMEVALUE("8:00"),SUM(D9,-C9,F9,-E9))</f>
        <v>0.16666666666666663</v>
      </c>
      <c r="H9" s="29" t="str">
        <f t="shared" ref="H9:H38" si="1">IF(G9&lt;&gt;TIMEVALUE("0:00"),IF(G9&gt;=TIMEVALUE("7:59:59"),"+","-")," ")</f>
        <v>-</v>
      </c>
      <c r="I9" s="28">
        <f t="shared" ref="I9:I38" si="2">IF(OR(G9&lt;&gt;TIMEVALUE("0:00")),IF(OR(G9&gt;=TIMEVALUE("7:59:59")),SUM(G9,-0.333333333),SUM(-G9,0.333333333)),IF(OR(K9="P",TIMEVALUE("8:00")),TIMEVALUE("0:00")))</f>
        <v>0.16666666633333338</v>
      </c>
      <c r="J9" s="27">
        <v>0</v>
      </c>
      <c r="K9" s="30" t="s">
        <v>5</v>
      </c>
      <c r="L9" s="30"/>
      <c r="M9" s="30" t="s">
        <v>56</v>
      </c>
      <c r="N9" s="1">
        <v>1</v>
      </c>
      <c r="O9" s="16">
        <f t="shared" ref="O9:O38" si="3">IF(AND(H9="-",K9&lt;&gt;"H"),I9," ")</f>
        <v>0.16666666633333338</v>
      </c>
      <c r="P9" s="16">
        <f t="shared" ref="P9:P38" si="4">IF(AND(H9="-",K9&lt;&gt;"H"),I9,0)</f>
        <v>0.16666666633333338</v>
      </c>
      <c r="Q9" s="16">
        <f t="shared" ref="Q9:Q37" si="5">IF(AND(H9&lt;&gt;"-",K9&lt;&gt;"P"),I9,0)</f>
        <v>0</v>
      </c>
      <c r="S9" s="32"/>
    </row>
    <row r="10" spans="1:20" s="1" customFormat="1" ht="15.75" customHeight="1">
      <c r="A10" s="26" t="s">
        <v>36</v>
      </c>
      <c r="B10" s="26">
        <v>3</v>
      </c>
      <c r="C10" s="27">
        <v>0.375</v>
      </c>
      <c r="D10" s="27">
        <v>0.54166666666666663</v>
      </c>
      <c r="E10" s="27">
        <v>0.58333333333333337</v>
      </c>
      <c r="F10" s="27">
        <v>0.75</v>
      </c>
      <c r="G10" s="28">
        <f t="shared" si="0"/>
        <v>0.33333333333333326</v>
      </c>
      <c r="H10" s="29" t="str">
        <f t="shared" si="1"/>
        <v>+</v>
      </c>
      <c r="I10" s="28">
        <f t="shared" si="2"/>
        <v>3.3333324989115454E-10</v>
      </c>
      <c r="J10" s="27">
        <v>0</v>
      </c>
      <c r="K10" s="30" t="s">
        <v>5</v>
      </c>
      <c r="L10" s="30"/>
      <c r="M10" s="30" t="s">
        <v>56</v>
      </c>
      <c r="N10" s="1">
        <v>1</v>
      </c>
      <c r="O10" s="16" t="str">
        <f t="shared" si="3"/>
        <v xml:space="preserve"> </v>
      </c>
      <c r="P10" s="16">
        <f t="shared" si="4"/>
        <v>0</v>
      </c>
      <c r="Q10" s="16">
        <f t="shared" si="5"/>
        <v>3.3333324989115454E-10</v>
      </c>
    </row>
    <row r="11" spans="1:20" s="1" customFormat="1" ht="15.75" customHeight="1">
      <c r="A11" s="26" t="s">
        <v>37</v>
      </c>
      <c r="B11" s="26">
        <v>4</v>
      </c>
      <c r="C11" s="27">
        <v>0.375</v>
      </c>
      <c r="D11" s="27">
        <v>0.54166666666666663</v>
      </c>
      <c r="E11" s="27">
        <v>0.58333333333333337</v>
      </c>
      <c r="F11" s="27">
        <v>0.75</v>
      </c>
      <c r="G11" s="28">
        <f t="shared" si="0"/>
        <v>0.33333333333333326</v>
      </c>
      <c r="H11" s="29" t="str">
        <f t="shared" si="1"/>
        <v>+</v>
      </c>
      <c r="I11" s="28">
        <f t="shared" si="2"/>
        <v>3.3333324989115454E-10</v>
      </c>
      <c r="J11" s="27">
        <v>0</v>
      </c>
      <c r="K11" s="30" t="s">
        <v>5</v>
      </c>
      <c r="L11" s="30"/>
      <c r="M11" s="30" t="s">
        <v>56</v>
      </c>
      <c r="N11" s="1">
        <v>1</v>
      </c>
      <c r="O11" s="16" t="str">
        <f t="shared" si="3"/>
        <v xml:space="preserve"> </v>
      </c>
      <c r="P11" s="16">
        <f t="shared" si="4"/>
        <v>0</v>
      </c>
      <c r="Q11" s="16">
        <f t="shared" si="5"/>
        <v>3.3333324989115454E-10</v>
      </c>
    </row>
    <row r="12" spans="1:20" s="1" customFormat="1" ht="15.75" customHeight="1">
      <c r="A12" s="26" t="s">
        <v>38</v>
      </c>
      <c r="B12" s="26">
        <v>5</v>
      </c>
      <c r="C12" s="27">
        <v>0.375</v>
      </c>
      <c r="D12" s="27">
        <v>0.54166666666666663</v>
      </c>
      <c r="E12" s="27">
        <v>0</v>
      </c>
      <c r="F12" s="27">
        <v>0</v>
      </c>
      <c r="G12" s="28">
        <f t="shared" si="0"/>
        <v>0.16666666666666663</v>
      </c>
      <c r="H12" s="29" t="str">
        <f t="shared" si="1"/>
        <v>-</v>
      </c>
      <c r="I12" s="28">
        <f t="shared" si="2"/>
        <v>0.16666666633333338</v>
      </c>
      <c r="J12" s="27">
        <v>0</v>
      </c>
      <c r="K12" s="30" t="s">
        <v>5</v>
      </c>
      <c r="L12" s="30"/>
      <c r="M12" s="30" t="s">
        <v>56</v>
      </c>
      <c r="N12" s="1">
        <v>1</v>
      </c>
      <c r="O12" s="16">
        <f t="shared" si="3"/>
        <v>0.16666666633333338</v>
      </c>
      <c r="P12" s="16">
        <f t="shared" si="4"/>
        <v>0.16666666633333338</v>
      </c>
      <c r="Q12" s="16">
        <f t="shared" si="5"/>
        <v>0</v>
      </c>
    </row>
    <row r="13" spans="1:20" s="1" customFormat="1" ht="15.75" customHeight="1">
      <c r="A13" s="45" t="s">
        <v>39</v>
      </c>
      <c r="B13" s="45">
        <v>6</v>
      </c>
      <c r="C13" s="46">
        <v>0</v>
      </c>
      <c r="D13" s="46">
        <v>0</v>
      </c>
      <c r="E13" s="46">
        <v>0</v>
      </c>
      <c r="F13" s="46">
        <v>0</v>
      </c>
      <c r="G13" s="47">
        <f t="shared" si="0"/>
        <v>0</v>
      </c>
      <c r="H13" s="48"/>
      <c r="I13" s="49">
        <v>0</v>
      </c>
      <c r="J13" s="46">
        <v>0</v>
      </c>
      <c r="K13" s="50" t="s">
        <v>5</v>
      </c>
      <c r="L13" s="50"/>
      <c r="M13" s="50" t="s">
        <v>5</v>
      </c>
      <c r="N13" s="1">
        <v>1</v>
      </c>
      <c r="O13" s="16" t="str">
        <f t="shared" si="3"/>
        <v/>
      </c>
      <c r="P13" s="16">
        <v>0</v>
      </c>
      <c r="Q13" s="16">
        <f>G13</f>
        <v>0</v>
      </c>
    </row>
    <row r="14" spans="1:20" s="1" customFormat="1" ht="15.75" customHeight="1">
      <c r="A14" s="45" t="s">
        <v>40</v>
      </c>
      <c r="B14" s="45">
        <v>7</v>
      </c>
      <c r="C14" s="46">
        <v>0</v>
      </c>
      <c r="D14" s="46">
        <v>0</v>
      </c>
      <c r="E14" s="46">
        <v>0</v>
      </c>
      <c r="F14" s="46">
        <v>0</v>
      </c>
      <c r="G14" s="47">
        <f t="shared" si="0"/>
        <v>0</v>
      </c>
      <c r="H14" s="48"/>
      <c r="I14" s="49">
        <v>0</v>
      </c>
      <c r="J14" s="46">
        <v>0</v>
      </c>
      <c r="K14" s="50" t="s">
        <v>5</v>
      </c>
      <c r="L14" s="50"/>
      <c r="M14" s="50" t="s">
        <v>5</v>
      </c>
      <c r="N14" s="1">
        <v>1</v>
      </c>
      <c r="O14" s="16" t="str">
        <f t="shared" si="3"/>
        <v/>
      </c>
      <c r="P14" s="16">
        <v>0</v>
      </c>
      <c r="Q14" s="16">
        <f>G14</f>
        <v>0</v>
      </c>
    </row>
    <row r="15" spans="1:20" s="1" customFormat="1" ht="15.75" customHeight="1">
      <c r="A15" s="45" t="s">
        <v>35</v>
      </c>
      <c r="B15" s="45">
        <v>8</v>
      </c>
      <c r="C15" s="46">
        <v>0</v>
      </c>
      <c r="D15" s="46">
        <v>0</v>
      </c>
      <c r="E15" s="46">
        <v>0</v>
      </c>
      <c r="F15" s="46">
        <v>0</v>
      </c>
      <c r="G15" s="47">
        <f t="shared" si="0"/>
        <v>0</v>
      </c>
      <c r="H15" s="48"/>
      <c r="I15" s="49">
        <v>0</v>
      </c>
      <c r="J15" s="46">
        <v>0</v>
      </c>
      <c r="K15" s="50" t="s">
        <v>5</v>
      </c>
      <c r="L15" s="50"/>
      <c r="M15" s="50" t="s">
        <v>5</v>
      </c>
      <c r="N15" s="1">
        <v>1</v>
      </c>
      <c r="O15" s="16" t="str">
        <f t="shared" si="3"/>
        <v/>
      </c>
      <c r="P15" s="16">
        <v>0</v>
      </c>
      <c r="Q15" s="16">
        <f>G15</f>
        <v>0</v>
      </c>
    </row>
    <row r="16" spans="1:20" s="1" customFormat="1" ht="15.75" customHeight="1">
      <c r="A16" s="26" t="s">
        <v>34</v>
      </c>
      <c r="B16" s="26">
        <v>9</v>
      </c>
      <c r="C16" s="27">
        <v>0.375</v>
      </c>
      <c r="D16" s="27">
        <v>0.54166666666666663</v>
      </c>
      <c r="E16" s="27">
        <v>0.58333333333333337</v>
      </c>
      <c r="F16" s="27">
        <v>0.75</v>
      </c>
      <c r="G16" s="28">
        <f t="shared" si="0"/>
        <v>0.33333333333333326</v>
      </c>
      <c r="H16" s="29" t="str">
        <f t="shared" si="1"/>
        <v>+</v>
      </c>
      <c r="I16" s="28">
        <f t="shared" si="2"/>
        <v>3.3333324989115454E-10</v>
      </c>
      <c r="J16" s="27">
        <v>0</v>
      </c>
      <c r="K16" s="30" t="s">
        <v>5</v>
      </c>
      <c r="L16" s="30"/>
      <c r="M16" s="30" t="s">
        <v>56</v>
      </c>
      <c r="N16" s="1">
        <v>1</v>
      </c>
      <c r="O16" s="16" t="str">
        <f t="shared" si="3"/>
        <v xml:space="preserve"> </v>
      </c>
      <c r="P16" s="16">
        <f t="shared" si="4"/>
        <v>0</v>
      </c>
      <c r="Q16" s="16">
        <f t="shared" si="5"/>
        <v>3.3333324989115454E-10</v>
      </c>
    </row>
    <row r="17" spans="1:17" s="1" customFormat="1">
      <c r="A17" s="26" t="s">
        <v>36</v>
      </c>
      <c r="B17" s="26">
        <v>10</v>
      </c>
      <c r="C17" s="27">
        <v>0.375</v>
      </c>
      <c r="D17" s="27">
        <v>0.54166666666666663</v>
      </c>
      <c r="E17" s="27">
        <v>0.58333333333333337</v>
      </c>
      <c r="F17" s="27">
        <v>0.75</v>
      </c>
      <c r="G17" s="28">
        <f t="shared" si="0"/>
        <v>0.33333333333333326</v>
      </c>
      <c r="H17" s="29" t="str">
        <f t="shared" si="1"/>
        <v>+</v>
      </c>
      <c r="I17" s="28">
        <f t="shared" si="2"/>
        <v>3.3333324989115454E-10</v>
      </c>
      <c r="J17" s="27">
        <v>0</v>
      </c>
      <c r="K17" s="30" t="s">
        <v>5</v>
      </c>
      <c r="L17" s="30"/>
      <c r="M17" s="30" t="s">
        <v>56</v>
      </c>
      <c r="N17" s="1">
        <v>1</v>
      </c>
      <c r="O17" s="16" t="str">
        <f t="shared" si="3"/>
        <v xml:space="preserve"> </v>
      </c>
      <c r="P17" s="16">
        <f t="shared" si="4"/>
        <v>0</v>
      </c>
      <c r="Q17" s="16">
        <f t="shared" si="5"/>
        <v>3.3333324989115454E-10</v>
      </c>
    </row>
    <row r="18" spans="1:17" s="1" customFormat="1">
      <c r="A18" s="26" t="s">
        <v>37</v>
      </c>
      <c r="B18" s="26">
        <v>11</v>
      </c>
      <c r="C18" s="27">
        <v>0.375</v>
      </c>
      <c r="D18" s="27">
        <v>0.54166666666666663</v>
      </c>
      <c r="E18" s="27">
        <v>0.58333333333333337</v>
      </c>
      <c r="F18" s="27">
        <v>0.75</v>
      </c>
      <c r="G18" s="28">
        <f t="shared" si="0"/>
        <v>0.33333333333333326</v>
      </c>
      <c r="H18" s="29" t="str">
        <f t="shared" si="1"/>
        <v>+</v>
      </c>
      <c r="I18" s="28">
        <f t="shared" si="2"/>
        <v>3.3333324989115454E-10</v>
      </c>
      <c r="J18" s="27">
        <v>0</v>
      </c>
      <c r="K18" s="30" t="s">
        <v>5</v>
      </c>
      <c r="L18" s="30"/>
      <c r="M18" s="30" t="s">
        <v>56</v>
      </c>
      <c r="N18" s="1">
        <v>1</v>
      </c>
      <c r="O18" s="16" t="str">
        <f t="shared" si="3"/>
        <v xml:space="preserve"> </v>
      </c>
      <c r="P18" s="16">
        <f t="shared" si="4"/>
        <v>0</v>
      </c>
      <c r="Q18" s="16">
        <f t="shared" si="5"/>
        <v>3.3333324989115454E-10</v>
      </c>
    </row>
    <row r="19" spans="1:17" s="1" customFormat="1">
      <c r="A19" s="26" t="s">
        <v>38</v>
      </c>
      <c r="B19" s="26">
        <v>12</v>
      </c>
      <c r="C19" s="27">
        <v>0.375</v>
      </c>
      <c r="D19" s="27">
        <v>0.54166666666666663</v>
      </c>
      <c r="E19" s="27">
        <v>0.58333333333333337</v>
      </c>
      <c r="F19" s="27">
        <v>0.75</v>
      </c>
      <c r="G19" s="28">
        <f t="shared" si="0"/>
        <v>0.33333333333333326</v>
      </c>
      <c r="H19" s="29" t="str">
        <f t="shared" si="1"/>
        <v>+</v>
      </c>
      <c r="I19" s="28">
        <f t="shared" si="2"/>
        <v>3.3333324989115454E-10</v>
      </c>
      <c r="J19" s="27">
        <v>0</v>
      </c>
      <c r="K19" s="30" t="s">
        <v>5</v>
      </c>
      <c r="L19" s="30"/>
      <c r="M19" s="30" t="s">
        <v>56</v>
      </c>
      <c r="N19" s="1">
        <v>1</v>
      </c>
      <c r="O19" s="16" t="str">
        <f t="shared" si="3"/>
        <v xml:space="preserve"> </v>
      </c>
      <c r="P19" s="16">
        <f t="shared" si="4"/>
        <v>0</v>
      </c>
      <c r="Q19" s="16">
        <f t="shared" si="5"/>
        <v>3.3333324989115454E-10</v>
      </c>
    </row>
    <row r="20" spans="1:17" s="1" customFormat="1">
      <c r="A20" s="26" t="s">
        <v>39</v>
      </c>
      <c r="B20" s="26">
        <v>13</v>
      </c>
      <c r="C20" s="27">
        <v>0.375</v>
      </c>
      <c r="D20" s="27">
        <v>0.54166666666666663</v>
      </c>
      <c r="E20" s="27">
        <v>0.58333333333333337</v>
      </c>
      <c r="F20" s="27">
        <v>0.75</v>
      </c>
      <c r="G20" s="28">
        <f t="shared" si="0"/>
        <v>0.33333333333333326</v>
      </c>
      <c r="H20" s="29" t="str">
        <f t="shared" si="1"/>
        <v>+</v>
      </c>
      <c r="I20" s="28">
        <f t="shared" si="2"/>
        <v>3.3333324989115454E-10</v>
      </c>
      <c r="J20" s="27">
        <v>0</v>
      </c>
      <c r="K20" s="30" t="s">
        <v>5</v>
      </c>
      <c r="L20" s="30"/>
      <c r="M20" s="30" t="s">
        <v>56</v>
      </c>
      <c r="N20" s="1">
        <v>1</v>
      </c>
      <c r="O20" s="16" t="str">
        <f t="shared" si="3"/>
        <v xml:space="preserve"> </v>
      </c>
      <c r="P20" s="16">
        <f t="shared" si="4"/>
        <v>0</v>
      </c>
      <c r="Q20" s="16">
        <f t="shared" si="5"/>
        <v>3.3333324989115454E-10</v>
      </c>
    </row>
    <row r="21" spans="1:17" s="1" customFormat="1">
      <c r="A21" s="45" t="s">
        <v>40</v>
      </c>
      <c r="B21" s="45">
        <v>14</v>
      </c>
      <c r="C21" s="46">
        <v>0</v>
      </c>
      <c r="D21" s="46">
        <v>0</v>
      </c>
      <c r="E21" s="46">
        <v>0</v>
      </c>
      <c r="F21" s="46">
        <v>0</v>
      </c>
      <c r="G21" s="47">
        <f t="shared" si="0"/>
        <v>0</v>
      </c>
      <c r="H21" s="48"/>
      <c r="I21" s="49">
        <v>0</v>
      </c>
      <c r="J21" s="46">
        <v>0</v>
      </c>
      <c r="K21" s="50" t="s">
        <v>5</v>
      </c>
      <c r="L21" s="50"/>
      <c r="M21" s="50" t="s">
        <v>5</v>
      </c>
      <c r="N21" s="1">
        <v>1</v>
      </c>
      <c r="O21" s="16" t="str">
        <f t="shared" si="3"/>
        <v/>
      </c>
      <c r="P21" s="16">
        <v>0</v>
      </c>
      <c r="Q21" s="16">
        <f>G21</f>
        <v>0</v>
      </c>
    </row>
    <row r="22" spans="1:17" s="1" customFormat="1">
      <c r="A22" s="45" t="s">
        <v>35</v>
      </c>
      <c r="B22" s="45">
        <v>15</v>
      </c>
      <c r="C22" s="46">
        <v>0</v>
      </c>
      <c r="D22" s="46">
        <v>0</v>
      </c>
      <c r="E22" s="46">
        <v>0</v>
      </c>
      <c r="F22" s="46">
        <v>0</v>
      </c>
      <c r="G22" s="47">
        <f t="shared" si="0"/>
        <v>0</v>
      </c>
      <c r="H22" s="48"/>
      <c r="I22" s="49">
        <v>0</v>
      </c>
      <c r="J22" s="46">
        <v>0</v>
      </c>
      <c r="K22" s="50" t="s">
        <v>5</v>
      </c>
      <c r="L22" s="50"/>
      <c r="M22" s="50" t="s">
        <v>5</v>
      </c>
      <c r="N22" s="1">
        <v>1</v>
      </c>
      <c r="O22" s="16" t="str">
        <f t="shared" si="3"/>
        <v/>
      </c>
      <c r="P22" s="16">
        <v>0</v>
      </c>
      <c r="Q22" s="16">
        <f>G22</f>
        <v>0</v>
      </c>
    </row>
    <row r="23" spans="1:17" s="1" customFormat="1">
      <c r="A23" s="26" t="s">
        <v>34</v>
      </c>
      <c r="B23" s="26">
        <v>16</v>
      </c>
      <c r="C23" s="27">
        <v>0.375</v>
      </c>
      <c r="D23" s="27">
        <v>0.54166666666666663</v>
      </c>
      <c r="E23" s="27">
        <v>0.58333333333333337</v>
      </c>
      <c r="F23" s="27">
        <v>0.75</v>
      </c>
      <c r="G23" s="28">
        <f t="shared" si="0"/>
        <v>0.33333333333333326</v>
      </c>
      <c r="H23" s="29" t="str">
        <f t="shared" si="1"/>
        <v>+</v>
      </c>
      <c r="I23" s="28">
        <f t="shared" si="2"/>
        <v>3.3333324989115454E-10</v>
      </c>
      <c r="J23" s="27">
        <v>0</v>
      </c>
      <c r="K23" s="30" t="s">
        <v>5</v>
      </c>
      <c r="L23" s="30"/>
      <c r="M23" s="30" t="s">
        <v>56</v>
      </c>
      <c r="N23" s="1">
        <v>1</v>
      </c>
      <c r="O23" s="16" t="str">
        <f t="shared" si="3"/>
        <v xml:space="preserve"> </v>
      </c>
      <c r="P23" s="16">
        <f t="shared" si="4"/>
        <v>0</v>
      </c>
      <c r="Q23" s="16">
        <f t="shared" si="5"/>
        <v>3.3333324989115454E-10</v>
      </c>
    </row>
    <row r="24" spans="1:17" s="1" customFormat="1">
      <c r="A24" s="26" t="s">
        <v>36</v>
      </c>
      <c r="B24" s="26">
        <v>17</v>
      </c>
      <c r="C24" s="27">
        <v>0.375</v>
      </c>
      <c r="D24" s="27">
        <v>0.54166666666666663</v>
      </c>
      <c r="E24" s="27">
        <v>0.58333333333333337</v>
      </c>
      <c r="F24" s="27">
        <v>0.75</v>
      </c>
      <c r="G24" s="28">
        <f t="shared" si="0"/>
        <v>0.33333333333333326</v>
      </c>
      <c r="H24" s="29" t="str">
        <f t="shared" si="1"/>
        <v>+</v>
      </c>
      <c r="I24" s="28">
        <f t="shared" si="2"/>
        <v>3.3333324989115454E-10</v>
      </c>
      <c r="J24" s="27">
        <v>0</v>
      </c>
      <c r="K24" s="30" t="s">
        <v>5</v>
      </c>
      <c r="L24" s="30"/>
      <c r="M24" s="30" t="s">
        <v>56</v>
      </c>
      <c r="N24" s="1">
        <v>1</v>
      </c>
      <c r="O24" s="16" t="str">
        <f t="shared" si="3"/>
        <v xml:space="preserve"> </v>
      </c>
      <c r="P24" s="16">
        <f t="shared" si="4"/>
        <v>0</v>
      </c>
      <c r="Q24" s="16">
        <f t="shared" si="5"/>
        <v>3.3333324989115454E-10</v>
      </c>
    </row>
    <row r="25" spans="1:17" s="1" customFormat="1">
      <c r="A25" s="26" t="s">
        <v>37</v>
      </c>
      <c r="B25" s="26">
        <v>18</v>
      </c>
      <c r="C25" s="27">
        <v>0.375</v>
      </c>
      <c r="D25" s="27">
        <v>0.54166666666666663</v>
      </c>
      <c r="E25" s="27">
        <v>0.58333333333333337</v>
      </c>
      <c r="F25" s="27">
        <v>0.75</v>
      </c>
      <c r="G25" s="28">
        <f t="shared" si="0"/>
        <v>0.33333333333333326</v>
      </c>
      <c r="H25" s="29" t="str">
        <f t="shared" si="1"/>
        <v>+</v>
      </c>
      <c r="I25" s="28">
        <f t="shared" si="2"/>
        <v>3.3333324989115454E-10</v>
      </c>
      <c r="J25" s="27">
        <v>0</v>
      </c>
      <c r="K25" s="30" t="s">
        <v>5</v>
      </c>
      <c r="L25" s="30"/>
      <c r="M25" s="30" t="s">
        <v>56</v>
      </c>
      <c r="N25" s="1">
        <v>1</v>
      </c>
      <c r="O25" s="16" t="str">
        <f t="shared" si="3"/>
        <v xml:space="preserve"> </v>
      </c>
      <c r="P25" s="16">
        <f t="shared" si="4"/>
        <v>0</v>
      </c>
      <c r="Q25" s="16">
        <f t="shared" si="5"/>
        <v>3.3333324989115454E-10</v>
      </c>
    </row>
    <row r="26" spans="1:17" s="1" customFormat="1">
      <c r="A26" s="26" t="s">
        <v>38</v>
      </c>
      <c r="B26" s="26">
        <v>19</v>
      </c>
      <c r="C26" s="27">
        <v>0.375</v>
      </c>
      <c r="D26" s="27">
        <v>0.54166666666666663</v>
      </c>
      <c r="E26" s="27">
        <v>0.58333333333333337</v>
      </c>
      <c r="F26" s="27">
        <v>0.75</v>
      </c>
      <c r="G26" s="28">
        <f t="shared" si="0"/>
        <v>0.33333333333333326</v>
      </c>
      <c r="H26" s="29" t="str">
        <f t="shared" si="1"/>
        <v>+</v>
      </c>
      <c r="I26" s="28">
        <f t="shared" si="2"/>
        <v>3.3333324989115454E-10</v>
      </c>
      <c r="J26" s="27">
        <v>0</v>
      </c>
      <c r="K26" s="30" t="s">
        <v>5</v>
      </c>
      <c r="L26" s="30"/>
      <c r="M26" s="30" t="s">
        <v>56</v>
      </c>
      <c r="N26" s="1">
        <v>1</v>
      </c>
      <c r="O26" s="16" t="str">
        <f t="shared" si="3"/>
        <v xml:space="preserve"> </v>
      </c>
      <c r="P26" s="16">
        <f t="shared" si="4"/>
        <v>0</v>
      </c>
      <c r="Q26" s="16">
        <f t="shared" si="5"/>
        <v>3.3333324989115454E-10</v>
      </c>
    </row>
    <row r="27" spans="1:17" s="1" customFormat="1">
      <c r="A27" s="26" t="s">
        <v>39</v>
      </c>
      <c r="B27" s="26">
        <v>20</v>
      </c>
      <c r="C27" s="27">
        <v>0.375</v>
      </c>
      <c r="D27" s="27">
        <v>0.54166666666666663</v>
      </c>
      <c r="E27" s="27">
        <v>0.58333333333333337</v>
      </c>
      <c r="F27" s="27">
        <v>0.75</v>
      </c>
      <c r="G27" s="28">
        <f t="shared" si="0"/>
        <v>0.33333333333333326</v>
      </c>
      <c r="H27" s="29" t="str">
        <f t="shared" si="1"/>
        <v>+</v>
      </c>
      <c r="I27" s="28">
        <f t="shared" si="2"/>
        <v>3.3333324989115454E-10</v>
      </c>
      <c r="J27" s="27">
        <v>0</v>
      </c>
      <c r="K27" s="30" t="s">
        <v>5</v>
      </c>
      <c r="L27" s="30"/>
      <c r="M27" s="30" t="s">
        <v>56</v>
      </c>
      <c r="N27" s="1">
        <v>1</v>
      </c>
      <c r="O27" s="16" t="str">
        <f t="shared" si="3"/>
        <v xml:space="preserve"> </v>
      </c>
      <c r="P27" s="16">
        <f t="shared" si="4"/>
        <v>0</v>
      </c>
      <c r="Q27" s="16">
        <f t="shared" si="5"/>
        <v>3.3333324989115454E-10</v>
      </c>
    </row>
    <row r="28" spans="1:17" s="1" customFormat="1">
      <c r="A28" s="45" t="s">
        <v>40</v>
      </c>
      <c r="B28" s="45">
        <v>21</v>
      </c>
      <c r="C28" s="46">
        <v>0</v>
      </c>
      <c r="D28" s="46">
        <v>0</v>
      </c>
      <c r="E28" s="46">
        <v>0</v>
      </c>
      <c r="F28" s="46">
        <v>0</v>
      </c>
      <c r="G28" s="47">
        <f t="shared" si="0"/>
        <v>0</v>
      </c>
      <c r="H28" s="48"/>
      <c r="I28" s="49">
        <v>0</v>
      </c>
      <c r="J28" s="46">
        <v>0</v>
      </c>
      <c r="K28" s="50" t="s">
        <v>5</v>
      </c>
      <c r="L28" s="50"/>
      <c r="M28" s="50" t="s">
        <v>5</v>
      </c>
      <c r="N28" s="1">
        <v>1</v>
      </c>
      <c r="O28" s="16" t="str">
        <f t="shared" si="3"/>
        <v/>
      </c>
      <c r="P28" s="16">
        <v>0</v>
      </c>
      <c r="Q28" s="16">
        <f>G28</f>
        <v>0</v>
      </c>
    </row>
    <row r="29" spans="1:17" s="1" customFormat="1">
      <c r="A29" s="45" t="s">
        <v>35</v>
      </c>
      <c r="B29" s="45">
        <v>22</v>
      </c>
      <c r="C29" s="46">
        <v>0</v>
      </c>
      <c r="D29" s="46">
        <v>0</v>
      </c>
      <c r="E29" s="46">
        <v>0</v>
      </c>
      <c r="F29" s="46">
        <v>0</v>
      </c>
      <c r="G29" s="47">
        <f t="shared" si="0"/>
        <v>0</v>
      </c>
      <c r="H29" s="48"/>
      <c r="I29" s="49">
        <v>0</v>
      </c>
      <c r="J29" s="46">
        <v>0</v>
      </c>
      <c r="K29" s="50" t="s">
        <v>5</v>
      </c>
      <c r="L29" s="50"/>
      <c r="M29" s="50" t="s">
        <v>5</v>
      </c>
      <c r="N29" s="1">
        <v>1</v>
      </c>
      <c r="O29" s="16" t="str">
        <f t="shared" si="3"/>
        <v/>
      </c>
      <c r="P29" s="16">
        <v>0</v>
      </c>
      <c r="Q29" s="16">
        <f>G29</f>
        <v>0</v>
      </c>
    </row>
    <row r="30" spans="1:17" s="1" customFormat="1">
      <c r="A30" s="26" t="s">
        <v>34</v>
      </c>
      <c r="B30" s="26">
        <v>23</v>
      </c>
      <c r="C30" s="27">
        <v>0.375</v>
      </c>
      <c r="D30" s="27">
        <v>0.54166666666666663</v>
      </c>
      <c r="E30" s="27">
        <v>0.58333333333333337</v>
      </c>
      <c r="F30" s="27">
        <v>0.75</v>
      </c>
      <c r="G30" s="28">
        <f t="shared" si="0"/>
        <v>0.33333333333333326</v>
      </c>
      <c r="H30" s="29" t="str">
        <f t="shared" si="1"/>
        <v>+</v>
      </c>
      <c r="I30" s="28">
        <f t="shared" si="2"/>
        <v>3.3333324989115454E-10</v>
      </c>
      <c r="J30" s="27">
        <v>0</v>
      </c>
      <c r="K30" s="30" t="s">
        <v>5</v>
      </c>
      <c r="L30" s="30"/>
      <c r="M30" s="30" t="s">
        <v>56</v>
      </c>
      <c r="N30" s="1">
        <v>1</v>
      </c>
      <c r="O30" s="16" t="str">
        <f t="shared" si="3"/>
        <v xml:space="preserve"> </v>
      </c>
      <c r="P30" s="16">
        <f t="shared" si="4"/>
        <v>0</v>
      </c>
      <c r="Q30" s="16">
        <f t="shared" si="5"/>
        <v>3.3333324989115454E-10</v>
      </c>
    </row>
    <row r="31" spans="1:17" s="1" customFormat="1">
      <c r="A31" s="26" t="s">
        <v>36</v>
      </c>
      <c r="B31" s="26">
        <v>24</v>
      </c>
      <c r="C31" s="27">
        <v>0.375</v>
      </c>
      <c r="D31" s="27">
        <v>0.54166666666666663</v>
      </c>
      <c r="E31" s="27">
        <v>0.58333333333333337</v>
      </c>
      <c r="F31" s="27">
        <v>0.75</v>
      </c>
      <c r="G31" s="28">
        <f t="shared" si="0"/>
        <v>0.33333333333333326</v>
      </c>
      <c r="H31" s="29" t="str">
        <f t="shared" si="1"/>
        <v>+</v>
      </c>
      <c r="I31" s="28">
        <f t="shared" si="2"/>
        <v>3.3333324989115454E-10</v>
      </c>
      <c r="J31" s="27">
        <v>0</v>
      </c>
      <c r="K31" s="30" t="s">
        <v>5</v>
      </c>
      <c r="L31" s="30"/>
      <c r="M31" s="30" t="s">
        <v>56</v>
      </c>
      <c r="N31" s="1">
        <v>1</v>
      </c>
      <c r="O31" s="16" t="str">
        <f t="shared" si="3"/>
        <v xml:space="preserve"> </v>
      </c>
      <c r="P31" s="16">
        <f t="shared" si="4"/>
        <v>0</v>
      </c>
      <c r="Q31" s="16">
        <f t="shared" si="5"/>
        <v>3.3333324989115454E-10</v>
      </c>
    </row>
    <row r="32" spans="1:17" s="1" customFormat="1">
      <c r="A32" s="26" t="s">
        <v>37</v>
      </c>
      <c r="B32" s="26">
        <v>25</v>
      </c>
      <c r="C32" s="27">
        <v>0.375</v>
      </c>
      <c r="D32" s="27">
        <v>0.54166666666666663</v>
      </c>
      <c r="E32" s="27">
        <v>0.58333333333333337</v>
      </c>
      <c r="F32" s="27">
        <v>0.75</v>
      </c>
      <c r="G32" s="28">
        <f t="shared" si="0"/>
        <v>0.33333333333333326</v>
      </c>
      <c r="H32" s="29" t="str">
        <f t="shared" si="1"/>
        <v>+</v>
      </c>
      <c r="I32" s="28">
        <f t="shared" si="2"/>
        <v>3.3333324989115454E-10</v>
      </c>
      <c r="J32" s="27">
        <v>0</v>
      </c>
      <c r="K32" s="30" t="s">
        <v>5</v>
      </c>
      <c r="L32" s="30"/>
      <c r="M32" s="30" t="s">
        <v>56</v>
      </c>
      <c r="N32" s="1">
        <v>1</v>
      </c>
      <c r="O32" s="16" t="str">
        <f t="shared" si="3"/>
        <v xml:space="preserve"> </v>
      </c>
      <c r="P32" s="16">
        <f t="shared" si="4"/>
        <v>0</v>
      </c>
      <c r="Q32" s="16">
        <f t="shared" si="5"/>
        <v>3.3333324989115454E-10</v>
      </c>
    </row>
    <row r="33" spans="1:17" s="1" customFormat="1">
      <c r="A33" s="26" t="s">
        <v>38</v>
      </c>
      <c r="B33" s="26">
        <v>26</v>
      </c>
      <c r="C33" s="27">
        <v>0.375</v>
      </c>
      <c r="D33" s="27">
        <v>0.54166666666666663</v>
      </c>
      <c r="E33" s="27">
        <v>0.58333333333333337</v>
      </c>
      <c r="F33" s="27">
        <v>0.75</v>
      </c>
      <c r="G33" s="28">
        <f t="shared" si="0"/>
        <v>0.33333333333333326</v>
      </c>
      <c r="H33" s="29" t="str">
        <f t="shared" si="1"/>
        <v>+</v>
      </c>
      <c r="I33" s="28">
        <f t="shared" si="2"/>
        <v>3.3333324989115454E-10</v>
      </c>
      <c r="J33" s="27">
        <v>0</v>
      </c>
      <c r="K33" s="30" t="s">
        <v>5</v>
      </c>
      <c r="L33" s="30"/>
      <c r="M33" s="30" t="s">
        <v>56</v>
      </c>
      <c r="N33" s="1">
        <v>1</v>
      </c>
      <c r="O33" s="16" t="str">
        <f t="shared" si="3"/>
        <v xml:space="preserve"> </v>
      </c>
      <c r="P33" s="16">
        <f t="shared" si="4"/>
        <v>0</v>
      </c>
      <c r="Q33" s="16">
        <f t="shared" si="5"/>
        <v>3.3333324989115454E-10</v>
      </c>
    </row>
    <row r="34" spans="1:17" s="1" customFormat="1">
      <c r="A34" s="26" t="s">
        <v>39</v>
      </c>
      <c r="B34" s="26">
        <v>27</v>
      </c>
      <c r="C34" s="27">
        <v>0.375</v>
      </c>
      <c r="D34" s="27">
        <v>0.54166666666666663</v>
      </c>
      <c r="E34" s="27">
        <v>0.58333333333333337</v>
      </c>
      <c r="F34" s="27">
        <v>0.75</v>
      </c>
      <c r="G34" s="28">
        <f t="shared" si="0"/>
        <v>0.33333333333333326</v>
      </c>
      <c r="H34" s="29" t="str">
        <f t="shared" si="1"/>
        <v>+</v>
      </c>
      <c r="I34" s="28">
        <f t="shared" si="2"/>
        <v>3.3333324989115454E-10</v>
      </c>
      <c r="J34" s="27">
        <v>0</v>
      </c>
      <c r="K34" s="30" t="s">
        <v>5</v>
      </c>
      <c r="L34" s="30"/>
      <c r="M34" s="30" t="s">
        <v>56</v>
      </c>
      <c r="N34" s="1">
        <v>1</v>
      </c>
      <c r="O34" s="16" t="str">
        <f t="shared" si="3"/>
        <v xml:space="preserve"> </v>
      </c>
      <c r="P34" s="16">
        <f t="shared" si="4"/>
        <v>0</v>
      </c>
      <c r="Q34" s="16">
        <f t="shared" si="5"/>
        <v>3.3333324989115454E-10</v>
      </c>
    </row>
    <row r="35" spans="1:17" s="1" customFormat="1">
      <c r="A35" s="45" t="s">
        <v>40</v>
      </c>
      <c r="B35" s="45">
        <v>28</v>
      </c>
      <c r="C35" s="46">
        <v>0</v>
      </c>
      <c r="D35" s="46">
        <v>0</v>
      </c>
      <c r="E35" s="46">
        <v>0</v>
      </c>
      <c r="F35" s="46">
        <v>0</v>
      </c>
      <c r="G35" s="47">
        <f t="shared" si="0"/>
        <v>0</v>
      </c>
      <c r="H35" s="48"/>
      <c r="I35" s="49">
        <v>0</v>
      </c>
      <c r="J35" s="46">
        <v>0</v>
      </c>
      <c r="K35" s="50" t="s">
        <v>5</v>
      </c>
      <c r="L35" s="50"/>
      <c r="M35" s="50" t="s">
        <v>5</v>
      </c>
      <c r="N35" s="1">
        <v>1</v>
      </c>
      <c r="O35" s="16" t="str">
        <f t="shared" si="3"/>
        <v/>
      </c>
      <c r="P35" s="16">
        <v>0</v>
      </c>
      <c r="Q35" s="16">
        <f>G35</f>
        <v>0</v>
      </c>
    </row>
    <row r="36" spans="1:17" s="1" customFormat="1">
      <c r="A36" s="45" t="s">
        <v>35</v>
      </c>
      <c r="B36" s="45">
        <v>29</v>
      </c>
      <c r="C36" s="46">
        <v>0</v>
      </c>
      <c r="D36" s="46">
        <v>0</v>
      </c>
      <c r="E36" s="46">
        <v>0</v>
      </c>
      <c r="F36" s="46">
        <v>0</v>
      </c>
      <c r="G36" s="47">
        <f t="shared" si="0"/>
        <v>0</v>
      </c>
      <c r="H36" s="48"/>
      <c r="I36" s="49">
        <v>0</v>
      </c>
      <c r="J36" s="46">
        <v>0</v>
      </c>
      <c r="K36" s="50" t="s">
        <v>5</v>
      </c>
      <c r="L36" s="50"/>
      <c r="M36" s="50" t="s">
        <v>5</v>
      </c>
      <c r="N36" s="1">
        <v>1</v>
      </c>
      <c r="O36" s="16" t="str">
        <f t="shared" si="3"/>
        <v/>
      </c>
      <c r="P36" s="16">
        <v>0</v>
      </c>
      <c r="Q36" s="16">
        <f>G36</f>
        <v>0</v>
      </c>
    </row>
    <row r="37" spans="1:17" s="1" customFormat="1">
      <c r="A37" s="26" t="s">
        <v>34</v>
      </c>
      <c r="B37" s="26">
        <v>30</v>
      </c>
      <c r="C37" s="27">
        <v>0.375</v>
      </c>
      <c r="D37" s="27">
        <v>0.54166666666666663</v>
      </c>
      <c r="E37" s="27">
        <v>0.58333333333333337</v>
      </c>
      <c r="F37" s="27">
        <v>0.75</v>
      </c>
      <c r="G37" s="28">
        <f t="shared" si="0"/>
        <v>0.33333333333333326</v>
      </c>
      <c r="H37" s="29" t="str">
        <f t="shared" si="1"/>
        <v>+</v>
      </c>
      <c r="I37" s="28">
        <f t="shared" si="2"/>
        <v>3.3333324989115454E-10</v>
      </c>
      <c r="J37" s="27">
        <v>0</v>
      </c>
      <c r="K37" s="30" t="s">
        <v>5</v>
      </c>
      <c r="L37" s="30"/>
      <c r="M37" s="30" t="s">
        <v>56</v>
      </c>
      <c r="N37" s="1">
        <v>1</v>
      </c>
      <c r="O37" s="16" t="str">
        <f t="shared" si="3"/>
        <v xml:space="preserve"> </v>
      </c>
      <c r="P37" s="16">
        <f t="shared" si="4"/>
        <v>0</v>
      </c>
      <c r="Q37" s="16">
        <f t="shared" si="5"/>
        <v>3.3333324989115454E-10</v>
      </c>
    </row>
    <row r="38" spans="1:17" s="1" customFormat="1" ht="15.75" thickBot="1">
      <c r="A38" s="26" t="s">
        <v>36</v>
      </c>
      <c r="B38" s="26">
        <v>31</v>
      </c>
      <c r="C38" s="27">
        <v>0.375</v>
      </c>
      <c r="D38" s="27">
        <v>0.54166666666666663</v>
      </c>
      <c r="E38" s="27">
        <v>0.58333333333333337</v>
      </c>
      <c r="F38" s="27">
        <v>0.75</v>
      </c>
      <c r="G38" s="28">
        <f t="shared" si="0"/>
        <v>0.33333333333333326</v>
      </c>
      <c r="H38" s="29" t="str">
        <f t="shared" si="1"/>
        <v>+</v>
      </c>
      <c r="I38" s="28">
        <f t="shared" si="2"/>
        <v>3.3333324989115454E-10</v>
      </c>
      <c r="J38" s="27">
        <v>0</v>
      </c>
      <c r="K38" s="30" t="s">
        <v>5</v>
      </c>
      <c r="L38" s="30"/>
      <c r="M38" s="30" t="s">
        <v>56</v>
      </c>
      <c r="N38" s="1">
        <v>1</v>
      </c>
      <c r="O38" s="16" t="str">
        <f t="shared" si="3"/>
        <v xml:space="preserve"> </v>
      </c>
      <c r="P38" s="16">
        <f t="shared" si="4"/>
        <v>0</v>
      </c>
      <c r="Q38" s="16">
        <f>IF(AND(H38&lt;&gt;"-",K38&lt;&gt;"P"),I38,0)</f>
        <v>3.3333324989115454E-10</v>
      </c>
    </row>
    <row r="39" spans="1:17" s="1" customFormat="1" ht="16.5" thickBot="1">
      <c r="A39" s="17"/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9"/>
      <c r="O39" s="2"/>
      <c r="P39" s="20">
        <f>SUM(P8:P38)</f>
        <v>0.33333333266666676</v>
      </c>
      <c r="Q39" s="21">
        <f>SUM(Q8:Q38)</f>
        <v>6.3333317479319362E-9</v>
      </c>
    </row>
    <row r="40" spans="1:17" s="1" customFormat="1" ht="15.75">
      <c r="A40" s="96" t="s">
        <v>24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7"/>
      <c r="O40" s="2"/>
    </row>
    <row r="41" spans="1:17" s="1" customFormat="1">
      <c r="A41" s="76" t="s">
        <v>25</v>
      </c>
      <c r="B41" s="76"/>
      <c r="C41" s="76"/>
      <c r="D41" s="77"/>
      <c r="E41" s="80">
        <f>SUM(G8:G38)</f>
        <v>6.6666666666666625</v>
      </c>
      <c r="F41" s="81"/>
      <c r="G41" s="82"/>
      <c r="H41" s="75" t="s">
        <v>26</v>
      </c>
      <c r="I41" s="76"/>
      <c r="J41" s="76"/>
      <c r="K41" s="77"/>
      <c r="L41" s="98">
        <f>SUM(J8:J38)</f>
        <v>0</v>
      </c>
      <c r="M41" s="99"/>
      <c r="O41" s="2"/>
    </row>
    <row r="42" spans="1:17" s="1" customFormat="1">
      <c r="A42" s="70" t="s">
        <v>27</v>
      </c>
      <c r="B42" s="70"/>
      <c r="C42" s="70"/>
      <c r="D42" s="71"/>
      <c r="E42" s="72">
        <f>SUMIF(G8:G38,"&gt;0:00",N8:N38)</f>
        <v>21</v>
      </c>
      <c r="F42" s="73"/>
      <c r="G42" s="74"/>
      <c r="H42" s="75" t="s">
        <v>28</v>
      </c>
      <c r="I42" s="76"/>
      <c r="J42" s="76"/>
      <c r="K42" s="77"/>
      <c r="L42" s="78">
        <f>SUMIF(K8:K38,"F",N8:N38)</f>
        <v>0</v>
      </c>
      <c r="M42" s="79"/>
      <c r="O42" s="2"/>
    </row>
    <row r="43" spans="1:17" s="1" customFormat="1">
      <c r="A43" s="76" t="s">
        <v>29</v>
      </c>
      <c r="B43" s="76"/>
      <c r="C43" s="76"/>
      <c r="D43" s="77"/>
      <c r="E43" s="80">
        <f>Q39</f>
        <v>6.3333317479319362E-9</v>
      </c>
      <c r="F43" s="81"/>
      <c r="G43" s="82"/>
      <c r="H43" s="75" t="s">
        <v>30</v>
      </c>
      <c r="I43" s="76"/>
      <c r="J43" s="76"/>
      <c r="K43" s="77"/>
      <c r="L43" s="78">
        <f>SUMIF(K9:K39,"M",N9:N39)</f>
        <v>0</v>
      </c>
      <c r="M43" s="79"/>
      <c r="O43" s="2"/>
    </row>
    <row r="44" spans="1:17" s="1" customFormat="1">
      <c r="A44" s="76"/>
      <c r="B44" s="76"/>
      <c r="C44" s="76"/>
      <c r="D44" s="77"/>
      <c r="E44" s="75"/>
      <c r="F44" s="76"/>
      <c r="G44" s="76"/>
      <c r="H44" s="76"/>
      <c r="I44" s="76"/>
      <c r="J44" s="76"/>
      <c r="K44" s="77"/>
      <c r="L44" s="68"/>
      <c r="M44" s="69"/>
      <c r="O44" s="2"/>
    </row>
    <row r="45" spans="1:17" s="1" customFormat="1">
      <c r="I45" s="2"/>
      <c r="J45" s="2"/>
      <c r="K45" s="2"/>
      <c r="L45" s="2"/>
      <c r="O45" s="2"/>
    </row>
    <row r="46" spans="1:17" s="1" customFormat="1">
      <c r="I46" s="2"/>
      <c r="J46" s="2"/>
      <c r="K46" s="2"/>
      <c r="L46" s="2"/>
      <c r="O46" s="2"/>
    </row>
  </sheetData>
  <mergeCells count="35">
    <mergeCell ref="A5:A7"/>
    <mergeCell ref="B5:B7"/>
    <mergeCell ref="A1:D2"/>
    <mergeCell ref="A3:C3"/>
    <mergeCell ref="A44:D44"/>
    <mergeCell ref="C5:F5"/>
    <mergeCell ref="E1:K1"/>
    <mergeCell ref="E44:K44"/>
    <mergeCell ref="A40:M40"/>
    <mergeCell ref="A41:D41"/>
    <mergeCell ref="E41:G41"/>
    <mergeCell ref="H41:K41"/>
    <mergeCell ref="L41:M41"/>
    <mergeCell ref="C6:D6"/>
    <mergeCell ref="E6:F6"/>
    <mergeCell ref="G6:G7"/>
    <mergeCell ref="L44:M44"/>
    <mergeCell ref="A42:D42"/>
    <mergeCell ref="E42:G42"/>
    <mergeCell ref="H42:K42"/>
    <mergeCell ref="L42:M42"/>
    <mergeCell ref="A43:D43"/>
    <mergeCell ref="E43:G43"/>
    <mergeCell ref="H43:K43"/>
    <mergeCell ref="L43:M43"/>
    <mergeCell ref="H6:I6"/>
    <mergeCell ref="L6:L7"/>
    <mergeCell ref="H7:I7"/>
    <mergeCell ref="L1:M1"/>
    <mergeCell ref="L2:M2"/>
    <mergeCell ref="J3:K3"/>
    <mergeCell ref="L3:M3"/>
    <mergeCell ref="G5:I5"/>
    <mergeCell ref="K5:L5"/>
    <mergeCell ref="M5:M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6"/>
  <sheetViews>
    <sheetView topLeftCell="A25" workbookViewId="0">
      <selection activeCell="A35" sqref="A35:M36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43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45" t="s">
        <v>35</v>
      </c>
      <c r="B8" s="51">
        <v>1</v>
      </c>
      <c r="C8" s="46">
        <v>0</v>
      </c>
      <c r="D8" s="46">
        <v>0</v>
      </c>
      <c r="E8" s="46">
        <v>0</v>
      </c>
      <c r="F8" s="46">
        <v>0</v>
      </c>
      <c r="G8" s="47">
        <f t="shared" ref="G8:G38" si="0">IF(OR(K8="A",K8="M"),TIMEVALUE("8:00"),SUM(D8,-C8,F8,-E8))</f>
        <v>0</v>
      </c>
      <c r="H8" s="48"/>
      <c r="I8" s="49">
        <v>0</v>
      </c>
      <c r="J8" s="46">
        <v>0</v>
      </c>
      <c r="K8" s="50"/>
      <c r="L8" s="50"/>
      <c r="M8" s="50" t="s">
        <v>5</v>
      </c>
      <c r="N8" s="1">
        <v>1</v>
      </c>
      <c r="O8" s="16" t="str">
        <f t="shared" ref="O8:O38" si="1">IF(AND(H8="-",K8&lt;&gt;"H"),I8," ")</f>
        <v/>
      </c>
      <c r="P8" s="16">
        <v>0</v>
      </c>
      <c r="Q8" s="16">
        <f>G8</f>
        <v>0</v>
      </c>
    </row>
    <row r="9" spans="1:18" s="1" customFormat="1" ht="15.75" customHeight="1">
      <c r="A9" s="26" t="s">
        <v>34</v>
      </c>
      <c r="B9" s="9">
        <v>2</v>
      </c>
      <c r="C9" s="12">
        <v>0</v>
      </c>
      <c r="D9" s="12">
        <v>0</v>
      </c>
      <c r="E9" s="12">
        <v>0</v>
      </c>
      <c r="F9" s="12">
        <v>0</v>
      </c>
      <c r="G9" s="13">
        <f t="shared" si="0"/>
        <v>0</v>
      </c>
      <c r="H9" s="14" t="str">
        <f t="shared" ref="H9:H38" si="2">IF(G9&lt;&gt;TIMEVALUE("0:00"),IF(G9&gt;=TIMEVALUE("7:59:59"),"+","-")," ")</f>
        <v/>
      </c>
      <c r="I9" s="13">
        <f t="shared" ref="I9:I38" si="3">IF(OR(G9&lt;&gt;TIMEVALUE("0:00")),IF(OR(G9&gt;=TIMEVALUE("7:59:59")),SUM(G9,-0.333333333),SUM(-G9,0.333333333)),IF(OR(K9="P",TIMEVALUE("8:00")),TIMEVALUE("0:00")))</f>
        <v>0</v>
      </c>
      <c r="J9" s="12">
        <v>0</v>
      </c>
      <c r="K9" s="15" t="s">
        <v>5</v>
      </c>
      <c r="L9" s="15"/>
      <c r="M9" s="15" t="s">
        <v>5</v>
      </c>
      <c r="N9" s="1">
        <v>1</v>
      </c>
      <c r="O9" s="16" t="str">
        <f t="shared" si="1"/>
        <v/>
      </c>
      <c r="P9" s="16">
        <f t="shared" ref="P9:P38" si="4">IF(AND(H9="-",K9&lt;&gt;"H"),I9,0)</f>
        <v>0</v>
      </c>
      <c r="Q9" s="16">
        <f t="shared" ref="Q9:Q37" si="5">IF(AND(H9&lt;&gt;"-",K9&lt;&gt;"P"),I9,0)</f>
        <v>0</v>
      </c>
    </row>
    <row r="10" spans="1:18" s="1" customFormat="1" ht="15.75" customHeight="1">
      <c r="A10" s="26" t="s">
        <v>36</v>
      </c>
      <c r="B10" s="9">
        <v>3</v>
      </c>
      <c r="C10" s="12">
        <v>0</v>
      </c>
      <c r="D10" s="12">
        <v>0</v>
      </c>
      <c r="E10" s="12">
        <v>0</v>
      </c>
      <c r="F10" s="12">
        <v>0</v>
      </c>
      <c r="G10" s="13">
        <f t="shared" si="0"/>
        <v>0</v>
      </c>
      <c r="H10" s="14" t="str">
        <f t="shared" si="2"/>
        <v/>
      </c>
      <c r="I10" s="13">
        <f t="shared" si="3"/>
        <v>0</v>
      </c>
      <c r="J10" s="12">
        <v>0</v>
      </c>
      <c r="K10" s="15" t="s">
        <v>5</v>
      </c>
      <c r="L10" s="15"/>
      <c r="M10" s="15" t="s">
        <v>5</v>
      </c>
      <c r="N10" s="1">
        <v>1</v>
      </c>
      <c r="O10" s="16" t="str">
        <f t="shared" si="1"/>
        <v/>
      </c>
      <c r="P10" s="16">
        <f t="shared" si="4"/>
        <v>0</v>
      </c>
      <c r="Q10" s="16">
        <f t="shared" si="5"/>
        <v>0</v>
      </c>
    </row>
    <row r="11" spans="1:18" s="1" customFormat="1" ht="15.75" customHeight="1">
      <c r="A11" s="9" t="s">
        <v>37</v>
      </c>
      <c r="B11" s="9">
        <v>4</v>
      </c>
      <c r="C11" s="12">
        <v>0</v>
      </c>
      <c r="D11" s="12">
        <v>0</v>
      </c>
      <c r="E11" s="12">
        <v>0</v>
      </c>
      <c r="F11" s="12">
        <v>0</v>
      </c>
      <c r="G11" s="13">
        <f t="shared" si="0"/>
        <v>0</v>
      </c>
      <c r="H11" s="14" t="str">
        <f t="shared" si="2"/>
        <v/>
      </c>
      <c r="I11" s="13">
        <f t="shared" si="3"/>
        <v>0</v>
      </c>
      <c r="J11" s="12">
        <v>0</v>
      </c>
      <c r="K11" s="15" t="s">
        <v>5</v>
      </c>
      <c r="L11" s="15"/>
      <c r="M11" s="15" t="s">
        <v>5</v>
      </c>
      <c r="N11" s="1">
        <v>1</v>
      </c>
      <c r="O11" s="16" t="str">
        <f t="shared" si="1"/>
        <v/>
      </c>
      <c r="P11" s="16">
        <f t="shared" si="4"/>
        <v>0</v>
      </c>
      <c r="Q11" s="16">
        <f t="shared" si="5"/>
        <v>0</v>
      </c>
    </row>
    <row r="12" spans="1:18" s="1" customFormat="1" ht="15.75" customHeight="1">
      <c r="A12" s="9" t="s">
        <v>38</v>
      </c>
      <c r="B12" s="9">
        <v>5</v>
      </c>
      <c r="C12" s="12">
        <v>0</v>
      </c>
      <c r="D12" s="12">
        <v>0</v>
      </c>
      <c r="E12" s="12">
        <v>0</v>
      </c>
      <c r="F12" s="12">
        <v>0</v>
      </c>
      <c r="G12" s="13">
        <f t="shared" si="0"/>
        <v>0</v>
      </c>
      <c r="H12" s="14" t="str">
        <f t="shared" si="2"/>
        <v/>
      </c>
      <c r="I12" s="13">
        <f t="shared" si="3"/>
        <v>0</v>
      </c>
      <c r="J12" s="12">
        <v>0</v>
      </c>
      <c r="K12" s="15" t="s">
        <v>5</v>
      </c>
      <c r="L12" s="15"/>
      <c r="M12" s="15" t="s">
        <v>5</v>
      </c>
      <c r="N12" s="1">
        <v>1</v>
      </c>
      <c r="O12" s="16" t="str">
        <f t="shared" si="1"/>
        <v/>
      </c>
      <c r="P12" s="16">
        <f t="shared" si="4"/>
        <v>0</v>
      </c>
      <c r="Q12" s="16">
        <f t="shared" si="5"/>
        <v>0</v>
      </c>
    </row>
    <row r="13" spans="1:18" s="1" customFormat="1" ht="15.75" customHeight="1">
      <c r="A13" s="9" t="s">
        <v>39</v>
      </c>
      <c r="B13" s="9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2"/>
        <v/>
      </c>
      <c r="I13" s="13">
        <f t="shared" si="3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1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45" t="s">
        <v>40</v>
      </c>
      <c r="B14" s="45">
        <v>7</v>
      </c>
      <c r="C14" s="46">
        <v>0</v>
      </c>
      <c r="D14" s="46">
        <v>0</v>
      </c>
      <c r="E14" s="46">
        <v>0</v>
      </c>
      <c r="F14" s="46">
        <v>0</v>
      </c>
      <c r="G14" s="47">
        <f t="shared" si="0"/>
        <v>0</v>
      </c>
      <c r="H14" s="48"/>
      <c r="I14" s="49">
        <v>0</v>
      </c>
      <c r="J14" s="46">
        <v>0</v>
      </c>
      <c r="K14" s="50" t="s">
        <v>5</v>
      </c>
      <c r="L14" s="50"/>
      <c r="M14" s="50" t="s">
        <v>5</v>
      </c>
      <c r="N14" s="1">
        <v>1</v>
      </c>
      <c r="O14" s="16" t="str">
        <f t="shared" si="1"/>
        <v/>
      </c>
      <c r="P14" s="16">
        <v>0</v>
      </c>
      <c r="Q14" s="16">
        <f>G14</f>
        <v>0</v>
      </c>
    </row>
    <row r="15" spans="1:18" s="1" customFormat="1" ht="15.75" customHeight="1">
      <c r="A15" s="45" t="s">
        <v>35</v>
      </c>
      <c r="B15" s="45">
        <v>8</v>
      </c>
      <c r="C15" s="46">
        <v>0</v>
      </c>
      <c r="D15" s="46">
        <v>0</v>
      </c>
      <c r="E15" s="46">
        <v>0</v>
      </c>
      <c r="F15" s="46">
        <v>0</v>
      </c>
      <c r="G15" s="47">
        <f t="shared" si="0"/>
        <v>0</v>
      </c>
      <c r="H15" s="48"/>
      <c r="I15" s="49">
        <v>0</v>
      </c>
      <c r="J15" s="46">
        <v>0</v>
      </c>
      <c r="K15" s="50" t="s">
        <v>5</v>
      </c>
      <c r="L15" s="50"/>
      <c r="M15" s="50" t="s">
        <v>5</v>
      </c>
      <c r="N15" s="1">
        <v>1</v>
      </c>
      <c r="O15" s="16" t="str">
        <f t="shared" si="1"/>
        <v/>
      </c>
      <c r="P15" s="16">
        <v>0</v>
      </c>
      <c r="Q15" s="16">
        <f>G15</f>
        <v>0</v>
      </c>
    </row>
    <row r="16" spans="1:18" s="1" customFormat="1" ht="15.75" customHeight="1">
      <c r="A16" s="26" t="s">
        <v>34</v>
      </c>
      <c r="B16" s="9">
        <v>9</v>
      </c>
      <c r="C16" s="12">
        <v>0</v>
      </c>
      <c r="D16" s="12">
        <v>0</v>
      </c>
      <c r="E16" s="12">
        <v>0</v>
      </c>
      <c r="F16" s="12">
        <v>0</v>
      </c>
      <c r="G16" s="13">
        <f t="shared" si="0"/>
        <v>0</v>
      </c>
      <c r="H16" s="14" t="str">
        <f t="shared" si="2"/>
        <v/>
      </c>
      <c r="I16" s="13">
        <f t="shared" si="3"/>
        <v>0</v>
      </c>
      <c r="J16" s="12">
        <v>0</v>
      </c>
      <c r="K16" s="15" t="s">
        <v>5</v>
      </c>
      <c r="L16" s="15"/>
      <c r="M16" s="15" t="s">
        <v>5</v>
      </c>
      <c r="N16" s="1">
        <v>1</v>
      </c>
      <c r="O16" s="16" t="str">
        <f t="shared" si="1"/>
        <v/>
      </c>
      <c r="P16" s="16">
        <f t="shared" si="4"/>
        <v>0</v>
      </c>
      <c r="Q16" s="16">
        <f t="shared" si="5"/>
        <v>0</v>
      </c>
    </row>
    <row r="17" spans="1:17" s="1" customFormat="1">
      <c r="A17" s="26" t="s">
        <v>36</v>
      </c>
      <c r="B17" s="9">
        <v>10</v>
      </c>
      <c r="C17" s="12">
        <v>0</v>
      </c>
      <c r="D17" s="12">
        <v>0</v>
      </c>
      <c r="E17" s="12">
        <v>0</v>
      </c>
      <c r="F17" s="12">
        <v>0</v>
      </c>
      <c r="G17" s="13">
        <f t="shared" si="0"/>
        <v>0</v>
      </c>
      <c r="H17" s="14" t="str">
        <f t="shared" si="2"/>
        <v/>
      </c>
      <c r="I17" s="13">
        <f t="shared" si="3"/>
        <v>0</v>
      </c>
      <c r="J17" s="12">
        <v>0</v>
      </c>
      <c r="K17" s="15" t="s">
        <v>5</v>
      </c>
      <c r="L17" s="15"/>
      <c r="M17" s="15" t="s">
        <v>5</v>
      </c>
      <c r="N17" s="1">
        <v>1</v>
      </c>
      <c r="O17" s="16" t="str">
        <f t="shared" si="1"/>
        <v/>
      </c>
      <c r="P17" s="16">
        <f t="shared" si="4"/>
        <v>0</v>
      </c>
      <c r="Q17" s="16">
        <f t="shared" si="5"/>
        <v>0</v>
      </c>
    </row>
    <row r="18" spans="1:17" s="1" customFormat="1">
      <c r="A18" s="9" t="s">
        <v>37</v>
      </c>
      <c r="B18" s="9">
        <v>11</v>
      </c>
      <c r="C18" s="12">
        <v>0</v>
      </c>
      <c r="D18" s="12">
        <v>0</v>
      </c>
      <c r="E18" s="12">
        <v>0</v>
      </c>
      <c r="F18" s="12">
        <v>0</v>
      </c>
      <c r="G18" s="13">
        <f t="shared" si="0"/>
        <v>0</v>
      </c>
      <c r="H18" s="14" t="str">
        <f t="shared" si="2"/>
        <v/>
      </c>
      <c r="I18" s="13">
        <f t="shared" si="3"/>
        <v>0</v>
      </c>
      <c r="J18" s="12">
        <v>0</v>
      </c>
      <c r="K18" s="15" t="s">
        <v>5</v>
      </c>
      <c r="L18" s="15"/>
      <c r="M18" s="15" t="s">
        <v>5</v>
      </c>
      <c r="N18" s="1">
        <v>1</v>
      </c>
      <c r="O18" s="16" t="str">
        <f t="shared" si="1"/>
        <v/>
      </c>
      <c r="P18" s="16">
        <f t="shared" si="4"/>
        <v>0</v>
      </c>
      <c r="Q18" s="16">
        <f t="shared" si="5"/>
        <v>0</v>
      </c>
    </row>
    <row r="19" spans="1:17" s="1" customFormat="1">
      <c r="A19" s="9" t="s">
        <v>38</v>
      </c>
      <c r="B19" s="9">
        <v>12</v>
      </c>
      <c r="C19" s="12">
        <v>0</v>
      </c>
      <c r="D19" s="12">
        <v>0</v>
      </c>
      <c r="E19" s="12">
        <v>0</v>
      </c>
      <c r="F19" s="12">
        <v>0</v>
      </c>
      <c r="G19" s="13">
        <f t="shared" si="0"/>
        <v>0</v>
      </c>
      <c r="H19" s="14" t="str">
        <f t="shared" si="2"/>
        <v/>
      </c>
      <c r="I19" s="13">
        <f t="shared" si="3"/>
        <v>0</v>
      </c>
      <c r="J19" s="12">
        <v>0</v>
      </c>
      <c r="K19" s="15" t="s">
        <v>5</v>
      </c>
      <c r="L19" s="15"/>
      <c r="M19" s="15" t="s">
        <v>5</v>
      </c>
      <c r="N19" s="1">
        <v>1</v>
      </c>
      <c r="O19" s="16" t="str">
        <f t="shared" si="1"/>
        <v/>
      </c>
      <c r="P19" s="16">
        <f t="shared" si="4"/>
        <v>0</v>
      </c>
      <c r="Q19" s="16">
        <f t="shared" si="5"/>
        <v>0</v>
      </c>
    </row>
    <row r="20" spans="1:17" s="1" customFormat="1">
      <c r="A20" s="9" t="s">
        <v>39</v>
      </c>
      <c r="B20" s="9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2"/>
        <v/>
      </c>
      <c r="I20" s="13">
        <f t="shared" si="3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1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45" t="s">
        <v>40</v>
      </c>
      <c r="B21" s="45">
        <v>14</v>
      </c>
      <c r="C21" s="46">
        <v>0</v>
      </c>
      <c r="D21" s="46">
        <v>0</v>
      </c>
      <c r="E21" s="46">
        <v>0</v>
      </c>
      <c r="F21" s="46">
        <v>0</v>
      </c>
      <c r="G21" s="47">
        <f t="shared" si="0"/>
        <v>0</v>
      </c>
      <c r="H21" s="48"/>
      <c r="I21" s="49">
        <v>0</v>
      </c>
      <c r="J21" s="46">
        <v>0</v>
      </c>
      <c r="K21" s="50" t="s">
        <v>5</v>
      </c>
      <c r="L21" s="50"/>
      <c r="M21" s="50" t="s">
        <v>5</v>
      </c>
      <c r="N21" s="1">
        <v>1</v>
      </c>
      <c r="O21" s="16" t="str">
        <f t="shared" si="1"/>
        <v/>
      </c>
      <c r="P21" s="16">
        <v>0</v>
      </c>
      <c r="Q21" s="16">
        <f>G21</f>
        <v>0</v>
      </c>
    </row>
    <row r="22" spans="1:17" s="1" customFormat="1">
      <c r="A22" s="45" t="s">
        <v>35</v>
      </c>
      <c r="B22" s="45">
        <v>15</v>
      </c>
      <c r="C22" s="46">
        <v>0</v>
      </c>
      <c r="D22" s="46">
        <v>0</v>
      </c>
      <c r="E22" s="46">
        <v>0</v>
      </c>
      <c r="F22" s="46">
        <v>0</v>
      </c>
      <c r="G22" s="47">
        <f t="shared" si="0"/>
        <v>0</v>
      </c>
      <c r="H22" s="48"/>
      <c r="I22" s="49">
        <v>0</v>
      </c>
      <c r="J22" s="46">
        <v>0</v>
      </c>
      <c r="K22" s="50" t="s">
        <v>5</v>
      </c>
      <c r="L22" s="50"/>
      <c r="M22" s="50" t="s">
        <v>5</v>
      </c>
      <c r="N22" s="1">
        <v>1</v>
      </c>
      <c r="O22" s="16" t="str">
        <f t="shared" si="1"/>
        <v/>
      </c>
      <c r="P22" s="16">
        <v>0</v>
      </c>
      <c r="Q22" s="16">
        <f>G22</f>
        <v>0</v>
      </c>
    </row>
    <row r="23" spans="1:17" s="1" customFormat="1">
      <c r="A23" s="26" t="s">
        <v>34</v>
      </c>
      <c r="B23" s="9">
        <v>16</v>
      </c>
      <c r="C23" s="12">
        <v>0</v>
      </c>
      <c r="D23" s="12">
        <v>0</v>
      </c>
      <c r="E23" s="12">
        <v>0</v>
      </c>
      <c r="F23" s="12">
        <v>0</v>
      </c>
      <c r="G23" s="13">
        <f t="shared" si="0"/>
        <v>0</v>
      </c>
      <c r="H23" s="14" t="str">
        <f t="shared" si="2"/>
        <v/>
      </c>
      <c r="I23" s="13">
        <f t="shared" si="3"/>
        <v>0</v>
      </c>
      <c r="J23" s="12">
        <v>0</v>
      </c>
      <c r="K23" s="15" t="s">
        <v>5</v>
      </c>
      <c r="L23" s="15"/>
      <c r="M23" s="15" t="s">
        <v>5</v>
      </c>
      <c r="N23" s="1">
        <v>1</v>
      </c>
      <c r="O23" s="16" t="str">
        <f t="shared" si="1"/>
        <v/>
      </c>
      <c r="P23" s="16">
        <f t="shared" si="4"/>
        <v>0</v>
      </c>
      <c r="Q23" s="16">
        <f t="shared" si="5"/>
        <v>0</v>
      </c>
    </row>
    <row r="24" spans="1:17" s="1" customFormat="1">
      <c r="A24" s="26" t="s">
        <v>36</v>
      </c>
      <c r="B24" s="9">
        <v>17</v>
      </c>
      <c r="C24" s="12">
        <v>0</v>
      </c>
      <c r="D24" s="12">
        <v>0</v>
      </c>
      <c r="E24" s="12">
        <v>0</v>
      </c>
      <c r="F24" s="12">
        <v>0</v>
      </c>
      <c r="G24" s="13">
        <f t="shared" si="0"/>
        <v>0</v>
      </c>
      <c r="H24" s="14" t="str">
        <f t="shared" si="2"/>
        <v/>
      </c>
      <c r="I24" s="13">
        <f t="shared" si="3"/>
        <v>0</v>
      </c>
      <c r="J24" s="12">
        <v>0</v>
      </c>
      <c r="K24" s="15" t="s">
        <v>5</v>
      </c>
      <c r="L24" s="15"/>
      <c r="M24" s="15" t="s">
        <v>5</v>
      </c>
      <c r="N24" s="1">
        <v>1</v>
      </c>
      <c r="O24" s="16" t="str">
        <f t="shared" si="1"/>
        <v/>
      </c>
      <c r="P24" s="16">
        <f t="shared" si="4"/>
        <v>0</v>
      </c>
      <c r="Q24" s="16">
        <f t="shared" si="5"/>
        <v>0</v>
      </c>
    </row>
    <row r="25" spans="1:17" s="1" customFormat="1">
      <c r="A25" s="9" t="s">
        <v>37</v>
      </c>
      <c r="B25" s="9">
        <v>18</v>
      </c>
      <c r="C25" s="12">
        <v>0</v>
      </c>
      <c r="D25" s="12">
        <v>0</v>
      </c>
      <c r="E25" s="12">
        <v>0</v>
      </c>
      <c r="F25" s="12">
        <v>0</v>
      </c>
      <c r="G25" s="13">
        <f t="shared" si="0"/>
        <v>0</v>
      </c>
      <c r="H25" s="14" t="str">
        <f t="shared" si="2"/>
        <v/>
      </c>
      <c r="I25" s="13">
        <f t="shared" si="3"/>
        <v>0</v>
      </c>
      <c r="J25" s="12">
        <v>0</v>
      </c>
      <c r="K25" s="15" t="s">
        <v>5</v>
      </c>
      <c r="L25" s="15"/>
      <c r="M25" s="15" t="s">
        <v>5</v>
      </c>
      <c r="N25" s="1">
        <v>1</v>
      </c>
      <c r="O25" s="16" t="str">
        <f t="shared" si="1"/>
        <v/>
      </c>
      <c r="P25" s="16">
        <f t="shared" si="4"/>
        <v>0</v>
      </c>
      <c r="Q25" s="16">
        <f t="shared" si="5"/>
        <v>0</v>
      </c>
    </row>
    <row r="26" spans="1:17" s="1" customFormat="1">
      <c r="A26" s="9" t="s">
        <v>38</v>
      </c>
      <c r="B26" s="9">
        <v>19</v>
      </c>
      <c r="C26" s="12">
        <v>0</v>
      </c>
      <c r="D26" s="12">
        <v>0</v>
      </c>
      <c r="E26" s="12">
        <v>0</v>
      </c>
      <c r="F26" s="12">
        <v>0</v>
      </c>
      <c r="G26" s="13">
        <f t="shared" si="0"/>
        <v>0</v>
      </c>
      <c r="H26" s="14" t="str">
        <f t="shared" si="2"/>
        <v/>
      </c>
      <c r="I26" s="13">
        <f t="shared" si="3"/>
        <v>0</v>
      </c>
      <c r="J26" s="12">
        <v>0</v>
      </c>
      <c r="K26" s="15" t="s">
        <v>5</v>
      </c>
      <c r="L26" s="15"/>
      <c r="M26" s="15" t="s">
        <v>5</v>
      </c>
      <c r="N26" s="1">
        <v>1</v>
      </c>
      <c r="O26" s="16" t="str">
        <f t="shared" si="1"/>
        <v/>
      </c>
      <c r="P26" s="16">
        <f t="shared" si="4"/>
        <v>0</v>
      </c>
      <c r="Q26" s="16">
        <f t="shared" si="5"/>
        <v>0</v>
      </c>
    </row>
    <row r="27" spans="1:17" s="1" customFormat="1">
      <c r="A27" s="9" t="s">
        <v>39</v>
      </c>
      <c r="B27" s="9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2"/>
        <v/>
      </c>
      <c r="I27" s="13">
        <f t="shared" si="3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1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45" t="s">
        <v>40</v>
      </c>
      <c r="B28" s="45">
        <v>21</v>
      </c>
      <c r="C28" s="46">
        <v>0</v>
      </c>
      <c r="D28" s="46">
        <v>0</v>
      </c>
      <c r="E28" s="46">
        <v>0</v>
      </c>
      <c r="F28" s="46">
        <v>0</v>
      </c>
      <c r="G28" s="47">
        <f t="shared" si="0"/>
        <v>0</v>
      </c>
      <c r="H28" s="48"/>
      <c r="I28" s="49">
        <v>0</v>
      </c>
      <c r="J28" s="46">
        <v>0</v>
      </c>
      <c r="K28" s="50" t="s">
        <v>5</v>
      </c>
      <c r="L28" s="50"/>
      <c r="M28" s="50" t="s">
        <v>5</v>
      </c>
      <c r="N28" s="1">
        <v>1</v>
      </c>
      <c r="O28" s="16" t="str">
        <f t="shared" si="1"/>
        <v/>
      </c>
      <c r="P28" s="16">
        <v>0</v>
      </c>
      <c r="Q28" s="16">
        <f>G28</f>
        <v>0</v>
      </c>
    </row>
    <row r="29" spans="1:17" s="1" customFormat="1">
      <c r="A29" s="45" t="s">
        <v>35</v>
      </c>
      <c r="B29" s="45">
        <v>22</v>
      </c>
      <c r="C29" s="46">
        <v>0</v>
      </c>
      <c r="D29" s="46">
        <v>0</v>
      </c>
      <c r="E29" s="46">
        <v>0</v>
      </c>
      <c r="F29" s="46">
        <v>0</v>
      </c>
      <c r="G29" s="47">
        <f t="shared" si="0"/>
        <v>0</v>
      </c>
      <c r="H29" s="48"/>
      <c r="I29" s="49">
        <v>0</v>
      </c>
      <c r="J29" s="46">
        <v>0</v>
      </c>
      <c r="K29" s="50" t="s">
        <v>5</v>
      </c>
      <c r="L29" s="50"/>
      <c r="M29" s="50" t="s">
        <v>5</v>
      </c>
      <c r="N29" s="1">
        <v>1</v>
      </c>
      <c r="O29" s="16" t="str">
        <f t="shared" si="1"/>
        <v/>
      </c>
      <c r="P29" s="16">
        <v>0</v>
      </c>
      <c r="Q29" s="16">
        <f>G29</f>
        <v>0</v>
      </c>
    </row>
    <row r="30" spans="1:17" s="1" customFormat="1">
      <c r="A30" s="26" t="s">
        <v>34</v>
      </c>
      <c r="B30" s="9">
        <v>23</v>
      </c>
      <c r="C30" s="12">
        <v>0</v>
      </c>
      <c r="D30" s="12">
        <v>0</v>
      </c>
      <c r="E30" s="12">
        <v>0</v>
      </c>
      <c r="F30" s="12">
        <v>0</v>
      </c>
      <c r="G30" s="13">
        <f t="shared" si="0"/>
        <v>0</v>
      </c>
      <c r="H30" s="14" t="str">
        <f t="shared" si="2"/>
        <v/>
      </c>
      <c r="I30" s="13">
        <f t="shared" si="3"/>
        <v>0</v>
      </c>
      <c r="J30" s="12">
        <v>0</v>
      </c>
      <c r="K30" s="15" t="s">
        <v>5</v>
      </c>
      <c r="L30" s="15"/>
      <c r="M30" s="15" t="s">
        <v>5</v>
      </c>
      <c r="N30" s="1">
        <v>1</v>
      </c>
      <c r="O30" s="16" t="str">
        <f t="shared" si="1"/>
        <v/>
      </c>
      <c r="P30" s="16">
        <f t="shared" si="4"/>
        <v>0</v>
      </c>
      <c r="Q30" s="16">
        <f t="shared" si="5"/>
        <v>0</v>
      </c>
    </row>
    <row r="31" spans="1:17" s="1" customFormat="1">
      <c r="A31" s="26" t="s">
        <v>36</v>
      </c>
      <c r="B31" s="9">
        <v>24</v>
      </c>
      <c r="C31" s="12">
        <v>0</v>
      </c>
      <c r="D31" s="12">
        <v>0</v>
      </c>
      <c r="E31" s="12">
        <v>0</v>
      </c>
      <c r="F31" s="12">
        <v>0</v>
      </c>
      <c r="G31" s="13">
        <f t="shared" si="0"/>
        <v>0</v>
      </c>
      <c r="H31" s="14" t="str">
        <f t="shared" si="2"/>
        <v/>
      </c>
      <c r="I31" s="13">
        <f t="shared" si="3"/>
        <v>0</v>
      </c>
      <c r="J31" s="12">
        <v>0</v>
      </c>
      <c r="K31" s="15" t="s">
        <v>5</v>
      </c>
      <c r="L31" s="15"/>
      <c r="M31" s="15" t="s">
        <v>5</v>
      </c>
      <c r="N31" s="1">
        <v>1</v>
      </c>
      <c r="O31" s="16" t="str">
        <f t="shared" si="1"/>
        <v/>
      </c>
      <c r="P31" s="16">
        <f t="shared" si="4"/>
        <v>0</v>
      </c>
      <c r="Q31" s="16">
        <f t="shared" si="5"/>
        <v>0</v>
      </c>
    </row>
    <row r="32" spans="1:17" s="1" customFormat="1">
      <c r="A32" s="9" t="s">
        <v>37</v>
      </c>
      <c r="B32" s="9">
        <v>25</v>
      </c>
      <c r="C32" s="12">
        <v>0</v>
      </c>
      <c r="D32" s="12">
        <v>0</v>
      </c>
      <c r="E32" s="12">
        <v>0</v>
      </c>
      <c r="F32" s="12">
        <v>0</v>
      </c>
      <c r="G32" s="13">
        <f t="shared" si="0"/>
        <v>0</v>
      </c>
      <c r="H32" s="14" t="str">
        <f t="shared" si="2"/>
        <v/>
      </c>
      <c r="I32" s="13">
        <f t="shared" si="3"/>
        <v>0</v>
      </c>
      <c r="J32" s="12">
        <v>0</v>
      </c>
      <c r="K32" s="15" t="s">
        <v>5</v>
      </c>
      <c r="L32" s="15"/>
      <c r="M32" s="15" t="s">
        <v>5</v>
      </c>
      <c r="N32" s="1">
        <v>1</v>
      </c>
      <c r="O32" s="16" t="str">
        <f t="shared" si="1"/>
        <v/>
      </c>
      <c r="P32" s="16">
        <f t="shared" si="4"/>
        <v>0</v>
      </c>
      <c r="Q32" s="16">
        <f t="shared" si="5"/>
        <v>0</v>
      </c>
    </row>
    <row r="33" spans="1:17" s="1" customFormat="1">
      <c r="A33" s="9" t="s">
        <v>38</v>
      </c>
      <c r="B33" s="9">
        <v>26</v>
      </c>
      <c r="C33" s="12">
        <v>0</v>
      </c>
      <c r="D33" s="12">
        <v>0</v>
      </c>
      <c r="E33" s="12">
        <v>0</v>
      </c>
      <c r="F33" s="12">
        <v>0</v>
      </c>
      <c r="G33" s="13">
        <f t="shared" si="0"/>
        <v>0</v>
      </c>
      <c r="H33" s="14" t="str">
        <f t="shared" si="2"/>
        <v/>
      </c>
      <c r="I33" s="13">
        <f t="shared" si="3"/>
        <v>0</v>
      </c>
      <c r="J33" s="12">
        <v>0</v>
      </c>
      <c r="K33" s="15" t="s">
        <v>5</v>
      </c>
      <c r="L33" s="15"/>
      <c r="M33" s="15" t="s">
        <v>5</v>
      </c>
      <c r="N33" s="1">
        <v>1</v>
      </c>
      <c r="O33" s="16" t="str">
        <f t="shared" si="1"/>
        <v/>
      </c>
      <c r="P33" s="16">
        <f t="shared" si="4"/>
        <v>0</v>
      </c>
      <c r="Q33" s="16">
        <f t="shared" si="5"/>
        <v>0</v>
      </c>
    </row>
    <row r="34" spans="1:17" s="1" customFormat="1">
      <c r="A34" s="9" t="s">
        <v>39</v>
      </c>
      <c r="B34" s="9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2"/>
        <v/>
      </c>
      <c r="I34" s="13">
        <f t="shared" si="3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1"/>
        <v/>
      </c>
      <c r="P34" s="16">
        <f t="shared" si="4"/>
        <v>0</v>
      </c>
      <c r="Q34" s="16">
        <f t="shared" si="5"/>
        <v>0</v>
      </c>
    </row>
    <row r="35" spans="1:17" s="1" customFormat="1">
      <c r="A35" s="45" t="s">
        <v>40</v>
      </c>
      <c r="B35" s="45">
        <v>28</v>
      </c>
      <c r="C35" s="46">
        <v>0</v>
      </c>
      <c r="D35" s="46">
        <v>0</v>
      </c>
      <c r="E35" s="46">
        <v>0</v>
      </c>
      <c r="F35" s="46">
        <v>0</v>
      </c>
      <c r="G35" s="47">
        <f t="shared" si="0"/>
        <v>0</v>
      </c>
      <c r="H35" s="48"/>
      <c r="I35" s="49">
        <v>0</v>
      </c>
      <c r="J35" s="46">
        <v>0</v>
      </c>
      <c r="K35" s="50" t="s">
        <v>5</v>
      </c>
      <c r="L35" s="50"/>
      <c r="M35" s="50" t="s">
        <v>5</v>
      </c>
      <c r="N35" s="1">
        <v>1</v>
      </c>
      <c r="O35" s="16" t="str">
        <f t="shared" si="1"/>
        <v/>
      </c>
      <c r="P35" s="16">
        <v>0</v>
      </c>
      <c r="Q35" s="16">
        <f>G35</f>
        <v>0</v>
      </c>
    </row>
    <row r="36" spans="1:17" s="1" customFormat="1">
      <c r="A36" s="45" t="s">
        <v>35</v>
      </c>
      <c r="B36" s="45">
        <v>29</v>
      </c>
      <c r="C36" s="46">
        <v>0</v>
      </c>
      <c r="D36" s="46">
        <v>0</v>
      </c>
      <c r="E36" s="46">
        <v>0</v>
      </c>
      <c r="F36" s="46">
        <v>0</v>
      </c>
      <c r="G36" s="47">
        <f t="shared" si="0"/>
        <v>0</v>
      </c>
      <c r="H36" s="48"/>
      <c r="I36" s="49">
        <v>0</v>
      </c>
      <c r="J36" s="46">
        <v>0</v>
      </c>
      <c r="K36" s="50" t="s">
        <v>5</v>
      </c>
      <c r="L36" s="50"/>
      <c r="M36" s="50" t="s">
        <v>5</v>
      </c>
      <c r="N36" s="1">
        <v>1</v>
      </c>
      <c r="O36" s="16" t="str">
        <f t="shared" si="1"/>
        <v/>
      </c>
      <c r="P36" s="16">
        <v>0</v>
      </c>
      <c r="Q36" s="16">
        <f>G36</f>
        <v>0</v>
      </c>
    </row>
    <row r="37" spans="1:17" s="1" customFormat="1">
      <c r="A37" s="26" t="s">
        <v>34</v>
      </c>
      <c r="B37" s="9">
        <v>30</v>
      </c>
      <c r="C37" s="12">
        <v>0</v>
      </c>
      <c r="D37" s="12">
        <v>0</v>
      </c>
      <c r="E37" s="12">
        <v>0</v>
      </c>
      <c r="F37" s="12">
        <v>0</v>
      </c>
      <c r="G37" s="13">
        <f t="shared" si="0"/>
        <v>0</v>
      </c>
      <c r="H37" s="14" t="str">
        <f t="shared" si="2"/>
        <v/>
      </c>
      <c r="I37" s="13">
        <f t="shared" si="3"/>
        <v>0</v>
      </c>
      <c r="J37" s="12">
        <v>0</v>
      </c>
      <c r="K37" s="15" t="s">
        <v>5</v>
      </c>
      <c r="L37" s="15"/>
      <c r="M37" s="15" t="s">
        <v>5</v>
      </c>
      <c r="N37" s="1">
        <v>1</v>
      </c>
      <c r="O37" s="16" t="str">
        <f t="shared" si="1"/>
        <v/>
      </c>
      <c r="P37" s="16">
        <f t="shared" si="4"/>
        <v>0</v>
      </c>
      <c r="Q37" s="16">
        <f t="shared" si="5"/>
        <v>0</v>
      </c>
    </row>
    <row r="38" spans="1:17" s="1" customFormat="1" ht="15.75" thickBot="1">
      <c r="A38" s="26" t="s">
        <v>36</v>
      </c>
      <c r="B38" s="9">
        <v>31</v>
      </c>
      <c r="C38" s="12">
        <v>0</v>
      </c>
      <c r="D38" s="12">
        <v>0</v>
      </c>
      <c r="E38" s="12">
        <v>0</v>
      </c>
      <c r="F38" s="12">
        <v>0</v>
      </c>
      <c r="G38" s="13">
        <f t="shared" si="0"/>
        <v>0</v>
      </c>
      <c r="H38" s="14" t="str">
        <f t="shared" si="2"/>
        <v/>
      </c>
      <c r="I38" s="13">
        <f t="shared" si="3"/>
        <v>0</v>
      </c>
      <c r="J38" s="12">
        <v>0</v>
      </c>
      <c r="K38" s="15" t="s">
        <v>5</v>
      </c>
      <c r="L38" s="15"/>
      <c r="M38" s="15" t="s">
        <v>5</v>
      </c>
      <c r="N38" s="1">
        <v>1</v>
      </c>
      <c r="O38" s="16" t="str">
        <f t="shared" si="1"/>
        <v/>
      </c>
      <c r="P38" s="16">
        <f t="shared" si="4"/>
        <v>0</v>
      </c>
      <c r="Q38" s="16">
        <f>IF(AND(H38&lt;&gt;"-",K38&lt;&gt;"P"),I38,0)</f>
        <v>0</v>
      </c>
    </row>
    <row r="39" spans="1:17" s="1" customFormat="1" ht="16.5" thickBot="1">
      <c r="A39" s="17"/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9"/>
      <c r="O39" s="2"/>
      <c r="P39" s="20">
        <f>SUM(P8:P38)</f>
        <v>0</v>
      </c>
      <c r="Q39" s="21">
        <f>SUM(Q8:Q38)</f>
        <v>0</v>
      </c>
    </row>
    <row r="40" spans="1:17" s="1" customFormat="1" ht="15.75">
      <c r="A40" s="96" t="s">
        <v>24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7"/>
      <c r="O40" s="2"/>
    </row>
    <row r="41" spans="1:17" s="1" customFormat="1">
      <c r="A41" s="75" t="s">
        <v>25</v>
      </c>
      <c r="B41" s="76"/>
      <c r="C41" s="76"/>
      <c r="D41" s="77"/>
      <c r="E41" s="80">
        <f>SUM(G8:G38)</f>
        <v>0</v>
      </c>
      <c r="F41" s="81"/>
      <c r="G41" s="82"/>
      <c r="H41" s="75" t="s">
        <v>26</v>
      </c>
      <c r="I41" s="76"/>
      <c r="J41" s="76"/>
      <c r="K41" s="77"/>
      <c r="L41" s="98">
        <f>SUM(J8:J38)</f>
        <v>0</v>
      </c>
      <c r="M41" s="99"/>
      <c r="O41" s="2"/>
    </row>
    <row r="42" spans="1:17" s="1" customFormat="1">
      <c r="A42" s="128" t="s">
        <v>27</v>
      </c>
      <c r="B42" s="70"/>
      <c r="C42" s="70"/>
      <c r="D42" s="71"/>
      <c r="E42" s="72">
        <f>SUMIF(G8:G38,"&gt;0:00",N8:N38)</f>
        <v>0</v>
      </c>
      <c r="F42" s="73"/>
      <c r="G42" s="74"/>
      <c r="H42" s="75" t="s">
        <v>28</v>
      </c>
      <c r="I42" s="76"/>
      <c r="J42" s="76"/>
      <c r="K42" s="77"/>
      <c r="L42" s="78">
        <f>SUMIF(K8:K38,"F",N8:N38)</f>
        <v>0</v>
      </c>
      <c r="M42" s="79"/>
      <c r="O42" s="2"/>
    </row>
    <row r="43" spans="1:17" s="1" customFormat="1">
      <c r="A43" s="75" t="s">
        <v>29</v>
      </c>
      <c r="B43" s="76"/>
      <c r="C43" s="76"/>
      <c r="D43" s="77"/>
      <c r="E43" s="80">
        <f>Q39</f>
        <v>0</v>
      </c>
      <c r="F43" s="81"/>
      <c r="G43" s="82"/>
      <c r="H43" s="75" t="s">
        <v>30</v>
      </c>
      <c r="I43" s="76"/>
      <c r="J43" s="76"/>
      <c r="K43" s="77"/>
      <c r="L43" s="78">
        <f>SUMIF(K9:K39,"M",N9:N39)</f>
        <v>0</v>
      </c>
      <c r="M43" s="79"/>
      <c r="O43" s="2"/>
    </row>
    <row r="44" spans="1:17" s="1" customFormat="1">
      <c r="A44" s="75"/>
      <c r="B44" s="76"/>
      <c r="C44" s="76"/>
      <c r="D44" s="77"/>
      <c r="E44" s="75"/>
      <c r="F44" s="76"/>
      <c r="G44" s="76"/>
      <c r="H44" s="76"/>
      <c r="I44" s="76"/>
      <c r="J44" s="76"/>
      <c r="K44" s="77"/>
      <c r="L44" s="68"/>
      <c r="M44" s="69"/>
      <c r="O44" s="2"/>
    </row>
    <row r="45" spans="1:17" s="1" customFormat="1">
      <c r="I45" s="2"/>
      <c r="J45" s="2"/>
      <c r="K45" s="2"/>
      <c r="L45" s="2"/>
      <c r="O45" s="2"/>
    </row>
    <row r="46" spans="1:17" s="1" customFormat="1">
      <c r="I46" s="2"/>
      <c r="J46" s="2"/>
      <c r="K46" s="2"/>
      <c r="L46" s="2"/>
      <c r="O46" s="2"/>
    </row>
  </sheetData>
  <mergeCells count="35">
    <mergeCell ref="E41:G41"/>
    <mergeCell ref="A44:D44"/>
    <mergeCell ref="E44:K44"/>
    <mergeCell ref="L44:M44"/>
    <mergeCell ref="A42:D42"/>
    <mergeCell ref="E42:G42"/>
    <mergeCell ref="H42:K42"/>
    <mergeCell ref="L42:M42"/>
    <mergeCell ref="A43:D43"/>
    <mergeCell ref="E43:G43"/>
    <mergeCell ref="H43:K43"/>
    <mergeCell ref="L43:M43"/>
    <mergeCell ref="H41:K41"/>
    <mergeCell ref="L41:M41"/>
    <mergeCell ref="G6:G7"/>
    <mergeCell ref="H6:I6"/>
    <mergeCell ref="L6:L7"/>
    <mergeCell ref="B5:B7"/>
    <mergeCell ref="H7:I7"/>
    <mergeCell ref="A40:M40"/>
    <mergeCell ref="A41:D41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5"/>
  <sheetViews>
    <sheetView topLeftCell="A16" workbookViewId="0">
      <selection activeCell="A32" sqref="A32:M33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45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45" t="s">
        <v>37</v>
      </c>
      <c r="B8" s="45">
        <v>1</v>
      </c>
      <c r="C8" s="46">
        <v>0</v>
      </c>
      <c r="D8" s="46">
        <v>0</v>
      </c>
      <c r="E8" s="46">
        <v>0</v>
      </c>
      <c r="F8" s="46">
        <v>0</v>
      </c>
      <c r="G8" s="47">
        <f t="shared" ref="G8:G37" si="0">IF(OR(K8="A",K8="M"),TIMEVALUE("8:00"),SUM(D8,-C8,F8,-E8))</f>
        <v>0</v>
      </c>
      <c r="H8" s="48"/>
      <c r="I8" s="49">
        <v>0</v>
      </c>
      <c r="J8" s="46">
        <v>0</v>
      </c>
      <c r="K8" s="50"/>
      <c r="L8" s="50"/>
      <c r="M8" s="50" t="s">
        <v>5</v>
      </c>
      <c r="N8" s="1">
        <v>1</v>
      </c>
      <c r="O8" s="16" t="str">
        <f t="shared" ref="O8:O37" si="1">IF(AND(H8="-",K8&lt;&gt;"H"),I8," ")</f>
        <v/>
      </c>
      <c r="P8" s="16">
        <v>0</v>
      </c>
      <c r="Q8" s="16">
        <f>G8</f>
        <v>0</v>
      </c>
    </row>
    <row r="9" spans="1:18" s="1" customFormat="1" ht="15.75" customHeight="1">
      <c r="A9" s="9" t="s">
        <v>38</v>
      </c>
      <c r="B9" s="9">
        <v>2</v>
      </c>
      <c r="C9" s="12">
        <v>0</v>
      </c>
      <c r="D9" s="12">
        <v>0</v>
      </c>
      <c r="E9" s="12">
        <v>0</v>
      </c>
      <c r="F9" s="12">
        <v>0</v>
      </c>
      <c r="G9" s="13">
        <f t="shared" si="0"/>
        <v>0</v>
      </c>
      <c r="H9" s="14" t="str">
        <f t="shared" ref="H9:H37" si="2">IF(G9&lt;&gt;TIMEVALUE("0:00"),IF(G9&gt;=TIMEVALUE("7:59:59"),"+","-")," ")</f>
        <v/>
      </c>
      <c r="I9" s="13">
        <f t="shared" ref="I9:I37" si="3">IF(OR(G9&lt;&gt;TIMEVALUE("0:00")),IF(OR(G9&gt;=TIMEVALUE("7:59:59")),SUM(G9,-0.333333333),SUM(-G9,0.333333333)),IF(OR(K9="P",TIMEVALUE("8:00")),TIMEVALUE("0:00")))</f>
        <v>0</v>
      </c>
      <c r="J9" s="12">
        <v>0</v>
      </c>
      <c r="K9" s="15" t="s">
        <v>5</v>
      </c>
      <c r="L9" s="15"/>
      <c r="M9" s="15" t="s">
        <v>5</v>
      </c>
      <c r="N9" s="1">
        <v>1</v>
      </c>
      <c r="O9" s="16" t="str">
        <f t="shared" si="1"/>
        <v/>
      </c>
      <c r="P9" s="16">
        <f t="shared" ref="P9:P37" si="4">IF(AND(H9="-",K9&lt;&gt;"H"),I9,0)</f>
        <v>0</v>
      </c>
      <c r="Q9" s="16">
        <f t="shared" ref="Q9:Q37" si="5">IF(AND(H9&lt;&gt;"-",K9&lt;&gt;"P"),I9,0)</f>
        <v>0</v>
      </c>
    </row>
    <row r="10" spans="1:18" s="1" customFormat="1" ht="15.75" customHeight="1">
      <c r="A10" s="9" t="s">
        <v>39</v>
      </c>
      <c r="B10" s="9">
        <v>3</v>
      </c>
      <c r="C10" s="12">
        <v>0</v>
      </c>
      <c r="D10" s="12">
        <v>0</v>
      </c>
      <c r="E10" s="12">
        <v>0</v>
      </c>
      <c r="F10" s="12">
        <v>0</v>
      </c>
      <c r="G10" s="13">
        <f t="shared" si="0"/>
        <v>0</v>
      </c>
      <c r="H10" s="14" t="str">
        <f t="shared" si="2"/>
        <v/>
      </c>
      <c r="I10" s="13">
        <f t="shared" si="3"/>
        <v>0</v>
      </c>
      <c r="J10" s="12">
        <v>0</v>
      </c>
      <c r="K10" s="15" t="s">
        <v>5</v>
      </c>
      <c r="L10" s="15"/>
      <c r="M10" s="15" t="s">
        <v>5</v>
      </c>
      <c r="N10" s="1">
        <v>1</v>
      </c>
      <c r="O10" s="16" t="str">
        <f t="shared" si="1"/>
        <v/>
      </c>
      <c r="P10" s="16">
        <f t="shared" si="4"/>
        <v>0</v>
      </c>
      <c r="Q10" s="16">
        <f t="shared" si="5"/>
        <v>0</v>
      </c>
    </row>
    <row r="11" spans="1:18" s="1" customFormat="1" ht="15.75" customHeight="1">
      <c r="A11" s="45" t="s">
        <v>40</v>
      </c>
      <c r="B11" s="45">
        <v>4</v>
      </c>
      <c r="C11" s="46">
        <v>0</v>
      </c>
      <c r="D11" s="46">
        <v>0</v>
      </c>
      <c r="E11" s="46">
        <v>0</v>
      </c>
      <c r="F11" s="46">
        <v>0</v>
      </c>
      <c r="G11" s="47">
        <f t="shared" si="0"/>
        <v>0</v>
      </c>
      <c r="H11" s="48"/>
      <c r="I11" s="49">
        <v>0</v>
      </c>
      <c r="J11" s="46">
        <v>0</v>
      </c>
      <c r="K11" s="50" t="s">
        <v>5</v>
      </c>
      <c r="L11" s="50"/>
      <c r="M11" s="50" t="s">
        <v>5</v>
      </c>
      <c r="N11" s="1">
        <v>1</v>
      </c>
      <c r="O11" s="16" t="str">
        <f t="shared" si="1"/>
        <v/>
      </c>
      <c r="P11" s="16">
        <v>0</v>
      </c>
      <c r="Q11" s="16">
        <f>G11</f>
        <v>0</v>
      </c>
    </row>
    <row r="12" spans="1:18" s="1" customFormat="1" ht="15.75" customHeight="1">
      <c r="A12" s="45" t="s">
        <v>35</v>
      </c>
      <c r="B12" s="45">
        <v>5</v>
      </c>
      <c r="C12" s="46">
        <v>0</v>
      </c>
      <c r="D12" s="46">
        <v>0</v>
      </c>
      <c r="E12" s="46">
        <v>0</v>
      </c>
      <c r="F12" s="46">
        <v>0</v>
      </c>
      <c r="G12" s="47">
        <f t="shared" si="0"/>
        <v>0</v>
      </c>
      <c r="H12" s="48"/>
      <c r="I12" s="49">
        <v>0</v>
      </c>
      <c r="J12" s="46">
        <v>0</v>
      </c>
      <c r="K12" s="50" t="s">
        <v>5</v>
      </c>
      <c r="L12" s="50"/>
      <c r="M12" s="50" t="s">
        <v>5</v>
      </c>
      <c r="N12" s="1">
        <v>1</v>
      </c>
      <c r="O12" s="16" t="str">
        <f t="shared" si="1"/>
        <v/>
      </c>
      <c r="P12" s="16">
        <v>0</v>
      </c>
      <c r="Q12" s="16">
        <f>G12</f>
        <v>0</v>
      </c>
    </row>
    <row r="13" spans="1:18" s="1" customFormat="1" ht="15.75" customHeight="1">
      <c r="A13" s="26" t="s">
        <v>34</v>
      </c>
      <c r="B13" s="9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2"/>
        <v/>
      </c>
      <c r="I13" s="13">
        <f t="shared" si="3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1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26" t="s">
        <v>36</v>
      </c>
      <c r="B14" s="9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2"/>
        <v/>
      </c>
      <c r="I14" s="13">
        <f t="shared" si="3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1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9" t="s">
        <v>37</v>
      </c>
      <c r="B15" s="9">
        <v>8</v>
      </c>
      <c r="C15" s="12">
        <v>0</v>
      </c>
      <c r="D15" s="12">
        <v>0</v>
      </c>
      <c r="E15" s="12">
        <v>0</v>
      </c>
      <c r="F15" s="12">
        <v>0</v>
      </c>
      <c r="G15" s="13">
        <f t="shared" si="0"/>
        <v>0</v>
      </c>
      <c r="H15" s="14" t="str">
        <f t="shared" si="2"/>
        <v/>
      </c>
      <c r="I15" s="13">
        <f t="shared" si="3"/>
        <v>0</v>
      </c>
      <c r="J15" s="12">
        <v>0</v>
      </c>
      <c r="K15" s="15" t="s">
        <v>5</v>
      </c>
      <c r="L15" s="15"/>
      <c r="M15" s="15" t="s">
        <v>5</v>
      </c>
      <c r="N15" s="1">
        <v>1</v>
      </c>
      <c r="O15" s="16" t="str">
        <f t="shared" si="1"/>
        <v/>
      </c>
      <c r="P15" s="16">
        <f t="shared" si="4"/>
        <v>0</v>
      </c>
      <c r="Q15" s="16">
        <f t="shared" si="5"/>
        <v>0</v>
      </c>
    </row>
    <row r="16" spans="1:18" s="1" customFormat="1" ht="15.75" customHeight="1">
      <c r="A16" s="9" t="s">
        <v>38</v>
      </c>
      <c r="B16" s="9">
        <v>9</v>
      </c>
      <c r="C16" s="12">
        <v>0</v>
      </c>
      <c r="D16" s="12">
        <v>0</v>
      </c>
      <c r="E16" s="12">
        <v>0</v>
      </c>
      <c r="F16" s="12">
        <v>0</v>
      </c>
      <c r="G16" s="13">
        <f t="shared" si="0"/>
        <v>0</v>
      </c>
      <c r="H16" s="14" t="str">
        <f t="shared" si="2"/>
        <v/>
      </c>
      <c r="I16" s="13">
        <f t="shared" si="3"/>
        <v>0</v>
      </c>
      <c r="J16" s="12">
        <v>0</v>
      </c>
      <c r="K16" s="15" t="s">
        <v>5</v>
      </c>
      <c r="L16" s="15"/>
      <c r="M16" s="15" t="s">
        <v>5</v>
      </c>
      <c r="N16" s="1">
        <v>1</v>
      </c>
      <c r="O16" s="16" t="str">
        <f t="shared" si="1"/>
        <v/>
      </c>
      <c r="P16" s="16">
        <f t="shared" si="4"/>
        <v>0</v>
      </c>
      <c r="Q16" s="16">
        <f t="shared" si="5"/>
        <v>0</v>
      </c>
    </row>
    <row r="17" spans="1:17" s="1" customFormat="1">
      <c r="A17" s="9" t="s">
        <v>39</v>
      </c>
      <c r="B17" s="9">
        <v>10</v>
      </c>
      <c r="C17" s="12">
        <v>0</v>
      </c>
      <c r="D17" s="12">
        <v>0</v>
      </c>
      <c r="E17" s="12">
        <v>0</v>
      </c>
      <c r="F17" s="12">
        <v>0</v>
      </c>
      <c r="G17" s="13">
        <f t="shared" si="0"/>
        <v>0</v>
      </c>
      <c r="H17" s="14" t="str">
        <f t="shared" si="2"/>
        <v/>
      </c>
      <c r="I17" s="13">
        <f t="shared" si="3"/>
        <v>0</v>
      </c>
      <c r="J17" s="12">
        <v>0</v>
      </c>
      <c r="K17" s="15" t="s">
        <v>5</v>
      </c>
      <c r="L17" s="15"/>
      <c r="M17" s="15" t="s">
        <v>5</v>
      </c>
      <c r="N17" s="1">
        <v>1</v>
      </c>
      <c r="O17" s="16" t="str">
        <f t="shared" si="1"/>
        <v/>
      </c>
      <c r="P17" s="16">
        <v>1</v>
      </c>
      <c r="Q17" s="16">
        <f t="shared" si="5"/>
        <v>0</v>
      </c>
    </row>
    <row r="18" spans="1:17" s="1" customFormat="1">
      <c r="A18" s="45" t="s">
        <v>40</v>
      </c>
      <c r="B18" s="45">
        <v>11</v>
      </c>
      <c r="C18" s="46">
        <v>0</v>
      </c>
      <c r="D18" s="46">
        <v>0</v>
      </c>
      <c r="E18" s="46">
        <v>0</v>
      </c>
      <c r="F18" s="46">
        <v>0</v>
      </c>
      <c r="G18" s="47">
        <f t="shared" si="0"/>
        <v>0</v>
      </c>
      <c r="H18" s="48"/>
      <c r="I18" s="49">
        <v>0</v>
      </c>
      <c r="J18" s="46">
        <v>0</v>
      </c>
      <c r="K18" s="50" t="s">
        <v>5</v>
      </c>
      <c r="L18" s="50"/>
      <c r="M18" s="50" t="s">
        <v>5</v>
      </c>
      <c r="N18" s="1">
        <v>1</v>
      </c>
      <c r="O18" s="16" t="str">
        <f t="shared" si="1"/>
        <v/>
      </c>
      <c r="P18" s="16">
        <v>0</v>
      </c>
      <c r="Q18" s="16">
        <f>G18</f>
        <v>0</v>
      </c>
    </row>
    <row r="19" spans="1:17" s="1" customFormat="1">
      <c r="A19" s="45" t="s">
        <v>35</v>
      </c>
      <c r="B19" s="45">
        <v>12</v>
      </c>
      <c r="C19" s="46">
        <v>0</v>
      </c>
      <c r="D19" s="46">
        <v>0</v>
      </c>
      <c r="E19" s="46">
        <v>0</v>
      </c>
      <c r="F19" s="46">
        <v>0</v>
      </c>
      <c r="G19" s="47">
        <f t="shared" si="0"/>
        <v>0</v>
      </c>
      <c r="H19" s="48"/>
      <c r="I19" s="49">
        <v>0</v>
      </c>
      <c r="J19" s="46">
        <v>0</v>
      </c>
      <c r="K19" s="50" t="s">
        <v>5</v>
      </c>
      <c r="L19" s="50"/>
      <c r="M19" s="50" t="s">
        <v>5</v>
      </c>
      <c r="N19" s="1">
        <v>1</v>
      </c>
      <c r="O19" s="16" t="str">
        <f t="shared" si="1"/>
        <v/>
      </c>
      <c r="P19" s="16">
        <v>0</v>
      </c>
      <c r="Q19" s="16">
        <f>G19</f>
        <v>0</v>
      </c>
    </row>
    <row r="20" spans="1:17" s="1" customFormat="1">
      <c r="A20" s="26" t="s">
        <v>34</v>
      </c>
      <c r="B20" s="9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2"/>
        <v/>
      </c>
      <c r="I20" s="13">
        <f t="shared" si="3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1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26" t="s">
        <v>36</v>
      </c>
      <c r="B21" s="9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2"/>
        <v/>
      </c>
      <c r="I21" s="13">
        <f t="shared" si="3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1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9" t="s">
        <v>37</v>
      </c>
      <c r="B22" s="9">
        <v>15</v>
      </c>
      <c r="C22" s="12">
        <v>0</v>
      </c>
      <c r="D22" s="12">
        <v>0</v>
      </c>
      <c r="E22" s="12">
        <v>0</v>
      </c>
      <c r="F22" s="12">
        <v>0</v>
      </c>
      <c r="G22" s="13">
        <f t="shared" si="0"/>
        <v>0</v>
      </c>
      <c r="H22" s="14" t="str">
        <f t="shared" si="2"/>
        <v/>
      </c>
      <c r="I22" s="13">
        <f t="shared" si="3"/>
        <v>0</v>
      </c>
      <c r="J22" s="12">
        <v>0</v>
      </c>
      <c r="K22" s="15" t="s">
        <v>5</v>
      </c>
      <c r="L22" s="15"/>
      <c r="M22" s="15" t="s">
        <v>5</v>
      </c>
      <c r="N22" s="1">
        <v>1</v>
      </c>
      <c r="O22" s="16" t="str">
        <f t="shared" si="1"/>
        <v/>
      </c>
      <c r="P22" s="16">
        <f t="shared" si="4"/>
        <v>0</v>
      </c>
      <c r="Q22" s="16">
        <f t="shared" si="5"/>
        <v>0</v>
      </c>
    </row>
    <row r="23" spans="1:17" s="1" customFormat="1">
      <c r="A23" s="9" t="s">
        <v>38</v>
      </c>
      <c r="B23" s="9">
        <v>16</v>
      </c>
      <c r="C23" s="12">
        <v>0</v>
      </c>
      <c r="D23" s="12">
        <v>0</v>
      </c>
      <c r="E23" s="12">
        <v>0</v>
      </c>
      <c r="F23" s="12">
        <v>0</v>
      </c>
      <c r="G23" s="13">
        <f t="shared" si="0"/>
        <v>0</v>
      </c>
      <c r="H23" s="14" t="str">
        <f t="shared" si="2"/>
        <v/>
      </c>
      <c r="I23" s="13">
        <f t="shared" si="3"/>
        <v>0</v>
      </c>
      <c r="J23" s="12">
        <v>0</v>
      </c>
      <c r="K23" s="15" t="s">
        <v>5</v>
      </c>
      <c r="L23" s="15"/>
      <c r="M23" s="15" t="s">
        <v>5</v>
      </c>
      <c r="N23" s="1">
        <v>1</v>
      </c>
      <c r="O23" s="16" t="str">
        <f t="shared" si="1"/>
        <v/>
      </c>
      <c r="P23" s="16">
        <f t="shared" si="4"/>
        <v>0</v>
      </c>
      <c r="Q23" s="16">
        <f t="shared" si="5"/>
        <v>0</v>
      </c>
    </row>
    <row r="24" spans="1:17" s="1" customFormat="1">
      <c r="A24" s="9" t="s">
        <v>39</v>
      </c>
      <c r="B24" s="9">
        <v>17</v>
      </c>
      <c r="C24" s="12">
        <v>0</v>
      </c>
      <c r="D24" s="12">
        <v>0</v>
      </c>
      <c r="E24" s="12">
        <v>0</v>
      </c>
      <c r="F24" s="12">
        <v>0</v>
      </c>
      <c r="G24" s="13">
        <f t="shared" si="0"/>
        <v>0</v>
      </c>
      <c r="H24" s="14" t="str">
        <f t="shared" si="2"/>
        <v/>
      </c>
      <c r="I24" s="13">
        <f t="shared" si="3"/>
        <v>0</v>
      </c>
      <c r="J24" s="12">
        <v>0</v>
      </c>
      <c r="K24" s="15" t="s">
        <v>5</v>
      </c>
      <c r="L24" s="15"/>
      <c r="M24" s="15" t="s">
        <v>5</v>
      </c>
      <c r="N24" s="1">
        <v>1</v>
      </c>
      <c r="O24" s="16" t="str">
        <f t="shared" si="1"/>
        <v/>
      </c>
      <c r="P24" s="16">
        <f t="shared" si="4"/>
        <v>0</v>
      </c>
      <c r="Q24" s="16">
        <f t="shared" si="5"/>
        <v>0</v>
      </c>
    </row>
    <row r="25" spans="1:17" s="1" customFormat="1">
      <c r="A25" s="45" t="s">
        <v>40</v>
      </c>
      <c r="B25" s="45">
        <v>18</v>
      </c>
      <c r="C25" s="46">
        <v>0</v>
      </c>
      <c r="D25" s="46">
        <v>0</v>
      </c>
      <c r="E25" s="46">
        <v>0</v>
      </c>
      <c r="F25" s="46">
        <v>0</v>
      </c>
      <c r="G25" s="47">
        <f t="shared" si="0"/>
        <v>0</v>
      </c>
      <c r="H25" s="48"/>
      <c r="I25" s="49">
        <v>0</v>
      </c>
      <c r="J25" s="46">
        <v>0</v>
      </c>
      <c r="K25" s="50" t="s">
        <v>5</v>
      </c>
      <c r="L25" s="50"/>
      <c r="M25" s="50" t="s">
        <v>5</v>
      </c>
      <c r="N25" s="1">
        <v>1</v>
      </c>
      <c r="O25" s="16" t="str">
        <f t="shared" si="1"/>
        <v/>
      </c>
      <c r="P25" s="16">
        <v>0</v>
      </c>
      <c r="Q25" s="16">
        <f>G25</f>
        <v>0</v>
      </c>
    </row>
    <row r="26" spans="1:17" s="1" customFormat="1">
      <c r="A26" s="45" t="s">
        <v>35</v>
      </c>
      <c r="B26" s="45">
        <v>19</v>
      </c>
      <c r="C26" s="46">
        <v>0</v>
      </c>
      <c r="D26" s="46">
        <v>0</v>
      </c>
      <c r="E26" s="46">
        <v>0</v>
      </c>
      <c r="F26" s="46">
        <v>0</v>
      </c>
      <c r="G26" s="47">
        <f t="shared" si="0"/>
        <v>0</v>
      </c>
      <c r="H26" s="48"/>
      <c r="I26" s="49">
        <v>0</v>
      </c>
      <c r="J26" s="46">
        <v>0</v>
      </c>
      <c r="K26" s="50" t="s">
        <v>5</v>
      </c>
      <c r="L26" s="50"/>
      <c r="M26" s="50" t="s">
        <v>5</v>
      </c>
      <c r="N26" s="1">
        <v>1</v>
      </c>
      <c r="O26" s="16" t="str">
        <f t="shared" si="1"/>
        <v/>
      </c>
      <c r="P26" s="16">
        <v>0</v>
      </c>
      <c r="Q26" s="16">
        <f>G26</f>
        <v>0</v>
      </c>
    </row>
    <row r="27" spans="1:17" s="1" customFormat="1">
      <c r="A27" s="26" t="s">
        <v>34</v>
      </c>
      <c r="B27" s="9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2"/>
        <v/>
      </c>
      <c r="I27" s="13">
        <f t="shared" si="3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1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26" t="s">
        <v>36</v>
      </c>
      <c r="B28" s="9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2"/>
        <v/>
      </c>
      <c r="I28" s="13">
        <f t="shared" si="3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1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9" t="s">
        <v>37</v>
      </c>
      <c r="B29" s="9">
        <v>22</v>
      </c>
      <c r="C29" s="12">
        <v>0</v>
      </c>
      <c r="D29" s="12">
        <v>0</v>
      </c>
      <c r="E29" s="12">
        <v>0</v>
      </c>
      <c r="F29" s="12">
        <v>0</v>
      </c>
      <c r="G29" s="13">
        <f t="shared" si="0"/>
        <v>0</v>
      </c>
      <c r="H29" s="14" t="str">
        <f t="shared" si="2"/>
        <v/>
      </c>
      <c r="I29" s="13">
        <f t="shared" si="3"/>
        <v>0</v>
      </c>
      <c r="J29" s="12">
        <v>0</v>
      </c>
      <c r="K29" s="15" t="s">
        <v>5</v>
      </c>
      <c r="L29" s="15"/>
      <c r="M29" s="15" t="s">
        <v>5</v>
      </c>
      <c r="N29" s="1">
        <v>1</v>
      </c>
      <c r="O29" s="16" t="str">
        <f t="shared" si="1"/>
        <v/>
      </c>
      <c r="P29" s="16">
        <f t="shared" si="4"/>
        <v>0</v>
      </c>
      <c r="Q29" s="16">
        <f t="shared" si="5"/>
        <v>0</v>
      </c>
    </row>
    <row r="30" spans="1:17" s="1" customFormat="1">
      <c r="A30" s="9" t="s">
        <v>38</v>
      </c>
      <c r="B30" s="9">
        <v>23</v>
      </c>
      <c r="C30" s="12">
        <v>0</v>
      </c>
      <c r="D30" s="12">
        <v>0</v>
      </c>
      <c r="E30" s="12">
        <v>0</v>
      </c>
      <c r="F30" s="12">
        <v>0</v>
      </c>
      <c r="G30" s="13">
        <f t="shared" si="0"/>
        <v>0</v>
      </c>
      <c r="H30" s="14" t="str">
        <f t="shared" si="2"/>
        <v/>
      </c>
      <c r="I30" s="13">
        <f t="shared" si="3"/>
        <v>0</v>
      </c>
      <c r="J30" s="12">
        <v>0</v>
      </c>
      <c r="K30" s="15" t="s">
        <v>5</v>
      </c>
      <c r="L30" s="15"/>
      <c r="M30" s="15" t="s">
        <v>5</v>
      </c>
      <c r="N30" s="1">
        <v>1</v>
      </c>
      <c r="O30" s="16" t="str">
        <f t="shared" si="1"/>
        <v/>
      </c>
      <c r="P30" s="16">
        <f t="shared" si="4"/>
        <v>0</v>
      </c>
      <c r="Q30" s="16">
        <f t="shared" si="5"/>
        <v>0</v>
      </c>
    </row>
    <row r="31" spans="1:17" s="1" customFormat="1">
      <c r="A31" s="9" t="s">
        <v>39</v>
      </c>
      <c r="B31" s="9">
        <v>24</v>
      </c>
      <c r="C31" s="12">
        <v>0</v>
      </c>
      <c r="D31" s="12">
        <v>0</v>
      </c>
      <c r="E31" s="12">
        <v>0</v>
      </c>
      <c r="F31" s="12">
        <v>0</v>
      </c>
      <c r="G31" s="13">
        <f t="shared" si="0"/>
        <v>0</v>
      </c>
      <c r="H31" s="14" t="str">
        <f t="shared" si="2"/>
        <v/>
      </c>
      <c r="I31" s="13">
        <f t="shared" si="3"/>
        <v>0</v>
      </c>
      <c r="J31" s="12">
        <v>0</v>
      </c>
      <c r="K31" s="15" t="s">
        <v>5</v>
      </c>
      <c r="L31" s="15"/>
      <c r="M31" s="15" t="s">
        <v>5</v>
      </c>
      <c r="N31" s="1">
        <v>1</v>
      </c>
      <c r="O31" s="16" t="str">
        <f t="shared" si="1"/>
        <v/>
      </c>
      <c r="P31" s="16">
        <f t="shared" si="4"/>
        <v>0</v>
      </c>
      <c r="Q31" s="16">
        <f t="shared" si="5"/>
        <v>0</v>
      </c>
    </row>
    <row r="32" spans="1:17" s="1" customFormat="1">
      <c r="A32" s="45" t="s">
        <v>40</v>
      </c>
      <c r="B32" s="45">
        <v>25</v>
      </c>
      <c r="C32" s="46">
        <v>0</v>
      </c>
      <c r="D32" s="46">
        <v>0</v>
      </c>
      <c r="E32" s="46">
        <v>0</v>
      </c>
      <c r="F32" s="46">
        <v>0</v>
      </c>
      <c r="G32" s="47">
        <f t="shared" si="0"/>
        <v>0</v>
      </c>
      <c r="H32" s="48"/>
      <c r="I32" s="49">
        <v>0</v>
      </c>
      <c r="J32" s="46">
        <v>0</v>
      </c>
      <c r="K32" s="50" t="s">
        <v>5</v>
      </c>
      <c r="L32" s="50"/>
      <c r="M32" s="50" t="s">
        <v>5</v>
      </c>
      <c r="N32" s="1">
        <v>1</v>
      </c>
      <c r="O32" s="16" t="str">
        <f t="shared" si="1"/>
        <v/>
      </c>
      <c r="P32" s="16">
        <v>0</v>
      </c>
      <c r="Q32" s="16">
        <f>G32</f>
        <v>0</v>
      </c>
    </row>
    <row r="33" spans="1:17" s="1" customFormat="1">
      <c r="A33" s="45" t="s">
        <v>35</v>
      </c>
      <c r="B33" s="45">
        <v>26</v>
      </c>
      <c r="C33" s="46">
        <v>0</v>
      </c>
      <c r="D33" s="46">
        <v>0</v>
      </c>
      <c r="E33" s="46">
        <v>0</v>
      </c>
      <c r="F33" s="46">
        <v>0</v>
      </c>
      <c r="G33" s="47">
        <f t="shared" si="0"/>
        <v>0</v>
      </c>
      <c r="H33" s="48"/>
      <c r="I33" s="49">
        <v>0</v>
      </c>
      <c r="J33" s="46">
        <v>0</v>
      </c>
      <c r="K33" s="50" t="s">
        <v>5</v>
      </c>
      <c r="L33" s="50"/>
      <c r="M33" s="50" t="s">
        <v>5</v>
      </c>
      <c r="N33" s="1">
        <v>1</v>
      </c>
      <c r="O33" s="16" t="str">
        <f t="shared" si="1"/>
        <v/>
      </c>
      <c r="P33" s="16">
        <v>0</v>
      </c>
      <c r="Q33" s="16">
        <f>G33</f>
        <v>0</v>
      </c>
    </row>
    <row r="34" spans="1:17" s="1" customFormat="1">
      <c r="A34" s="26" t="s">
        <v>34</v>
      </c>
      <c r="B34" s="9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2"/>
        <v/>
      </c>
      <c r="I34" s="13">
        <f t="shared" si="3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1"/>
        <v/>
      </c>
      <c r="P34" s="16">
        <f t="shared" si="4"/>
        <v>0</v>
      </c>
      <c r="Q34" s="16">
        <f t="shared" si="5"/>
        <v>0</v>
      </c>
    </row>
    <row r="35" spans="1:17" s="1" customFormat="1">
      <c r="A35" s="26" t="s">
        <v>36</v>
      </c>
      <c r="B35" s="9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2"/>
        <v/>
      </c>
      <c r="I35" s="13">
        <f t="shared" si="3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1"/>
        <v/>
      </c>
      <c r="P35" s="16">
        <f t="shared" si="4"/>
        <v>0</v>
      </c>
      <c r="Q35" s="16">
        <f t="shared" si="5"/>
        <v>0</v>
      </c>
    </row>
    <row r="36" spans="1:17" s="1" customFormat="1">
      <c r="A36" s="9" t="s">
        <v>37</v>
      </c>
      <c r="B36" s="9">
        <v>29</v>
      </c>
      <c r="C36" s="12">
        <v>0</v>
      </c>
      <c r="D36" s="12">
        <v>0</v>
      </c>
      <c r="E36" s="12">
        <v>0</v>
      </c>
      <c r="F36" s="12">
        <v>0</v>
      </c>
      <c r="G36" s="13">
        <f t="shared" si="0"/>
        <v>0</v>
      </c>
      <c r="H36" s="14" t="str">
        <f t="shared" si="2"/>
        <v/>
      </c>
      <c r="I36" s="13">
        <f t="shared" si="3"/>
        <v>0</v>
      </c>
      <c r="J36" s="12">
        <v>0</v>
      </c>
      <c r="K36" s="15" t="s">
        <v>5</v>
      </c>
      <c r="L36" s="15"/>
      <c r="M36" s="15" t="s">
        <v>5</v>
      </c>
      <c r="N36" s="1">
        <v>1</v>
      </c>
      <c r="O36" s="16" t="str">
        <f t="shared" si="1"/>
        <v/>
      </c>
      <c r="P36" s="16">
        <f t="shared" si="4"/>
        <v>0</v>
      </c>
      <c r="Q36" s="16">
        <f t="shared" si="5"/>
        <v>0</v>
      </c>
    </row>
    <row r="37" spans="1:17" s="1" customFormat="1" ht="15.75" thickBot="1">
      <c r="A37" s="9" t="s">
        <v>38</v>
      </c>
      <c r="B37" s="9">
        <v>30</v>
      </c>
      <c r="C37" s="12">
        <v>0</v>
      </c>
      <c r="D37" s="12">
        <v>0</v>
      </c>
      <c r="E37" s="12">
        <v>0</v>
      </c>
      <c r="F37" s="12">
        <v>0</v>
      </c>
      <c r="G37" s="13">
        <f t="shared" si="0"/>
        <v>0</v>
      </c>
      <c r="H37" s="14" t="str">
        <f t="shared" si="2"/>
        <v/>
      </c>
      <c r="I37" s="13">
        <f t="shared" si="3"/>
        <v>0</v>
      </c>
      <c r="J37" s="12">
        <v>0</v>
      </c>
      <c r="K37" s="15" t="s">
        <v>5</v>
      </c>
      <c r="L37" s="15"/>
      <c r="M37" s="15" t="s">
        <v>5</v>
      </c>
      <c r="N37" s="1">
        <v>1</v>
      </c>
      <c r="O37" s="16" t="str">
        <f t="shared" si="1"/>
        <v/>
      </c>
      <c r="P37" s="16">
        <f t="shared" si="4"/>
        <v>0</v>
      </c>
      <c r="Q37" s="16">
        <f t="shared" si="5"/>
        <v>0</v>
      </c>
    </row>
    <row r="38" spans="1:17" s="1" customFormat="1" ht="16.5" thickBot="1">
      <c r="A38" s="17"/>
      <c r="B38" s="17"/>
      <c r="C38" s="17"/>
      <c r="D38" s="17"/>
      <c r="E38" s="17"/>
      <c r="F38" s="17"/>
      <c r="G38" s="17"/>
      <c r="H38" s="18"/>
      <c r="I38" s="17"/>
      <c r="J38" s="17"/>
      <c r="K38" s="17"/>
      <c r="L38" s="17"/>
      <c r="M38" s="19"/>
      <c r="O38" s="2"/>
      <c r="P38" s="20">
        <f>SUM(P8:P37)</f>
        <v>1</v>
      </c>
      <c r="Q38" s="21">
        <f>SUM(Q8:Q37)</f>
        <v>0</v>
      </c>
    </row>
    <row r="39" spans="1:17" s="1" customFormat="1" ht="15.75">
      <c r="A39" s="96" t="s">
        <v>24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7"/>
      <c r="O39" s="2"/>
    </row>
    <row r="40" spans="1:17" s="1" customFormat="1">
      <c r="A40" s="75" t="s">
        <v>25</v>
      </c>
      <c r="B40" s="76"/>
      <c r="C40" s="76"/>
      <c r="D40" s="77"/>
      <c r="E40" s="80">
        <f>SUM(G8:G37)</f>
        <v>0</v>
      </c>
      <c r="F40" s="81"/>
      <c r="G40" s="82"/>
      <c r="H40" s="75" t="s">
        <v>26</v>
      </c>
      <c r="I40" s="76"/>
      <c r="J40" s="76"/>
      <c r="K40" s="77"/>
      <c r="L40" s="98">
        <f>SUM(J8:J37)</f>
        <v>0</v>
      </c>
      <c r="M40" s="99"/>
      <c r="O40" s="2"/>
    </row>
    <row r="41" spans="1:17" s="1" customFormat="1">
      <c r="A41" s="128" t="s">
        <v>27</v>
      </c>
      <c r="B41" s="70"/>
      <c r="C41" s="70"/>
      <c r="D41" s="71"/>
      <c r="E41" s="72">
        <f>SUMIF(G8:G37,"&gt;0:00",N8:N37)</f>
        <v>0</v>
      </c>
      <c r="F41" s="73"/>
      <c r="G41" s="74"/>
      <c r="H41" s="75" t="s">
        <v>28</v>
      </c>
      <c r="I41" s="76"/>
      <c r="J41" s="76"/>
      <c r="K41" s="77"/>
      <c r="L41" s="78">
        <f>SUMIF(K8:K37,"F",N8:N37)</f>
        <v>0</v>
      </c>
      <c r="M41" s="79"/>
      <c r="O41" s="2"/>
    </row>
    <row r="42" spans="1:17" s="1" customFormat="1">
      <c r="A42" s="75" t="s">
        <v>29</v>
      </c>
      <c r="B42" s="76"/>
      <c r="C42" s="76"/>
      <c r="D42" s="77"/>
      <c r="E42" s="80">
        <f>Q38</f>
        <v>0</v>
      </c>
      <c r="F42" s="81"/>
      <c r="G42" s="82"/>
      <c r="H42" s="75" t="s">
        <v>30</v>
      </c>
      <c r="I42" s="76"/>
      <c r="J42" s="76"/>
      <c r="K42" s="77"/>
      <c r="L42" s="78">
        <f>SUMIF(K9:K38,"M",N9:N38)</f>
        <v>0</v>
      </c>
      <c r="M42" s="79"/>
      <c r="O42" s="2"/>
    </row>
    <row r="43" spans="1:17" s="1" customFormat="1">
      <c r="A43" s="75"/>
      <c r="B43" s="76"/>
      <c r="C43" s="76"/>
      <c r="D43" s="77"/>
      <c r="E43" s="75"/>
      <c r="F43" s="76"/>
      <c r="G43" s="76"/>
      <c r="H43" s="76"/>
      <c r="I43" s="76"/>
      <c r="J43" s="76"/>
      <c r="K43" s="77"/>
      <c r="L43" s="68"/>
      <c r="M43" s="69"/>
      <c r="O43" s="2"/>
    </row>
    <row r="44" spans="1:17" s="1" customFormat="1">
      <c r="I44" s="2"/>
      <c r="J44" s="2"/>
      <c r="K44" s="2"/>
      <c r="L44" s="2"/>
      <c r="O44" s="2"/>
    </row>
    <row r="45" spans="1:17" s="1" customFormat="1">
      <c r="I45" s="2"/>
      <c r="J45" s="2"/>
      <c r="K45" s="2"/>
      <c r="L45" s="2"/>
      <c r="O45" s="2"/>
    </row>
  </sheetData>
  <mergeCells count="35">
    <mergeCell ref="E40:G40"/>
    <mergeCell ref="A43:D43"/>
    <mergeCell ref="E43:K43"/>
    <mergeCell ref="L43:M43"/>
    <mergeCell ref="A41:D41"/>
    <mergeCell ref="E41:G41"/>
    <mergeCell ref="H41:K41"/>
    <mergeCell ref="L41:M41"/>
    <mergeCell ref="A42:D42"/>
    <mergeCell ref="E42:G42"/>
    <mergeCell ref="H42:K42"/>
    <mergeCell ref="L42:M42"/>
    <mergeCell ref="H40:K40"/>
    <mergeCell ref="L40:M40"/>
    <mergeCell ref="G6:G7"/>
    <mergeCell ref="H6:I6"/>
    <mergeCell ref="L6:L7"/>
    <mergeCell ref="B5:B7"/>
    <mergeCell ref="H7:I7"/>
    <mergeCell ref="A39:M39"/>
    <mergeCell ref="A40:D40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activeCell="A37" sqref="A37:M38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44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9" t="s">
        <v>39</v>
      </c>
      <c r="B8" s="9">
        <v>1</v>
      </c>
      <c r="C8" s="12">
        <v>0</v>
      </c>
      <c r="D8" s="12">
        <v>0</v>
      </c>
      <c r="E8" s="12">
        <v>0</v>
      </c>
      <c r="F8" s="12">
        <v>0</v>
      </c>
      <c r="G8" s="13">
        <f t="shared" ref="G8:G38" si="0">IF(OR(K8="A",K8="M"),TIMEVALUE("8:00"),SUM(D8,-C8,F8,-E8))</f>
        <v>0</v>
      </c>
      <c r="H8" s="14" t="str">
        <f t="shared" ref="H8:H36" si="1">IF(G8&lt;&gt;TIMEVALUE("0:00"),IF(G8&gt;=TIMEVALUE("7:59:59"),"+","-")," ")</f>
        <v/>
      </c>
      <c r="I8" s="13">
        <f t="shared" ref="I8:I36" si="2">IF(OR(G8&lt;&gt;TIMEVALUE("0:00")),IF(OR(G8&gt;=TIMEVALUE("7:59:59")),SUM(G8,-0.333333333),SUM(-G8,0.333333333)),IF(OR(K8="P",TIMEVALUE("8:00")),TIMEVALUE("0:00")))</f>
        <v>0</v>
      </c>
      <c r="J8" s="12">
        <v>0</v>
      </c>
      <c r="K8" s="15"/>
      <c r="L8" s="15"/>
      <c r="M8" s="15" t="s">
        <v>5</v>
      </c>
      <c r="N8" s="1">
        <v>1</v>
      </c>
      <c r="O8" s="16" t="str">
        <f t="shared" ref="O8:O38" si="3">IF(AND(H8="-",K8&lt;&gt;"H"),I8," ")</f>
        <v/>
      </c>
      <c r="P8" s="16">
        <f t="shared" ref="P8:P36" si="4">IF(AND(H8="-",K8&lt;&gt;"H"),I8,0)</f>
        <v>0</v>
      </c>
      <c r="Q8" s="16">
        <f>IF(AND(H8&lt;&gt;"-",K8&lt;&gt;"P"),I8,0)</f>
        <v>0</v>
      </c>
    </row>
    <row r="9" spans="1:18" s="1" customFormat="1" ht="15.75" customHeight="1">
      <c r="A9" s="45" t="s">
        <v>40</v>
      </c>
      <c r="B9" s="45">
        <v>2</v>
      </c>
      <c r="C9" s="46">
        <v>0</v>
      </c>
      <c r="D9" s="46">
        <v>0</v>
      </c>
      <c r="E9" s="46">
        <v>0</v>
      </c>
      <c r="F9" s="46">
        <v>0</v>
      </c>
      <c r="G9" s="47">
        <f t="shared" si="0"/>
        <v>0</v>
      </c>
      <c r="H9" s="48"/>
      <c r="I9" s="49">
        <v>0</v>
      </c>
      <c r="J9" s="46">
        <v>0</v>
      </c>
      <c r="K9" s="50" t="s">
        <v>5</v>
      </c>
      <c r="L9" s="50"/>
      <c r="M9" s="50" t="s">
        <v>5</v>
      </c>
      <c r="N9" s="1">
        <v>1</v>
      </c>
      <c r="O9" s="16" t="str">
        <f t="shared" si="3"/>
        <v/>
      </c>
      <c r="P9" s="16">
        <v>0</v>
      </c>
      <c r="Q9" s="16">
        <f>G9</f>
        <v>0</v>
      </c>
    </row>
    <row r="10" spans="1:18" s="1" customFormat="1" ht="15.75" customHeight="1">
      <c r="A10" s="45" t="s">
        <v>35</v>
      </c>
      <c r="B10" s="45">
        <v>3</v>
      </c>
      <c r="C10" s="46">
        <v>0</v>
      </c>
      <c r="D10" s="46">
        <v>0</v>
      </c>
      <c r="E10" s="46">
        <v>0</v>
      </c>
      <c r="F10" s="46">
        <v>0</v>
      </c>
      <c r="G10" s="47">
        <f t="shared" si="0"/>
        <v>0</v>
      </c>
      <c r="H10" s="48"/>
      <c r="I10" s="49">
        <v>0</v>
      </c>
      <c r="J10" s="46">
        <v>0</v>
      </c>
      <c r="K10" s="50" t="s">
        <v>5</v>
      </c>
      <c r="L10" s="50"/>
      <c r="M10" s="50" t="s">
        <v>5</v>
      </c>
      <c r="N10" s="1">
        <v>1</v>
      </c>
      <c r="O10" s="16" t="str">
        <f t="shared" si="3"/>
        <v/>
      </c>
      <c r="P10" s="16">
        <v>0</v>
      </c>
      <c r="Q10" s="16">
        <f>G10</f>
        <v>0</v>
      </c>
    </row>
    <row r="11" spans="1:18" s="1" customFormat="1" ht="15.75" customHeight="1">
      <c r="A11" s="26" t="s">
        <v>34</v>
      </c>
      <c r="B11" s="26">
        <v>4</v>
      </c>
      <c r="C11" s="12">
        <v>0</v>
      </c>
      <c r="D11" s="12">
        <v>0</v>
      </c>
      <c r="E11" s="12">
        <v>0</v>
      </c>
      <c r="F11" s="12">
        <v>0</v>
      </c>
      <c r="G11" s="13">
        <f t="shared" si="0"/>
        <v>0</v>
      </c>
      <c r="H11" s="14" t="str">
        <f t="shared" si="1"/>
        <v/>
      </c>
      <c r="I11" s="13">
        <f t="shared" si="2"/>
        <v>0</v>
      </c>
      <c r="J11" s="12">
        <v>0</v>
      </c>
      <c r="K11" s="15" t="s">
        <v>5</v>
      </c>
      <c r="L11" s="15"/>
      <c r="M11" s="15" t="s">
        <v>5</v>
      </c>
      <c r="N11" s="1">
        <v>1</v>
      </c>
      <c r="O11" s="16" t="str">
        <f t="shared" si="3"/>
        <v/>
      </c>
      <c r="P11" s="16">
        <f t="shared" si="4"/>
        <v>0</v>
      </c>
      <c r="Q11" s="16">
        <f t="shared" ref="Q11:Q36" si="5">IF(AND(H11&lt;&gt;"-",K11&lt;&gt;"P"),I11,0)</f>
        <v>0</v>
      </c>
    </row>
    <row r="12" spans="1:18" s="1" customFormat="1" ht="15.75" customHeight="1">
      <c r="A12" s="26" t="s">
        <v>36</v>
      </c>
      <c r="B12" s="26">
        <v>5</v>
      </c>
      <c r="C12" s="12">
        <v>0</v>
      </c>
      <c r="D12" s="12">
        <v>0</v>
      </c>
      <c r="E12" s="12">
        <v>0</v>
      </c>
      <c r="F12" s="12">
        <v>0</v>
      </c>
      <c r="G12" s="13">
        <f t="shared" si="0"/>
        <v>0</v>
      </c>
      <c r="H12" s="14" t="str">
        <f t="shared" si="1"/>
        <v/>
      </c>
      <c r="I12" s="13">
        <f t="shared" si="2"/>
        <v>0</v>
      </c>
      <c r="J12" s="12">
        <v>0</v>
      </c>
      <c r="K12" s="15" t="s">
        <v>5</v>
      </c>
      <c r="L12" s="15"/>
      <c r="M12" s="15" t="s">
        <v>5</v>
      </c>
      <c r="N12" s="1">
        <v>1</v>
      </c>
      <c r="O12" s="16" t="str">
        <f t="shared" si="3"/>
        <v/>
      </c>
      <c r="P12" s="16">
        <f t="shared" si="4"/>
        <v>0</v>
      </c>
      <c r="Q12" s="16">
        <f t="shared" si="5"/>
        <v>0</v>
      </c>
    </row>
    <row r="13" spans="1:18" s="1" customFormat="1" ht="15.75" customHeight="1">
      <c r="A13" s="9" t="s">
        <v>37</v>
      </c>
      <c r="B13" s="9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1"/>
        <v/>
      </c>
      <c r="I13" s="13">
        <f t="shared" si="2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3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9" t="s">
        <v>38</v>
      </c>
      <c r="B14" s="9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1"/>
        <v/>
      </c>
      <c r="I14" s="13">
        <f t="shared" si="2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3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45" t="s">
        <v>39</v>
      </c>
      <c r="B15" s="45">
        <v>8</v>
      </c>
      <c r="C15" s="46">
        <v>0</v>
      </c>
      <c r="D15" s="46">
        <v>0</v>
      </c>
      <c r="E15" s="46">
        <v>0</v>
      </c>
      <c r="F15" s="46">
        <v>0</v>
      </c>
      <c r="G15" s="47">
        <f t="shared" si="0"/>
        <v>0</v>
      </c>
      <c r="H15" s="48"/>
      <c r="I15" s="49">
        <v>0</v>
      </c>
      <c r="J15" s="46">
        <v>0</v>
      </c>
      <c r="K15" s="50" t="s">
        <v>5</v>
      </c>
      <c r="L15" s="50"/>
      <c r="M15" s="50" t="s">
        <v>5</v>
      </c>
      <c r="N15" s="1">
        <v>1</v>
      </c>
      <c r="O15" s="16" t="str">
        <f t="shared" si="3"/>
        <v/>
      </c>
      <c r="P15" s="16">
        <v>0</v>
      </c>
      <c r="Q15" s="16">
        <f>G15</f>
        <v>0</v>
      </c>
    </row>
    <row r="16" spans="1:18" s="1" customFormat="1" ht="15.75" customHeight="1">
      <c r="A16" s="45" t="s">
        <v>40</v>
      </c>
      <c r="B16" s="45">
        <v>9</v>
      </c>
      <c r="C16" s="46">
        <v>0</v>
      </c>
      <c r="D16" s="46">
        <v>0</v>
      </c>
      <c r="E16" s="46">
        <v>0</v>
      </c>
      <c r="F16" s="46">
        <v>0</v>
      </c>
      <c r="G16" s="47">
        <f t="shared" si="0"/>
        <v>0</v>
      </c>
      <c r="H16" s="48"/>
      <c r="I16" s="49">
        <v>0</v>
      </c>
      <c r="J16" s="46">
        <v>0</v>
      </c>
      <c r="K16" s="50" t="s">
        <v>5</v>
      </c>
      <c r="L16" s="50"/>
      <c r="M16" s="50" t="s">
        <v>5</v>
      </c>
      <c r="N16" s="1">
        <v>1</v>
      </c>
      <c r="O16" s="16" t="str">
        <f t="shared" si="3"/>
        <v/>
      </c>
      <c r="P16" s="16">
        <v>0</v>
      </c>
      <c r="Q16" s="16">
        <f>G16</f>
        <v>0</v>
      </c>
    </row>
    <row r="17" spans="1:17" s="1" customFormat="1">
      <c r="A17" s="45" t="s">
        <v>35</v>
      </c>
      <c r="B17" s="45">
        <v>10</v>
      </c>
      <c r="C17" s="46">
        <v>0</v>
      </c>
      <c r="D17" s="46">
        <v>0</v>
      </c>
      <c r="E17" s="46">
        <v>0</v>
      </c>
      <c r="F17" s="46">
        <v>0</v>
      </c>
      <c r="G17" s="47">
        <f t="shared" si="0"/>
        <v>0</v>
      </c>
      <c r="H17" s="48"/>
      <c r="I17" s="49">
        <v>0</v>
      </c>
      <c r="J17" s="46">
        <v>0</v>
      </c>
      <c r="K17" s="50" t="s">
        <v>5</v>
      </c>
      <c r="L17" s="50"/>
      <c r="M17" s="50" t="s">
        <v>5</v>
      </c>
      <c r="N17" s="1">
        <v>1</v>
      </c>
      <c r="O17" s="16" t="str">
        <f t="shared" si="3"/>
        <v/>
      </c>
      <c r="P17" s="16">
        <v>0</v>
      </c>
      <c r="Q17" s="16">
        <f>G17</f>
        <v>0</v>
      </c>
    </row>
    <row r="18" spans="1:17" s="1" customFormat="1">
      <c r="A18" s="26" t="s">
        <v>34</v>
      </c>
      <c r="B18" s="26">
        <v>11</v>
      </c>
      <c r="C18" s="12">
        <v>0</v>
      </c>
      <c r="D18" s="12">
        <v>0</v>
      </c>
      <c r="E18" s="12">
        <v>0</v>
      </c>
      <c r="F18" s="12">
        <v>0</v>
      </c>
      <c r="G18" s="13">
        <f t="shared" si="0"/>
        <v>0</v>
      </c>
      <c r="H18" s="14" t="str">
        <f t="shared" si="1"/>
        <v/>
      </c>
      <c r="I18" s="13">
        <f t="shared" si="2"/>
        <v>0</v>
      </c>
      <c r="J18" s="12">
        <v>0</v>
      </c>
      <c r="K18" s="15" t="s">
        <v>5</v>
      </c>
      <c r="L18" s="15"/>
      <c r="M18" s="15" t="s">
        <v>5</v>
      </c>
      <c r="N18" s="1">
        <v>1</v>
      </c>
      <c r="O18" s="16" t="str">
        <f t="shared" si="3"/>
        <v/>
      </c>
      <c r="P18" s="16">
        <f t="shared" si="4"/>
        <v>0</v>
      </c>
      <c r="Q18" s="16">
        <f t="shared" si="5"/>
        <v>0</v>
      </c>
    </row>
    <row r="19" spans="1:17" s="1" customFormat="1">
      <c r="A19" s="26" t="s">
        <v>36</v>
      </c>
      <c r="B19" s="26">
        <v>12</v>
      </c>
      <c r="C19" s="12">
        <v>0</v>
      </c>
      <c r="D19" s="12">
        <v>0</v>
      </c>
      <c r="E19" s="12">
        <v>0</v>
      </c>
      <c r="F19" s="12">
        <v>0</v>
      </c>
      <c r="G19" s="13">
        <f t="shared" si="0"/>
        <v>0</v>
      </c>
      <c r="H19" s="14" t="str">
        <f t="shared" si="1"/>
        <v/>
      </c>
      <c r="I19" s="13">
        <f t="shared" si="2"/>
        <v>0</v>
      </c>
      <c r="J19" s="12">
        <v>0</v>
      </c>
      <c r="K19" s="15" t="s">
        <v>5</v>
      </c>
      <c r="L19" s="15"/>
      <c r="M19" s="15" t="s">
        <v>5</v>
      </c>
      <c r="N19" s="1">
        <v>1</v>
      </c>
      <c r="O19" s="16" t="str">
        <f t="shared" si="3"/>
        <v/>
      </c>
      <c r="P19" s="16">
        <f t="shared" si="4"/>
        <v>0</v>
      </c>
      <c r="Q19" s="16">
        <f t="shared" si="5"/>
        <v>0</v>
      </c>
    </row>
    <row r="20" spans="1:17" s="1" customFormat="1">
      <c r="A20" s="9" t="s">
        <v>37</v>
      </c>
      <c r="B20" s="9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1"/>
        <v/>
      </c>
      <c r="I20" s="13">
        <f t="shared" si="2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3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9" t="s">
        <v>38</v>
      </c>
      <c r="B21" s="9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1"/>
        <v/>
      </c>
      <c r="I21" s="13">
        <f t="shared" si="2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3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9" t="s">
        <v>39</v>
      </c>
      <c r="B22" s="9">
        <v>15</v>
      </c>
      <c r="C22" s="12">
        <v>0</v>
      </c>
      <c r="D22" s="12">
        <v>0</v>
      </c>
      <c r="E22" s="12">
        <v>0</v>
      </c>
      <c r="F22" s="12">
        <v>0</v>
      </c>
      <c r="G22" s="13">
        <f t="shared" si="0"/>
        <v>0</v>
      </c>
      <c r="H22" s="14" t="str">
        <f t="shared" si="1"/>
        <v/>
      </c>
      <c r="I22" s="13">
        <f t="shared" si="2"/>
        <v>0</v>
      </c>
      <c r="J22" s="12">
        <v>0</v>
      </c>
      <c r="K22" s="15" t="s">
        <v>5</v>
      </c>
      <c r="L22" s="15"/>
      <c r="M22" s="15" t="s">
        <v>5</v>
      </c>
      <c r="N22" s="1">
        <v>1</v>
      </c>
      <c r="O22" s="16" t="str">
        <f t="shared" si="3"/>
        <v/>
      </c>
      <c r="P22" s="16">
        <f t="shared" si="4"/>
        <v>0</v>
      </c>
      <c r="Q22" s="16">
        <f t="shared" si="5"/>
        <v>0</v>
      </c>
    </row>
    <row r="23" spans="1:17" s="1" customFormat="1">
      <c r="A23" s="45" t="s">
        <v>40</v>
      </c>
      <c r="B23" s="45">
        <v>16</v>
      </c>
      <c r="C23" s="46">
        <v>0</v>
      </c>
      <c r="D23" s="46">
        <v>0</v>
      </c>
      <c r="E23" s="46">
        <v>0</v>
      </c>
      <c r="F23" s="46">
        <v>0</v>
      </c>
      <c r="G23" s="47">
        <f t="shared" si="0"/>
        <v>0</v>
      </c>
      <c r="H23" s="48"/>
      <c r="I23" s="49">
        <v>0</v>
      </c>
      <c r="J23" s="46">
        <v>0</v>
      </c>
      <c r="K23" s="50" t="s">
        <v>5</v>
      </c>
      <c r="L23" s="50"/>
      <c r="M23" s="50" t="s">
        <v>5</v>
      </c>
      <c r="N23" s="1">
        <v>1</v>
      </c>
      <c r="O23" s="16" t="str">
        <f t="shared" si="3"/>
        <v/>
      </c>
      <c r="P23" s="16">
        <v>0</v>
      </c>
      <c r="Q23" s="16">
        <f>G23</f>
        <v>0</v>
      </c>
    </row>
    <row r="24" spans="1:17" s="1" customFormat="1">
      <c r="A24" s="45" t="s">
        <v>35</v>
      </c>
      <c r="B24" s="45">
        <v>17</v>
      </c>
      <c r="C24" s="46">
        <v>0</v>
      </c>
      <c r="D24" s="46">
        <v>0</v>
      </c>
      <c r="E24" s="46">
        <v>0</v>
      </c>
      <c r="F24" s="46">
        <v>0</v>
      </c>
      <c r="G24" s="47">
        <f t="shared" si="0"/>
        <v>0</v>
      </c>
      <c r="H24" s="48"/>
      <c r="I24" s="49">
        <v>0</v>
      </c>
      <c r="J24" s="46">
        <v>0</v>
      </c>
      <c r="K24" s="50" t="s">
        <v>5</v>
      </c>
      <c r="L24" s="50"/>
      <c r="M24" s="50" t="s">
        <v>5</v>
      </c>
      <c r="N24" s="1">
        <v>1</v>
      </c>
      <c r="O24" s="16" t="str">
        <f t="shared" si="3"/>
        <v/>
      </c>
      <c r="P24" s="16">
        <v>0</v>
      </c>
      <c r="Q24" s="16">
        <f>G24</f>
        <v>0</v>
      </c>
    </row>
    <row r="25" spans="1:17" s="1" customFormat="1">
      <c r="A25" s="26" t="s">
        <v>34</v>
      </c>
      <c r="B25" s="26">
        <v>18</v>
      </c>
      <c r="C25" s="12">
        <v>0</v>
      </c>
      <c r="D25" s="12">
        <v>0</v>
      </c>
      <c r="E25" s="12">
        <v>0</v>
      </c>
      <c r="F25" s="12">
        <v>0</v>
      </c>
      <c r="G25" s="13">
        <f t="shared" si="0"/>
        <v>0</v>
      </c>
      <c r="H25" s="14" t="str">
        <f t="shared" si="1"/>
        <v/>
      </c>
      <c r="I25" s="13">
        <f t="shared" si="2"/>
        <v>0</v>
      </c>
      <c r="J25" s="12">
        <v>0</v>
      </c>
      <c r="K25" s="15" t="s">
        <v>5</v>
      </c>
      <c r="L25" s="15"/>
      <c r="M25" s="15" t="s">
        <v>5</v>
      </c>
      <c r="N25" s="1">
        <v>1</v>
      </c>
      <c r="O25" s="16" t="str">
        <f t="shared" si="3"/>
        <v/>
      </c>
      <c r="P25" s="16">
        <f t="shared" si="4"/>
        <v>0</v>
      </c>
      <c r="Q25" s="16">
        <f t="shared" si="5"/>
        <v>0</v>
      </c>
    </row>
    <row r="26" spans="1:17" s="1" customFormat="1">
      <c r="A26" s="26" t="s">
        <v>36</v>
      </c>
      <c r="B26" s="26">
        <v>19</v>
      </c>
      <c r="C26" s="12">
        <v>0</v>
      </c>
      <c r="D26" s="12">
        <v>0</v>
      </c>
      <c r="E26" s="12">
        <v>0</v>
      </c>
      <c r="F26" s="12">
        <v>0</v>
      </c>
      <c r="G26" s="13">
        <f t="shared" si="0"/>
        <v>0</v>
      </c>
      <c r="H26" s="14" t="str">
        <f t="shared" si="1"/>
        <v/>
      </c>
      <c r="I26" s="13">
        <f t="shared" si="2"/>
        <v>0</v>
      </c>
      <c r="J26" s="12">
        <v>0</v>
      </c>
      <c r="K26" s="15" t="s">
        <v>5</v>
      </c>
      <c r="L26" s="15"/>
      <c r="M26" s="15" t="s">
        <v>5</v>
      </c>
      <c r="N26" s="1">
        <v>1</v>
      </c>
      <c r="O26" s="16" t="str">
        <f t="shared" si="3"/>
        <v/>
      </c>
      <c r="P26" s="16">
        <f t="shared" si="4"/>
        <v>0</v>
      </c>
      <c r="Q26" s="16">
        <f t="shared" si="5"/>
        <v>0</v>
      </c>
    </row>
    <row r="27" spans="1:17" s="1" customFormat="1">
      <c r="A27" s="9" t="s">
        <v>37</v>
      </c>
      <c r="B27" s="9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1"/>
        <v/>
      </c>
      <c r="I27" s="13">
        <f t="shared" si="2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3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9" t="s">
        <v>38</v>
      </c>
      <c r="B28" s="9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1"/>
        <v/>
      </c>
      <c r="I28" s="13">
        <f t="shared" si="2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3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9" t="s">
        <v>39</v>
      </c>
      <c r="B29" s="9">
        <v>22</v>
      </c>
      <c r="C29" s="12">
        <v>0</v>
      </c>
      <c r="D29" s="12">
        <v>0</v>
      </c>
      <c r="E29" s="12">
        <v>0</v>
      </c>
      <c r="F29" s="12">
        <v>0</v>
      </c>
      <c r="G29" s="13">
        <f t="shared" si="0"/>
        <v>0</v>
      </c>
      <c r="H29" s="14" t="str">
        <f t="shared" si="1"/>
        <v/>
      </c>
      <c r="I29" s="13">
        <f t="shared" si="2"/>
        <v>0</v>
      </c>
      <c r="J29" s="12">
        <v>0</v>
      </c>
      <c r="K29" s="15" t="s">
        <v>5</v>
      </c>
      <c r="L29" s="15"/>
      <c r="M29" s="15" t="s">
        <v>5</v>
      </c>
      <c r="N29" s="1">
        <v>1</v>
      </c>
      <c r="O29" s="16" t="str">
        <f t="shared" si="3"/>
        <v/>
      </c>
      <c r="P29" s="16">
        <f t="shared" si="4"/>
        <v>0</v>
      </c>
      <c r="Q29" s="16">
        <f t="shared" si="5"/>
        <v>0</v>
      </c>
    </row>
    <row r="30" spans="1:17" s="1" customFormat="1">
      <c r="A30" s="45" t="s">
        <v>40</v>
      </c>
      <c r="B30" s="45">
        <v>23</v>
      </c>
      <c r="C30" s="46">
        <v>0</v>
      </c>
      <c r="D30" s="46">
        <v>0</v>
      </c>
      <c r="E30" s="46">
        <v>0</v>
      </c>
      <c r="F30" s="46">
        <v>0</v>
      </c>
      <c r="G30" s="47">
        <f t="shared" si="0"/>
        <v>0</v>
      </c>
      <c r="H30" s="48"/>
      <c r="I30" s="49">
        <v>0</v>
      </c>
      <c r="J30" s="46">
        <v>0</v>
      </c>
      <c r="K30" s="50" t="s">
        <v>5</v>
      </c>
      <c r="L30" s="50"/>
      <c r="M30" s="50" t="s">
        <v>5</v>
      </c>
      <c r="N30" s="1">
        <v>1</v>
      </c>
      <c r="O30" s="16" t="str">
        <f t="shared" si="3"/>
        <v/>
      </c>
      <c r="P30" s="16">
        <v>0</v>
      </c>
      <c r="Q30" s="16">
        <f>G30</f>
        <v>0</v>
      </c>
    </row>
    <row r="31" spans="1:17" s="1" customFormat="1">
      <c r="A31" s="45" t="s">
        <v>35</v>
      </c>
      <c r="B31" s="45">
        <v>24</v>
      </c>
      <c r="C31" s="46">
        <v>0</v>
      </c>
      <c r="D31" s="46">
        <v>0</v>
      </c>
      <c r="E31" s="46">
        <v>0</v>
      </c>
      <c r="F31" s="46">
        <v>0</v>
      </c>
      <c r="G31" s="47">
        <f t="shared" si="0"/>
        <v>0</v>
      </c>
      <c r="H31" s="48"/>
      <c r="I31" s="49">
        <v>0</v>
      </c>
      <c r="J31" s="46">
        <v>0</v>
      </c>
      <c r="K31" s="50" t="s">
        <v>5</v>
      </c>
      <c r="L31" s="50"/>
      <c r="M31" s="50" t="s">
        <v>5</v>
      </c>
      <c r="N31" s="1">
        <v>1</v>
      </c>
      <c r="O31" s="16" t="str">
        <f t="shared" si="3"/>
        <v/>
      </c>
      <c r="P31" s="16">
        <v>0</v>
      </c>
      <c r="Q31" s="16">
        <f>G31</f>
        <v>0</v>
      </c>
    </row>
    <row r="32" spans="1:17" s="1" customFormat="1">
      <c r="A32" s="45" t="s">
        <v>34</v>
      </c>
      <c r="B32" s="45">
        <v>25</v>
      </c>
      <c r="C32" s="46">
        <v>0</v>
      </c>
      <c r="D32" s="46">
        <v>0</v>
      </c>
      <c r="E32" s="46">
        <v>0</v>
      </c>
      <c r="F32" s="46">
        <v>0</v>
      </c>
      <c r="G32" s="47">
        <f t="shared" si="0"/>
        <v>0</v>
      </c>
      <c r="H32" s="48"/>
      <c r="I32" s="49">
        <v>0</v>
      </c>
      <c r="J32" s="46">
        <v>0</v>
      </c>
      <c r="K32" s="50" t="s">
        <v>5</v>
      </c>
      <c r="L32" s="50"/>
      <c r="M32" s="50" t="s">
        <v>5</v>
      </c>
      <c r="N32" s="1">
        <v>1</v>
      </c>
      <c r="O32" s="16" t="str">
        <f t="shared" si="3"/>
        <v/>
      </c>
      <c r="P32" s="16">
        <v>0</v>
      </c>
      <c r="Q32" s="16">
        <f>G32</f>
        <v>0</v>
      </c>
    </row>
    <row r="33" spans="1:17" s="1" customFormat="1">
      <c r="A33" s="45" t="s">
        <v>36</v>
      </c>
      <c r="B33" s="45">
        <v>26</v>
      </c>
      <c r="C33" s="46">
        <v>0</v>
      </c>
      <c r="D33" s="46">
        <v>0</v>
      </c>
      <c r="E33" s="46">
        <v>0</v>
      </c>
      <c r="F33" s="46">
        <v>0</v>
      </c>
      <c r="G33" s="47">
        <f t="shared" si="0"/>
        <v>0</v>
      </c>
      <c r="H33" s="48"/>
      <c r="I33" s="49">
        <v>0</v>
      </c>
      <c r="J33" s="46">
        <v>0</v>
      </c>
      <c r="K33" s="50" t="s">
        <v>5</v>
      </c>
      <c r="L33" s="50"/>
      <c r="M33" s="50" t="s">
        <v>5</v>
      </c>
      <c r="N33" s="1">
        <v>1</v>
      </c>
      <c r="O33" s="16" t="str">
        <f t="shared" si="3"/>
        <v/>
      </c>
      <c r="P33" s="16">
        <v>0</v>
      </c>
      <c r="Q33" s="16">
        <f>G33</f>
        <v>0</v>
      </c>
    </row>
    <row r="34" spans="1:17" s="1" customFormat="1">
      <c r="A34" s="9" t="s">
        <v>37</v>
      </c>
      <c r="B34" s="9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1"/>
        <v/>
      </c>
      <c r="I34" s="13">
        <f t="shared" si="2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3"/>
        <v/>
      </c>
      <c r="P34" s="16">
        <f t="shared" si="4"/>
        <v>0</v>
      </c>
      <c r="Q34" s="16">
        <f t="shared" si="5"/>
        <v>0</v>
      </c>
    </row>
    <row r="35" spans="1:17" s="1" customFormat="1">
      <c r="A35" s="9" t="s">
        <v>38</v>
      </c>
      <c r="B35" s="9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1"/>
        <v/>
      </c>
      <c r="I35" s="13">
        <f t="shared" si="2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3"/>
        <v/>
      </c>
      <c r="P35" s="16">
        <f t="shared" si="4"/>
        <v>0</v>
      </c>
      <c r="Q35" s="16">
        <f t="shared" si="5"/>
        <v>0</v>
      </c>
    </row>
    <row r="36" spans="1:17" s="1" customFormat="1">
      <c r="A36" s="9" t="s">
        <v>39</v>
      </c>
      <c r="B36" s="9">
        <v>29</v>
      </c>
      <c r="C36" s="12">
        <v>0</v>
      </c>
      <c r="D36" s="12">
        <v>0</v>
      </c>
      <c r="E36" s="12">
        <v>0</v>
      </c>
      <c r="F36" s="12">
        <v>0</v>
      </c>
      <c r="G36" s="13">
        <f t="shared" si="0"/>
        <v>0</v>
      </c>
      <c r="H36" s="14" t="str">
        <f t="shared" si="1"/>
        <v/>
      </c>
      <c r="I36" s="13">
        <f t="shared" si="2"/>
        <v>0</v>
      </c>
      <c r="J36" s="12">
        <v>0</v>
      </c>
      <c r="K36" s="15" t="s">
        <v>5</v>
      </c>
      <c r="L36" s="15"/>
      <c r="M36" s="15" t="s">
        <v>5</v>
      </c>
      <c r="N36" s="1">
        <v>1</v>
      </c>
      <c r="O36" s="16" t="str">
        <f t="shared" si="3"/>
        <v/>
      </c>
      <c r="P36" s="16">
        <f t="shared" si="4"/>
        <v>0</v>
      </c>
      <c r="Q36" s="16">
        <f t="shared" si="5"/>
        <v>0</v>
      </c>
    </row>
    <row r="37" spans="1:17" s="1" customFormat="1">
      <c r="A37" s="45" t="s">
        <v>40</v>
      </c>
      <c r="B37" s="45">
        <v>30</v>
      </c>
      <c r="C37" s="46">
        <v>0</v>
      </c>
      <c r="D37" s="46">
        <v>0</v>
      </c>
      <c r="E37" s="46">
        <v>0</v>
      </c>
      <c r="F37" s="46">
        <v>0</v>
      </c>
      <c r="G37" s="47">
        <f t="shared" si="0"/>
        <v>0</v>
      </c>
      <c r="H37" s="48"/>
      <c r="I37" s="49">
        <v>0</v>
      </c>
      <c r="J37" s="46">
        <v>0</v>
      </c>
      <c r="K37" s="50" t="s">
        <v>5</v>
      </c>
      <c r="L37" s="50"/>
      <c r="M37" s="50" t="s">
        <v>5</v>
      </c>
      <c r="N37" s="1">
        <v>1</v>
      </c>
      <c r="O37" s="16" t="str">
        <f t="shared" si="3"/>
        <v/>
      </c>
      <c r="P37" s="16">
        <v>0</v>
      </c>
      <c r="Q37" s="16">
        <f>G37</f>
        <v>0</v>
      </c>
    </row>
    <row r="38" spans="1:17" s="1" customFormat="1" ht="15.75" thickBot="1">
      <c r="A38" s="45" t="s">
        <v>35</v>
      </c>
      <c r="B38" s="45">
        <v>31</v>
      </c>
      <c r="C38" s="46">
        <v>0</v>
      </c>
      <c r="D38" s="46">
        <v>0</v>
      </c>
      <c r="E38" s="46">
        <v>0</v>
      </c>
      <c r="F38" s="46">
        <v>0</v>
      </c>
      <c r="G38" s="47">
        <f t="shared" si="0"/>
        <v>0</v>
      </c>
      <c r="H38" s="48"/>
      <c r="I38" s="49">
        <v>0</v>
      </c>
      <c r="J38" s="46">
        <v>0</v>
      </c>
      <c r="K38" s="50" t="s">
        <v>5</v>
      </c>
      <c r="L38" s="50"/>
      <c r="M38" s="50" t="s">
        <v>5</v>
      </c>
      <c r="N38" s="1">
        <v>1</v>
      </c>
      <c r="O38" s="16" t="str">
        <f t="shared" si="3"/>
        <v/>
      </c>
      <c r="P38" s="16">
        <v>0</v>
      </c>
      <c r="Q38" s="16">
        <f>G38</f>
        <v>0</v>
      </c>
    </row>
    <row r="39" spans="1:17" s="1" customFormat="1" ht="16.5" thickBot="1">
      <c r="A39" s="17"/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9"/>
      <c r="O39" s="2"/>
      <c r="P39" s="20">
        <f>SUM(P8:P38)</f>
        <v>0</v>
      </c>
      <c r="Q39" s="21">
        <f>SUM(Q8:Q38)</f>
        <v>0</v>
      </c>
    </row>
    <row r="40" spans="1:17" s="1" customFormat="1" ht="15.75">
      <c r="A40" s="96" t="s">
        <v>24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7"/>
      <c r="O40" s="2"/>
    </row>
    <row r="41" spans="1:17" s="1" customFormat="1">
      <c r="A41" s="75" t="s">
        <v>25</v>
      </c>
      <c r="B41" s="76"/>
      <c r="C41" s="76"/>
      <c r="D41" s="77"/>
      <c r="E41" s="80">
        <f>SUM(G8:G38)</f>
        <v>0</v>
      </c>
      <c r="F41" s="81"/>
      <c r="G41" s="82"/>
      <c r="H41" s="75" t="s">
        <v>26</v>
      </c>
      <c r="I41" s="76"/>
      <c r="J41" s="76"/>
      <c r="K41" s="77"/>
      <c r="L41" s="98">
        <f>SUM(J8:J38)</f>
        <v>0</v>
      </c>
      <c r="M41" s="99"/>
      <c r="O41" s="2"/>
    </row>
    <row r="42" spans="1:17" s="1" customFormat="1">
      <c r="A42" s="128" t="s">
        <v>27</v>
      </c>
      <c r="B42" s="70"/>
      <c r="C42" s="70"/>
      <c r="D42" s="71"/>
      <c r="E42" s="72">
        <f>SUMIF(G8:G38,"&gt;0:00",N8:N38)</f>
        <v>0</v>
      </c>
      <c r="F42" s="73"/>
      <c r="G42" s="74"/>
      <c r="H42" s="75" t="s">
        <v>28</v>
      </c>
      <c r="I42" s="76"/>
      <c r="J42" s="76"/>
      <c r="K42" s="77"/>
      <c r="L42" s="78">
        <f>SUMIF(K8:K38,"F",N8:N38)</f>
        <v>0</v>
      </c>
      <c r="M42" s="79"/>
      <c r="O42" s="2"/>
    </row>
    <row r="43" spans="1:17" s="1" customFormat="1">
      <c r="A43" s="75" t="s">
        <v>29</v>
      </c>
      <c r="B43" s="76"/>
      <c r="C43" s="76"/>
      <c r="D43" s="77"/>
      <c r="E43" s="80">
        <f>Q39</f>
        <v>0</v>
      </c>
      <c r="F43" s="81"/>
      <c r="G43" s="82"/>
      <c r="H43" s="75" t="s">
        <v>30</v>
      </c>
      <c r="I43" s="76"/>
      <c r="J43" s="76"/>
      <c r="K43" s="77"/>
      <c r="L43" s="78">
        <f>SUMIF(K9:K39,"M",N9:N39)</f>
        <v>0</v>
      </c>
      <c r="M43" s="79"/>
      <c r="O43" s="2"/>
    </row>
    <row r="44" spans="1:17" s="1" customFormat="1">
      <c r="A44" s="75"/>
      <c r="B44" s="76"/>
      <c r="C44" s="76"/>
      <c r="D44" s="77"/>
      <c r="E44" s="75"/>
      <c r="F44" s="76"/>
      <c r="G44" s="76"/>
      <c r="H44" s="76"/>
      <c r="I44" s="76"/>
      <c r="J44" s="76"/>
      <c r="K44" s="77"/>
      <c r="L44" s="68"/>
      <c r="M44" s="69"/>
      <c r="O44" s="2"/>
    </row>
    <row r="45" spans="1:17" s="1" customFormat="1">
      <c r="I45" s="2"/>
      <c r="J45" s="2"/>
      <c r="K45" s="2"/>
      <c r="L45" s="2"/>
      <c r="O45" s="2"/>
    </row>
    <row r="46" spans="1:17" s="1" customFormat="1">
      <c r="I46" s="2"/>
      <c r="J46" s="2"/>
      <c r="K46" s="2"/>
      <c r="L46" s="2"/>
      <c r="O46" s="2"/>
    </row>
  </sheetData>
  <mergeCells count="35">
    <mergeCell ref="E41:G41"/>
    <mergeCell ref="A44:D44"/>
    <mergeCell ref="E44:K44"/>
    <mergeCell ref="L44:M44"/>
    <mergeCell ref="A42:D42"/>
    <mergeCell ref="E42:G42"/>
    <mergeCell ref="H42:K42"/>
    <mergeCell ref="L42:M42"/>
    <mergeCell ref="A43:D43"/>
    <mergeCell ref="E43:G43"/>
    <mergeCell ref="H43:K43"/>
    <mergeCell ref="L43:M43"/>
    <mergeCell ref="H41:K41"/>
    <mergeCell ref="L41:M41"/>
    <mergeCell ref="G6:G7"/>
    <mergeCell ref="H6:I6"/>
    <mergeCell ref="L6:L7"/>
    <mergeCell ref="B5:B7"/>
    <mergeCell ref="H7:I7"/>
    <mergeCell ref="A40:M40"/>
    <mergeCell ref="A41:D41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3"/>
  <sheetViews>
    <sheetView topLeftCell="A22" workbookViewId="0">
      <selection activeCell="H15" sqref="H15"/>
    </sheetView>
  </sheetViews>
  <sheetFormatPr defaultRowHeight="15"/>
  <sheetData>
    <row r="1" spans="1:18" s="1" customFormat="1" ht="15.75" customHeight="1">
      <c r="A1" s="119" t="s">
        <v>31</v>
      </c>
      <c r="B1" s="119"/>
      <c r="C1" s="119"/>
      <c r="D1" s="12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91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121" t="s">
        <v>2</v>
      </c>
      <c r="B3" s="121"/>
      <c r="C3" s="122"/>
      <c r="D3" s="44" t="s">
        <v>53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A4" s="32"/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9" t="s">
        <v>37</v>
      </c>
      <c r="B8" s="9">
        <v>1</v>
      </c>
      <c r="C8" s="12">
        <v>0</v>
      </c>
      <c r="D8" s="12">
        <v>0</v>
      </c>
      <c r="E8" s="12">
        <v>0</v>
      </c>
      <c r="F8" s="12">
        <v>0</v>
      </c>
      <c r="G8" s="13">
        <f t="shared" ref="G8:G35" si="0">IF(OR(K8="A",K8="M"),TIMEVALUE("8:00"),SUM(D8,-C8,F8,-E8))</f>
        <v>0</v>
      </c>
      <c r="H8" s="14" t="str">
        <f t="shared" ref="H8:H35" si="1">IF(G8&lt;&gt;TIMEVALUE("0:00"),IF(G8&gt;=TIMEVALUE("7:59:59"),"+","-")," ")</f>
        <v/>
      </c>
      <c r="I8" s="13">
        <f t="shared" ref="I8:I35" si="2">IF(OR(G8&lt;&gt;TIMEVALUE("0:00")),IF(OR(G8&gt;=TIMEVALUE("7:59:59")),SUM(G8,-0.333333333),SUM(-G8,0.333333333)),IF(OR(K8="P",TIMEVALUE("8:00")),TIMEVALUE("0:00")))</f>
        <v>0</v>
      </c>
      <c r="J8" s="12">
        <v>0</v>
      </c>
      <c r="K8" s="15"/>
      <c r="L8" s="15"/>
      <c r="M8" s="15" t="s">
        <v>5</v>
      </c>
      <c r="N8" s="1">
        <v>1</v>
      </c>
      <c r="O8" s="16" t="str">
        <f t="shared" ref="O8:O35" si="3">IF(AND(H8="-",K8&lt;&gt;"H"),I8," ")</f>
        <v/>
      </c>
      <c r="P8" s="16">
        <f t="shared" ref="P8:P35" si="4">IF(AND(H8="-",K8&lt;&gt;"H"),I8,0)</f>
        <v>0</v>
      </c>
      <c r="Q8" s="16">
        <f>IF(AND(H8&lt;&gt;"-",K8&lt;&gt;"P"),I8,0)</f>
        <v>0</v>
      </c>
    </row>
    <row r="9" spans="1:18" s="1" customFormat="1" ht="15.75" customHeight="1">
      <c r="A9" s="9" t="s">
        <v>38</v>
      </c>
      <c r="B9" s="9">
        <v>2</v>
      </c>
      <c r="C9" s="12">
        <v>0</v>
      </c>
      <c r="D9" s="12">
        <v>0</v>
      </c>
      <c r="E9" s="12">
        <v>0</v>
      </c>
      <c r="F9" s="12">
        <v>0</v>
      </c>
      <c r="G9" s="13">
        <f t="shared" si="0"/>
        <v>0</v>
      </c>
      <c r="H9" s="14" t="str">
        <f t="shared" si="1"/>
        <v/>
      </c>
      <c r="I9" s="13">
        <f t="shared" si="2"/>
        <v>0</v>
      </c>
      <c r="J9" s="12">
        <v>0</v>
      </c>
      <c r="K9" s="15" t="s">
        <v>5</v>
      </c>
      <c r="L9" s="15"/>
      <c r="M9" s="15" t="s">
        <v>5</v>
      </c>
      <c r="N9" s="1">
        <v>1</v>
      </c>
      <c r="O9" s="16" t="str">
        <f t="shared" si="3"/>
        <v/>
      </c>
      <c r="P9" s="16">
        <f t="shared" si="4"/>
        <v>0</v>
      </c>
      <c r="Q9" s="16">
        <f t="shared" ref="Q9:Q35" si="5">IF(AND(H9&lt;&gt;"-",K9&lt;&gt;"P"),I9,0)</f>
        <v>0</v>
      </c>
    </row>
    <row r="10" spans="1:18" s="1" customFormat="1" ht="15.75" customHeight="1">
      <c r="A10" s="9" t="s">
        <v>39</v>
      </c>
      <c r="B10" s="9">
        <v>3</v>
      </c>
      <c r="C10" s="12">
        <v>0</v>
      </c>
      <c r="D10" s="12">
        <v>0</v>
      </c>
      <c r="E10" s="12">
        <v>0</v>
      </c>
      <c r="F10" s="12">
        <v>0</v>
      </c>
      <c r="G10" s="13">
        <f t="shared" si="0"/>
        <v>0</v>
      </c>
      <c r="H10" s="14" t="str">
        <f t="shared" si="1"/>
        <v/>
      </c>
      <c r="I10" s="13">
        <f t="shared" si="2"/>
        <v>0</v>
      </c>
      <c r="J10" s="12">
        <v>0</v>
      </c>
      <c r="K10" s="15" t="s">
        <v>5</v>
      </c>
      <c r="L10" s="15"/>
      <c r="M10" s="15" t="s">
        <v>5</v>
      </c>
      <c r="N10" s="1">
        <v>1</v>
      </c>
      <c r="O10" s="16" t="str">
        <f t="shared" si="3"/>
        <v/>
      </c>
      <c r="P10" s="16">
        <f t="shared" si="4"/>
        <v>0</v>
      </c>
      <c r="Q10" s="16">
        <f t="shared" si="5"/>
        <v>0</v>
      </c>
    </row>
    <row r="11" spans="1:18" s="1" customFormat="1" ht="15.75" customHeight="1">
      <c r="A11" s="45" t="s">
        <v>40</v>
      </c>
      <c r="B11" s="45">
        <v>4</v>
      </c>
      <c r="C11" s="46">
        <v>0</v>
      </c>
      <c r="D11" s="46">
        <v>0</v>
      </c>
      <c r="E11" s="46">
        <v>0</v>
      </c>
      <c r="F11" s="46">
        <v>0</v>
      </c>
      <c r="G11" s="47">
        <f t="shared" si="0"/>
        <v>0</v>
      </c>
      <c r="H11" s="48"/>
      <c r="I11" s="49">
        <v>0</v>
      </c>
      <c r="J11" s="46">
        <v>0</v>
      </c>
      <c r="K11" s="50" t="s">
        <v>5</v>
      </c>
      <c r="L11" s="50"/>
      <c r="M11" s="50" t="s">
        <v>5</v>
      </c>
      <c r="N11" s="1">
        <v>1</v>
      </c>
      <c r="O11" s="16" t="str">
        <f t="shared" si="3"/>
        <v/>
      </c>
      <c r="P11" s="16">
        <v>0</v>
      </c>
      <c r="Q11" s="16">
        <f>G11</f>
        <v>0</v>
      </c>
    </row>
    <row r="12" spans="1:18" s="1" customFormat="1" ht="15.75" customHeight="1">
      <c r="A12" s="45" t="s">
        <v>35</v>
      </c>
      <c r="B12" s="45">
        <v>5</v>
      </c>
      <c r="C12" s="46">
        <v>0</v>
      </c>
      <c r="D12" s="46">
        <v>0</v>
      </c>
      <c r="E12" s="46">
        <v>0</v>
      </c>
      <c r="F12" s="46">
        <v>0</v>
      </c>
      <c r="G12" s="47">
        <f t="shared" si="0"/>
        <v>0</v>
      </c>
      <c r="H12" s="48"/>
      <c r="I12" s="49">
        <v>0</v>
      </c>
      <c r="J12" s="46">
        <v>0</v>
      </c>
      <c r="K12" s="50" t="s">
        <v>5</v>
      </c>
      <c r="L12" s="50"/>
      <c r="M12" s="50" t="s">
        <v>5</v>
      </c>
      <c r="N12" s="1">
        <v>1</v>
      </c>
      <c r="O12" s="16" t="str">
        <f t="shared" si="3"/>
        <v/>
      </c>
      <c r="P12" s="16">
        <v>0</v>
      </c>
      <c r="Q12" s="16">
        <f>G12</f>
        <v>0</v>
      </c>
    </row>
    <row r="13" spans="1:18" s="1" customFormat="1" ht="15.75" customHeight="1">
      <c r="A13" s="9" t="s">
        <v>34</v>
      </c>
      <c r="B13" s="9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1"/>
        <v/>
      </c>
      <c r="I13" s="13">
        <f t="shared" si="2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3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9" t="s">
        <v>36</v>
      </c>
      <c r="B14" s="9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1"/>
        <v/>
      </c>
      <c r="I14" s="13">
        <f t="shared" si="2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3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9" t="s">
        <v>37</v>
      </c>
      <c r="B15" s="9">
        <v>8</v>
      </c>
      <c r="C15" s="12">
        <v>0</v>
      </c>
      <c r="D15" s="12">
        <v>0</v>
      </c>
      <c r="E15" s="12">
        <v>0</v>
      </c>
      <c r="F15" s="12">
        <v>0</v>
      </c>
      <c r="G15" s="13">
        <f t="shared" si="0"/>
        <v>0</v>
      </c>
      <c r="H15" s="14" t="str">
        <f t="shared" si="1"/>
        <v/>
      </c>
      <c r="I15" s="13">
        <f t="shared" si="2"/>
        <v>0</v>
      </c>
      <c r="J15" s="12">
        <v>0</v>
      </c>
      <c r="K15" s="15" t="s">
        <v>5</v>
      </c>
      <c r="L15" s="15"/>
      <c r="M15" s="15" t="s">
        <v>5</v>
      </c>
      <c r="N15" s="1">
        <v>1</v>
      </c>
      <c r="O15" s="16" t="str">
        <f t="shared" si="3"/>
        <v/>
      </c>
      <c r="P15" s="16">
        <f t="shared" si="4"/>
        <v>0</v>
      </c>
      <c r="Q15" s="16">
        <f t="shared" si="5"/>
        <v>0</v>
      </c>
    </row>
    <row r="16" spans="1:18" s="1" customFormat="1" ht="15.75" customHeight="1">
      <c r="A16" s="9" t="s">
        <v>38</v>
      </c>
      <c r="B16" s="9">
        <v>9</v>
      </c>
      <c r="C16" s="12">
        <v>0</v>
      </c>
      <c r="D16" s="12">
        <v>0</v>
      </c>
      <c r="E16" s="12">
        <v>0</v>
      </c>
      <c r="F16" s="12">
        <v>0</v>
      </c>
      <c r="G16" s="13">
        <f t="shared" si="0"/>
        <v>0</v>
      </c>
      <c r="H16" s="14" t="str">
        <f t="shared" si="1"/>
        <v/>
      </c>
      <c r="I16" s="13">
        <f t="shared" si="2"/>
        <v>0</v>
      </c>
      <c r="J16" s="12">
        <v>0</v>
      </c>
      <c r="K16" s="15" t="s">
        <v>5</v>
      </c>
      <c r="L16" s="15"/>
      <c r="M16" s="15" t="s">
        <v>5</v>
      </c>
      <c r="N16" s="1">
        <v>1</v>
      </c>
      <c r="O16" s="16" t="str">
        <f t="shared" si="3"/>
        <v/>
      </c>
      <c r="P16" s="16">
        <f t="shared" si="4"/>
        <v>0</v>
      </c>
      <c r="Q16" s="16">
        <f t="shared" si="5"/>
        <v>0</v>
      </c>
    </row>
    <row r="17" spans="1:17" s="1" customFormat="1">
      <c r="A17" s="9" t="s">
        <v>39</v>
      </c>
      <c r="B17" s="9">
        <v>10</v>
      </c>
      <c r="C17" s="12">
        <v>0</v>
      </c>
      <c r="D17" s="12">
        <v>0</v>
      </c>
      <c r="E17" s="12">
        <v>0</v>
      </c>
      <c r="F17" s="12">
        <v>0</v>
      </c>
      <c r="G17" s="13">
        <f t="shared" si="0"/>
        <v>0</v>
      </c>
      <c r="H17" s="14" t="str">
        <f t="shared" si="1"/>
        <v/>
      </c>
      <c r="I17" s="13">
        <f t="shared" si="2"/>
        <v>0</v>
      </c>
      <c r="J17" s="12">
        <v>0</v>
      </c>
      <c r="K17" s="15" t="s">
        <v>5</v>
      </c>
      <c r="L17" s="15"/>
      <c r="M17" s="15" t="s">
        <v>5</v>
      </c>
      <c r="N17" s="1">
        <v>1</v>
      </c>
      <c r="O17" s="16" t="str">
        <f t="shared" si="3"/>
        <v/>
      </c>
      <c r="P17" s="16">
        <f t="shared" si="4"/>
        <v>0</v>
      </c>
      <c r="Q17" s="16">
        <f t="shared" si="5"/>
        <v>0</v>
      </c>
    </row>
    <row r="18" spans="1:17" s="1" customFormat="1">
      <c r="A18" s="45" t="s">
        <v>40</v>
      </c>
      <c r="B18" s="45">
        <v>11</v>
      </c>
      <c r="C18" s="46">
        <v>0</v>
      </c>
      <c r="D18" s="46">
        <v>0</v>
      </c>
      <c r="E18" s="46">
        <v>0</v>
      </c>
      <c r="F18" s="46">
        <v>0</v>
      </c>
      <c r="G18" s="47">
        <f t="shared" si="0"/>
        <v>0</v>
      </c>
      <c r="H18" s="48"/>
      <c r="I18" s="49">
        <v>0</v>
      </c>
      <c r="J18" s="46">
        <v>0</v>
      </c>
      <c r="K18" s="50" t="s">
        <v>5</v>
      </c>
      <c r="L18" s="50"/>
      <c r="M18" s="50" t="s">
        <v>5</v>
      </c>
      <c r="N18" s="1">
        <v>1</v>
      </c>
      <c r="O18" s="16" t="str">
        <f t="shared" si="3"/>
        <v/>
      </c>
      <c r="P18" s="16">
        <v>0</v>
      </c>
      <c r="Q18" s="16">
        <f>G18</f>
        <v>0</v>
      </c>
    </row>
    <row r="19" spans="1:17" s="1" customFormat="1">
      <c r="A19" s="45" t="s">
        <v>35</v>
      </c>
      <c r="B19" s="45">
        <v>12</v>
      </c>
      <c r="C19" s="46">
        <v>0</v>
      </c>
      <c r="D19" s="46">
        <v>0</v>
      </c>
      <c r="E19" s="46">
        <v>0</v>
      </c>
      <c r="F19" s="46">
        <v>0</v>
      </c>
      <c r="G19" s="47">
        <f t="shared" si="0"/>
        <v>0</v>
      </c>
      <c r="H19" s="48"/>
      <c r="I19" s="49">
        <v>0</v>
      </c>
      <c r="J19" s="46">
        <v>0</v>
      </c>
      <c r="K19" s="50" t="s">
        <v>5</v>
      </c>
      <c r="L19" s="50"/>
      <c r="M19" s="50" t="s">
        <v>5</v>
      </c>
      <c r="N19" s="1">
        <v>1</v>
      </c>
      <c r="O19" s="16" t="str">
        <f t="shared" si="3"/>
        <v/>
      </c>
      <c r="P19" s="16">
        <v>0</v>
      </c>
      <c r="Q19" s="16">
        <f>G19</f>
        <v>0</v>
      </c>
    </row>
    <row r="20" spans="1:17" s="1" customFormat="1">
      <c r="A20" s="9" t="s">
        <v>34</v>
      </c>
      <c r="B20" s="9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1"/>
        <v/>
      </c>
      <c r="I20" s="13">
        <f t="shared" si="2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3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9" t="s">
        <v>36</v>
      </c>
      <c r="B21" s="9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1"/>
        <v/>
      </c>
      <c r="I21" s="13">
        <f t="shared" si="2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3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9" t="s">
        <v>37</v>
      </c>
      <c r="B22" s="9">
        <v>15</v>
      </c>
      <c r="C22" s="12">
        <v>0</v>
      </c>
      <c r="D22" s="12">
        <v>0</v>
      </c>
      <c r="E22" s="12">
        <v>0</v>
      </c>
      <c r="F22" s="12">
        <v>0</v>
      </c>
      <c r="G22" s="13">
        <f t="shared" si="0"/>
        <v>0</v>
      </c>
      <c r="H22" s="14" t="str">
        <f t="shared" si="1"/>
        <v/>
      </c>
      <c r="I22" s="13">
        <f t="shared" si="2"/>
        <v>0</v>
      </c>
      <c r="J22" s="12">
        <v>0</v>
      </c>
      <c r="K22" s="15" t="s">
        <v>5</v>
      </c>
      <c r="L22" s="15"/>
      <c r="M22" s="15" t="s">
        <v>5</v>
      </c>
      <c r="N22" s="1">
        <v>1</v>
      </c>
      <c r="O22" s="16" t="str">
        <f t="shared" si="3"/>
        <v/>
      </c>
      <c r="P22" s="16">
        <f t="shared" si="4"/>
        <v>0</v>
      </c>
      <c r="Q22" s="16">
        <f t="shared" si="5"/>
        <v>0</v>
      </c>
    </row>
    <row r="23" spans="1:17" s="1" customFormat="1">
      <c r="A23" s="9" t="s">
        <v>38</v>
      </c>
      <c r="B23" s="9">
        <v>16</v>
      </c>
      <c r="C23" s="12">
        <v>0</v>
      </c>
      <c r="D23" s="12">
        <v>0</v>
      </c>
      <c r="E23" s="12">
        <v>0</v>
      </c>
      <c r="F23" s="12">
        <v>0</v>
      </c>
      <c r="G23" s="13">
        <f t="shared" si="0"/>
        <v>0</v>
      </c>
      <c r="H23" s="14" t="str">
        <f t="shared" si="1"/>
        <v/>
      </c>
      <c r="I23" s="13">
        <f t="shared" si="2"/>
        <v>0</v>
      </c>
      <c r="J23" s="12">
        <v>0</v>
      </c>
      <c r="K23" s="15" t="s">
        <v>5</v>
      </c>
      <c r="L23" s="15"/>
      <c r="M23" s="15" t="s">
        <v>5</v>
      </c>
      <c r="N23" s="1">
        <v>1</v>
      </c>
      <c r="O23" s="16" t="str">
        <f t="shared" si="3"/>
        <v/>
      </c>
      <c r="P23" s="16">
        <f t="shared" si="4"/>
        <v>0</v>
      </c>
      <c r="Q23" s="16">
        <f t="shared" si="5"/>
        <v>0</v>
      </c>
    </row>
    <row r="24" spans="1:17" s="1" customFormat="1">
      <c r="A24" s="9" t="s">
        <v>39</v>
      </c>
      <c r="B24" s="9">
        <v>17</v>
      </c>
      <c r="C24" s="12">
        <v>0</v>
      </c>
      <c r="D24" s="12">
        <v>0</v>
      </c>
      <c r="E24" s="12">
        <v>0</v>
      </c>
      <c r="F24" s="12">
        <v>0</v>
      </c>
      <c r="G24" s="13">
        <f t="shared" si="0"/>
        <v>0</v>
      </c>
      <c r="H24" s="14" t="str">
        <f t="shared" si="1"/>
        <v/>
      </c>
      <c r="I24" s="13">
        <f t="shared" si="2"/>
        <v>0</v>
      </c>
      <c r="J24" s="12">
        <v>0</v>
      </c>
      <c r="K24" s="15" t="s">
        <v>5</v>
      </c>
      <c r="L24" s="15"/>
      <c r="M24" s="15" t="s">
        <v>5</v>
      </c>
      <c r="N24" s="1">
        <v>1</v>
      </c>
      <c r="O24" s="16" t="str">
        <f t="shared" si="3"/>
        <v/>
      </c>
      <c r="P24" s="16">
        <f t="shared" si="4"/>
        <v>0</v>
      </c>
      <c r="Q24" s="16">
        <f t="shared" si="5"/>
        <v>0</v>
      </c>
    </row>
    <row r="25" spans="1:17" s="1" customFormat="1">
      <c r="A25" s="45" t="s">
        <v>40</v>
      </c>
      <c r="B25" s="45">
        <v>18</v>
      </c>
      <c r="C25" s="46">
        <v>0</v>
      </c>
      <c r="D25" s="46">
        <v>0</v>
      </c>
      <c r="E25" s="46">
        <v>0</v>
      </c>
      <c r="F25" s="46">
        <v>0</v>
      </c>
      <c r="G25" s="47">
        <f t="shared" si="0"/>
        <v>0</v>
      </c>
      <c r="H25" s="48"/>
      <c r="I25" s="49">
        <v>0</v>
      </c>
      <c r="J25" s="46">
        <v>0</v>
      </c>
      <c r="K25" s="50" t="s">
        <v>5</v>
      </c>
      <c r="L25" s="50"/>
      <c r="M25" s="50" t="s">
        <v>5</v>
      </c>
      <c r="N25" s="1">
        <v>1</v>
      </c>
      <c r="O25" s="16" t="str">
        <f t="shared" si="3"/>
        <v/>
      </c>
      <c r="P25" s="16">
        <v>0</v>
      </c>
      <c r="Q25" s="16">
        <f>G25</f>
        <v>0</v>
      </c>
    </row>
    <row r="26" spans="1:17" s="1" customFormat="1">
      <c r="A26" s="45" t="s">
        <v>35</v>
      </c>
      <c r="B26" s="45">
        <v>19</v>
      </c>
      <c r="C26" s="46">
        <v>0</v>
      </c>
      <c r="D26" s="46">
        <v>0</v>
      </c>
      <c r="E26" s="46">
        <v>0</v>
      </c>
      <c r="F26" s="46">
        <v>0</v>
      </c>
      <c r="G26" s="47">
        <f t="shared" si="0"/>
        <v>0</v>
      </c>
      <c r="H26" s="48"/>
      <c r="I26" s="49">
        <v>0</v>
      </c>
      <c r="J26" s="46">
        <v>0</v>
      </c>
      <c r="K26" s="50" t="s">
        <v>5</v>
      </c>
      <c r="L26" s="50"/>
      <c r="M26" s="50" t="s">
        <v>5</v>
      </c>
      <c r="N26" s="1">
        <v>1</v>
      </c>
      <c r="O26" s="16" t="str">
        <f t="shared" si="3"/>
        <v/>
      </c>
      <c r="P26" s="16">
        <v>0</v>
      </c>
      <c r="Q26" s="16">
        <f>G26</f>
        <v>0</v>
      </c>
    </row>
    <row r="27" spans="1:17" s="1" customFormat="1">
      <c r="A27" s="9" t="s">
        <v>34</v>
      </c>
      <c r="B27" s="9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1"/>
        <v/>
      </c>
      <c r="I27" s="13">
        <f t="shared" si="2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3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9" t="s">
        <v>36</v>
      </c>
      <c r="B28" s="9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1"/>
        <v/>
      </c>
      <c r="I28" s="13">
        <f t="shared" si="2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3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9" t="s">
        <v>37</v>
      </c>
      <c r="B29" s="9">
        <v>22</v>
      </c>
      <c r="C29" s="12">
        <v>0</v>
      </c>
      <c r="D29" s="12">
        <v>0</v>
      </c>
      <c r="E29" s="12">
        <v>0</v>
      </c>
      <c r="F29" s="12">
        <v>0</v>
      </c>
      <c r="G29" s="13">
        <f t="shared" si="0"/>
        <v>0</v>
      </c>
      <c r="H29" s="14" t="str">
        <f t="shared" si="1"/>
        <v/>
      </c>
      <c r="I29" s="13">
        <f t="shared" si="2"/>
        <v>0</v>
      </c>
      <c r="J29" s="12">
        <v>0</v>
      </c>
      <c r="K29" s="15" t="s">
        <v>5</v>
      </c>
      <c r="L29" s="15"/>
      <c r="M29" s="15" t="s">
        <v>5</v>
      </c>
      <c r="N29" s="1">
        <v>1</v>
      </c>
      <c r="O29" s="16" t="str">
        <f t="shared" si="3"/>
        <v/>
      </c>
      <c r="P29" s="16">
        <f t="shared" si="4"/>
        <v>0</v>
      </c>
      <c r="Q29" s="16">
        <f t="shared" si="5"/>
        <v>0</v>
      </c>
    </row>
    <row r="30" spans="1:17" s="1" customFormat="1">
      <c r="A30" s="9" t="s">
        <v>38</v>
      </c>
      <c r="B30" s="9">
        <v>23</v>
      </c>
      <c r="C30" s="12">
        <v>0</v>
      </c>
      <c r="D30" s="12">
        <v>0</v>
      </c>
      <c r="E30" s="12">
        <v>0</v>
      </c>
      <c r="F30" s="12">
        <v>0</v>
      </c>
      <c r="G30" s="13">
        <f t="shared" si="0"/>
        <v>0</v>
      </c>
      <c r="H30" s="14" t="str">
        <f t="shared" si="1"/>
        <v/>
      </c>
      <c r="I30" s="13">
        <f t="shared" si="2"/>
        <v>0</v>
      </c>
      <c r="J30" s="12">
        <v>0</v>
      </c>
      <c r="K30" s="15" t="s">
        <v>5</v>
      </c>
      <c r="L30" s="15"/>
      <c r="M30" s="15" t="s">
        <v>5</v>
      </c>
      <c r="N30" s="1">
        <v>1</v>
      </c>
      <c r="O30" s="16" t="str">
        <f t="shared" si="3"/>
        <v/>
      </c>
      <c r="P30" s="16">
        <f t="shared" si="4"/>
        <v>0</v>
      </c>
      <c r="Q30" s="16">
        <f t="shared" si="5"/>
        <v>0</v>
      </c>
    </row>
    <row r="31" spans="1:17" s="1" customFormat="1">
      <c r="A31" s="9" t="s">
        <v>39</v>
      </c>
      <c r="B31" s="9">
        <v>24</v>
      </c>
      <c r="C31" s="12">
        <v>0</v>
      </c>
      <c r="D31" s="12">
        <v>0</v>
      </c>
      <c r="E31" s="12">
        <v>0</v>
      </c>
      <c r="F31" s="12">
        <v>0</v>
      </c>
      <c r="G31" s="13">
        <f t="shared" si="0"/>
        <v>0</v>
      </c>
      <c r="H31" s="14" t="str">
        <f t="shared" si="1"/>
        <v/>
      </c>
      <c r="I31" s="13">
        <f t="shared" si="2"/>
        <v>0</v>
      </c>
      <c r="J31" s="12">
        <v>0</v>
      </c>
      <c r="K31" s="15" t="s">
        <v>5</v>
      </c>
      <c r="L31" s="15"/>
      <c r="M31" s="15" t="s">
        <v>5</v>
      </c>
      <c r="N31" s="1">
        <v>1</v>
      </c>
      <c r="O31" s="16" t="str">
        <f t="shared" si="3"/>
        <v/>
      </c>
      <c r="P31" s="16">
        <f t="shared" si="4"/>
        <v>0</v>
      </c>
      <c r="Q31" s="16">
        <f t="shared" si="5"/>
        <v>0</v>
      </c>
    </row>
    <row r="32" spans="1:17" s="1" customFormat="1">
      <c r="A32" s="45" t="s">
        <v>40</v>
      </c>
      <c r="B32" s="45">
        <v>25</v>
      </c>
      <c r="C32" s="46">
        <v>0</v>
      </c>
      <c r="D32" s="46">
        <v>0</v>
      </c>
      <c r="E32" s="46">
        <v>0</v>
      </c>
      <c r="F32" s="46">
        <v>0</v>
      </c>
      <c r="G32" s="47">
        <f t="shared" si="0"/>
        <v>0</v>
      </c>
      <c r="H32" s="48"/>
      <c r="I32" s="49">
        <v>0</v>
      </c>
      <c r="J32" s="46">
        <v>0</v>
      </c>
      <c r="K32" s="50" t="s">
        <v>5</v>
      </c>
      <c r="L32" s="50"/>
      <c r="M32" s="50" t="s">
        <v>5</v>
      </c>
      <c r="N32" s="1">
        <v>1</v>
      </c>
      <c r="O32" s="16" t="str">
        <f t="shared" si="3"/>
        <v/>
      </c>
      <c r="P32" s="16">
        <v>0</v>
      </c>
      <c r="Q32" s="16">
        <f>G32</f>
        <v>0</v>
      </c>
    </row>
    <row r="33" spans="1:17" s="1" customFormat="1">
      <c r="A33" s="45" t="s">
        <v>35</v>
      </c>
      <c r="B33" s="45">
        <v>26</v>
      </c>
      <c r="C33" s="46">
        <v>0</v>
      </c>
      <c r="D33" s="46">
        <v>0</v>
      </c>
      <c r="E33" s="46">
        <v>0</v>
      </c>
      <c r="F33" s="46">
        <v>0</v>
      </c>
      <c r="G33" s="47">
        <f t="shared" si="0"/>
        <v>0</v>
      </c>
      <c r="H33" s="48"/>
      <c r="I33" s="49">
        <v>0</v>
      </c>
      <c r="J33" s="46">
        <v>0</v>
      </c>
      <c r="K33" s="50" t="s">
        <v>5</v>
      </c>
      <c r="L33" s="50"/>
      <c r="M33" s="50" t="s">
        <v>5</v>
      </c>
      <c r="N33" s="1">
        <v>1</v>
      </c>
      <c r="O33" s="16" t="str">
        <f t="shared" si="3"/>
        <v/>
      </c>
      <c r="P33" s="16">
        <v>0</v>
      </c>
      <c r="Q33" s="16">
        <f>G33</f>
        <v>0</v>
      </c>
    </row>
    <row r="34" spans="1:17" s="1" customFormat="1">
      <c r="A34" s="9" t="s">
        <v>34</v>
      </c>
      <c r="B34" s="9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1"/>
        <v/>
      </c>
      <c r="I34" s="13">
        <f t="shared" si="2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3"/>
        <v/>
      </c>
      <c r="P34" s="16">
        <f t="shared" si="4"/>
        <v>0</v>
      </c>
      <c r="Q34" s="16">
        <f t="shared" si="5"/>
        <v>0</v>
      </c>
    </row>
    <row r="35" spans="1:17" s="1" customFormat="1" ht="15.75" thickBot="1">
      <c r="A35" s="9" t="s">
        <v>36</v>
      </c>
      <c r="B35" s="9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1"/>
        <v/>
      </c>
      <c r="I35" s="13">
        <f t="shared" si="2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3"/>
        <v/>
      </c>
      <c r="P35" s="16">
        <f t="shared" si="4"/>
        <v>0</v>
      </c>
      <c r="Q35" s="16">
        <f t="shared" si="5"/>
        <v>0</v>
      </c>
    </row>
    <row r="36" spans="1:17" s="1" customFormat="1" ht="16.5" thickBot="1">
      <c r="B36" s="17"/>
      <c r="C36" s="17"/>
      <c r="D36" s="17"/>
      <c r="E36" s="17"/>
      <c r="F36" s="17"/>
      <c r="G36" s="17"/>
      <c r="H36" s="18"/>
      <c r="I36" s="17"/>
      <c r="J36" s="17"/>
      <c r="K36" s="17"/>
      <c r="L36" s="17"/>
      <c r="M36" s="19"/>
      <c r="O36" s="2"/>
      <c r="P36" s="20">
        <f>SUM(P8:P35)</f>
        <v>0</v>
      </c>
      <c r="Q36" s="21">
        <f>SUM(Q8:Q35)</f>
        <v>0</v>
      </c>
    </row>
    <row r="37" spans="1:17" s="1" customFormat="1" ht="15.75" customHeight="1">
      <c r="A37" s="100" t="s">
        <v>24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</row>
    <row r="38" spans="1:17" s="1" customFormat="1" ht="15" customHeight="1">
      <c r="A38" s="102" t="s">
        <v>25</v>
      </c>
      <c r="B38" s="103"/>
      <c r="C38" s="103"/>
      <c r="D38" s="104"/>
      <c r="E38" s="80">
        <f>SUM(G8:G35)</f>
        <v>0</v>
      </c>
      <c r="F38" s="81"/>
      <c r="G38" s="82"/>
      <c r="H38" s="75" t="s">
        <v>26</v>
      </c>
      <c r="I38" s="76"/>
      <c r="J38" s="76"/>
      <c r="K38" s="77"/>
      <c r="L38" s="98">
        <f>SUM(J8:J35)</f>
        <v>0</v>
      </c>
      <c r="M38" s="99"/>
      <c r="O38" s="2"/>
    </row>
    <row r="39" spans="1:17" s="1" customFormat="1" ht="15" customHeight="1">
      <c r="A39" s="105" t="s">
        <v>27</v>
      </c>
      <c r="B39" s="106"/>
      <c r="C39" s="106"/>
      <c r="D39" s="107"/>
      <c r="E39" s="72">
        <f>SUMIF(G8:G35,"&gt;0:00",N8:N35)</f>
        <v>0</v>
      </c>
      <c r="F39" s="73"/>
      <c r="G39" s="74"/>
      <c r="H39" s="75" t="s">
        <v>28</v>
      </c>
      <c r="I39" s="76"/>
      <c r="J39" s="76"/>
      <c r="K39" s="77"/>
      <c r="L39" s="78">
        <f>SUMIF(K8:K35,"F",N8:N35)</f>
        <v>0</v>
      </c>
      <c r="M39" s="79"/>
      <c r="O39" s="2"/>
    </row>
    <row r="40" spans="1:17" s="1" customFormat="1" ht="15" customHeight="1">
      <c r="A40" s="102" t="s">
        <v>29</v>
      </c>
      <c r="B40" s="103"/>
      <c r="C40" s="103"/>
      <c r="D40" s="104"/>
      <c r="E40" s="80">
        <f>Q36</f>
        <v>0</v>
      </c>
      <c r="F40" s="81"/>
      <c r="G40" s="82"/>
      <c r="H40" s="75" t="s">
        <v>30</v>
      </c>
      <c r="I40" s="76"/>
      <c r="J40" s="76"/>
      <c r="K40" s="77"/>
      <c r="L40" s="78">
        <f>SUMIF(K9:K36,"M",N9:N36)</f>
        <v>0</v>
      </c>
      <c r="M40" s="79"/>
      <c r="O40" s="2"/>
    </row>
    <row r="41" spans="1:17" s="1" customFormat="1">
      <c r="A41" s="108"/>
      <c r="B41" s="109"/>
      <c r="C41" s="109"/>
      <c r="D41" s="110"/>
      <c r="E41" s="75"/>
      <c r="F41" s="76"/>
      <c r="G41" s="76"/>
      <c r="H41" s="76"/>
      <c r="I41" s="76"/>
      <c r="J41" s="76"/>
      <c r="K41" s="77"/>
      <c r="L41" s="68"/>
      <c r="M41" s="69"/>
      <c r="O41" s="2"/>
    </row>
    <row r="42" spans="1:17" s="1" customFormat="1">
      <c r="I42" s="2"/>
      <c r="J42" s="2"/>
      <c r="K42" s="2"/>
      <c r="L42" s="2"/>
      <c r="O42" s="25"/>
    </row>
    <row r="43" spans="1:17" s="1" customFormat="1">
      <c r="I43" s="2"/>
      <c r="J43" s="2"/>
      <c r="K43" s="2"/>
      <c r="L43" s="2"/>
      <c r="O43" s="2"/>
    </row>
  </sheetData>
  <mergeCells count="35">
    <mergeCell ref="A5:A7"/>
    <mergeCell ref="A1:D2"/>
    <mergeCell ref="A3:C3"/>
    <mergeCell ref="E41:K41"/>
    <mergeCell ref="H7:I7"/>
    <mergeCell ref="E38:G38"/>
    <mergeCell ref="H38:K38"/>
    <mergeCell ref="B5:B7"/>
    <mergeCell ref="C5:F5"/>
    <mergeCell ref="G5:I5"/>
    <mergeCell ref="K5:L5"/>
    <mergeCell ref="C6:D6"/>
    <mergeCell ref="E6:F6"/>
    <mergeCell ref="G6:G7"/>
    <mergeCell ref="H6:I6"/>
    <mergeCell ref="L6:L7"/>
    <mergeCell ref="E1:K1"/>
    <mergeCell ref="L1:M1"/>
    <mergeCell ref="L2:M2"/>
    <mergeCell ref="J3:K3"/>
    <mergeCell ref="L3:M3"/>
    <mergeCell ref="M5:M7"/>
    <mergeCell ref="A37:M37"/>
    <mergeCell ref="A38:D38"/>
    <mergeCell ref="A39:D39"/>
    <mergeCell ref="A40:D40"/>
    <mergeCell ref="A41:D41"/>
    <mergeCell ref="L41:M41"/>
    <mergeCell ref="E39:G39"/>
    <mergeCell ref="H39:K39"/>
    <mergeCell ref="L39:M39"/>
    <mergeCell ref="E40:G40"/>
    <mergeCell ref="H40:K40"/>
    <mergeCell ref="L40:M40"/>
    <mergeCell ref="L38:M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6"/>
  <sheetViews>
    <sheetView topLeftCell="A22" workbookViewId="0">
      <selection activeCell="A32" sqref="A32:M33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52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9" t="s">
        <v>37</v>
      </c>
      <c r="B8" s="9">
        <v>1</v>
      </c>
      <c r="C8" s="12">
        <v>0</v>
      </c>
      <c r="D8" s="12">
        <v>0</v>
      </c>
      <c r="E8" s="12">
        <v>0</v>
      </c>
      <c r="F8" s="12">
        <v>0</v>
      </c>
      <c r="G8" s="13">
        <f t="shared" ref="G8:G38" si="0">IF(OR(K8="A",K8="M"),TIMEVALUE("8:00"),SUM(D8,-C8,F8,-E8))</f>
        <v>0</v>
      </c>
      <c r="H8" s="14" t="str">
        <f t="shared" ref="H8:H38" si="1">IF(G8&lt;&gt;TIMEVALUE("0:00"),IF(G8&gt;=TIMEVALUE("7:59:59"),"+","-")," ")</f>
        <v/>
      </c>
      <c r="I8" s="13">
        <f t="shared" ref="I8:I38" si="2">IF(OR(G8&lt;&gt;TIMEVALUE("0:00")),IF(OR(G8&gt;=TIMEVALUE("7:59:59")),SUM(G8,-0.333333333),SUM(-G8,0.333333333)),IF(OR(K8="P",TIMEVALUE("8:00")),TIMEVALUE("0:00")))</f>
        <v>0</v>
      </c>
      <c r="J8" s="12">
        <v>0</v>
      </c>
      <c r="K8" s="15"/>
      <c r="L8" s="15"/>
      <c r="M8" s="15" t="s">
        <v>5</v>
      </c>
      <c r="N8" s="1">
        <v>1</v>
      </c>
      <c r="O8" s="16" t="str">
        <f t="shared" ref="O8:O38" si="3">IF(AND(H8="-",K8&lt;&gt;"H"),I8," ")</f>
        <v/>
      </c>
      <c r="P8" s="16">
        <f t="shared" ref="P8:P38" si="4">IF(AND(H8="-",K8&lt;&gt;"H"),I8,0)</f>
        <v>0</v>
      </c>
      <c r="Q8" s="16">
        <f>IF(AND(H8&lt;&gt;"-",K8&lt;&gt;"P"),I8,0)</f>
        <v>0</v>
      </c>
    </row>
    <row r="9" spans="1:18" s="1" customFormat="1" ht="15.75" customHeight="1">
      <c r="A9" s="9" t="s">
        <v>38</v>
      </c>
      <c r="B9" s="9">
        <v>2</v>
      </c>
      <c r="C9" s="12">
        <v>0</v>
      </c>
      <c r="D9" s="12">
        <v>0</v>
      </c>
      <c r="E9" s="12">
        <v>0</v>
      </c>
      <c r="F9" s="12">
        <v>0</v>
      </c>
      <c r="G9" s="13">
        <f t="shared" si="0"/>
        <v>0</v>
      </c>
      <c r="H9" s="14" t="str">
        <f t="shared" si="1"/>
        <v/>
      </c>
      <c r="I9" s="13">
        <f t="shared" si="2"/>
        <v>0</v>
      </c>
      <c r="J9" s="12">
        <v>0</v>
      </c>
      <c r="K9" s="15" t="s">
        <v>5</v>
      </c>
      <c r="L9" s="15"/>
      <c r="M9" s="15" t="s">
        <v>5</v>
      </c>
      <c r="N9" s="1">
        <v>1</v>
      </c>
      <c r="O9" s="16" t="str">
        <f t="shared" si="3"/>
        <v/>
      </c>
      <c r="P9" s="16">
        <f t="shared" si="4"/>
        <v>0</v>
      </c>
      <c r="Q9" s="16">
        <f t="shared" ref="Q9:Q37" si="5">IF(AND(H9&lt;&gt;"-",K9&lt;&gt;"P"),I9,0)</f>
        <v>0</v>
      </c>
    </row>
    <row r="10" spans="1:18" s="1" customFormat="1" ht="15.75" customHeight="1">
      <c r="A10" s="9" t="s">
        <v>39</v>
      </c>
      <c r="B10" s="9">
        <v>3</v>
      </c>
      <c r="C10" s="12">
        <v>0</v>
      </c>
      <c r="D10" s="12">
        <v>0</v>
      </c>
      <c r="E10" s="12">
        <v>0</v>
      </c>
      <c r="F10" s="12">
        <v>0</v>
      </c>
      <c r="G10" s="13">
        <f t="shared" si="0"/>
        <v>0</v>
      </c>
      <c r="H10" s="14" t="str">
        <f t="shared" si="1"/>
        <v/>
      </c>
      <c r="I10" s="13">
        <f t="shared" si="2"/>
        <v>0</v>
      </c>
      <c r="J10" s="12">
        <v>0</v>
      </c>
      <c r="K10" s="15" t="s">
        <v>5</v>
      </c>
      <c r="L10" s="15"/>
      <c r="M10" s="15" t="s">
        <v>5</v>
      </c>
      <c r="N10" s="1">
        <v>1</v>
      </c>
      <c r="O10" s="16" t="str">
        <f t="shared" si="3"/>
        <v/>
      </c>
      <c r="P10" s="16">
        <f t="shared" si="4"/>
        <v>0</v>
      </c>
      <c r="Q10" s="16">
        <f t="shared" si="5"/>
        <v>0</v>
      </c>
    </row>
    <row r="11" spans="1:18" s="1" customFormat="1" ht="15.75" customHeight="1">
      <c r="A11" s="45" t="s">
        <v>40</v>
      </c>
      <c r="B11" s="45">
        <v>4</v>
      </c>
      <c r="C11" s="46">
        <v>0</v>
      </c>
      <c r="D11" s="46">
        <v>0</v>
      </c>
      <c r="E11" s="46">
        <v>0</v>
      </c>
      <c r="F11" s="46">
        <v>0</v>
      </c>
      <c r="G11" s="47">
        <f t="shared" si="0"/>
        <v>0</v>
      </c>
      <c r="H11" s="48"/>
      <c r="I11" s="49">
        <v>0</v>
      </c>
      <c r="J11" s="46">
        <v>0</v>
      </c>
      <c r="K11" s="50" t="s">
        <v>5</v>
      </c>
      <c r="L11" s="50"/>
      <c r="M11" s="50" t="s">
        <v>5</v>
      </c>
      <c r="N11" s="1">
        <v>1</v>
      </c>
      <c r="O11" s="16" t="str">
        <f t="shared" si="3"/>
        <v/>
      </c>
      <c r="P11" s="16">
        <v>0</v>
      </c>
      <c r="Q11" s="16">
        <f>G11</f>
        <v>0</v>
      </c>
    </row>
    <row r="12" spans="1:18" s="1" customFormat="1" ht="15.75" customHeight="1">
      <c r="A12" s="45" t="s">
        <v>35</v>
      </c>
      <c r="B12" s="45">
        <v>5</v>
      </c>
      <c r="C12" s="46">
        <v>0</v>
      </c>
      <c r="D12" s="46">
        <v>0</v>
      </c>
      <c r="E12" s="46">
        <v>0</v>
      </c>
      <c r="F12" s="46">
        <v>0</v>
      </c>
      <c r="G12" s="47">
        <f t="shared" si="0"/>
        <v>0</v>
      </c>
      <c r="H12" s="48"/>
      <c r="I12" s="49">
        <v>0</v>
      </c>
      <c r="J12" s="46">
        <v>0</v>
      </c>
      <c r="K12" s="50" t="s">
        <v>5</v>
      </c>
      <c r="L12" s="50"/>
      <c r="M12" s="50" t="s">
        <v>5</v>
      </c>
      <c r="N12" s="1">
        <v>1</v>
      </c>
      <c r="O12" s="16" t="str">
        <f t="shared" si="3"/>
        <v/>
      </c>
      <c r="P12" s="16">
        <v>0</v>
      </c>
      <c r="Q12" s="16">
        <f>G12</f>
        <v>0</v>
      </c>
    </row>
    <row r="13" spans="1:18" s="1" customFormat="1" ht="15.75" customHeight="1">
      <c r="A13" s="9" t="s">
        <v>34</v>
      </c>
      <c r="B13" s="9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1"/>
        <v/>
      </c>
      <c r="I13" s="13">
        <f t="shared" si="2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3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9" t="s">
        <v>36</v>
      </c>
      <c r="B14" s="9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1"/>
        <v/>
      </c>
      <c r="I14" s="13">
        <f t="shared" si="2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3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9" t="s">
        <v>37</v>
      </c>
      <c r="B15" s="9">
        <v>8</v>
      </c>
      <c r="C15" s="12">
        <v>0</v>
      </c>
      <c r="D15" s="12">
        <v>0</v>
      </c>
      <c r="E15" s="12">
        <v>0</v>
      </c>
      <c r="F15" s="12">
        <v>0</v>
      </c>
      <c r="G15" s="13">
        <f t="shared" si="0"/>
        <v>0</v>
      </c>
      <c r="H15" s="14" t="str">
        <f t="shared" si="1"/>
        <v/>
      </c>
      <c r="I15" s="13">
        <f t="shared" si="2"/>
        <v>0</v>
      </c>
      <c r="J15" s="12">
        <v>0</v>
      </c>
      <c r="K15" s="15" t="s">
        <v>5</v>
      </c>
      <c r="L15" s="15"/>
      <c r="M15" s="15" t="s">
        <v>5</v>
      </c>
      <c r="N15" s="1">
        <v>1</v>
      </c>
      <c r="O15" s="16" t="str">
        <f t="shared" si="3"/>
        <v/>
      </c>
      <c r="P15" s="16">
        <f t="shared" si="4"/>
        <v>0</v>
      </c>
      <c r="Q15" s="16">
        <f t="shared" si="5"/>
        <v>0</v>
      </c>
    </row>
    <row r="16" spans="1:18" s="1" customFormat="1" ht="15.75" customHeight="1">
      <c r="A16" s="9" t="s">
        <v>38</v>
      </c>
      <c r="B16" s="9">
        <v>9</v>
      </c>
      <c r="C16" s="12">
        <v>0</v>
      </c>
      <c r="D16" s="12">
        <v>0</v>
      </c>
      <c r="E16" s="12">
        <v>0</v>
      </c>
      <c r="F16" s="12">
        <v>0</v>
      </c>
      <c r="G16" s="13">
        <f t="shared" si="0"/>
        <v>0</v>
      </c>
      <c r="H16" s="14" t="str">
        <f t="shared" si="1"/>
        <v/>
      </c>
      <c r="I16" s="13">
        <f t="shared" si="2"/>
        <v>0</v>
      </c>
      <c r="J16" s="12">
        <v>0</v>
      </c>
      <c r="K16" s="15" t="s">
        <v>5</v>
      </c>
      <c r="L16" s="15"/>
      <c r="M16" s="15" t="s">
        <v>5</v>
      </c>
      <c r="N16" s="1">
        <v>1</v>
      </c>
      <c r="O16" s="16" t="str">
        <f t="shared" si="3"/>
        <v/>
      </c>
      <c r="P16" s="16">
        <f t="shared" si="4"/>
        <v>0</v>
      </c>
      <c r="Q16" s="16">
        <f t="shared" si="5"/>
        <v>0</v>
      </c>
    </row>
    <row r="17" spans="1:17" s="1" customFormat="1">
      <c r="A17" s="9" t="s">
        <v>39</v>
      </c>
      <c r="B17" s="9">
        <v>10</v>
      </c>
      <c r="C17" s="12">
        <v>0</v>
      </c>
      <c r="D17" s="12">
        <v>0</v>
      </c>
      <c r="E17" s="12">
        <v>0</v>
      </c>
      <c r="F17" s="12">
        <v>0</v>
      </c>
      <c r="G17" s="13">
        <f t="shared" si="0"/>
        <v>0</v>
      </c>
      <c r="H17" s="14" t="str">
        <f t="shared" si="1"/>
        <v/>
      </c>
      <c r="I17" s="13">
        <f t="shared" si="2"/>
        <v>0</v>
      </c>
      <c r="J17" s="12">
        <v>0</v>
      </c>
      <c r="K17" s="15" t="s">
        <v>5</v>
      </c>
      <c r="L17" s="15"/>
      <c r="M17" s="15" t="s">
        <v>5</v>
      </c>
      <c r="N17" s="1">
        <v>1</v>
      </c>
      <c r="O17" s="16" t="str">
        <f t="shared" si="3"/>
        <v/>
      </c>
      <c r="P17" s="16">
        <f t="shared" si="4"/>
        <v>0</v>
      </c>
      <c r="Q17" s="16">
        <f t="shared" si="5"/>
        <v>0</v>
      </c>
    </row>
    <row r="18" spans="1:17" s="1" customFormat="1">
      <c r="A18" s="45" t="s">
        <v>40</v>
      </c>
      <c r="B18" s="45">
        <v>11</v>
      </c>
      <c r="C18" s="46">
        <v>0</v>
      </c>
      <c r="D18" s="46">
        <v>0</v>
      </c>
      <c r="E18" s="46">
        <v>0</v>
      </c>
      <c r="F18" s="46">
        <v>0</v>
      </c>
      <c r="G18" s="47">
        <f t="shared" si="0"/>
        <v>0</v>
      </c>
      <c r="H18" s="48"/>
      <c r="I18" s="49">
        <v>0</v>
      </c>
      <c r="J18" s="46">
        <v>0</v>
      </c>
      <c r="K18" s="50" t="s">
        <v>5</v>
      </c>
      <c r="L18" s="50"/>
      <c r="M18" s="50" t="s">
        <v>5</v>
      </c>
      <c r="N18" s="1">
        <v>1</v>
      </c>
      <c r="O18" s="16" t="str">
        <f t="shared" si="3"/>
        <v/>
      </c>
      <c r="P18" s="16">
        <v>0</v>
      </c>
      <c r="Q18" s="16">
        <f>G18</f>
        <v>0</v>
      </c>
    </row>
    <row r="19" spans="1:17" s="1" customFormat="1">
      <c r="A19" s="45" t="s">
        <v>35</v>
      </c>
      <c r="B19" s="45">
        <v>12</v>
      </c>
      <c r="C19" s="46">
        <v>0</v>
      </c>
      <c r="D19" s="46">
        <v>0</v>
      </c>
      <c r="E19" s="46">
        <v>0</v>
      </c>
      <c r="F19" s="46">
        <v>0</v>
      </c>
      <c r="G19" s="47">
        <f t="shared" si="0"/>
        <v>0</v>
      </c>
      <c r="H19" s="48"/>
      <c r="I19" s="49">
        <v>0</v>
      </c>
      <c r="J19" s="46">
        <v>0</v>
      </c>
      <c r="K19" s="50" t="s">
        <v>5</v>
      </c>
      <c r="L19" s="50"/>
      <c r="M19" s="50" t="s">
        <v>5</v>
      </c>
      <c r="N19" s="1">
        <v>1</v>
      </c>
      <c r="O19" s="16" t="str">
        <f t="shared" si="3"/>
        <v/>
      </c>
      <c r="P19" s="16">
        <v>0</v>
      </c>
      <c r="Q19" s="16">
        <f>G19</f>
        <v>0</v>
      </c>
    </row>
    <row r="20" spans="1:17" s="1" customFormat="1">
      <c r="A20" s="9" t="s">
        <v>34</v>
      </c>
      <c r="B20" s="9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1"/>
        <v/>
      </c>
      <c r="I20" s="13">
        <f t="shared" si="2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3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9" t="s">
        <v>36</v>
      </c>
      <c r="B21" s="9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1"/>
        <v/>
      </c>
      <c r="I21" s="13">
        <f t="shared" si="2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3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9" t="s">
        <v>37</v>
      </c>
      <c r="B22" s="9">
        <v>15</v>
      </c>
      <c r="C22" s="12">
        <v>0</v>
      </c>
      <c r="D22" s="12">
        <v>0</v>
      </c>
      <c r="E22" s="12">
        <v>0</v>
      </c>
      <c r="F22" s="12">
        <v>0</v>
      </c>
      <c r="G22" s="13">
        <f t="shared" si="0"/>
        <v>0</v>
      </c>
      <c r="H22" s="14" t="str">
        <f t="shared" si="1"/>
        <v/>
      </c>
      <c r="I22" s="13">
        <f t="shared" si="2"/>
        <v>0</v>
      </c>
      <c r="J22" s="12">
        <v>0</v>
      </c>
      <c r="K22" s="15" t="s">
        <v>5</v>
      </c>
      <c r="L22" s="15"/>
      <c r="M22" s="15" t="s">
        <v>5</v>
      </c>
      <c r="N22" s="1">
        <v>1</v>
      </c>
      <c r="O22" s="16" t="str">
        <f t="shared" si="3"/>
        <v/>
      </c>
      <c r="P22" s="16">
        <f t="shared" si="4"/>
        <v>0</v>
      </c>
      <c r="Q22" s="16">
        <f t="shared" si="5"/>
        <v>0</v>
      </c>
    </row>
    <row r="23" spans="1:17" s="1" customFormat="1">
      <c r="A23" s="9" t="s">
        <v>38</v>
      </c>
      <c r="B23" s="9">
        <v>16</v>
      </c>
      <c r="C23" s="12">
        <v>0</v>
      </c>
      <c r="D23" s="12">
        <v>0</v>
      </c>
      <c r="E23" s="12">
        <v>0</v>
      </c>
      <c r="F23" s="12">
        <v>0</v>
      </c>
      <c r="G23" s="13">
        <f t="shared" si="0"/>
        <v>0</v>
      </c>
      <c r="H23" s="14" t="str">
        <f t="shared" si="1"/>
        <v/>
      </c>
      <c r="I23" s="13">
        <f t="shared" si="2"/>
        <v>0</v>
      </c>
      <c r="J23" s="12">
        <v>0</v>
      </c>
      <c r="K23" s="15" t="s">
        <v>5</v>
      </c>
      <c r="L23" s="15"/>
      <c r="M23" s="15" t="s">
        <v>5</v>
      </c>
      <c r="N23" s="1">
        <v>1</v>
      </c>
      <c r="O23" s="16" t="str">
        <f t="shared" si="3"/>
        <v/>
      </c>
      <c r="P23" s="16">
        <f t="shared" si="4"/>
        <v>0</v>
      </c>
      <c r="Q23" s="16">
        <f t="shared" si="5"/>
        <v>0</v>
      </c>
    </row>
    <row r="24" spans="1:17" s="1" customFormat="1">
      <c r="A24" s="9" t="s">
        <v>39</v>
      </c>
      <c r="B24" s="9">
        <v>17</v>
      </c>
      <c r="C24" s="12">
        <v>0</v>
      </c>
      <c r="D24" s="12">
        <v>0</v>
      </c>
      <c r="E24" s="12">
        <v>0</v>
      </c>
      <c r="F24" s="12">
        <v>0</v>
      </c>
      <c r="G24" s="13">
        <f t="shared" si="0"/>
        <v>0</v>
      </c>
      <c r="H24" s="14" t="str">
        <f t="shared" si="1"/>
        <v/>
      </c>
      <c r="I24" s="13">
        <f t="shared" si="2"/>
        <v>0</v>
      </c>
      <c r="J24" s="12">
        <v>0</v>
      </c>
      <c r="K24" s="15" t="s">
        <v>5</v>
      </c>
      <c r="L24" s="15"/>
      <c r="M24" s="15" t="s">
        <v>5</v>
      </c>
      <c r="N24" s="1">
        <v>1</v>
      </c>
      <c r="O24" s="16" t="str">
        <f t="shared" si="3"/>
        <v/>
      </c>
      <c r="P24" s="16">
        <f t="shared" si="4"/>
        <v>0</v>
      </c>
      <c r="Q24" s="16">
        <f t="shared" si="5"/>
        <v>0</v>
      </c>
    </row>
    <row r="25" spans="1:17" s="1" customFormat="1">
      <c r="A25" s="45" t="s">
        <v>40</v>
      </c>
      <c r="B25" s="45">
        <v>18</v>
      </c>
      <c r="C25" s="46">
        <v>0</v>
      </c>
      <c r="D25" s="46">
        <v>0</v>
      </c>
      <c r="E25" s="46">
        <v>0</v>
      </c>
      <c r="F25" s="46">
        <v>0</v>
      </c>
      <c r="G25" s="47">
        <f t="shared" si="0"/>
        <v>0</v>
      </c>
      <c r="H25" s="48"/>
      <c r="I25" s="49">
        <v>0</v>
      </c>
      <c r="J25" s="46">
        <v>0</v>
      </c>
      <c r="K25" s="50" t="s">
        <v>5</v>
      </c>
      <c r="L25" s="50"/>
      <c r="M25" s="50" t="s">
        <v>5</v>
      </c>
      <c r="N25" s="1">
        <v>1</v>
      </c>
      <c r="O25" s="16" t="str">
        <f t="shared" si="3"/>
        <v/>
      </c>
      <c r="P25" s="16">
        <v>0</v>
      </c>
      <c r="Q25" s="16">
        <f>G25</f>
        <v>0</v>
      </c>
    </row>
    <row r="26" spans="1:17" s="1" customFormat="1">
      <c r="A26" s="45" t="s">
        <v>35</v>
      </c>
      <c r="B26" s="45">
        <v>19</v>
      </c>
      <c r="C26" s="46">
        <v>0</v>
      </c>
      <c r="D26" s="46">
        <v>0</v>
      </c>
      <c r="E26" s="46">
        <v>0</v>
      </c>
      <c r="F26" s="46">
        <v>0</v>
      </c>
      <c r="G26" s="47">
        <f t="shared" si="0"/>
        <v>0</v>
      </c>
      <c r="H26" s="48"/>
      <c r="I26" s="49">
        <v>0</v>
      </c>
      <c r="J26" s="46">
        <v>0</v>
      </c>
      <c r="K26" s="50" t="s">
        <v>5</v>
      </c>
      <c r="L26" s="50"/>
      <c r="M26" s="50" t="s">
        <v>5</v>
      </c>
      <c r="N26" s="1">
        <v>1</v>
      </c>
      <c r="O26" s="16" t="str">
        <f t="shared" si="3"/>
        <v/>
      </c>
      <c r="P26" s="16">
        <v>0</v>
      </c>
      <c r="Q26" s="16">
        <f>G26</f>
        <v>0</v>
      </c>
    </row>
    <row r="27" spans="1:17" s="1" customFormat="1">
      <c r="A27" s="9" t="s">
        <v>34</v>
      </c>
      <c r="B27" s="9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1"/>
        <v/>
      </c>
      <c r="I27" s="13">
        <f t="shared" si="2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3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9" t="s">
        <v>36</v>
      </c>
      <c r="B28" s="9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1"/>
        <v/>
      </c>
      <c r="I28" s="13">
        <f t="shared" si="2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3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9" t="s">
        <v>37</v>
      </c>
      <c r="B29" s="9">
        <v>22</v>
      </c>
      <c r="C29" s="12">
        <v>0</v>
      </c>
      <c r="D29" s="12">
        <v>0</v>
      </c>
      <c r="E29" s="12">
        <v>0</v>
      </c>
      <c r="F29" s="12">
        <v>0</v>
      </c>
      <c r="G29" s="13">
        <f t="shared" si="0"/>
        <v>0</v>
      </c>
      <c r="H29" s="14" t="str">
        <f t="shared" si="1"/>
        <v/>
      </c>
      <c r="I29" s="13">
        <f t="shared" si="2"/>
        <v>0</v>
      </c>
      <c r="J29" s="12">
        <v>0</v>
      </c>
      <c r="K29" s="15" t="s">
        <v>5</v>
      </c>
      <c r="L29" s="15"/>
      <c r="M29" s="15" t="s">
        <v>5</v>
      </c>
      <c r="N29" s="1">
        <v>1</v>
      </c>
      <c r="O29" s="16" t="str">
        <f t="shared" si="3"/>
        <v/>
      </c>
      <c r="P29" s="16">
        <f t="shared" si="4"/>
        <v>0</v>
      </c>
      <c r="Q29" s="16">
        <f t="shared" si="5"/>
        <v>0</v>
      </c>
    </row>
    <row r="30" spans="1:17" s="1" customFormat="1">
      <c r="A30" s="9" t="s">
        <v>38</v>
      </c>
      <c r="B30" s="9">
        <v>23</v>
      </c>
      <c r="C30" s="12">
        <v>0</v>
      </c>
      <c r="D30" s="12">
        <v>0</v>
      </c>
      <c r="E30" s="12">
        <v>0</v>
      </c>
      <c r="F30" s="12">
        <v>0</v>
      </c>
      <c r="G30" s="13">
        <f t="shared" si="0"/>
        <v>0</v>
      </c>
      <c r="H30" s="14" t="str">
        <f t="shared" si="1"/>
        <v/>
      </c>
      <c r="I30" s="13">
        <f t="shared" si="2"/>
        <v>0</v>
      </c>
      <c r="J30" s="12">
        <v>0</v>
      </c>
      <c r="K30" s="15" t="s">
        <v>5</v>
      </c>
      <c r="L30" s="15"/>
      <c r="M30" s="15" t="s">
        <v>5</v>
      </c>
      <c r="N30" s="1">
        <v>1</v>
      </c>
      <c r="O30" s="16" t="str">
        <f t="shared" si="3"/>
        <v/>
      </c>
      <c r="P30" s="16">
        <f t="shared" si="4"/>
        <v>0</v>
      </c>
      <c r="Q30" s="16">
        <f t="shared" si="5"/>
        <v>0</v>
      </c>
    </row>
    <row r="31" spans="1:17" s="1" customFormat="1">
      <c r="A31" s="9" t="s">
        <v>39</v>
      </c>
      <c r="B31" s="9">
        <v>24</v>
      </c>
      <c r="C31" s="12">
        <v>0</v>
      </c>
      <c r="D31" s="12">
        <v>0</v>
      </c>
      <c r="E31" s="12">
        <v>0</v>
      </c>
      <c r="F31" s="12">
        <v>0</v>
      </c>
      <c r="G31" s="13">
        <f t="shared" si="0"/>
        <v>0</v>
      </c>
      <c r="H31" s="14" t="str">
        <f t="shared" si="1"/>
        <v/>
      </c>
      <c r="I31" s="13">
        <f t="shared" si="2"/>
        <v>0</v>
      </c>
      <c r="J31" s="12">
        <v>0</v>
      </c>
      <c r="K31" s="15" t="s">
        <v>5</v>
      </c>
      <c r="L31" s="15"/>
      <c r="M31" s="15" t="s">
        <v>5</v>
      </c>
      <c r="N31" s="1">
        <v>1</v>
      </c>
      <c r="O31" s="16" t="str">
        <f t="shared" si="3"/>
        <v/>
      </c>
      <c r="P31" s="16">
        <f t="shared" si="4"/>
        <v>0</v>
      </c>
      <c r="Q31" s="16">
        <f t="shared" si="5"/>
        <v>0</v>
      </c>
    </row>
    <row r="32" spans="1:17" s="1" customFormat="1">
      <c r="A32" s="45" t="s">
        <v>40</v>
      </c>
      <c r="B32" s="45">
        <v>25</v>
      </c>
      <c r="C32" s="46">
        <v>0</v>
      </c>
      <c r="D32" s="46">
        <v>0</v>
      </c>
      <c r="E32" s="46">
        <v>0</v>
      </c>
      <c r="F32" s="46">
        <v>0</v>
      </c>
      <c r="G32" s="47">
        <f t="shared" si="0"/>
        <v>0</v>
      </c>
      <c r="H32" s="48"/>
      <c r="I32" s="49">
        <v>0</v>
      </c>
      <c r="J32" s="46">
        <v>0</v>
      </c>
      <c r="K32" s="50" t="s">
        <v>5</v>
      </c>
      <c r="L32" s="50"/>
      <c r="M32" s="50" t="s">
        <v>5</v>
      </c>
      <c r="N32" s="1">
        <v>1</v>
      </c>
      <c r="O32" s="16" t="str">
        <f t="shared" si="3"/>
        <v/>
      </c>
      <c r="P32" s="16">
        <v>0</v>
      </c>
      <c r="Q32" s="16">
        <f>G32</f>
        <v>0</v>
      </c>
    </row>
    <row r="33" spans="1:17" s="1" customFormat="1">
      <c r="A33" s="45" t="s">
        <v>35</v>
      </c>
      <c r="B33" s="45">
        <v>26</v>
      </c>
      <c r="C33" s="46">
        <v>0</v>
      </c>
      <c r="D33" s="46">
        <v>0</v>
      </c>
      <c r="E33" s="46">
        <v>0</v>
      </c>
      <c r="F33" s="46">
        <v>0</v>
      </c>
      <c r="G33" s="47">
        <f t="shared" si="0"/>
        <v>0</v>
      </c>
      <c r="H33" s="48"/>
      <c r="I33" s="49">
        <v>0</v>
      </c>
      <c r="J33" s="46">
        <v>0</v>
      </c>
      <c r="K33" s="50" t="s">
        <v>5</v>
      </c>
      <c r="L33" s="50"/>
      <c r="M33" s="50" t="s">
        <v>5</v>
      </c>
      <c r="N33" s="1">
        <v>1</v>
      </c>
      <c r="O33" s="16" t="str">
        <f t="shared" si="3"/>
        <v/>
      </c>
      <c r="P33" s="16">
        <v>0</v>
      </c>
      <c r="Q33" s="16">
        <f>G33</f>
        <v>0</v>
      </c>
    </row>
    <row r="34" spans="1:17" s="1" customFormat="1">
      <c r="A34" s="9" t="s">
        <v>34</v>
      </c>
      <c r="B34" s="9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1"/>
        <v/>
      </c>
      <c r="I34" s="13">
        <f t="shared" si="2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3"/>
        <v/>
      </c>
      <c r="P34" s="16">
        <f t="shared" si="4"/>
        <v>0</v>
      </c>
      <c r="Q34" s="16">
        <f t="shared" si="5"/>
        <v>0</v>
      </c>
    </row>
    <row r="35" spans="1:17" s="1" customFormat="1">
      <c r="A35" s="9" t="s">
        <v>36</v>
      </c>
      <c r="B35" s="9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1"/>
        <v/>
      </c>
      <c r="I35" s="13">
        <f t="shared" si="2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3"/>
        <v/>
      </c>
      <c r="P35" s="16">
        <f t="shared" si="4"/>
        <v>0</v>
      </c>
      <c r="Q35" s="16">
        <f t="shared" si="5"/>
        <v>0</v>
      </c>
    </row>
    <row r="36" spans="1:17" s="1" customFormat="1">
      <c r="A36" s="9" t="s">
        <v>37</v>
      </c>
      <c r="B36" s="9">
        <v>29</v>
      </c>
      <c r="C36" s="12">
        <v>0</v>
      </c>
      <c r="D36" s="12">
        <v>0</v>
      </c>
      <c r="E36" s="12">
        <v>0</v>
      </c>
      <c r="F36" s="12">
        <v>0</v>
      </c>
      <c r="G36" s="13">
        <f t="shared" si="0"/>
        <v>0</v>
      </c>
      <c r="H36" s="14" t="str">
        <f t="shared" si="1"/>
        <v/>
      </c>
      <c r="I36" s="13">
        <f t="shared" si="2"/>
        <v>0</v>
      </c>
      <c r="J36" s="12">
        <v>0</v>
      </c>
      <c r="K36" s="15" t="s">
        <v>5</v>
      </c>
      <c r="L36" s="15"/>
      <c r="M36" s="15" t="s">
        <v>5</v>
      </c>
      <c r="N36" s="1">
        <v>1</v>
      </c>
      <c r="O36" s="16" t="str">
        <f t="shared" si="3"/>
        <v/>
      </c>
      <c r="P36" s="16">
        <f t="shared" si="4"/>
        <v>0</v>
      </c>
      <c r="Q36" s="16">
        <f t="shared" si="5"/>
        <v>0</v>
      </c>
    </row>
    <row r="37" spans="1:17" s="1" customFormat="1">
      <c r="A37" s="9" t="s">
        <v>38</v>
      </c>
      <c r="B37" s="9">
        <v>30</v>
      </c>
      <c r="C37" s="12">
        <v>0</v>
      </c>
      <c r="D37" s="12">
        <v>0</v>
      </c>
      <c r="E37" s="12">
        <v>0</v>
      </c>
      <c r="F37" s="12">
        <v>0</v>
      </c>
      <c r="G37" s="13">
        <f t="shared" si="0"/>
        <v>0</v>
      </c>
      <c r="H37" s="14" t="str">
        <f t="shared" si="1"/>
        <v/>
      </c>
      <c r="I37" s="13">
        <f t="shared" si="2"/>
        <v>0</v>
      </c>
      <c r="J37" s="12">
        <v>0</v>
      </c>
      <c r="K37" s="15" t="s">
        <v>5</v>
      </c>
      <c r="L37" s="15"/>
      <c r="M37" s="15" t="s">
        <v>5</v>
      </c>
      <c r="N37" s="1">
        <v>1</v>
      </c>
      <c r="O37" s="16" t="str">
        <f t="shared" si="3"/>
        <v/>
      </c>
      <c r="P37" s="16">
        <f t="shared" si="4"/>
        <v>0</v>
      </c>
      <c r="Q37" s="16">
        <f t="shared" si="5"/>
        <v>0</v>
      </c>
    </row>
    <row r="38" spans="1:17" s="1" customFormat="1" ht="15.75" thickBot="1">
      <c r="A38" s="9" t="s">
        <v>39</v>
      </c>
      <c r="B38" s="9">
        <v>31</v>
      </c>
      <c r="C38" s="12">
        <v>0</v>
      </c>
      <c r="D38" s="12">
        <v>0</v>
      </c>
      <c r="E38" s="12">
        <v>0</v>
      </c>
      <c r="F38" s="12">
        <v>0</v>
      </c>
      <c r="G38" s="13">
        <f t="shared" si="0"/>
        <v>0</v>
      </c>
      <c r="H38" s="14" t="str">
        <f t="shared" si="1"/>
        <v/>
      </c>
      <c r="I38" s="13">
        <f t="shared" si="2"/>
        <v>0</v>
      </c>
      <c r="J38" s="12">
        <v>0</v>
      </c>
      <c r="K38" s="15" t="s">
        <v>5</v>
      </c>
      <c r="L38" s="15"/>
      <c r="M38" s="15" t="s">
        <v>5</v>
      </c>
      <c r="N38" s="1">
        <v>1</v>
      </c>
      <c r="O38" s="16" t="str">
        <f t="shared" si="3"/>
        <v/>
      </c>
      <c r="P38" s="16">
        <f t="shared" si="4"/>
        <v>0</v>
      </c>
      <c r="Q38" s="16">
        <f>IF(AND(H38&lt;&gt;"-",K38&lt;&gt;"P"),I38,0)</f>
        <v>0</v>
      </c>
    </row>
    <row r="39" spans="1:17" s="1" customFormat="1" ht="16.5" thickBot="1">
      <c r="A39" s="17"/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9"/>
      <c r="O39" s="2"/>
      <c r="P39" s="20">
        <f>SUM(P8:P38)</f>
        <v>0</v>
      </c>
      <c r="Q39" s="21">
        <f>SUM(Q8:Q38)</f>
        <v>0</v>
      </c>
    </row>
    <row r="40" spans="1:17" s="1" customFormat="1" ht="15.75">
      <c r="A40" s="96" t="s">
        <v>24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7"/>
      <c r="O40" s="2"/>
    </row>
    <row r="41" spans="1:17" s="1" customFormat="1">
      <c r="A41" s="75" t="s">
        <v>25</v>
      </c>
      <c r="B41" s="76"/>
      <c r="C41" s="76"/>
      <c r="D41" s="77"/>
      <c r="E41" s="80">
        <f>SUM(G8:G38)</f>
        <v>0</v>
      </c>
      <c r="F41" s="81"/>
      <c r="G41" s="82"/>
      <c r="H41" s="75" t="s">
        <v>26</v>
      </c>
      <c r="I41" s="76"/>
      <c r="J41" s="76"/>
      <c r="K41" s="77"/>
      <c r="L41" s="98">
        <f>SUM(J8:J38)</f>
        <v>0</v>
      </c>
      <c r="M41" s="99"/>
      <c r="O41" s="2"/>
    </row>
    <row r="42" spans="1:17" s="1" customFormat="1">
      <c r="A42" s="128" t="s">
        <v>27</v>
      </c>
      <c r="B42" s="70"/>
      <c r="C42" s="70"/>
      <c r="D42" s="71"/>
      <c r="E42" s="72">
        <f>SUMIF(G8:G38,"&gt;0:00",N8:N38)</f>
        <v>0</v>
      </c>
      <c r="F42" s="73"/>
      <c r="G42" s="74"/>
      <c r="H42" s="75" t="s">
        <v>28</v>
      </c>
      <c r="I42" s="76"/>
      <c r="J42" s="76"/>
      <c r="K42" s="77"/>
      <c r="L42" s="78">
        <f>SUMIF(K8:K38,"F",N8:N38)</f>
        <v>0</v>
      </c>
      <c r="M42" s="79"/>
      <c r="O42" s="2"/>
    </row>
    <row r="43" spans="1:17" s="1" customFormat="1">
      <c r="A43" s="75" t="s">
        <v>29</v>
      </c>
      <c r="B43" s="76"/>
      <c r="C43" s="76"/>
      <c r="D43" s="77"/>
      <c r="E43" s="80">
        <f>Q39</f>
        <v>0</v>
      </c>
      <c r="F43" s="81"/>
      <c r="G43" s="82"/>
      <c r="H43" s="75" t="s">
        <v>30</v>
      </c>
      <c r="I43" s="76"/>
      <c r="J43" s="76"/>
      <c r="K43" s="77"/>
      <c r="L43" s="78">
        <f>SUMIF(K9:K39,"M",N9:N39)</f>
        <v>0</v>
      </c>
      <c r="M43" s="79"/>
      <c r="O43" s="2"/>
    </row>
    <row r="44" spans="1:17" s="1" customFormat="1">
      <c r="A44" s="75"/>
      <c r="B44" s="76"/>
      <c r="C44" s="76"/>
      <c r="D44" s="77"/>
      <c r="E44" s="75"/>
      <c r="F44" s="76"/>
      <c r="G44" s="76"/>
      <c r="H44" s="76"/>
      <c r="I44" s="76"/>
      <c r="J44" s="76"/>
      <c r="K44" s="77"/>
      <c r="L44" s="68"/>
      <c r="M44" s="69"/>
      <c r="O44" s="2"/>
    </row>
    <row r="45" spans="1:17" s="1" customFormat="1">
      <c r="I45" s="2"/>
      <c r="J45" s="2"/>
      <c r="K45" s="2"/>
      <c r="L45" s="2"/>
      <c r="O45" s="2"/>
    </row>
    <row r="46" spans="1:17" s="1" customFormat="1">
      <c r="I46" s="2"/>
      <c r="J46" s="2"/>
      <c r="K46" s="2"/>
      <c r="L46" s="2"/>
      <c r="O46" s="2"/>
    </row>
  </sheetData>
  <mergeCells count="35">
    <mergeCell ref="E41:G41"/>
    <mergeCell ref="A44:D44"/>
    <mergeCell ref="E44:K44"/>
    <mergeCell ref="L44:M44"/>
    <mergeCell ref="A42:D42"/>
    <mergeCell ref="E42:G42"/>
    <mergeCell ref="H42:K42"/>
    <mergeCell ref="L42:M42"/>
    <mergeCell ref="A43:D43"/>
    <mergeCell ref="E43:G43"/>
    <mergeCell ref="H43:K43"/>
    <mergeCell ref="L43:M43"/>
    <mergeCell ref="H41:K41"/>
    <mergeCell ref="L41:M41"/>
    <mergeCell ref="G6:G7"/>
    <mergeCell ref="H6:I6"/>
    <mergeCell ref="L6:L7"/>
    <mergeCell ref="B5:B7"/>
    <mergeCell ref="H7:I7"/>
    <mergeCell ref="A40:M40"/>
    <mergeCell ref="A41:D41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5"/>
  <sheetViews>
    <sheetView topLeftCell="A22" workbookViewId="0">
      <selection activeCell="A36" sqref="A36:M37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" t="s">
        <v>51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45" t="s">
        <v>40</v>
      </c>
      <c r="B8" s="45">
        <v>1</v>
      </c>
      <c r="C8" s="46">
        <v>0</v>
      </c>
      <c r="D8" s="46">
        <v>0</v>
      </c>
      <c r="E8" s="46">
        <v>0</v>
      </c>
      <c r="F8" s="46">
        <v>0</v>
      </c>
      <c r="G8" s="47">
        <f t="shared" ref="G8:G37" si="0">IF(OR(K8="A",K8="M"),TIMEVALUE("8:00"),SUM(D8,-C8,F8,-E8))</f>
        <v>0</v>
      </c>
      <c r="H8" s="48"/>
      <c r="I8" s="49">
        <v>0</v>
      </c>
      <c r="J8" s="46">
        <v>0</v>
      </c>
      <c r="K8" s="50"/>
      <c r="L8" s="50"/>
      <c r="M8" s="50" t="s">
        <v>5</v>
      </c>
      <c r="N8" s="1">
        <v>1</v>
      </c>
      <c r="O8" s="16" t="str">
        <f t="shared" ref="O8:O37" si="1">IF(AND(H8="-",K8&lt;&gt;"H"),I8," ")</f>
        <v/>
      </c>
      <c r="P8" s="16">
        <v>0</v>
      </c>
      <c r="Q8" s="16">
        <f>G8</f>
        <v>0</v>
      </c>
    </row>
    <row r="9" spans="1:18" s="1" customFormat="1" ht="15.75" customHeight="1">
      <c r="A9" s="45" t="s">
        <v>35</v>
      </c>
      <c r="B9" s="45">
        <v>2</v>
      </c>
      <c r="C9" s="46">
        <v>0</v>
      </c>
      <c r="D9" s="46">
        <v>0</v>
      </c>
      <c r="E9" s="46">
        <v>0</v>
      </c>
      <c r="F9" s="46">
        <v>0</v>
      </c>
      <c r="G9" s="47">
        <f t="shared" si="0"/>
        <v>0</v>
      </c>
      <c r="H9" s="48"/>
      <c r="I9" s="49">
        <v>0</v>
      </c>
      <c r="J9" s="46">
        <v>0</v>
      </c>
      <c r="K9" s="50" t="s">
        <v>5</v>
      </c>
      <c r="L9" s="50"/>
      <c r="M9" s="50" t="s">
        <v>5</v>
      </c>
      <c r="N9" s="1">
        <v>1</v>
      </c>
      <c r="O9" s="16" t="str">
        <f t="shared" si="1"/>
        <v/>
      </c>
      <c r="P9" s="16">
        <v>0</v>
      </c>
      <c r="Q9" s="16">
        <f>G9</f>
        <v>0</v>
      </c>
    </row>
    <row r="10" spans="1:18" s="1" customFormat="1" ht="15.75" customHeight="1">
      <c r="A10" s="9" t="s">
        <v>34</v>
      </c>
      <c r="B10" s="9">
        <v>3</v>
      </c>
      <c r="C10" s="12">
        <v>0</v>
      </c>
      <c r="D10" s="12">
        <v>0</v>
      </c>
      <c r="E10" s="12">
        <v>0</v>
      </c>
      <c r="F10" s="12">
        <v>0</v>
      </c>
      <c r="G10" s="13">
        <f t="shared" si="0"/>
        <v>0</v>
      </c>
      <c r="H10" s="14" t="str">
        <f t="shared" ref="H10:H35" si="2">IF(G10&lt;&gt;TIMEVALUE("0:00"),IF(G10&gt;=TIMEVALUE("7:59:59"),"+","-")," ")</f>
        <v/>
      </c>
      <c r="I10" s="13">
        <f t="shared" ref="I10:I35" si="3">IF(OR(G10&lt;&gt;TIMEVALUE("0:00")),IF(OR(G10&gt;=TIMEVALUE("7:59:59")),SUM(G10,-0.333333333),SUM(-G10,0.333333333)),IF(OR(K10="P",TIMEVALUE("8:00")),TIMEVALUE("0:00")))</f>
        <v>0</v>
      </c>
      <c r="J10" s="12">
        <v>0</v>
      </c>
      <c r="K10" s="15" t="s">
        <v>5</v>
      </c>
      <c r="L10" s="15"/>
      <c r="M10" s="15" t="s">
        <v>5</v>
      </c>
      <c r="N10" s="1">
        <v>1</v>
      </c>
      <c r="O10" s="16" t="str">
        <f t="shared" si="1"/>
        <v/>
      </c>
      <c r="P10" s="16">
        <f t="shared" ref="P10:P35" si="4">IF(AND(H10="-",K10&lt;&gt;"H"),I10,0)</f>
        <v>0</v>
      </c>
      <c r="Q10" s="16">
        <f t="shared" ref="Q10:Q35" si="5">IF(AND(H10&lt;&gt;"-",K10&lt;&gt;"P"),I10,0)</f>
        <v>0</v>
      </c>
    </row>
    <row r="11" spans="1:18" s="1" customFormat="1" ht="15.75" customHeight="1">
      <c r="A11" s="9" t="s">
        <v>36</v>
      </c>
      <c r="B11" s="9">
        <v>4</v>
      </c>
      <c r="C11" s="12">
        <v>0</v>
      </c>
      <c r="D11" s="12">
        <v>0</v>
      </c>
      <c r="E11" s="12">
        <v>0</v>
      </c>
      <c r="F11" s="12">
        <v>0</v>
      </c>
      <c r="G11" s="13">
        <f t="shared" si="0"/>
        <v>0</v>
      </c>
      <c r="H11" s="14" t="str">
        <f t="shared" si="2"/>
        <v/>
      </c>
      <c r="I11" s="13">
        <f t="shared" si="3"/>
        <v>0</v>
      </c>
      <c r="J11" s="12">
        <v>0</v>
      </c>
      <c r="K11" s="15" t="s">
        <v>5</v>
      </c>
      <c r="L11" s="15"/>
      <c r="M11" s="15" t="s">
        <v>5</v>
      </c>
      <c r="N11" s="1">
        <v>1</v>
      </c>
      <c r="O11" s="16" t="str">
        <f t="shared" si="1"/>
        <v/>
      </c>
      <c r="P11" s="16">
        <f t="shared" si="4"/>
        <v>0</v>
      </c>
      <c r="Q11" s="16">
        <f t="shared" si="5"/>
        <v>0</v>
      </c>
    </row>
    <row r="12" spans="1:18" s="1" customFormat="1" ht="15.75" customHeight="1">
      <c r="A12" s="9" t="s">
        <v>37</v>
      </c>
      <c r="B12" s="9">
        <v>5</v>
      </c>
      <c r="C12" s="12">
        <v>0</v>
      </c>
      <c r="D12" s="12">
        <v>0</v>
      </c>
      <c r="E12" s="12">
        <v>0</v>
      </c>
      <c r="F12" s="12">
        <v>0</v>
      </c>
      <c r="G12" s="13">
        <f t="shared" si="0"/>
        <v>0</v>
      </c>
      <c r="H12" s="14" t="str">
        <f t="shared" si="2"/>
        <v/>
      </c>
      <c r="I12" s="13">
        <f t="shared" si="3"/>
        <v>0</v>
      </c>
      <c r="J12" s="12">
        <v>0</v>
      </c>
      <c r="K12" s="15" t="s">
        <v>5</v>
      </c>
      <c r="L12" s="15"/>
      <c r="M12" s="15" t="s">
        <v>5</v>
      </c>
      <c r="N12" s="1">
        <v>1</v>
      </c>
      <c r="O12" s="16" t="str">
        <f t="shared" si="1"/>
        <v/>
      </c>
      <c r="P12" s="16">
        <f t="shared" si="4"/>
        <v>0</v>
      </c>
      <c r="Q12" s="16">
        <f t="shared" si="5"/>
        <v>0</v>
      </c>
    </row>
    <row r="13" spans="1:18" s="1" customFormat="1" ht="15.75" customHeight="1">
      <c r="A13" s="9" t="s">
        <v>38</v>
      </c>
      <c r="B13" s="9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2"/>
        <v/>
      </c>
      <c r="I13" s="13">
        <f t="shared" si="3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1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9" t="s">
        <v>39</v>
      </c>
      <c r="B14" s="9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2"/>
        <v/>
      </c>
      <c r="I14" s="13">
        <f t="shared" si="3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1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45" t="s">
        <v>40</v>
      </c>
      <c r="B15" s="45">
        <v>8</v>
      </c>
      <c r="C15" s="46">
        <v>0</v>
      </c>
      <c r="D15" s="46">
        <v>0</v>
      </c>
      <c r="E15" s="46">
        <v>0</v>
      </c>
      <c r="F15" s="46">
        <v>0</v>
      </c>
      <c r="G15" s="47">
        <f t="shared" si="0"/>
        <v>0</v>
      </c>
      <c r="H15" s="48"/>
      <c r="I15" s="49">
        <v>0</v>
      </c>
      <c r="J15" s="46">
        <v>0</v>
      </c>
      <c r="K15" s="50" t="s">
        <v>5</v>
      </c>
      <c r="L15" s="50"/>
      <c r="M15" s="50" t="s">
        <v>5</v>
      </c>
      <c r="N15" s="1">
        <v>1</v>
      </c>
      <c r="O15" s="16" t="str">
        <f t="shared" si="1"/>
        <v/>
      </c>
      <c r="P15" s="16">
        <v>0</v>
      </c>
      <c r="Q15" s="16">
        <f>G15</f>
        <v>0</v>
      </c>
    </row>
    <row r="16" spans="1:18" s="1" customFormat="1" ht="15.75" customHeight="1">
      <c r="A16" s="45" t="s">
        <v>35</v>
      </c>
      <c r="B16" s="45">
        <v>9</v>
      </c>
      <c r="C16" s="46">
        <v>0</v>
      </c>
      <c r="D16" s="46">
        <v>0</v>
      </c>
      <c r="E16" s="46">
        <v>0</v>
      </c>
      <c r="F16" s="46">
        <v>0</v>
      </c>
      <c r="G16" s="47">
        <f t="shared" si="0"/>
        <v>0</v>
      </c>
      <c r="H16" s="48"/>
      <c r="I16" s="49">
        <v>0</v>
      </c>
      <c r="J16" s="46">
        <v>0</v>
      </c>
      <c r="K16" s="50" t="s">
        <v>5</v>
      </c>
      <c r="L16" s="50"/>
      <c r="M16" s="50" t="s">
        <v>5</v>
      </c>
      <c r="N16" s="1">
        <v>1</v>
      </c>
      <c r="O16" s="16" t="str">
        <f t="shared" si="1"/>
        <v/>
      </c>
      <c r="P16" s="16">
        <v>0</v>
      </c>
      <c r="Q16" s="16">
        <f>G16</f>
        <v>0</v>
      </c>
    </row>
    <row r="17" spans="1:17" s="1" customFormat="1">
      <c r="A17" s="9" t="s">
        <v>34</v>
      </c>
      <c r="B17" s="9">
        <v>10</v>
      </c>
      <c r="C17" s="12">
        <v>0</v>
      </c>
      <c r="D17" s="12">
        <v>0</v>
      </c>
      <c r="E17" s="12">
        <v>0</v>
      </c>
      <c r="F17" s="12">
        <v>0</v>
      </c>
      <c r="G17" s="13">
        <f t="shared" si="0"/>
        <v>0</v>
      </c>
      <c r="H17" s="14" t="str">
        <f t="shared" si="2"/>
        <v/>
      </c>
      <c r="I17" s="13">
        <f t="shared" si="3"/>
        <v>0</v>
      </c>
      <c r="J17" s="12">
        <v>0</v>
      </c>
      <c r="K17" s="15" t="s">
        <v>5</v>
      </c>
      <c r="L17" s="15"/>
      <c r="M17" s="15" t="s">
        <v>5</v>
      </c>
      <c r="N17" s="1">
        <v>1</v>
      </c>
      <c r="O17" s="16" t="str">
        <f t="shared" si="1"/>
        <v/>
      </c>
      <c r="P17" s="16">
        <f t="shared" si="4"/>
        <v>0</v>
      </c>
      <c r="Q17" s="16">
        <f t="shared" si="5"/>
        <v>0</v>
      </c>
    </row>
    <row r="18" spans="1:17" s="1" customFormat="1">
      <c r="A18" s="9" t="s">
        <v>36</v>
      </c>
      <c r="B18" s="9">
        <v>11</v>
      </c>
      <c r="C18" s="12">
        <v>0</v>
      </c>
      <c r="D18" s="12">
        <v>0</v>
      </c>
      <c r="E18" s="12">
        <v>0</v>
      </c>
      <c r="F18" s="12">
        <v>0</v>
      </c>
      <c r="G18" s="13">
        <f t="shared" si="0"/>
        <v>0</v>
      </c>
      <c r="H18" s="14" t="str">
        <f t="shared" si="2"/>
        <v/>
      </c>
      <c r="I18" s="13">
        <f t="shared" si="3"/>
        <v>0</v>
      </c>
      <c r="J18" s="12">
        <v>0</v>
      </c>
      <c r="K18" s="15" t="s">
        <v>5</v>
      </c>
      <c r="L18" s="15"/>
      <c r="M18" s="15" t="s">
        <v>5</v>
      </c>
      <c r="N18" s="1">
        <v>1</v>
      </c>
      <c r="O18" s="16" t="str">
        <f t="shared" si="1"/>
        <v/>
      </c>
      <c r="P18" s="16">
        <f t="shared" si="4"/>
        <v>0</v>
      </c>
      <c r="Q18" s="16">
        <f t="shared" si="5"/>
        <v>0</v>
      </c>
    </row>
    <row r="19" spans="1:17" s="1" customFormat="1">
      <c r="A19" s="9" t="s">
        <v>37</v>
      </c>
      <c r="B19" s="9">
        <v>12</v>
      </c>
      <c r="C19" s="12">
        <v>0</v>
      </c>
      <c r="D19" s="12">
        <v>0</v>
      </c>
      <c r="E19" s="12">
        <v>0</v>
      </c>
      <c r="F19" s="12">
        <v>0</v>
      </c>
      <c r="G19" s="13">
        <f t="shared" si="0"/>
        <v>0</v>
      </c>
      <c r="H19" s="14" t="str">
        <f t="shared" si="2"/>
        <v/>
      </c>
      <c r="I19" s="13">
        <f t="shared" si="3"/>
        <v>0</v>
      </c>
      <c r="J19" s="12">
        <v>0</v>
      </c>
      <c r="K19" s="15" t="s">
        <v>5</v>
      </c>
      <c r="L19" s="15"/>
      <c r="M19" s="15" t="s">
        <v>5</v>
      </c>
      <c r="N19" s="1">
        <v>1</v>
      </c>
      <c r="O19" s="16" t="str">
        <f t="shared" si="1"/>
        <v/>
      </c>
      <c r="P19" s="16">
        <f t="shared" si="4"/>
        <v>0</v>
      </c>
      <c r="Q19" s="16">
        <f t="shared" si="5"/>
        <v>0</v>
      </c>
    </row>
    <row r="20" spans="1:17" s="1" customFormat="1">
      <c r="A20" s="9" t="s">
        <v>38</v>
      </c>
      <c r="B20" s="9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2"/>
        <v/>
      </c>
      <c r="I20" s="13">
        <f t="shared" si="3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1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9" t="s">
        <v>39</v>
      </c>
      <c r="B21" s="9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2"/>
        <v/>
      </c>
      <c r="I21" s="13">
        <f t="shared" si="3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1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45" t="s">
        <v>40</v>
      </c>
      <c r="B22" s="45">
        <v>15</v>
      </c>
      <c r="C22" s="46">
        <v>0</v>
      </c>
      <c r="D22" s="46">
        <v>0</v>
      </c>
      <c r="E22" s="46">
        <v>0</v>
      </c>
      <c r="F22" s="46">
        <v>0</v>
      </c>
      <c r="G22" s="47">
        <f t="shared" si="0"/>
        <v>0</v>
      </c>
      <c r="H22" s="48"/>
      <c r="I22" s="49">
        <v>0</v>
      </c>
      <c r="J22" s="46">
        <v>0</v>
      </c>
      <c r="K22" s="50" t="s">
        <v>5</v>
      </c>
      <c r="L22" s="50"/>
      <c r="M22" s="50" t="s">
        <v>5</v>
      </c>
      <c r="N22" s="1">
        <v>1</v>
      </c>
      <c r="O22" s="16" t="str">
        <f t="shared" si="1"/>
        <v/>
      </c>
      <c r="P22" s="16">
        <v>0</v>
      </c>
      <c r="Q22" s="16">
        <f>G22</f>
        <v>0</v>
      </c>
    </row>
    <row r="23" spans="1:17" s="1" customFormat="1">
      <c r="A23" s="45" t="s">
        <v>35</v>
      </c>
      <c r="B23" s="45">
        <v>16</v>
      </c>
      <c r="C23" s="46">
        <v>0</v>
      </c>
      <c r="D23" s="46">
        <v>0</v>
      </c>
      <c r="E23" s="46">
        <v>0</v>
      </c>
      <c r="F23" s="46">
        <v>0</v>
      </c>
      <c r="G23" s="47">
        <f t="shared" si="0"/>
        <v>0</v>
      </c>
      <c r="H23" s="48"/>
      <c r="I23" s="49">
        <v>0</v>
      </c>
      <c r="J23" s="46">
        <v>0</v>
      </c>
      <c r="K23" s="50" t="s">
        <v>5</v>
      </c>
      <c r="L23" s="50"/>
      <c r="M23" s="50" t="s">
        <v>5</v>
      </c>
      <c r="N23" s="1">
        <v>1</v>
      </c>
      <c r="O23" s="16" t="str">
        <f t="shared" si="1"/>
        <v/>
      </c>
      <c r="P23" s="16">
        <v>0</v>
      </c>
      <c r="Q23" s="16">
        <f>G23</f>
        <v>0</v>
      </c>
    </row>
    <row r="24" spans="1:17" s="1" customFormat="1">
      <c r="A24" s="45" t="s">
        <v>34</v>
      </c>
      <c r="B24" s="45">
        <v>17</v>
      </c>
      <c r="C24" s="46">
        <v>0</v>
      </c>
      <c r="D24" s="46">
        <v>0</v>
      </c>
      <c r="E24" s="46">
        <v>0</v>
      </c>
      <c r="F24" s="46">
        <v>0</v>
      </c>
      <c r="G24" s="47">
        <f t="shared" si="0"/>
        <v>0</v>
      </c>
      <c r="H24" s="48"/>
      <c r="I24" s="49">
        <v>0</v>
      </c>
      <c r="J24" s="46">
        <v>0</v>
      </c>
      <c r="K24" s="50" t="s">
        <v>5</v>
      </c>
      <c r="L24" s="50"/>
      <c r="M24" s="50" t="s">
        <v>5</v>
      </c>
      <c r="N24" s="1">
        <v>1</v>
      </c>
      <c r="O24" s="16" t="str">
        <f t="shared" si="1"/>
        <v/>
      </c>
      <c r="P24" s="16">
        <v>0</v>
      </c>
      <c r="Q24" s="16">
        <f>G24</f>
        <v>0</v>
      </c>
    </row>
    <row r="25" spans="1:17" s="1" customFormat="1">
      <c r="A25" s="9" t="s">
        <v>36</v>
      </c>
      <c r="B25" s="9">
        <v>18</v>
      </c>
      <c r="C25" s="12">
        <v>0</v>
      </c>
      <c r="D25" s="12">
        <v>0</v>
      </c>
      <c r="E25" s="12">
        <v>0</v>
      </c>
      <c r="F25" s="12">
        <v>0</v>
      </c>
      <c r="G25" s="13">
        <f t="shared" si="0"/>
        <v>0</v>
      </c>
      <c r="H25" s="14" t="str">
        <f t="shared" si="2"/>
        <v/>
      </c>
      <c r="I25" s="13">
        <f t="shared" si="3"/>
        <v>0</v>
      </c>
      <c r="J25" s="12">
        <v>0</v>
      </c>
      <c r="K25" s="15" t="s">
        <v>5</v>
      </c>
      <c r="L25" s="15"/>
      <c r="M25" s="15" t="s">
        <v>5</v>
      </c>
      <c r="N25" s="1">
        <v>1</v>
      </c>
      <c r="O25" s="16" t="str">
        <f t="shared" si="1"/>
        <v/>
      </c>
      <c r="P25" s="16">
        <f t="shared" si="4"/>
        <v>0</v>
      </c>
      <c r="Q25" s="16">
        <f t="shared" si="5"/>
        <v>0</v>
      </c>
    </row>
    <row r="26" spans="1:17" s="1" customFormat="1">
      <c r="A26" s="9" t="s">
        <v>37</v>
      </c>
      <c r="B26" s="9">
        <v>19</v>
      </c>
      <c r="C26" s="12">
        <v>0</v>
      </c>
      <c r="D26" s="12">
        <v>0</v>
      </c>
      <c r="E26" s="12">
        <v>0</v>
      </c>
      <c r="F26" s="12">
        <v>0</v>
      </c>
      <c r="G26" s="13">
        <f t="shared" si="0"/>
        <v>0</v>
      </c>
      <c r="H26" s="14" t="str">
        <f t="shared" si="2"/>
        <v/>
      </c>
      <c r="I26" s="13">
        <f t="shared" si="3"/>
        <v>0</v>
      </c>
      <c r="J26" s="12">
        <v>0</v>
      </c>
      <c r="K26" s="15" t="s">
        <v>5</v>
      </c>
      <c r="L26" s="15"/>
      <c r="M26" s="15" t="s">
        <v>5</v>
      </c>
      <c r="N26" s="1">
        <v>1</v>
      </c>
      <c r="O26" s="16" t="str">
        <f t="shared" si="1"/>
        <v/>
      </c>
      <c r="P26" s="16">
        <f t="shared" si="4"/>
        <v>0</v>
      </c>
      <c r="Q26" s="16">
        <f t="shared" si="5"/>
        <v>0</v>
      </c>
    </row>
    <row r="27" spans="1:17" s="1" customFormat="1">
      <c r="A27" s="9" t="s">
        <v>38</v>
      </c>
      <c r="B27" s="9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2"/>
        <v/>
      </c>
      <c r="I27" s="13">
        <f t="shared" si="3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1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9" t="s">
        <v>39</v>
      </c>
      <c r="B28" s="9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2"/>
        <v/>
      </c>
      <c r="I28" s="13">
        <f t="shared" si="3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1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45" t="s">
        <v>40</v>
      </c>
      <c r="B29" s="45">
        <v>22</v>
      </c>
      <c r="C29" s="46">
        <v>0</v>
      </c>
      <c r="D29" s="46">
        <v>0</v>
      </c>
      <c r="E29" s="46">
        <v>0</v>
      </c>
      <c r="F29" s="46">
        <v>0</v>
      </c>
      <c r="G29" s="47">
        <f t="shared" si="0"/>
        <v>0</v>
      </c>
      <c r="H29" s="48"/>
      <c r="I29" s="49">
        <v>0</v>
      </c>
      <c r="J29" s="46">
        <v>0</v>
      </c>
      <c r="K29" s="50" t="s">
        <v>5</v>
      </c>
      <c r="L29" s="50"/>
      <c r="M29" s="50" t="s">
        <v>5</v>
      </c>
      <c r="N29" s="1">
        <v>1</v>
      </c>
      <c r="O29" s="16" t="str">
        <f t="shared" si="1"/>
        <v/>
      </c>
      <c r="P29" s="16">
        <v>0</v>
      </c>
      <c r="Q29" s="16">
        <f>G29</f>
        <v>0</v>
      </c>
    </row>
    <row r="30" spans="1:17" s="1" customFormat="1">
      <c r="A30" s="45" t="s">
        <v>35</v>
      </c>
      <c r="B30" s="45">
        <v>23</v>
      </c>
      <c r="C30" s="46">
        <v>0</v>
      </c>
      <c r="D30" s="46">
        <v>0</v>
      </c>
      <c r="E30" s="46">
        <v>0</v>
      </c>
      <c r="F30" s="46">
        <v>0</v>
      </c>
      <c r="G30" s="47">
        <f t="shared" si="0"/>
        <v>0</v>
      </c>
      <c r="H30" s="48"/>
      <c r="I30" s="49">
        <v>0</v>
      </c>
      <c r="J30" s="46">
        <v>0</v>
      </c>
      <c r="K30" s="50" t="s">
        <v>5</v>
      </c>
      <c r="L30" s="50"/>
      <c r="M30" s="50" t="s">
        <v>5</v>
      </c>
      <c r="N30" s="1">
        <v>1</v>
      </c>
      <c r="O30" s="16" t="str">
        <f t="shared" si="1"/>
        <v/>
      </c>
      <c r="P30" s="16">
        <v>0</v>
      </c>
      <c r="Q30" s="16">
        <f>G30</f>
        <v>0</v>
      </c>
    </row>
    <row r="31" spans="1:17" s="1" customFormat="1">
      <c r="A31" s="9" t="s">
        <v>34</v>
      </c>
      <c r="B31" s="9">
        <v>24</v>
      </c>
      <c r="C31" s="12">
        <v>0</v>
      </c>
      <c r="D31" s="12">
        <v>0</v>
      </c>
      <c r="E31" s="12">
        <v>0</v>
      </c>
      <c r="F31" s="12">
        <v>0</v>
      </c>
      <c r="G31" s="13">
        <f t="shared" si="0"/>
        <v>0</v>
      </c>
      <c r="H31" s="14" t="str">
        <f t="shared" si="2"/>
        <v/>
      </c>
      <c r="I31" s="13">
        <f t="shared" si="3"/>
        <v>0</v>
      </c>
      <c r="J31" s="12">
        <v>0</v>
      </c>
      <c r="K31" s="15" t="s">
        <v>5</v>
      </c>
      <c r="L31" s="15"/>
      <c r="M31" s="15" t="s">
        <v>5</v>
      </c>
      <c r="N31" s="1">
        <v>1</v>
      </c>
      <c r="O31" s="16" t="str">
        <f t="shared" si="1"/>
        <v/>
      </c>
      <c r="P31" s="16">
        <f t="shared" si="4"/>
        <v>0</v>
      </c>
      <c r="Q31" s="16">
        <f t="shared" si="5"/>
        <v>0</v>
      </c>
    </row>
    <row r="32" spans="1:17" s="1" customFormat="1">
      <c r="A32" s="45" t="s">
        <v>36</v>
      </c>
      <c r="B32" s="45">
        <v>25</v>
      </c>
      <c r="C32" s="46">
        <v>0</v>
      </c>
      <c r="D32" s="46">
        <v>0</v>
      </c>
      <c r="E32" s="46">
        <v>0</v>
      </c>
      <c r="F32" s="46">
        <v>0</v>
      </c>
      <c r="G32" s="47">
        <f t="shared" si="0"/>
        <v>0</v>
      </c>
      <c r="H32" s="48"/>
      <c r="I32" s="49">
        <v>0</v>
      </c>
      <c r="J32" s="46">
        <v>0</v>
      </c>
      <c r="K32" s="50" t="s">
        <v>5</v>
      </c>
      <c r="L32" s="50"/>
      <c r="M32" s="50" t="s">
        <v>5</v>
      </c>
      <c r="N32" s="1">
        <v>1</v>
      </c>
      <c r="O32" s="16" t="str">
        <f t="shared" si="1"/>
        <v/>
      </c>
      <c r="P32" s="16">
        <v>0</v>
      </c>
      <c r="Q32" s="16">
        <f>G32</f>
        <v>0</v>
      </c>
    </row>
    <row r="33" spans="1:17" s="1" customFormat="1">
      <c r="A33" s="9" t="s">
        <v>37</v>
      </c>
      <c r="B33" s="9">
        <v>26</v>
      </c>
      <c r="C33" s="12">
        <v>0</v>
      </c>
      <c r="D33" s="12">
        <v>0</v>
      </c>
      <c r="E33" s="12">
        <v>0</v>
      </c>
      <c r="F33" s="12">
        <v>0</v>
      </c>
      <c r="G33" s="13">
        <f t="shared" si="0"/>
        <v>0</v>
      </c>
      <c r="H33" s="14" t="str">
        <f t="shared" si="2"/>
        <v/>
      </c>
      <c r="I33" s="13">
        <f t="shared" si="3"/>
        <v>0</v>
      </c>
      <c r="J33" s="12">
        <v>0</v>
      </c>
      <c r="K33" s="15" t="s">
        <v>5</v>
      </c>
      <c r="L33" s="15"/>
      <c r="M33" s="15" t="s">
        <v>5</v>
      </c>
      <c r="N33" s="1">
        <v>1</v>
      </c>
      <c r="O33" s="16" t="str">
        <f t="shared" si="1"/>
        <v/>
      </c>
      <c r="P33" s="16">
        <f t="shared" si="4"/>
        <v>0</v>
      </c>
      <c r="Q33" s="16">
        <f t="shared" si="5"/>
        <v>0</v>
      </c>
    </row>
    <row r="34" spans="1:17" s="1" customFormat="1">
      <c r="A34" s="9" t="s">
        <v>38</v>
      </c>
      <c r="B34" s="9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2"/>
        <v/>
      </c>
      <c r="I34" s="13">
        <f t="shared" si="3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1"/>
        <v/>
      </c>
      <c r="P34" s="16">
        <f t="shared" si="4"/>
        <v>0</v>
      </c>
      <c r="Q34" s="16">
        <f t="shared" si="5"/>
        <v>0</v>
      </c>
    </row>
    <row r="35" spans="1:17" s="1" customFormat="1">
      <c r="A35" s="9" t="s">
        <v>39</v>
      </c>
      <c r="B35" s="9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2"/>
        <v/>
      </c>
      <c r="I35" s="13">
        <f t="shared" si="3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1"/>
        <v/>
      </c>
      <c r="P35" s="16">
        <f t="shared" si="4"/>
        <v>0</v>
      </c>
      <c r="Q35" s="16">
        <f t="shared" si="5"/>
        <v>0</v>
      </c>
    </row>
    <row r="36" spans="1:17" s="1" customFormat="1">
      <c r="A36" s="45" t="s">
        <v>40</v>
      </c>
      <c r="B36" s="45">
        <v>29</v>
      </c>
      <c r="C36" s="46">
        <v>0</v>
      </c>
      <c r="D36" s="46">
        <v>0</v>
      </c>
      <c r="E36" s="46">
        <v>0</v>
      </c>
      <c r="F36" s="46">
        <v>0</v>
      </c>
      <c r="G36" s="47">
        <f t="shared" si="0"/>
        <v>0</v>
      </c>
      <c r="H36" s="48"/>
      <c r="I36" s="49">
        <v>0</v>
      </c>
      <c r="J36" s="46">
        <v>0</v>
      </c>
      <c r="K36" s="50" t="s">
        <v>5</v>
      </c>
      <c r="L36" s="50"/>
      <c r="M36" s="50" t="s">
        <v>5</v>
      </c>
      <c r="N36" s="1">
        <v>1</v>
      </c>
      <c r="O36" s="16" t="str">
        <f t="shared" si="1"/>
        <v/>
      </c>
      <c r="P36" s="16">
        <v>0</v>
      </c>
      <c r="Q36" s="16">
        <f>G36</f>
        <v>0</v>
      </c>
    </row>
    <row r="37" spans="1:17" s="1" customFormat="1" ht="15.75" thickBot="1">
      <c r="A37" s="45" t="s">
        <v>35</v>
      </c>
      <c r="B37" s="45">
        <v>30</v>
      </c>
      <c r="C37" s="46">
        <v>0</v>
      </c>
      <c r="D37" s="46">
        <v>0</v>
      </c>
      <c r="E37" s="46">
        <v>0</v>
      </c>
      <c r="F37" s="46">
        <v>0</v>
      </c>
      <c r="G37" s="47">
        <f t="shared" si="0"/>
        <v>0</v>
      </c>
      <c r="H37" s="48"/>
      <c r="I37" s="49">
        <v>0</v>
      </c>
      <c r="J37" s="46">
        <v>0</v>
      </c>
      <c r="K37" s="50" t="s">
        <v>5</v>
      </c>
      <c r="L37" s="50"/>
      <c r="M37" s="50" t="s">
        <v>5</v>
      </c>
      <c r="N37" s="1">
        <v>1</v>
      </c>
      <c r="O37" s="16" t="str">
        <f t="shared" si="1"/>
        <v/>
      </c>
      <c r="P37" s="16">
        <v>0</v>
      </c>
      <c r="Q37" s="16">
        <f>G37</f>
        <v>0</v>
      </c>
    </row>
    <row r="38" spans="1:17" s="1" customFormat="1" ht="16.5" thickBot="1">
      <c r="A38" s="17"/>
      <c r="B38" s="17"/>
      <c r="C38" s="17"/>
      <c r="D38" s="17"/>
      <c r="E38" s="17"/>
      <c r="F38" s="17"/>
      <c r="G38" s="17"/>
      <c r="H38" s="18"/>
      <c r="I38" s="17"/>
      <c r="J38" s="17"/>
      <c r="K38" s="17"/>
      <c r="L38" s="17"/>
      <c r="M38" s="19"/>
      <c r="O38" s="2"/>
      <c r="P38" s="20">
        <f>SUM(P8:P37)</f>
        <v>0</v>
      </c>
      <c r="Q38" s="21">
        <f>SUM(Q8:Q37)</f>
        <v>0</v>
      </c>
    </row>
    <row r="39" spans="1:17" s="1" customFormat="1" ht="15.75">
      <c r="A39" s="96" t="s">
        <v>24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7"/>
      <c r="O39" s="2"/>
    </row>
    <row r="40" spans="1:17" s="1" customFormat="1">
      <c r="A40" s="75" t="s">
        <v>25</v>
      </c>
      <c r="B40" s="76"/>
      <c r="C40" s="76"/>
      <c r="D40" s="77"/>
      <c r="E40" s="80">
        <f>SUM(G8:G37)</f>
        <v>0</v>
      </c>
      <c r="F40" s="81"/>
      <c r="G40" s="82"/>
      <c r="H40" s="75" t="s">
        <v>26</v>
      </c>
      <c r="I40" s="76"/>
      <c r="J40" s="76"/>
      <c r="K40" s="77"/>
      <c r="L40" s="98">
        <f>SUM(J8:J37)</f>
        <v>0</v>
      </c>
      <c r="M40" s="99"/>
      <c r="O40" s="2"/>
    </row>
    <row r="41" spans="1:17" s="1" customFormat="1">
      <c r="A41" s="128" t="s">
        <v>27</v>
      </c>
      <c r="B41" s="70"/>
      <c r="C41" s="70"/>
      <c r="D41" s="71"/>
      <c r="E41" s="72">
        <f>SUMIF(G8:G37,"&gt;0:00",N8:N37)</f>
        <v>0</v>
      </c>
      <c r="F41" s="73"/>
      <c r="G41" s="74"/>
      <c r="H41" s="75" t="s">
        <v>28</v>
      </c>
      <c r="I41" s="76"/>
      <c r="J41" s="76"/>
      <c r="K41" s="77"/>
      <c r="L41" s="78">
        <f>SUMIF(K8:K37,"F",N8:N37)</f>
        <v>0</v>
      </c>
      <c r="M41" s="79"/>
      <c r="O41" s="2"/>
    </row>
    <row r="42" spans="1:17" s="1" customFormat="1">
      <c r="A42" s="75" t="s">
        <v>29</v>
      </c>
      <c r="B42" s="76"/>
      <c r="C42" s="76"/>
      <c r="D42" s="77"/>
      <c r="E42" s="80">
        <f>Q38</f>
        <v>0</v>
      </c>
      <c r="F42" s="81"/>
      <c r="G42" s="82"/>
      <c r="H42" s="75" t="s">
        <v>30</v>
      </c>
      <c r="I42" s="76"/>
      <c r="J42" s="76"/>
      <c r="K42" s="77"/>
      <c r="L42" s="78">
        <f>SUMIF(K9:K38,"M",N9:N38)</f>
        <v>0</v>
      </c>
      <c r="M42" s="79"/>
      <c r="O42" s="2"/>
    </row>
    <row r="43" spans="1:17" s="1" customFormat="1">
      <c r="A43" s="75"/>
      <c r="B43" s="76"/>
      <c r="C43" s="76"/>
      <c r="D43" s="77"/>
      <c r="E43" s="75"/>
      <c r="F43" s="76"/>
      <c r="G43" s="76"/>
      <c r="H43" s="76"/>
      <c r="I43" s="76"/>
      <c r="J43" s="76"/>
      <c r="K43" s="77"/>
      <c r="L43" s="68"/>
      <c r="M43" s="69"/>
      <c r="O43" s="2"/>
    </row>
    <row r="44" spans="1:17" s="1" customFormat="1">
      <c r="I44" s="2"/>
      <c r="J44" s="2"/>
      <c r="K44" s="2"/>
      <c r="L44" s="2"/>
      <c r="O44" s="2"/>
    </row>
    <row r="45" spans="1:17" s="1" customFormat="1">
      <c r="I45" s="2"/>
      <c r="J45" s="2"/>
      <c r="K45" s="2"/>
      <c r="L45" s="2"/>
      <c r="O45" s="2"/>
    </row>
  </sheetData>
  <mergeCells count="35">
    <mergeCell ref="E40:G40"/>
    <mergeCell ref="A43:D43"/>
    <mergeCell ref="E43:K43"/>
    <mergeCell ref="L43:M43"/>
    <mergeCell ref="A41:D41"/>
    <mergeCell ref="E41:G41"/>
    <mergeCell ref="H41:K41"/>
    <mergeCell ref="L41:M41"/>
    <mergeCell ref="A42:D42"/>
    <mergeCell ref="E42:G42"/>
    <mergeCell ref="H42:K42"/>
    <mergeCell ref="L42:M42"/>
    <mergeCell ref="H40:K40"/>
    <mergeCell ref="L40:M40"/>
    <mergeCell ref="G6:G7"/>
    <mergeCell ref="H6:I6"/>
    <mergeCell ref="L6:L7"/>
    <mergeCell ref="B5:B7"/>
    <mergeCell ref="H7:I7"/>
    <mergeCell ref="A39:M39"/>
    <mergeCell ref="A40:D40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6"/>
  <sheetViews>
    <sheetView topLeftCell="A22" workbookViewId="0">
      <selection activeCell="A34" sqref="A34:M35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50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45" t="s">
        <v>34</v>
      </c>
      <c r="B8" s="45">
        <v>1</v>
      </c>
      <c r="C8" s="46">
        <v>0</v>
      </c>
      <c r="D8" s="46">
        <v>0</v>
      </c>
      <c r="E8" s="46">
        <v>0</v>
      </c>
      <c r="F8" s="46">
        <v>0</v>
      </c>
      <c r="G8" s="47">
        <f t="shared" ref="G8:G38" si="0">IF(OR(K8="A",K8="M"),TIMEVALUE("8:00"),SUM(D8,-C8,F8,-E8))</f>
        <v>0</v>
      </c>
      <c r="H8" s="48"/>
      <c r="I8" s="49">
        <v>0</v>
      </c>
      <c r="J8" s="46">
        <v>0</v>
      </c>
      <c r="K8" s="50"/>
      <c r="L8" s="50"/>
      <c r="M8" s="50" t="s">
        <v>5</v>
      </c>
      <c r="N8" s="1">
        <v>1</v>
      </c>
      <c r="O8" s="16" t="str">
        <f t="shared" ref="O8:O38" si="1">IF(AND(H8="-",K8&lt;&gt;"H"),I8," ")</f>
        <v/>
      </c>
      <c r="P8" s="16">
        <v>0</v>
      </c>
      <c r="Q8" s="16">
        <f>G8</f>
        <v>0</v>
      </c>
    </row>
    <row r="9" spans="1:18" s="1" customFormat="1" ht="15.75" customHeight="1">
      <c r="A9" s="26" t="s">
        <v>36</v>
      </c>
      <c r="B9" s="9">
        <v>2</v>
      </c>
      <c r="C9" s="12">
        <v>0</v>
      </c>
      <c r="D9" s="12">
        <v>0</v>
      </c>
      <c r="E9" s="12">
        <v>0</v>
      </c>
      <c r="F9" s="12">
        <v>0</v>
      </c>
      <c r="G9" s="13">
        <f t="shared" si="0"/>
        <v>0</v>
      </c>
      <c r="H9" s="14" t="str">
        <f t="shared" ref="H9:H38" si="2">IF(G9&lt;&gt;TIMEVALUE("0:00"),IF(G9&gt;=TIMEVALUE("7:59:59"),"+","-")," ")</f>
        <v/>
      </c>
      <c r="I9" s="13">
        <f t="shared" ref="I9:I38" si="3">IF(OR(G9&lt;&gt;TIMEVALUE("0:00")),IF(OR(G9&gt;=TIMEVALUE("7:59:59")),SUM(G9,-0.333333333),SUM(-G9,0.333333333)),IF(OR(K9="P",TIMEVALUE("8:00")),TIMEVALUE("0:00")))</f>
        <v>0</v>
      </c>
      <c r="J9" s="12">
        <v>0</v>
      </c>
      <c r="K9" s="15" t="s">
        <v>5</v>
      </c>
      <c r="L9" s="15"/>
      <c r="M9" s="15" t="s">
        <v>5</v>
      </c>
      <c r="N9" s="1">
        <v>1</v>
      </c>
      <c r="O9" s="16" t="str">
        <f t="shared" si="1"/>
        <v/>
      </c>
      <c r="P9" s="16">
        <f t="shared" ref="P9:P38" si="4">IF(AND(H9="-",K9&lt;&gt;"H"),I9,0)</f>
        <v>0</v>
      </c>
      <c r="Q9" s="16">
        <f t="shared" ref="Q9:Q37" si="5">IF(AND(H9&lt;&gt;"-",K9&lt;&gt;"P"),I9,0)</f>
        <v>0</v>
      </c>
    </row>
    <row r="10" spans="1:18" s="1" customFormat="1" ht="15.75" customHeight="1">
      <c r="A10" s="9" t="s">
        <v>37</v>
      </c>
      <c r="B10" s="9">
        <v>3</v>
      </c>
      <c r="C10" s="12">
        <v>0</v>
      </c>
      <c r="D10" s="12">
        <v>0</v>
      </c>
      <c r="E10" s="12">
        <v>0</v>
      </c>
      <c r="F10" s="12">
        <v>0</v>
      </c>
      <c r="G10" s="13">
        <f t="shared" si="0"/>
        <v>0</v>
      </c>
      <c r="H10" s="14" t="str">
        <f t="shared" si="2"/>
        <v/>
      </c>
      <c r="I10" s="13">
        <f t="shared" si="3"/>
        <v>0</v>
      </c>
      <c r="J10" s="12">
        <v>0</v>
      </c>
      <c r="K10" s="15" t="s">
        <v>5</v>
      </c>
      <c r="L10" s="15"/>
      <c r="M10" s="15" t="s">
        <v>5</v>
      </c>
      <c r="N10" s="1">
        <v>1</v>
      </c>
      <c r="O10" s="16" t="str">
        <f t="shared" si="1"/>
        <v/>
      </c>
      <c r="P10" s="16">
        <f t="shared" si="4"/>
        <v>0</v>
      </c>
      <c r="Q10" s="16">
        <f t="shared" si="5"/>
        <v>0</v>
      </c>
    </row>
    <row r="11" spans="1:18" s="1" customFormat="1" ht="15.75" customHeight="1">
      <c r="A11" s="9" t="s">
        <v>38</v>
      </c>
      <c r="B11" s="9">
        <v>4</v>
      </c>
      <c r="C11" s="12">
        <v>0</v>
      </c>
      <c r="D11" s="12">
        <v>0</v>
      </c>
      <c r="E11" s="12">
        <v>0</v>
      </c>
      <c r="F11" s="12">
        <v>0</v>
      </c>
      <c r="G11" s="13">
        <f t="shared" si="0"/>
        <v>0</v>
      </c>
      <c r="H11" s="14" t="str">
        <f t="shared" si="2"/>
        <v/>
      </c>
      <c r="I11" s="13">
        <f t="shared" si="3"/>
        <v>0</v>
      </c>
      <c r="J11" s="12">
        <v>0</v>
      </c>
      <c r="K11" s="15" t="s">
        <v>5</v>
      </c>
      <c r="L11" s="15"/>
      <c r="M11" s="15" t="s">
        <v>5</v>
      </c>
      <c r="N11" s="1">
        <v>1</v>
      </c>
      <c r="O11" s="16" t="str">
        <f t="shared" si="1"/>
        <v/>
      </c>
      <c r="P11" s="16">
        <f t="shared" si="4"/>
        <v>0</v>
      </c>
      <c r="Q11" s="16">
        <f t="shared" si="5"/>
        <v>0</v>
      </c>
    </row>
    <row r="12" spans="1:18" s="1" customFormat="1" ht="15.75" customHeight="1">
      <c r="A12" s="9" t="s">
        <v>39</v>
      </c>
      <c r="B12" s="9">
        <v>5</v>
      </c>
      <c r="C12" s="12">
        <v>0</v>
      </c>
      <c r="D12" s="12">
        <v>0</v>
      </c>
      <c r="E12" s="12">
        <v>0</v>
      </c>
      <c r="F12" s="12">
        <v>0</v>
      </c>
      <c r="G12" s="13">
        <f t="shared" si="0"/>
        <v>0</v>
      </c>
      <c r="H12" s="14" t="str">
        <f t="shared" si="2"/>
        <v/>
      </c>
      <c r="I12" s="13">
        <f t="shared" si="3"/>
        <v>0</v>
      </c>
      <c r="J12" s="12">
        <v>0</v>
      </c>
      <c r="K12" s="15" t="s">
        <v>5</v>
      </c>
      <c r="L12" s="15"/>
      <c r="M12" s="15" t="s">
        <v>5</v>
      </c>
      <c r="N12" s="1">
        <v>1</v>
      </c>
      <c r="O12" s="16" t="str">
        <f t="shared" si="1"/>
        <v/>
      </c>
      <c r="P12" s="16">
        <f t="shared" si="4"/>
        <v>0</v>
      </c>
      <c r="Q12" s="16">
        <f t="shared" si="5"/>
        <v>0</v>
      </c>
    </row>
    <row r="13" spans="1:18" s="1" customFormat="1" ht="15.75" customHeight="1">
      <c r="A13" s="45" t="s">
        <v>40</v>
      </c>
      <c r="B13" s="45">
        <v>6</v>
      </c>
      <c r="C13" s="46">
        <v>0</v>
      </c>
      <c r="D13" s="46">
        <v>0</v>
      </c>
      <c r="E13" s="46">
        <v>0</v>
      </c>
      <c r="F13" s="46">
        <v>0</v>
      </c>
      <c r="G13" s="47">
        <f t="shared" si="0"/>
        <v>0</v>
      </c>
      <c r="H13" s="48"/>
      <c r="I13" s="49">
        <v>0</v>
      </c>
      <c r="J13" s="46">
        <v>0</v>
      </c>
      <c r="K13" s="50" t="s">
        <v>5</v>
      </c>
      <c r="L13" s="50"/>
      <c r="M13" s="50" t="s">
        <v>5</v>
      </c>
      <c r="N13" s="1">
        <v>1</v>
      </c>
      <c r="O13" s="16" t="str">
        <f t="shared" si="1"/>
        <v/>
      </c>
      <c r="P13" s="16">
        <v>0</v>
      </c>
      <c r="Q13" s="16">
        <f>G13</f>
        <v>0</v>
      </c>
    </row>
    <row r="14" spans="1:18" s="1" customFormat="1" ht="15.75" customHeight="1">
      <c r="A14" s="45" t="s">
        <v>35</v>
      </c>
      <c r="B14" s="45">
        <v>7</v>
      </c>
      <c r="C14" s="46">
        <v>0</v>
      </c>
      <c r="D14" s="46">
        <v>0</v>
      </c>
      <c r="E14" s="46">
        <v>0</v>
      </c>
      <c r="F14" s="46">
        <v>0</v>
      </c>
      <c r="G14" s="47">
        <f t="shared" si="0"/>
        <v>0</v>
      </c>
      <c r="H14" s="48"/>
      <c r="I14" s="49">
        <v>0</v>
      </c>
      <c r="J14" s="46">
        <v>0</v>
      </c>
      <c r="K14" s="50" t="s">
        <v>5</v>
      </c>
      <c r="L14" s="50"/>
      <c r="M14" s="50" t="s">
        <v>5</v>
      </c>
      <c r="N14" s="1">
        <v>1</v>
      </c>
      <c r="O14" s="16" t="str">
        <f t="shared" si="1"/>
        <v/>
      </c>
      <c r="P14" s="16">
        <v>0</v>
      </c>
      <c r="Q14" s="16">
        <f>G14</f>
        <v>0</v>
      </c>
    </row>
    <row r="15" spans="1:18" s="1" customFormat="1" ht="15.75" customHeight="1">
      <c r="A15" s="26" t="s">
        <v>34</v>
      </c>
      <c r="B15" s="9">
        <v>8</v>
      </c>
      <c r="C15" s="12">
        <v>0</v>
      </c>
      <c r="D15" s="12">
        <v>0</v>
      </c>
      <c r="E15" s="12">
        <v>0</v>
      </c>
      <c r="F15" s="12">
        <v>0</v>
      </c>
      <c r="G15" s="13">
        <f t="shared" si="0"/>
        <v>0</v>
      </c>
      <c r="H15" s="14" t="str">
        <f t="shared" si="2"/>
        <v/>
      </c>
      <c r="I15" s="13">
        <f t="shared" si="3"/>
        <v>0</v>
      </c>
      <c r="J15" s="12">
        <v>0</v>
      </c>
      <c r="K15" s="15" t="s">
        <v>5</v>
      </c>
      <c r="L15" s="15"/>
      <c r="M15" s="15" t="s">
        <v>5</v>
      </c>
      <c r="N15" s="1">
        <v>1</v>
      </c>
      <c r="O15" s="16" t="str">
        <f t="shared" si="1"/>
        <v/>
      </c>
      <c r="P15" s="16">
        <f t="shared" si="4"/>
        <v>0</v>
      </c>
      <c r="Q15" s="16">
        <f t="shared" si="5"/>
        <v>0</v>
      </c>
    </row>
    <row r="16" spans="1:18" s="1" customFormat="1" ht="15.75" customHeight="1">
      <c r="A16" s="26" t="s">
        <v>36</v>
      </c>
      <c r="B16" s="9">
        <v>9</v>
      </c>
      <c r="C16" s="12">
        <v>0</v>
      </c>
      <c r="D16" s="12">
        <v>0</v>
      </c>
      <c r="E16" s="12">
        <v>0</v>
      </c>
      <c r="F16" s="12">
        <v>0</v>
      </c>
      <c r="G16" s="13">
        <f t="shared" si="0"/>
        <v>0</v>
      </c>
      <c r="H16" s="14" t="str">
        <f t="shared" si="2"/>
        <v/>
      </c>
      <c r="I16" s="13">
        <f t="shared" si="3"/>
        <v>0</v>
      </c>
      <c r="J16" s="12">
        <v>0</v>
      </c>
      <c r="K16" s="15" t="s">
        <v>5</v>
      </c>
      <c r="L16" s="15"/>
      <c r="M16" s="15" t="s">
        <v>5</v>
      </c>
      <c r="N16" s="1">
        <v>1</v>
      </c>
      <c r="O16" s="16" t="str">
        <f t="shared" si="1"/>
        <v/>
      </c>
      <c r="P16" s="16">
        <f t="shared" si="4"/>
        <v>0</v>
      </c>
      <c r="Q16" s="16">
        <f t="shared" si="5"/>
        <v>0</v>
      </c>
    </row>
    <row r="17" spans="1:17" s="1" customFormat="1">
      <c r="A17" s="9" t="s">
        <v>37</v>
      </c>
      <c r="B17" s="9">
        <v>10</v>
      </c>
      <c r="C17" s="12">
        <v>0</v>
      </c>
      <c r="D17" s="12">
        <v>0</v>
      </c>
      <c r="E17" s="12">
        <v>0</v>
      </c>
      <c r="F17" s="12">
        <v>0</v>
      </c>
      <c r="G17" s="13">
        <f t="shared" si="0"/>
        <v>0</v>
      </c>
      <c r="H17" s="14" t="str">
        <f t="shared" si="2"/>
        <v/>
      </c>
      <c r="I17" s="13">
        <f t="shared" si="3"/>
        <v>0</v>
      </c>
      <c r="J17" s="12">
        <v>0</v>
      </c>
      <c r="K17" s="15" t="s">
        <v>5</v>
      </c>
      <c r="L17" s="15"/>
      <c r="M17" s="15" t="s">
        <v>5</v>
      </c>
      <c r="N17" s="1">
        <v>1</v>
      </c>
      <c r="O17" s="16" t="str">
        <f t="shared" si="1"/>
        <v/>
      </c>
      <c r="P17" s="16">
        <f t="shared" si="4"/>
        <v>0</v>
      </c>
      <c r="Q17" s="16">
        <f t="shared" si="5"/>
        <v>0</v>
      </c>
    </row>
    <row r="18" spans="1:17" s="1" customFormat="1">
      <c r="A18" s="9" t="s">
        <v>38</v>
      </c>
      <c r="B18" s="9">
        <v>11</v>
      </c>
      <c r="C18" s="12">
        <v>0</v>
      </c>
      <c r="D18" s="12">
        <v>0</v>
      </c>
      <c r="E18" s="12">
        <v>0</v>
      </c>
      <c r="F18" s="12">
        <v>0</v>
      </c>
      <c r="G18" s="13">
        <f t="shared" si="0"/>
        <v>0</v>
      </c>
      <c r="H18" s="14" t="str">
        <f t="shared" si="2"/>
        <v/>
      </c>
      <c r="I18" s="13">
        <f t="shared" si="3"/>
        <v>0</v>
      </c>
      <c r="J18" s="12">
        <v>0</v>
      </c>
      <c r="K18" s="15" t="s">
        <v>5</v>
      </c>
      <c r="L18" s="15"/>
      <c r="M18" s="15" t="s">
        <v>5</v>
      </c>
      <c r="N18" s="1">
        <v>1</v>
      </c>
      <c r="O18" s="16" t="str">
        <f t="shared" si="1"/>
        <v/>
      </c>
      <c r="P18" s="16">
        <f t="shared" si="4"/>
        <v>0</v>
      </c>
      <c r="Q18" s="16">
        <f t="shared" si="5"/>
        <v>0</v>
      </c>
    </row>
    <row r="19" spans="1:17" s="1" customFormat="1">
      <c r="A19" s="9" t="s">
        <v>39</v>
      </c>
      <c r="B19" s="9">
        <v>12</v>
      </c>
      <c r="C19" s="12">
        <v>0</v>
      </c>
      <c r="D19" s="12">
        <v>0</v>
      </c>
      <c r="E19" s="12">
        <v>0</v>
      </c>
      <c r="F19" s="12">
        <v>0</v>
      </c>
      <c r="G19" s="13">
        <f t="shared" si="0"/>
        <v>0</v>
      </c>
      <c r="H19" s="14" t="str">
        <f t="shared" si="2"/>
        <v/>
      </c>
      <c r="I19" s="13">
        <f t="shared" si="3"/>
        <v>0</v>
      </c>
      <c r="J19" s="12">
        <v>0</v>
      </c>
      <c r="K19" s="15" t="s">
        <v>5</v>
      </c>
      <c r="L19" s="15"/>
      <c r="M19" s="15" t="s">
        <v>5</v>
      </c>
      <c r="N19" s="1">
        <v>1</v>
      </c>
      <c r="O19" s="16" t="str">
        <f t="shared" si="1"/>
        <v/>
      </c>
      <c r="P19" s="16">
        <f t="shared" si="4"/>
        <v>0</v>
      </c>
      <c r="Q19" s="16">
        <f t="shared" si="5"/>
        <v>0</v>
      </c>
    </row>
    <row r="20" spans="1:17" s="1" customFormat="1">
      <c r="A20" s="45" t="s">
        <v>40</v>
      </c>
      <c r="B20" s="45">
        <v>13</v>
      </c>
      <c r="C20" s="46">
        <v>0</v>
      </c>
      <c r="D20" s="46">
        <v>0</v>
      </c>
      <c r="E20" s="46">
        <v>0</v>
      </c>
      <c r="F20" s="46">
        <v>0</v>
      </c>
      <c r="G20" s="47">
        <f t="shared" si="0"/>
        <v>0</v>
      </c>
      <c r="H20" s="48"/>
      <c r="I20" s="49">
        <v>0</v>
      </c>
      <c r="J20" s="46">
        <v>0</v>
      </c>
      <c r="K20" s="50" t="s">
        <v>5</v>
      </c>
      <c r="L20" s="50"/>
      <c r="M20" s="50" t="s">
        <v>5</v>
      </c>
      <c r="N20" s="1">
        <v>1</v>
      </c>
      <c r="O20" s="16" t="str">
        <f t="shared" si="1"/>
        <v/>
      </c>
      <c r="P20" s="16">
        <v>0</v>
      </c>
      <c r="Q20" s="16">
        <f>G20</f>
        <v>0</v>
      </c>
    </row>
    <row r="21" spans="1:17" s="1" customFormat="1">
      <c r="A21" s="45" t="s">
        <v>35</v>
      </c>
      <c r="B21" s="45">
        <v>14</v>
      </c>
      <c r="C21" s="46">
        <v>0</v>
      </c>
      <c r="D21" s="46">
        <v>0</v>
      </c>
      <c r="E21" s="46">
        <v>0</v>
      </c>
      <c r="F21" s="46">
        <v>0</v>
      </c>
      <c r="G21" s="47">
        <f t="shared" si="0"/>
        <v>0</v>
      </c>
      <c r="H21" s="48"/>
      <c r="I21" s="49">
        <v>0</v>
      </c>
      <c r="J21" s="46">
        <v>0</v>
      </c>
      <c r="K21" s="50" t="s">
        <v>5</v>
      </c>
      <c r="L21" s="50"/>
      <c r="M21" s="50" t="s">
        <v>5</v>
      </c>
      <c r="N21" s="1">
        <v>1</v>
      </c>
      <c r="O21" s="16" t="str">
        <f t="shared" si="1"/>
        <v/>
      </c>
      <c r="P21" s="16">
        <v>0</v>
      </c>
      <c r="Q21" s="16">
        <f>G21</f>
        <v>0</v>
      </c>
    </row>
    <row r="22" spans="1:17" s="1" customFormat="1">
      <c r="A22" s="26" t="s">
        <v>34</v>
      </c>
      <c r="B22" s="9">
        <v>15</v>
      </c>
      <c r="C22" s="12">
        <v>0</v>
      </c>
      <c r="D22" s="12">
        <v>0</v>
      </c>
      <c r="E22" s="12">
        <v>0</v>
      </c>
      <c r="F22" s="12">
        <v>0</v>
      </c>
      <c r="G22" s="13">
        <f t="shared" si="0"/>
        <v>0</v>
      </c>
      <c r="H22" s="14" t="str">
        <f t="shared" si="2"/>
        <v/>
      </c>
      <c r="I22" s="13">
        <f t="shared" si="3"/>
        <v>0</v>
      </c>
      <c r="J22" s="12">
        <v>0</v>
      </c>
      <c r="K22" s="15" t="s">
        <v>5</v>
      </c>
      <c r="L22" s="15"/>
      <c r="M22" s="15" t="s">
        <v>5</v>
      </c>
      <c r="N22" s="1">
        <v>1</v>
      </c>
      <c r="O22" s="16" t="str">
        <f t="shared" si="1"/>
        <v/>
      </c>
      <c r="P22" s="16">
        <f t="shared" si="4"/>
        <v>0</v>
      </c>
      <c r="Q22" s="16">
        <f t="shared" si="5"/>
        <v>0</v>
      </c>
    </row>
    <row r="23" spans="1:17" s="1" customFormat="1">
      <c r="A23" s="26" t="s">
        <v>36</v>
      </c>
      <c r="B23" s="9">
        <v>16</v>
      </c>
      <c r="C23" s="12">
        <v>0</v>
      </c>
      <c r="D23" s="12">
        <v>0</v>
      </c>
      <c r="E23" s="12">
        <v>0</v>
      </c>
      <c r="F23" s="12">
        <v>0</v>
      </c>
      <c r="G23" s="13">
        <f t="shared" si="0"/>
        <v>0</v>
      </c>
      <c r="H23" s="14" t="str">
        <f t="shared" si="2"/>
        <v/>
      </c>
      <c r="I23" s="13">
        <f t="shared" si="3"/>
        <v>0</v>
      </c>
      <c r="J23" s="12">
        <v>0</v>
      </c>
      <c r="K23" s="15" t="s">
        <v>5</v>
      </c>
      <c r="L23" s="15"/>
      <c r="M23" s="15" t="s">
        <v>5</v>
      </c>
      <c r="N23" s="1">
        <v>1</v>
      </c>
      <c r="O23" s="16" t="str">
        <f t="shared" si="1"/>
        <v/>
      </c>
      <c r="P23" s="16">
        <f t="shared" si="4"/>
        <v>0</v>
      </c>
      <c r="Q23" s="16">
        <f t="shared" si="5"/>
        <v>0</v>
      </c>
    </row>
    <row r="24" spans="1:17" s="1" customFormat="1">
      <c r="A24" s="9" t="s">
        <v>37</v>
      </c>
      <c r="B24" s="9">
        <v>17</v>
      </c>
      <c r="C24" s="12">
        <v>0</v>
      </c>
      <c r="D24" s="12">
        <v>0</v>
      </c>
      <c r="E24" s="12">
        <v>0</v>
      </c>
      <c r="F24" s="12">
        <v>0</v>
      </c>
      <c r="G24" s="13">
        <f t="shared" si="0"/>
        <v>0</v>
      </c>
      <c r="H24" s="14" t="str">
        <f t="shared" si="2"/>
        <v/>
      </c>
      <c r="I24" s="13">
        <f t="shared" si="3"/>
        <v>0</v>
      </c>
      <c r="J24" s="12">
        <v>0</v>
      </c>
      <c r="K24" s="15" t="s">
        <v>5</v>
      </c>
      <c r="L24" s="15"/>
      <c r="M24" s="15" t="s">
        <v>5</v>
      </c>
      <c r="N24" s="1">
        <v>1</v>
      </c>
      <c r="O24" s="16" t="str">
        <f t="shared" si="1"/>
        <v/>
      </c>
      <c r="P24" s="16">
        <f t="shared" si="4"/>
        <v>0</v>
      </c>
      <c r="Q24" s="16">
        <f t="shared" si="5"/>
        <v>0</v>
      </c>
    </row>
    <row r="25" spans="1:17" s="1" customFormat="1">
      <c r="A25" s="9" t="s">
        <v>38</v>
      </c>
      <c r="B25" s="9">
        <v>18</v>
      </c>
      <c r="C25" s="12">
        <v>0</v>
      </c>
      <c r="D25" s="12">
        <v>0</v>
      </c>
      <c r="E25" s="12">
        <v>0</v>
      </c>
      <c r="F25" s="12">
        <v>0</v>
      </c>
      <c r="G25" s="13">
        <f t="shared" si="0"/>
        <v>0</v>
      </c>
      <c r="H25" s="14" t="str">
        <f t="shared" si="2"/>
        <v/>
      </c>
      <c r="I25" s="13">
        <f t="shared" si="3"/>
        <v>0</v>
      </c>
      <c r="J25" s="12">
        <v>0</v>
      </c>
      <c r="K25" s="15" t="s">
        <v>5</v>
      </c>
      <c r="L25" s="15"/>
      <c r="M25" s="15" t="s">
        <v>5</v>
      </c>
      <c r="N25" s="1">
        <v>1</v>
      </c>
      <c r="O25" s="16" t="str">
        <f t="shared" si="1"/>
        <v/>
      </c>
      <c r="P25" s="16">
        <f t="shared" si="4"/>
        <v>0</v>
      </c>
      <c r="Q25" s="16">
        <f t="shared" si="5"/>
        <v>0</v>
      </c>
    </row>
    <row r="26" spans="1:17" s="1" customFormat="1">
      <c r="A26" s="9" t="s">
        <v>39</v>
      </c>
      <c r="B26" s="9">
        <v>19</v>
      </c>
      <c r="C26" s="12">
        <v>0</v>
      </c>
      <c r="D26" s="12">
        <v>0</v>
      </c>
      <c r="E26" s="12">
        <v>0</v>
      </c>
      <c r="F26" s="12">
        <v>0</v>
      </c>
      <c r="G26" s="13">
        <f t="shared" si="0"/>
        <v>0</v>
      </c>
      <c r="H26" s="14" t="str">
        <f t="shared" si="2"/>
        <v/>
      </c>
      <c r="I26" s="13">
        <f t="shared" si="3"/>
        <v>0</v>
      </c>
      <c r="J26" s="12">
        <v>0</v>
      </c>
      <c r="K26" s="15" t="s">
        <v>5</v>
      </c>
      <c r="L26" s="15"/>
      <c r="M26" s="15" t="s">
        <v>5</v>
      </c>
      <c r="N26" s="1">
        <v>1</v>
      </c>
      <c r="O26" s="16" t="str">
        <f t="shared" si="1"/>
        <v/>
      </c>
      <c r="P26" s="16">
        <f t="shared" si="4"/>
        <v>0</v>
      </c>
      <c r="Q26" s="16">
        <f t="shared" si="5"/>
        <v>0</v>
      </c>
    </row>
    <row r="27" spans="1:17" s="1" customFormat="1">
      <c r="A27" s="45" t="s">
        <v>40</v>
      </c>
      <c r="B27" s="45">
        <v>20</v>
      </c>
      <c r="C27" s="46">
        <v>0</v>
      </c>
      <c r="D27" s="46">
        <v>0</v>
      </c>
      <c r="E27" s="46">
        <v>0</v>
      </c>
      <c r="F27" s="46">
        <v>0</v>
      </c>
      <c r="G27" s="47">
        <f t="shared" si="0"/>
        <v>0</v>
      </c>
      <c r="H27" s="48"/>
      <c r="I27" s="49">
        <v>0</v>
      </c>
      <c r="J27" s="46">
        <v>0</v>
      </c>
      <c r="K27" s="50" t="s">
        <v>5</v>
      </c>
      <c r="L27" s="50"/>
      <c r="M27" s="50" t="s">
        <v>5</v>
      </c>
      <c r="N27" s="1">
        <v>1</v>
      </c>
      <c r="O27" s="16" t="str">
        <f t="shared" si="1"/>
        <v/>
      </c>
      <c r="P27" s="16">
        <v>0</v>
      </c>
      <c r="Q27" s="16">
        <f>G27</f>
        <v>0</v>
      </c>
    </row>
    <row r="28" spans="1:17" s="1" customFormat="1">
      <c r="A28" s="45" t="s">
        <v>35</v>
      </c>
      <c r="B28" s="45">
        <v>21</v>
      </c>
      <c r="C28" s="46">
        <v>0</v>
      </c>
      <c r="D28" s="46">
        <v>0</v>
      </c>
      <c r="E28" s="46">
        <v>0</v>
      </c>
      <c r="F28" s="46">
        <v>0</v>
      </c>
      <c r="G28" s="47">
        <f t="shared" si="0"/>
        <v>0</v>
      </c>
      <c r="H28" s="48"/>
      <c r="I28" s="49">
        <v>0</v>
      </c>
      <c r="J28" s="46">
        <v>0</v>
      </c>
      <c r="K28" s="50" t="s">
        <v>5</v>
      </c>
      <c r="L28" s="50"/>
      <c r="M28" s="50" t="s">
        <v>5</v>
      </c>
      <c r="N28" s="1">
        <v>1</v>
      </c>
      <c r="O28" s="16" t="str">
        <f t="shared" si="1"/>
        <v/>
      </c>
      <c r="P28" s="16">
        <v>0</v>
      </c>
      <c r="Q28" s="16">
        <f>G28</f>
        <v>0</v>
      </c>
    </row>
    <row r="29" spans="1:17" s="1" customFormat="1">
      <c r="A29" s="26" t="s">
        <v>34</v>
      </c>
      <c r="B29" s="9">
        <v>22</v>
      </c>
      <c r="C29" s="12">
        <v>0</v>
      </c>
      <c r="D29" s="12">
        <v>0</v>
      </c>
      <c r="E29" s="12">
        <v>0</v>
      </c>
      <c r="F29" s="12">
        <v>0</v>
      </c>
      <c r="G29" s="13">
        <f t="shared" si="0"/>
        <v>0</v>
      </c>
      <c r="H29" s="14" t="str">
        <f t="shared" si="2"/>
        <v/>
      </c>
      <c r="I29" s="13">
        <f t="shared" si="3"/>
        <v>0</v>
      </c>
      <c r="J29" s="12">
        <v>0</v>
      </c>
      <c r="K29" s="15" t="s">
        <v>5</v>
      </c>
      <c r="L29" s="15"/>
      <c r="M29" s="15" t="s">
        <v>5</v>
      </c>
      <c r="N29" s="1">
        <v>1</v>
      </c>
      <c r="O29" s="16" t="str">
        <f t="shared" si="1"/>
        <v/>
      </c>
      <c r="P29" s="16">
        <f t="shared" si="4"/>
        <v>0</v>
      </c>
      <c r="Q29" s="16">
        <f t="shared" si="5"/>
        <v>0</v>
      </c>
    </row>
    <row r="30" spans="1:17" s="1" customFormat="1">
      <c r="A30" s="26" t="s">
        <v>36</v>
      </c>
      <c r="B30" s="9">
        <v>23</v>
      </c>
      <c r="C30" s="12">
        <v>0</v>
      </c>
      <c r="D30" s="12">
        <v>0</v>
      </c>
      <c r="E30" s="12">
        <v>0</v>
      </c>
      <c r="F30" s="12">
        <v>0</v>
      </c>
      <c r="G30" s="13">
        <f t="shared" si="0"/>
        <v>0</v>
      </c>
      <c r="H30" s="14" t="str">
        <f t="shared" si="2"/>
        <v/>
      </c>
      <c r="I30" s="13">
        <f t="shared" si="3"/>
        <v>0</v>
      </c>
      <c r="J30" s="12">
        <v>0</v>
      </c>
      <c r="K30" s="15" t="s">
        <v>5</v>
      </c>
      <c r="L30" s="15"/>
      <c r="M30" s="15" t="s">
        <v>5</v>
      </c>
      <c r="N30" s="1">
        <v>1</v>
      </c>
      <c r="O30" s="16" t="str">
        <f t="shared" si="1"/>
        <v/>
      </c>
      <c r="P30" s="16">
        <f t="shared" si="4"/>
        <v>0</v>
      </c>
      <c r="Q30" s="16">
        <f t="shared" si="5"/>
        <v>0</v>
      </c>
    </row>
    <row r="31" spans="1:17" s="1" customFormat="1">
      <c r="A31" s="9" t="s">
        <v>37</v>
      </c>
      <c r="B31" s="9">
        <v>24</v>
      </c>
      <c r="C31" s="12">
        <v>0</v>
      </c>
      <c r="D31" s="12">
        <v>0</v>
      </c>
      <c r="E31" s="12">
        <v>0</v>
      </c>
      <c r="F31" s="12">
        <v>0</v>
      </c>
      <c r="G31" s="13">
        <f t="shared" si="0"/>
        <v>0</v>
      </c>
      <c r="H31" s="14" t="str">
        <f t="shared" si="2"/>
        <v/>
      </c>
      <c r="I31" s="13">
        <f t="shared" si="3"/>
        <v>0</v>
      </c>
      <c r="J31" s="12">
        <v>0</v>
      </c>
      <c r="K31" s="15" t="s">
        <v>5</v>
      </c>
      <c r="L31" s="15"/>
      <c r="M31" s="15" t="s">
        <v>5</v>
      </c>
      <c r="N31" s="1">
        <v>1</v>
      </c>
      <c r="O31" s="16" t="str">
        <f t="shared" si="1"/>
        <v/>
      </c>
      <c r="P31" s="16">
        <f t="shared" si="4"/>
        <v>0</v>
      </c>
      <c r="Q31" s="16">
        <f t="shared" si="5"/>
        <v>0</v>
      </c>
    </row>
    <row r="32" spans="1:17" s="1" customFormat="1">
      <c r="A32" s="9" t="s">
        <v>38</v>
      </c>
      <c r="B32" s="9">
        <v>25</v>
      </c>
      <c r="C32" s="12">
        <v>0</v>
      </c>
      <c r="D32" s="12">
        <v>0</v>
      </c>
      <c r="E32" s="12">
        <v>0</v>
      </c>
      <c r="F32" s="12">
        <v>0</v>
      </c>
      <c r="G32" s="13">
        <f t="shared" si="0"/>
        <v>0</v>
      </c>
      <c r="H32" s="14" t="str">
        <f t="shared" si="2"/>
        <v/>
      </c>
      <c r="I32" s="13">
        <f t="shared" si="3"/>
        <v>0</v>
      </c>
      <c r="J32" s="12">
        <v>0</v>
      </c>
      <c r="K32" s="15" t="s">
        <v>5</v>
      </c>
      <c r="L32" s="15"/>
      <c r="M32" s="15" t="s">
        <v>5</v>
      </c>
      <c r="N32" s="1">
        <v>1</v>
      </c>
      <c r="O32" s="16" t="str">
        <f t="shared" si="1"/>
        <v/>
      </c>
      <c r="P32" s="16">
        <f t="shared" si="4"/>
        <v>0</v>
      </c>
      <c r="Q32" s="16">
        <f t="shared" si="5"/>
        <v>0</v>
      </c>
    </row>
    <row r="33" spans="1:17" s="1" customFormat="1">
      <c r="A33" s="9" t="s">
        <v>39</v>
      </c>
      <c r="B33" s="9">
        <v>26</v>
      </c>
      <c r="C33" s="12">
        <v>0</v>
      </c>
      <c r="D33" s="12">
        <v>0</v>
      </c>
      <c r="E33" s="12">
        <v>0</v>
      </c>
      <c r="F33" s="12">
        <v>0</v>
      </c>
      <c r="G33" s="13">
        <f t="shared" si="0"/>
        <v>0</v>
      </c>
      <c r="H33" s="14" t="str">
        <f t="shared" si="2"/>
        <v/>
      </c>
      <c r="I33" s="13">
        <f t="shared" si="3"/>
        <v>0</v>
      </c>
      <c r="J33" s="12">
        <v>0</v>
      </c>
      <c r="K33" s="15" t="s">
        <v>5</v>
      </c>
      <c r="L33" s="15"/>
      <c r="M33" s="15" t="s">
        <v>5</v>
      </c>
      <c r="N33" s="1">
        <v>1</v>
      </c>
      <c r="O33" s="16" t="str">
        <f t="shared" si="1"/>
        <v/>
      </c>
      <c r="P33" s="16">
        <f t="shared" si="4"/>
        <v>0</v>
      </c>
      <c r="Q33" s="16">
        <f t="shared" si="5"/>
        <v>0</v>
      </c>
    </row>
    <row r="34" spans="1:17" s="1" customFormat="1">
      <c r="A34" s="45" t="s">
        <v>40</v>
      </c>
      <c r="B34" s="45">
        <v>27</v>
      </c>
      <c r="C34" s="46">
        <v>0</v>
      </c>
      <c r="D34" s="46">
        <v>0</v>
      </c>
      <c r="E34" s="46">
        <v>0</v>
      </c>
      <c r="F34" s="46">
        <v>0</v>
      </c>
      <c r="G34" s="47">
        <f t="shared" si="0"/>
        <v>0</v>
      </c>
      <c r="H34" s="48"/>
      <c r="I34" s="49">
        <v>0</v>
      </c>
      <c r="J34" s="46">
        <v>0</v>
      </c>
      <c r="K34" s="50" t="s">
        <v>5</v>
      </c>
      <c r="L34" s="50"/>
      <c r="M34" s="50" t="s">
        <v>5</v>
      </c>
      <c r="N34" s="1">
        <v>1</v>
      </c>
      <c r="O34" s="16" t="str">
        <f t="shared" si="1"/>
        <v/>
      </c>
      <c r="P34" s="16">
        <v>0</v>
      </c>
      <c r="Q34" s="16">
        <f>G34</f>
        <v>0</v>
      </c>
    </row>
    <row r="35" spans="1:17" s="1" customFormat="1">
      <c r="A35" s="45" t="s">
        <v>35</v>
      </c>
      <c r="B35" s="45">
        <v>28</v>
      </c>
      <c r="C35" s="46">
        <v>0</v>
      </c>
      <c r="D35" s="46">
        <v>0</v>
      </c>
      <c r="E35" s="46">
        <v>0</v>
      </c>
      <c r="F35" s="46">
        <v>0</v>
      </c>
      <c r="G35" s="47">
        <f t="shared" si="0"/>
        <v>0</v>
      </c>
      <c r="H35" s="48"/>
      <c r="I35" s="49">
        <v>0</v>
      </c>
      <c r="J35" s="46">
        <v>0</v>
      </c>
      <c r="K35" s="50" t="s">
        <v>5</v>
      </c>
      <c r="L35" s="50"/>
      <c r="M35" s="50" t="s">
        <v>5</v>
      </c>
      <c r="N35" s="1">
        <v>1</v>
      </c>
      <c r="O35" s="16" t="str">
        <f t="shared" si="1"/>
        <v/>
      </c>
      <c r="P35" s="16">
        <v>0</v>
      </c>
      <c r="Q35" s="16">
        <f>G35</f>
        <v>0</v>
      </c>
    </row>
    <row r="36" spans="1:17" s="1" customFormat="1">
      <c r="A36" s="26" t="s">
        <v>34</v>
      </c>
      <c r="B36" s="9">
        <v>29</v>
      </c>
      <c r="C36" s="12">
        <v>0</v>
      </c>
      <c r="D36" s="12">
        <v>0</v>
      </c>
      <c r="E36" s="12">
        <v>0</v>
      </c>
      <c r="F36" s="12">
        <v>0</v>
      </c>
      <c r="G36" s="13">
        <f t="shared" si="0"/>
        <v>0</v>
      </c>
      <c r="H36" s="14" t="str">
        <f t="shared" si="2"/>
        <v/>
      </c>
      <c r="I36" s="13">
        <f t="shared" si="3"/>
        <v>0</v>
      </c>
      <c r="J36" s="12">
        <v>0</v>
      </c>
      <c r="K36" s="15" t="s">
        <v>5</v>
      </c>
      <c r="L36" s="15"/>
      <c r="M36" s="15" t="s">
        <v>5</v>
      </c>
      <c r="N36" s="1">
        <v>1</v>
      </c>
      <c r="O36" s="16" t="str">
        <f t="shared" si="1"/>
        <v/>
      </c>
      <c r="P36" s="16">
        <f t="shared" si="4"/>
        <v>0</v>
      </c>
      <c r="Q36" s="16">
        <f t="shared" si="5"/>
        <v>0</v>
      </c>
    </row>
    <row r="37" spans="1:17" s="1" customFormat="1">
      <c r="A37" s="26" t="s">
        <v>36</v>
      </c>
      <c r="B37" s="9">
        <v>30</v>
      </c>
      <c r="C37" s="12">
        <v>0</v>
      </c>
      <c r="D37" s="12">
        <v>0</v>
      </c>
      <c r="E37" s="12">
        <v>0</v>
      </c>
      <c r="F37" s="12">
        <v>0</v>
      </c>
      <c r="G37" s="13">
        <f t="shared" si="0"/>
        <v>0</v>
      </c>
      <c r="H37" s="14" t="str">
        <f t="shared" si="2"/>
        <v/>
      </c>
      <c r="I37" s="13">
        <f t="shared" si="3"/>
        <v>0</v>
      </c>
      <c r="J37" s="12">
        <v>0</v>
      </c>
      <c r="K37" s="15" t="s">
        <v>5</v>
      </c>
      <c r="L37" s="15"/>
      <c r="M37" s="15" t="s">
        <v>5</v>
      </c>
      <c r="N37" s="1">
        <v>1</v>
      </c>
      <c r="O37" s="16" t="str">
        <f t="shared" si="1"/>
        <v/>
      </c>
      <c r="P37" s="16">
        <f t="shared" si="4"/>
        <v>0</v>
      </c>
      <c r="Q37" s="16">
        <f t="shared" si="5"/>
        <v>0</v>
      </c>
    </row>
    <row r="38" spans="1:17" s="1" customFormat="1" ht="15.75" thickBot="1">
      <c r="A38" s="9" t="s">
        <v>37</v>
      </c>
      <c r="B38" s="9">
        <v>31</v>
      </c>
      <c r="C38" s="12">
        <v>0</v>
      </c>
      <c r="D38" s="12">
        <v>0</v>
      </c>
      <c r="E38" s="12">
        <v>0</v>
      </c>
      <c r="F38" s="12">
        <v>0</v>
      </c>
      <c r="G38" s="13">
        <f t="shared" si="0"/>
        <v>0</v>
      </c>
      <c r="H38" s="14" t="str">
        <f t="shared" si="2"/>
        <v/>
      </c>
      <c r="I38" s="13">
        <f t="shared" si="3"/>
        <v>0</v>
      </c>
      <c r="J38" s="12">
        <v>0</v>
      </c>
      <c r="K38" s="15" t="s">
        <v>5</v>
      </c>
      <c r="L38" s="15"/>
      <c r="M38" s="15" t="s">
        <v>5</v>
      </c>
      <c r="N38" s="1">
        <v>1</v>
      </c>
      <c r="O38" s="16" t="str">
        <f t="shared" si="1"/>
        <v/>
      </c>
      <c r="P38" s="16">
        <f t="shared" si="4"/>
        <v>0</v>
      </c>
      <c r="Q38" s="16">
        <f>IF(AND(H38&lt;&gt;"-",K38&lt;&gt;"P"),I38,0)</f>
        <v>0</v>
      </c>
    </row>
    <row r="39" spans="1:17" s="1" customFormat="1" ht="16.5" thickBot="1">
      <c r="A39" s="17"/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9"/>
      <c r="O39" s="2"/>
      <c r="P39" s="20">
        <f>SUM(P8:P38)</f>
        <v>0</v>
      </c>
      <c r="Q39" s="21">
        <f>SUM(Q8:Q38)</f>
        <v>0</v>
      </c>
    </row>
    <row r="40" spans="1:17" s="1" customFormat="1" ht="15.75">
      <c r="A40" s="96" t="s">
        <v>24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7"/>
      <c r="O40" s="2"/>
    </row>
    <row r="41" spans="1:17" s="1" customFormat="1">
      <c r="A41" s="75" t="s">
        <v>25</v>
      </c>
      <c r="B41" s="76"/>
      <c r="C41" s="76"/>
      <c r="D41" s="77"/>
      <c r="E41" s="80">
        <f>SUM(G8:G38)</f>
        <v>0</v>
      </c>
      <c r="F41" s="81"/>
      <c r="G41" s="82"/>
      <c r="H41" s="75" t="s">
        <v>26</v>
      </c>
      <c r="I41" s="76"/>
      <c r="J41" s="76"/>
      <c r="K41" s="77"/>
      <c r="L41" s="98">
        <f>SUM(J8:J38)</f>
        <v>0</v>
      </c>
      <c r="M41" s="99"/>
      <c r="O41" s="2"/>
    </row>
    <row r="42" spans="1:17" s="1" customFormat="1">
      <c r="A42" s="128" t="s">
        <v>27</v>
      </c>
      <c r="B42" s="70"/>
      <c r="C42" s="70"/>
      <c r="D42" s="71"/>
      <c r="E42" s="72">
        <f>SUMIF(G8:G38,"&gt;0:00",N8:N38)</f>
        <v>0</v>
      </c>
      <c r="F42" s="73"/>
      <c r="G42" s="74"/>
      <c r="H42" s="75" t="s">
        <v>28</v>
      </c>
      <c r="I42" s="76"/>
      <c r="J42" s="76"/>
      <c r="K42" s="77"/>
      <c r="L42" s="78">
        <f>SUMIF(K8:K38,"F",N8:N38)</f>
        <v>0</v>
      </c>
      <c r="M42" s="79"/>
      <c r="O42" s="2"/>
    </row>
    <row r="43" spans="1:17" s="1" customFormat="1">
      <c r="A43" s="75" t="s">
        <v>29</v>
      </c>
      <c r="B43" s="76"/>
      <c r="C43" s="76"/>
      <c r="D43" s="77"/>
      <c r="E43" s="80">
        <f>Q39</f>
        <v>0</v>
      </c>
      <c r="F43" s="81"/>
      <c r="G43" s="82"/>
      <c r="H43" s="75" t="s">
        <v>30</v>
      </c>
      <c r="I43" s="76"/>
      <c r="J43" s="76"/>
      <c r="K43" s="77"/>
      <c r="L43" s="78">
        <f>SUMIF(K9:K39,"M",N9:N39)</f>
        <v>0</v>
      </c>
      <c r="M43" s="79"/>
      <c r="O43" s="2"/>
    </row>
    <row r="44" spans="1:17" s="1" customFormat="1">
      <c r="A44" s="75"/>
      <c r="B44" s="76"/>
      <c r="C44" s="76"/>
      <c r="D44" s="77"/>
      <c r="E44" s="75"/>
      <c r="F44" s="76"/>
      <c r="G44" s="76"/>
      <c r="H44" s="76"/>
      <c r="I44" s="76"/>
      <c r="J44" s="76"/>
      <c r="K44" s="77"/>
      <c r="L44" s="68"/>
      <c r="M44" s="69"/>
      <c r="O44" s="2"/>
    </row>
    <row r="45" spans="1:17" s="1" customFormat="1">
      <c r="I45" s="2"/>
      <c r="J45" s="2"/>
      <c r="K45" s="2"/>
      <c r="L45" s="2"/>
      <c r="O45" s="2"/>
    </row>
    <row r="46" spans="1:17" s="1" customFormat="1">
      <c r="I46" s="2"/>
      <c r="J46" s="2"/>
      <c r="K46" s="2"/>
      <c r="L46" s="2"/>
      <c r="O46" s="2"/>
    </row>
  </sheetData>
  <mergeCells count="35">
    <mergeCell ref="E41:G41"/>
    <mergeCell ref="A44:D44"/>
    <mergeCell ref="E44:K44"/>
    <mergeCell ref="L44:M44"/>
    <mergeCell ref="A42:D42"/>
    <mergeCell ref="E42:G42"/>
    <mergeCell ref="H42:K42"/>
    <mergeCell ref="L42:M42"/>
    <mergeCell ref="A43:D43"/>
    <mergeCell ref="E43:G43"/>
    <mergeCell ref="H43:K43"/>
    <mergeCell ref="L43:M43"/>
    <mergeCell ref="H41:K41"/>
    <mergeCell ref="L41:M41"/>
    <mergeCell ref="G6:G7"/>
    <mergeCell ref="H6:I6"/>
    <mergeCell ref="L6:L7"/>
    <mergeCell ref="B5:B7"/>
    <mergeCell ref="H7:I7"/>
    <mergeCell ref="A40:M40"/>
    <mergeCell ref="A41:D41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5"/>
  <sheetViews>
    <sheetView topLeftCell="A19" workbookViewId="0">
      <selection activeCell="A31" sqref="A31:M32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49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9" t="s">
        <v>38</v>
      </c>
      <c r="B8" s="26">
        <v>1</v>
      </c>
      <c r="C8" s="12">
        <v>0</v>
      </c>
      <c r="D8" s="12">
        <v>0</v>
      </c>
      <c r="E8" s="12">
        <v>0</v>
      </c>
      <c r="F8" s="12">
        <v>0</v>
      </c>
      <c r="G8" s="13">
        <f t="shared" ref="G8:G37" si="0">IF(OR(K8="A",K8="M"),TIMEVALUE("8:00"),SUM(D8,-C8,F8,-E8))</f>
        <v>0</v>
      </c>
      <c r="H8" s="14" t="str">
        <f t="shared" ref="H8:H37" si="1">IF(G8&lt;&gt;TIMEVALUE("0:00"),IF(G8&gt;=TIMEVALUE("7:59:59"),"+","-")," ")</f>
        <v/>
      </c>
      <c r="I8" s="13">
        <f t="shared" ref="I8:I37" si="2">IF(OR(G8&lt;&gt;TIMEVALUE("0:00")),IF(OR(G8&gt;=TIMEVALUE("7:59:59")),SUM(G8,-0.333333333),SUM(-G8,0.333333333)),IF(OR(K8="P",TIMEVALUE("8:00")),TIMEVALUE("0:00")))</f>
        <v>0</v>
      </c>
      <c r="J8" s="12">
        <v>0</v>
      </c>
      <c r="K8" s="15"/>
      <c r="L8" s="15"/>
      <c r="M8" s="15" t="s">
        <v>5</v>
      </c>
      <c r="N8" s="1">
        <v>1</v>
      </c>
      <c r="O8" s="16" t="str">
        <f t="shared" ref="O8:O37" si="3">IF(AND(H8="-",K8&lt;&gt;"H"),I8," ")</f>
        <v/>
      </c>
      <c r="P8" s="16">
        <f t="shared" ref="P8:P37" si="4">IF(AND(H8="-",K8&lt;&gt;"H"),I8,0)</f>
        <v>0</v>
      </c>
      <c r="Q8" s="16">
        <f>IF(AND(H8&lt;&gt;"-",K8&lt;&gt;"P"),I8,0)</f>
        <v>0</v>
      </c>
    </row>
    <row r="9" spans="1:18" s="1" customFormat="1" ht="15.75" customHeight="1">
      <c r="A9" s="45" t="s">
        <v>39</v>
      </c>
      <c r="B9" s="45">
        <v>2</v>
      </c>
      <c r="C9" s="46">
        <v>0</v>
      </c>
      <c r="D9" s="46">
        <v>0</v>
      </c>
      <c r="E9" s="46">
        <v>0</v>
      </c>
      <c r="F9" s="46">
        <v>0</v>
      </c>
      <c r="G9" s="47">
        <f t="shared" si="0"/>
        <v>0</v>
      </c>
      <c r="H9" s="48"/>
      <c r="I9" s="49">
        <v>0</v>
      </c>
      <c r="J9" s="46">
        <v>0</v>
      </c>
      <c r="K9" s="50" t="s">
        <v>5</v>
      </c>
      <c r="L9" s="50"/>
      <c r="M9" s="50" t="s">
        <v>5</v>
      </c>
      <c r="N9" s="1">
        <v>1</v>
      </c>
      <c r="O9" s="16" t="str">
        <f t="shared" si="3"/>
        <v/>
      </c>
      <c r="P9" s="16">
        <v>0</v>
      </c>
      <c r="Q9" s="16">
        <f>G9</f>
        <v>0</v>
      </c>
    </row>
    <row r="10" spans="1:18" s="1" customFormat="1" ht="15.75" customHeight="1">
      <c r="A10" s="45" t="s">
        <v>40</v>
      </c>
      <c r="B10" s="45">
        <v>3</v>
      </c>
      <c r="C10" s="46">
        <v>0</v>
      </c>
      <c r="D10" s="46">
        <v>0</v>
      </c>
      <c r="E10" s="46">
        <v>0</v>
      </c>
      <c r="F10" s="46">
        <v>0</v>
      </c>
      <c r="G10" s="47">
        <f t="shared" si="0"/>
        <v>0</v>
      </c>
      <c r="H10" s="48"/>
      <c r="I10" s="49">
        <v>0</v>
      </c>
      <c r="J10" s="46">
        <v>0</v>
      </c>
      <c r="K10" s="50" t="s">
        <v>5</v>
      </c>
      <c r="L10" s="50"/>
      <c r="M10" s="50" t="s">
        <v>5</v>
      </c>
      <c r="N10" s="1">
        <v>1</v>
      </c>
      <c r="O10" s="16" t="str">
        <f t="shared" si="3"/>
        <v/>
      </c>
      <c r="P10" s="16">
        <v>0</v>
      </c>
      <c r="Q10" s="16">
        <f>G10</f>
        <v>0</v>
      </c>
    </row>
    <row r="11" spans="1:18" s="1" customFormat="1" ht="15.75" customHeight="1">
      <c r="A11" s="45" t="s">
        <v>35</v>
      </c>
      <c r="B11" s="45">
        <v>4</v>
      </c>
      <c r="C11" s="46">
        <v>0</v>
      </c>
      <c r="D11" s="46">
        <v>0</v>
      </c>
      <c r="E11" s="46">
        <v>0</v>
      </c>
      <c r="F11" s="46">
        <v>0</v>
      </c>
      <c r="G11" s="47">
        <f t="shared" si="0"/>
        <v>0</v>
      </c>
      <c r="H11" s="48"/>
      <c r="I11" s="49">
        <v>0</v>
      </c>
      <c r="J11" s="46">
        <v>0</v>
      </c>
      <c r="K11" s="50" t="s">
        <v>5</v>
      </c>
      <c r="L11" s="50"/>
      <c r="M11" s="50" t="s">
        <v>5</v>
      </c>
      <c r="N11" s="1">
        <v>1</v>
      </c>
      <c r="O11" s="16" t="str">
        <f t="shared" si="3"/>
        <v/>
      </c>
      <c r="P11" s="16">
        <v>0</v>
      </c>
      <c r="Q11" s="16">
        <f>G11</f>
        <v>0</v>
      </c>
    </row>
    <row r="12" spans="1:18" s="1" customFormat="1" ht="15.75" customHeight="1">
      <c r="A12" s="26" t="s">
        <v>34</v>
      </c>
      <c r="B12" s="9">
        <v>5</v>
      </c>
      <c r="C12" s="12">
        <v>0</v>
      </c>
      <c r="D12" s="12">
        <v>0</v>
      </c>
      <c r="E12" s="12">
        <v>0</v>
      </c>
      <c r="F12" s="12">
        <v>0</v>
      </c>
      <c r="G12" s="13">
        <f t="shared" si="0"/>
        <v>0</v>
      </c>
      <c r="H12" s="14" t="str">
        <f t="shared" si="1"/>
        <v/>
      </c>
      <c r="I12" s="13">
        <f t="shared" si="2"/>
        <v>0</v>
      </c>
      <c r="J12" s="12">
        <v>0</v>
      </c>
      <c r="K12" s="15" t="s">
        <v>5</v>
      </c>
      <c r="L12" s="15"/>
      <c r="M12" s="15" t="s">
        <v>5</v>
      </c>
      <c r="N12" s="1">
        <v>1</v>
      </c>
      <c r="O12" s="16" t="str">
        <f t="shared" si="3"/>
        <v/>
      </c>
      <c r="P12" s="16">
        <f t="shared" si="4"/>
        <v>0</v>
      </c>
      <c r="Q12" s="16">
        <f t="shared" ref="Q12:Q37" si="5">IF(AND(H12&lt;&gt;"-",K12&lt;&gt;"P"),I12,0)</f>
        <v>0</v>
      </c>
    </row>
    <row r="13" spans="1:18" s="1" customFormat="1" ht="15.75" customHeight="1">
      <c r="A13" s="26" t="s">
        <v>36</v>
      </c>
      <c r="B13" s="26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1"/>
        <v/>
      </c>
      <c r="I13" s="13">
        <f t="shared" si="2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3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9" t="s">
        <v>37</v>
      </c>
      <c r="B14" s="26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1"/>
        <v/>
      </c>
      <c r="I14" s="13">
        <f t="shared" si="2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3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9" t="s">
        <v>38</v>
      </c>
      <c r="B15" s="9">
        <v>8</v>
      </c>
      <c r="C15" s="12">
        <v>0</v>
      </c>
      <c r="D15" s="12">
        <v>0</v>
      </c>
      <c r="E15" s="12">
        <v>0</v>
      </c>
      <c r="F15" s="12">
        <v>0</v>
      </c>
      <c r="G15" s="13">
        <f t="shared" si="0"/>
        <v>0</v>
      </c>
      <c r="H15" s="14" t="str">
        <f t="shared" si="1"/>
        <v/>
      </c>
      <c r="I15" s="13">
        <f t="shared" si="2"/>
        <v>0</v>
      </c>
      <c r="J15" s="12">
        <v>0</v>
      </c>
      <c r="K15" s="15" t="s">
        <v>5</v>
      </c>
      <c r="L15" s="15"/>
      <c r="M15" s="15" t="s">
        <v>5</v>
      </c>
      <c r="N15" s="1">
        <v>1</v>
      </c>
      <c r="O15" s="16" t="str">
        <f t="shared" si="3"/>
        <v/>
      </c>
      <c r="P15" s="16">
        <f t="shared" si="4"/>
        <v>0</v>
      </c>
      <c r="Q15" s="16">
        <f t="shared" si="5"/>
        <v>0</v>
      </c>
    </row>
    <row r="16" spans="1:18" s="1" customFormat="1" ht="15.75" customHeight="1">
      <c r="A16" s="9" t="s">
        <v>39</v>
      </c>
      <c r="B16" s="9">
        <v>9</v>
      </c>
      <c r="C16" s="12">
        <v>0</v>
      </c>
      <c r="D16" s="12">
        <v>0</v>
      </c>
      <c r="E16" s="12">
        <v>0</v>
      </c>
      <c r="F16" s="12">
        <v>0</v>
      </c>
      <c r="G16" s="13">
        <f t="shared" si="0"/>
        <v>0</v>
      </c>
      <c r="H16" s="14" t="str">
        <f t="shared" si="1"/>
        <v/>
      </c>
      <c r="I16" s="13">
        <f t="shared" si="2"/>
        <v>0</v>
      </c>
      <c r="J16" s="12">
        <v>0</v>
      </c>
      <c r="K16" s="15" t="s">
        <v>5</v>
      </c>
      <c r="L16" s="15"/>
      <c r="M16" s="15" t="s">
        <v>5</v>
      </c>
      <c r="N16" s="1">
        <v>1</v>
      </c>
      <c r="O16" s="16" t="str">
        <f t="shared" si="3"/>
        <v/>
      </c>
      <c r="P16" s="16">
        <f t="shared" si="4"/>
        <v>0</v>
      </c>
      <c r="Q16" s="16">
        <f t="shared" si="5"/>
        <v>0</v>
      </c>
    </row>
    <row r="17" spans="1:17" s="1" customFormat="1">
      <c r="A17" s="45" t="s">
        <v>40</v>
      </c>
      <c r="B17" s="45">
        <v>10</v>
      </c>
      <c r="C17" s="46">
        <v>0</v>
      </c>
      <c r="D17" s="46">
        <v>0</v>
      </c>
      <c r="E17" s="46">
        <v>0</v>
      </c>
      <c r="F17" s="46">
        <v>0</v>
      </c>
      <c r="G17" s="47">
        <f t="shared" si="0"/>
        <v>0</v>
      </c>
      <c r="H17" s="48"/>
      <c r="I17" s="49">
        <v>0</v>
      </c>
      <c r="J17" s="46">
        <v>0</v>
      </c>
      <c r="K17" s="50" t="s">
        <v>5</v>
      </c>
      <c r="L17" s="50"/>
      <c r="M17" s="50" t="s">
        <v>5</v>
      </c>
      <c r="N17" s="1">
        <v>1</v>
      </c>
      <c r="O17" s="16" t="str">
        <f t="shared" si="3"/>
        <v/>
      </c>
      <c r="P17" s="16">
        <v>0</v>
      </c>
      <c r="Q17" s="16">
        <f>G17</f>
        <v>0</v>
      </c>
    </row>
    <row r="18" spans="1:17" s="1" customFormat="1">
      <c r="A18" s="45" t="s">
        <v>35</v>
      </c>
      <c r="B18" s="45">
        <v>11</v>
      </c>
      <c r="C18" s="46">
        <v>0</v>
      </c>
      <c r="D18" s="46">
        <v>0</v>
      </c>
      <c r="E18" s="46">
        <v>0</v>
      </c>
      <c r="F18" s="46">
        <v>0</v>
      </c>
      <c r="G18" s="47">
        <f t="shared" si="0"/>
        <v>0</v>
      </c>
      <c r="H18" s="48"/>
      <c r="I18" s="49">
        <v>0</v>
      </c>
      <c r="J18" s="46">
        <v>0</v>
      </c>
      <c r="K18" s="50" t="s">
        <v>5</v>
      </c>
      <c r="L18" s="50"/>
      <c r="M18" s="50" t="s">
        <v>5</v>
      </c>
      <c r="N18" s="1">
        <v>1</v>
      </c>
      <c r="O18" s="16" t="str">
        <f t="shared" si="3"/>
        <v/>
      </c>
      <c r="P18" s="16">
        <v>0</v>
      </c>
      <c r="Q18" s="16">
        <f>G18</f>
        <v>0</v>
      </c>
    </row>
    <row r="19" spans="1:17" s="1" customFormat="1">
      <c r="A19" s="26" t="s">
        <v>34</v>
      </c>
      <c r="B19" s="9">
        <v>12</v>
      </c>
      <c r="C19" s="12">
        <v>0</v>
      </c>
      <c r="D19" s="12">
        <v>0</v>
      </c>
      <c r="E19" s="12">
        <v>0</v>
      </c>
      <c r="F19" s="12">
        <v>0</v>
      </c>
      <c r="G19" s="13">
        <f t="shared" si="0"/>
        <v>0</v>
      </c>
      <c r="H19" s="14" t="str">
        <f t="shared" si="1"/>
        <v/>
      </c>
      <c r="I19" s="13">
        <f t="shared" si="2"/>
        <v>0</v>
      </c>
      <c r="J19" s="12">
        <v>0</v>
      </c>
      <c r="K19" s="15" t="s">
        <v>5</v>
      </c>
      <c r="L19" s="15"/>
      <c r="M19" s="15" t="s">
        <v>5</v>
      </c>
      <c r="N19" s="1">
        <v>1</v>
      </c>
      <c r="O19" s="16" t="str">
        <f t="shared" si="3"/>
        <v/>
      </c>
      <c r="P19" s="16">
        <f t="shared" si="4"/>
        <v>0</v>
      </c>
      <c r="Q19" s="16">
        <f t="shared" si="5"/>
        <v>0</v>
      </c>
    </row>
    <row r="20" spans="1:17" s="1" customFormat="1">
      <c r="A20" s="26" t="s">
        <v>36</v>
      </c>
      <c r="B20" s="26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1"/>
        <v/>
      </c>
      <c r="I20" s="13">
        <f t="shared" si="2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3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9" t="s">
        <v>37</v>
      </c>
      <c r="B21" s="26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1"/>
        <v/>
      </c>
      <c r="I21" s="13">
        <f t="shared" si="2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3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9" t="s">
        <v>38</v>
      </c>
      <c r="B22" s="9">
        <v>15</v>
      </c>
      <c r="C22" s="12">
        <v>0</v>
      </c>
      <c r="D22" s="12">
        <v>0</v>
      </c>
      <c r="E22" s="12">
        <v>0</v>
      </c>
      <c r="F22" s="12">
        <v>0</v>
      </c>
      <c r="G22" s="13">
        <f t="shared" si="0"/>
        <v>0</v>
      </c>
      <c r="H22" s="14" t="str">
        <f t="shared" si="1"/>
        <v/>
      </c>
      <c r="I22" s="13">
        <f t="shared" si="2"/>
        <v>0</v>
      </c>
      <c r="J22" s="12">
        <v>0</v>
      </c>
      <c r="K22" s="15" t="s">
        <v>5</v>
      </c>
      <c r="L22" s="15"/>
      <c r="M22" s="15" t="s">
        <v>5</v>
      </c>
      <c r="N22" s="1">
        <v>1</v>
      </c>
      <c r="O22" s="16" t="str">
        <f t="shared" si="3"/>
        <v/>
      </c>
      <c r="P22" s="16">
        <f t="shared" si="4"/>
        <v>0</v>
      </c>
      <c r="Q22" s="16">
        <f t="shared" si="5"/>
        <v>0</v>
      </c>
    </row>
    <row r="23" spans="1:17" s="1" customFormat="1">
      <c r="A23" s="9" t="s">
        <v>39</v>
      </c>
      <c r="B23" s="9">
        <v>16</v>
      </c>
      <c r="C23" s="12">
        <v>0</v>
      </c>
      <c r="D23" s="12">
        <v>0</v>
      </c>
      <c r="E23" s="12">
        <v>0</v>
      </c>
      <c r="F23" s="12">
        <v>0</v>
      </c>
      <c r="G23" s="13">
        <f t="shared" si="0"/>
        <v>0</v>
      </c>
      <c r="H23" s="14" t="str">
        <f t="shared" si="1"/>
        <v/>
      </c>
      <c r="I23" s="13">
        <f t="shared" si="2"/>
        <v>0</v>
      </c>
      <c r="J23" s="12">
        <v>0</v>
      </c>
      <c r="K23" s="15" t="s">
        <v>5</v>
      </c>
      <c r="L23" s="15"/>
      <c r="M23" s="15" t="s">
        <v>5</v>
      </c>
      <c r="N23" s="1">
        <v>1</v>
      </c>
      <c r="O23" s="16" t="str">
        <f t="shared" si="3"/>
        <v/>
      </c>
      <c r="P23" s="16">
        <f t="shared" si="4"/>
        <v>0</v>
      </c>
      <c r="Q23" s="16">
        <f t="shared" si="5"/>
        <v>0</v>
      </c>
    </row>
    <row r="24" spans="1:17" s="1" customFormat="1">
      <c r="A24" s="45" t="s">
        <v>40</v>
      </c>
      <c r="B24" s="45">
        <v>17</v>
      </c>
      <c r="C24" s="46">
        <v>0</v>
      </c>
      <c r="D24" s="46">
        <v>0</v>
      </c>
      <c r="E24" s="46">
        <v>0</v>
      </c>
      <c r="F24" s="46">
        <v>0</v>
      </c>
      <c r="G24" s="47">
        <f t="shared" si="0"/>
        <v>0</v>
      </c>
      <c r="H24" s="48"/>
      <c r="I24" s="49">
        <v>0</v>
      </c>
      <c r="J24" s="46">
        <v>0</v>
      </c>
      <c r="K24" s="50" t="s">
        <v>5</v>
      </c>
      <c r="L24" s="50"/>
      <c r="M24" s="50" t="s">
        <v>5</v>
      </c>
      <c r="N24" s="1">
        <v>1</v>
      </c>
      <c r="O24" s="16" t="str">
        <f t="shared" si="3"/>
        <v/>
      </c>
      <c r="P24" s="16">
        <v>0</v>
      </c>
      <c r="Q24" s="16">
        <f>G24</f>
        <v>0</v>
      </c>
    </row>
    <row r="25" spans="1:17" s="1" customFormat="1">
      <c r="A25" s="45" t="s">
        <v>35</v>
      </c>
      <c r="B25" s="45">
        <v>18</v>
      </c>
      <c r="C25" s="46">
        <v>0</v>
      </c>
      <c r="D25" s="46">
        <v>0</v>
      </c>
      <c r="E25" s="46">
        <v>0</v>
      </c>
      <c r="F25" s="46">
        <v>0</v>
      </c>
      <c r="G25" s="47">
        <f t="shared" si="0"/>
        <v>0</v>
      </c>
      <c r="H25" s="48"/>
      <c r="I25" s="49">
        <v>0</v>
      </c>
      <c r="J25" s="46">
        <v>0</v>
      </c>
      <c r="K25" s="50" t="s">
        <v>5</v>
      </c>
      <c r="L25" s="50"/>
      <c r="M25" s="50" t="s">
        <v>5</v>
      </c>
      <c r="N25" s="1">
        <v>1</v>
      </c>
      <c r="O25" s="16" t="str">
        <f t="shared" si="3"/>
        <v/>
      </c>
      <c r="P25" s="16">
        <v>0</v>
      </c>
      <c r="Q25" s="16">
        <f>G25</f>
        <v>0</v>
      </c>
    </row>
    <row r="26" spans="1:17" s="1" customFormat="1">
      <c r="A26" s="26" t="s">
        <v>34</v>
      </c>
      <c r="B26" s="9">
        <v>19</v>
      </c>
      <c r="C26" s="12">
        <v>0</v>
      </c>
      <c r="D26" s="12">
        <v>0</v>
      </c>
      <c r="E26" s="12">
        <v>0</v>
      </c>
      <c r="F26" s="12">
        <v>0</v>
      </c>
      <c r="G26" s="13">
        <f t="shared" si="0"/>
        <v>0</v>
      </c>
      <c r="H26" s="14" t="str">
        <f t="shared" si="1"/>
        <v/>
      </c>
      <c r="I26" s="13">
        <f t="shared" si="2"/>
        <v>0</v>
      </c>
      <c r="J26" s="12">
        <v>0</v>
      </c>
      <c r="K26" s="15" t="s">
        <v>5</v>
      </c>
      <c r="L26" s="15"/>
      <c r="M26" s="15" t="s">
        <v>5</v>
      </c>
      <c r="N26" s="1">
        <v>1</v>
      </c>
      <c r="O26" s="16" t="str">
        <f t="shared" si="3"/>
        <v/>
      </c>
      <c r="P26" s="16">
        <f t="shared" si="4"/>
        <v>0</v>
      </c>
      <c r="Q26" s="16">
        <f t="shared" si="5"/>
        <v>0</v>
      </c>
    </row>
    <row r="27" spans="1:17" s="1" customFormat="1">
      <c r="A27" s="26" t="s">
        <v>36</v>
      </c>
      <c r="B27" s="26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1"/>
        <v/>
      </c>
      <c r="I27" s="13">
        <f t="shared" si="2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3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9" t="s">
        <v>37</v>
      </c>
      <c r="B28" s="26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1"/>
        <v/>
      </c>
      <c r="I28" s="13">
        <f t="shared" si="2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3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9" t="s">
        <v>38</v>
      </c>
      <c r="B29" s="9">
        <v>22</v>
      </c>
      <c r="C29" s="12">
        <v>0</v>
      </c>
      <c r="D29" s="12">
        <v>0</v>
      </c>
      <c r="E29" s="12">
        <v>0</v>
      </c>
      <c r="F29" s="12">
        <v>0</v>
      </c>
      <c r="G29" s="13">
        <f t="shared" si="0"/>
        <v>0</v>
      </c>
      <c r="H29" s="14" t="str">
        <f t="shared" si="1"/>
        <v/>
      </c>
      <c r="I29" s="13">
        <f t="shared" si="2"/>
        <v>0</v>
      </c>
      <c r="J29" s="12">
        <v>0</v>
      </c>
      <c r="K29" s="15" t="s">
        <v>5</v>
      </c>
      <c r="L29" s="15"/>
      <c r="M29" s="15" t="s">
        <v>5</v>
      </c>
      <c r="N29" s="1">
        <v>1</v>
      </c>
      <c r="O29" s="16" t="str">
        <f t="shared" si="3"/>
        <v/>
      </c>
      <c r="P29" s="16">
        <f t="shared" si="4"/>
        <v>0</v>
      </c>
      <c r="Q29" s="16">
        <f t="shared" si="5"/>
        <v>0</v>
      </c>
    </row>
    <row r="30" spans="1:17" s="1" customFormat="1">
      <c r="A30" s="9" t="s">
        <v>39</v>
      </c>
      <c r="B30" s="9">
        <v>23</v>
      </c>
      <c r="C30" s="12">
        <v>0</v>
      </c>
      <c r="D30" s="12">
        <v>0</v>
      </c>
      <c r="E30" s="12">
        <v>0</v>
      </c>
      <c r="F30" s="12">
        <v>0</v>
      </c>
      <c r="G30" s="13">
        <f t="shared" si="0"/>
        <v>0</v>
      </c>
      <c r="H30" s="14" t="str">
        <f t="shared" si="1"/>
        <v/>
      </c>
      <c r="I30" s="13">
        <f t="shared" si="2"/>
        <v>0</v>
      </c>
      <c r="J30" s="12">
        <v>0</v>
      </c>
      <c r="K30" s="15" t="s">
        <v>5</v>
      </c>
      <c r="L30" s="15"/>
      <c r="M30" s="15" t="s">
        <v>5</v>
      </c>
      <c r="N30" s="1">
        <v>1</v>
      </c>
      <c r="O30" s="16" t="str">
        <f t="shared" si="3"/>
        <v/>
      </c>
      <c r="P30" s="16">
        <f t="shared" si="4"/>
        <v>0</v>
      </c>
      <c r="Q30" s="16">
        <f t="shared" si="5"/>
        <v>0</v>
      </c>
    </row>
    <row r="31" spans="1:17" s="1" customFormat="1">
      <c r="A31" s="45" t="s">
        <v>40</v>
      </c>
      <c r="B31" s="45">
        <v>24</v>
      </c>
      <c r="C31" s="46">
        <v>0</v>
      </c>
      <c r="D31" s="46">
        <v>0</v>
      </c>
      <c r="E31" s="46">
        <v>0</v>
      </c>
      <c r="F31" s="46">
        <v>0</v>
      </c>
      <c r="G31" s="47">
        <f t="shared" si="0"/>
        <v>0</v>
      </c>
      <c r="H31" s="48"/>
      <c r="I31" s="49">
        <v>0</v>
      </c>
      <c r="J31" s="46">
        <v>0</v>
      </c>
      <c r="K31" s="50" t="s">
        <v>5</v>
      </c>
      <c r="L31" s="50"/>
      <c r="M31" s="50" t="s">
        <v>5</v>
      </c>
      <c r="N31" s="1">
        <v>1</v>
      </c>
      <c r="O31" s="16" t="str">
        <f t="shared" si="3"/>
        <v/>
      </c>
      <c r="P31" s="16">
        <v>0</v>
      </c>
      <c r="Q31" s="16">
        <f>G31</f>
        <v>0</v>
      </c>
    </row>
    <row r="32" spans="1:17" s="1" customFormat="1">
      <c r="A32" s="45" t="s">
        <v>35</v>
      </c>
      <c r="B32" s="45">
        <v>25</v>
      </c>
      <c r="C32" s="46">
        <v>0</v>
      </c>
      <c r="D32" s="46">
        <v>0</v>
      </c>
      <c r="E32" s="46">
        <v>0</v>
      </c>
      <c r="F32" s="46">
        <v>0</v>
      </c>
      <c r="G32" s="47">
        <f t="shared" si="0"/>
        <v>0</v>
      </c>
      <c r="H32" s="48"/>
      <c r="I32" s="49">
        <v>0</v>
      </c>
      <c r="J32" s="46">
        <v>0</v>
      </c>
      <c r="K32" s="50" t="s">
        <v>5</v>
      </c>
      <c r="L32" s="50"/>
      <c r="M32" s="50" t="s">
        <v>5</v>
      </c>
      <c r="N32" s="1">
        <v>1</v>
      </c>
      <c r="O32" s="16" t="str">
        <f t="shared" si="3"/>
        <v/>
      </c>
      <c r="P32" s="16">
        <v>0</v>
      </c>
      <c r="Q32" s="16">
        <f>G32</f>
        <v>0</v>
      </c>
    </row>
    <row r="33" spans="1:17" s="1" customFormat="1">
      <c r="A33" s="26" t="s">
        <v>34</v>
      </c>
      <c r="B33" s="9">
        <v>26</v>
      </c>
      <c r="C33" s="12">
        <v>0</v>
      </c>
      <c r="D33" s="12">
        <v>0</v>
      </c>
      <c r="E33" s="12">
        <v>0</v>
      </c>
      <c r="F33" s="12">
        <v>0</v>
      </c>
      <c r="G33" s="13">
        <f t="shared" si="0"/>
        <v>0</v>
      </c>
      <c r="H33" s="14" t="str">
        <f t="shared" si="1"/>
        <v/>
      </c>
      <c r="I33" s="13">
        <f t="shared" si="2"/>
        <v>0</v>
      </c>
      <c r="J33" s="12">
        <v>0</v>
      </c>
      <c r="K33" s="15" t="s">
        <v>5</v>
      </c>
      <c r="L33" s="15"/>
      <c r="M33" s="15" t="s">
        <v>5</v>
      </c>
      <c r="N33" s="1">
        <v>1</v>
      </c>
      <c r="O33" s="16" t="str">
        <f t="shared" si="3"/>
        <v/>
      </c>
      <c r="P33" s="16">
        <f t="shared" si="4"/>
        <v>0</v>
      </c>
      <c r="Q33" s="16">
        <f t="shared" si="5"/>
        <v>0</v>
      </c>
    </row>
    <row r="34" spans="1:17" s="1" customFormat="1">
      <c r="A34" s="26" t="s">
        <v>36</v>
      </c>
      <c r="B34" s="26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1"/>
        <v/>
      </c>
      <c r="I34" s="13">
        <f t="shared" si="2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3"/>
        <v/>
      </c>
      <c r="P34" s="16">
        <f t="shared" si="4"/>
        <v>0</v>
      </c>
      <c r="Q34" s="16">
        <f t="shared" si="5"/>
        <v>0</v>
      </c>
    </row>
    <row r="35" spans="1:17" s="1" customFormat="1">
      <c r="A35" s="9" t="s">
        <v>37</v>
      </c>
      <c r="B35" s="26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1"/>
        <v/>
      </c>
      <c r="I35" s="13">
        <f t="shared" si="2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3"/>
        <v/>
      </c>
      <c r="P35" s="16">
        <f t="shared" si="4"/>
        <v>0</v>
      </c>
      <c r="Q35" s="16">
        <f t="shared" si="5"/>
        <v>0</v>
      </c>
    </row>
    <row r="36" spans="1:17" s="1" customFormat="1">
      <c r="A36" s="9" t="s">
        <v>38</v>
      </c>
      <c r="B36" s="9">
        <v>29</v>
      </c>
      <c r="C36" s="12">
        <v>0</v>
      </c>
      <c r="D36" s="12">
        <v>0</v>
      </c>
      <c r="E36" s="12">
        <v>0</v>
      </c>
      <c r="F36" s="12">
        <v>0</v>
      </c>
      <c r="G36" s="13">
        <f t="shared" si="0"/>
        <v>0</v>
      </c>
      <c r="H36" s="14" t="str">
        <f t="shared" si="1"/>
        <v/>
      </c>
      <c r="I36" s="13">
        <f t="shared" si="2"/>
        <v>0</v>
      </c>
      <c r="J36" s="12">
        <v>0</v>
      </c>
      <c r="K36" s="15" t="s">
        <v>5</v>
      </c>
      <c r="L36" s="15"/>
      <c r="M36" s="15" t="s">
        <v>5</v>
      </c>
      <c r="N36" s="1">
        <v>1</v>
      </c>
      <c r="O36" s="16" t="str">
        <f t="shared" si="3"/>
        <v/>
      </c>
      <c r="P36" s="16">
        <f t="shared" si="4"/>
        <v>0</v>
      </c>
      <c r="Q36" s="16">
        <f t="shared" si="5"/>
        <v>0</v>
      </c>
    </row>
    <row r="37" spans="1:17" s="1" customFormat="1" ht="15.75" thickBot="1">
      <c r="A37" s="9" t="s">
        <v>39</v>
      </c>
      <c r="B37" s="9">
        <v>30</v>
      </c>
      <c r="C37" s="12">
        <v>0</v>
      </c>
      <c r="D37" s="12">
        <v>0</v>
      </c>
      <c r="E37" s="12">
        <v>0</v>
      </c>
      <c r="F37" s="12">
        <v>0</v>
      </c>
      <c r="G37" s="13">
        <f t="shared" si="0"/>
        <v>0</v>
      </c>
      <c r="H37" s="14" t="str">
        <f t="shared" si="1"/>
        <v/>
      </c>
      <c r="I37" s="13">
        <f t="shared" si="2"/>
        <v>0</v>
      </c>
      <c r="J37" s="12">
        <v>0</v>
      </c>
      <c r="K37" s="15" t="s">
        <v>5</v>
      </c>
      <c r="L37" s="15"/>
      <c r="M37" s="15" t="s">
        <v>5</v>
      </c>
      <c r="N37" s="1">
        <v>1</v>
      </c>
      <c r="O37" s="16" t="str">
        <f t="shared" si="3"/>
        <v/>
      </c>
      <c r="P37" s="16">
        <f t="shared" si="4"/>
        <v>0</v>
      </c>
      <c r="Q37" s="16">
        <f t="shared" si="5"/>
        <v>0</v>
      </c>
    </row>
    <row r="38" spans="1:17" s="1" customFormat="1" ht="16.5" thickBot="1">
      <c r="A38" s="17"/>
      <c r="B38" s="41"/>
      <c r="C38" s="17"/>
      <c r="D38" s="17"/>
      <c r="E38" s="17"/>
      <c r="F38" s="17"/>
      <c r="G38" s="17"/>
      <c r="H38" s="18"/>
      <c r="I38" s="17"/>
      <c r="J38" s="17"/>
      <c r="K38" s="17"/>
      <c r="L38" s="17"/>
      <c r="M38" s="19"/>
      <c r="O38" s="2"/>
      <c r="P38" s="20">
        <f>SUM(P8:P37)</f>
        <v>0</v>
      </c>
      <c r="Q38" s="21">
        <f>SUM(Q8:Q37)</f>
        <v>0</v>
      </c>
    </row>
    <row r="39" spans="1:17" s="1" customFormat="1" ht="15.75">
      <c r="A39" s="96" t="s">
        <v>24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7"/>
      <c r="O39" s="2"/>
    </row>
    <row r="40" spans="1:17" s="1" customFormat="1">
      <c r="A40" s="75" t="s">
        <v>25</v>
      </c>
      <c r="B40" s="76"/>
      <c r="C40" s="76"/>
      <c r="D40" s="77"/>
      <c r="E40" s="80">
        <f>SUM(G8:G37)</f>
        <v>0</v>
      </c>
      <c r="F40" s="81"/>
      <c r="G40" s="82"/>
      <c r="H40" s="75" t="s">
        <v>26</v>
      </c>
      <c r="I40" s="76"/>
      <c r="J40" s="76"/>
      <c r="K40" s="77"/>
      <c r="L40" s="98">
        <f>SUM(J8:J37)</f>
        <v>0</v>
      </c>
      <c r="M40" s="99"/>
      <c r="O40" s="2"/>
    </row>
    <row r="41" spans="1:17" s="1" customFormat="1">
      <c r="A41" s="128" t="s">
        <v>27</v>
      </c>
      <c r="B41" s="70"/>
      <c r="C41" s="70"/>
      <c r="D41" s="71"/>
      <c r="E41" s="72">
        <f>SUMIF(G8:G37,"&gt;0:00",N8:N37)</f>
        <v>0</v>
      </c>
      <c r="F41" s="73"/>
      <c r="G41" s="74"/>
      <c r="H41" s="75" t="s">
        <v>28</v>
      </c>
      <c r="I41" s="76"/>
      <c r="J41" s="76"/>
      <c r="K41" s="77"/>
      <c r="L41" s="78">
        <f>SUMIF(K8:K37,"F",N8:N37)</f>
        <v>0</v>
      </c>
      <c r="M41" s="79"/>
      <c r="O41" s="2"/>
    </row>
    <row r="42" spans="1:17" s="1" customFormat="1">
      <c r="A42" s="75" t="s">
        <v>29</v>
      </c>
      <c r="B42" s="76"/>
      <c r="C42" s="76"/>
      <c r="D42" s="77"/>
      <c r="E42" s="80">
        <f>Q38</f>
        <v>0</v>
      </c>
      <c r="F42" s="81"/>
      <c r="G42" s="82"/>
      <c r="H42" s="75" t="s">
        <v>30</v>
      </c>
      <c r="I42" s="76"/>
      <c r="J42" s="76"/>
      <c r="K42" s="77"/>
      <c r="L42" s="78">
        <f>SUMIF(K9:K38,"M",N9:N38)</f>
        <v>0</v>
      </c>
      <c r="M42" s="79"/>
      <c r="O42" s="2"/>
    </row>
    <row r="43" spans="1:17" s="1" customFormat="1">
      <c r="A43" s="75"/>
      <c r="B43" s="76"/>
      <c r="C43" s="76"/>
      <c r="D43" s="77"/>
      <c r="E43" s="75"/>
      <c r="F43" s="76"/>
      <c r="G43" s="76"/>
      <c r="H43" s="76"/>
      <c r="I43" s="76"/>
      <c r="J43" s="76"/>
      <c r="K43" s="77"/>
      <c r="L43" s="68"/>
      <c r="M43" s="69"/>
      <c r="O43" s="2"/>
    </row>
    <row r="44" spans="1:17" s="1" customFormat="1">
      <c r="I44" s="2"/>
      <c r="J44" s="2"/>
      <c r="K44" s="2"/>
      <c r="L44" s="2"/>
      <c r="O44" s="2"/>
    </row>
    <row r="45" spans="1:17" s="1" customFormat="1">
      <c r="I45" s="2"/>
      <c r="J45" s="2"/>
      <c r="K45" s="2"/>
      <c r="L45" s="2"/>
      <c r="O45" s="2"/>
    </row>
  </sheetData>
  <mergeCells count="35">
    <mergeCell ref="E40:G40"/>
    <mergeCell ref="A43:D43"/>
    <mergeCell ref="E43:K43"/>
    <mergeCell ref="L43:M43"/>
    <mergeCell ref="A41:D41"/>
    <mergeCell ref="E41:G41"/>
    <mergeCell ref="H41:K41"/>
    <mergeCell ref="L41:M41"/>
    <mergeCell ref="A42:D42"/>
    <mergeCell ref="E42:G42"/>
    <mergeCell ref="H42:K42"/>
    <mergeCell ref="L42:M42"/>
    <mergeCell ref="H40:K40"/>
    <mergeCell ref="L40:M40"/>
    <mergeCell ref="G6:G7"/>
    <mergeCell ref="H6:I6"/>
    <mergeCell ref="L6:L7"/>
    <mergeCell ref="B5:B7"/>
    <mergeCell ref="H7:I7"/>
    <mergeCell ref="A39:M39"/>
    <mergeCell ref="A40:D40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6"/>
  <sheetViews>
    <sheetView topLeftCell="A19" workbookViewId="0">
      <selection activeCell="A36" sqref="A36:M37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48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45" t="s">
        <v>40</v>
      </c>
      <c r="B8" s="45">
        <v>1</v>
      </c>
      <c r="C8" s="46">
        <v>0</v>
      </c>
      <c r="D8" s="46">
        <v>0</v>
      </c>
      <c r="E8" s="46">
        <v>0</v>
      </c>
      <c r="F8" s="46">
        <v>0</v>
      </c>
      <c r="G8" s="47">
        <f t="shared" ref="G8:G38" si="0">IF(OR(K8="A",K8="M"),TIMEVALUE("8:00"),SUM(D8,-C8,F8,-E8))</f>
        <v>0</v>
      </c>
      <c r="H8" s="48"/>
      <c r="I8" s="49">
        <v>0</v>
      </c>
      <c r="J8" s="46">
        <v>0</v>
      </c>
      <c r="K8" s="50"/>
      <c r="L8" s="50"/>
      <c r="M8" s="50" t="s">
        <v>5</v>
      </c>
      <c r="N8" s="1">
        <v>1</v>
      </c>
      <c r="O8" s="16" t="str">
        <f t="shared" ref="O8:O38" si="1">IF(AND(H8="-",K8&lt;&gt;"H"),I8," ")</f>
        <v/>
      </c>
      <c r="P8" s="16">
        <v>0</v>
      </c>
      <c r="Q8" s="16">
        <f>G8</f>
        <v>0</v>
      </c>
    </row>
    <row r="9" spans="1:18" s="1" customFormat="1" ht="15.75" customHeight="1">
      <c r="A9" s="45" t="s">
        <v>35</v>
      </c>
      <c r="B9" s="45">
        <v>2</v>
      </c>
      <c r="C9" s="46">
        <v>0</v>
      </c>
      <c r="D9" s="46">
        <v>0</v>
      </c>
      <c r="E9" s="46">
        <v>0</v>
      </c>
      <c r="F9" s="46">
        <v>0</v>
      </c>
      <c r="G9" s="47">
        <f t="shared" si="0"/>
        <v>0</v>
      </c>
      <c r="H9" s="48"/>
      <c r="I9" s="49">
        <v>0</v>
      </c>
      <c r="J9" s="46">
        <v>0</v>
      </c>
      <c r="K9" s="50" t="s">
        <v>5</v>
      </c>
      <c r="L9" s="50"/>
      <c r="M9" s="50" t="s">
        <v>5</v>
      </c>
      <c r="N9" s="1">
        <v>1</v>
      </c>
      <c r="O9" s="16" t="str">
        <f t="shared" si="1"/>
        <v/>
      </c>
      <c r="P9" s="16">
        <v>0</v>
      </c>
      <c r="Q9" s="16">
        <f>G9</f>
        <v>0</v>
      </c>
    </row>
    <row r="10" spans="1:18" s="1" customFormat="1" ht="15.75" customHeight="1">
      <c r="A10" s="26" t="s">
        <v>34</v>
      </c>
      <c r="B10" s="9">
        <v>3</v>
      </c>
      <c r="C10" s="12">
        <v>0</v>
      </c>
      <c r="D10" s="12">
        <v>0</v>
      </c>
      <c r="E10" s="12">
        <v>0</v>
      </c>
      <c r="F10" s="12">
        <v>0</v>
      </c>
      <c r="G10" s="13">
        <f t="shared" si="0"/>
        <v>0</v>
      </c>
      <c r="H10" s="14" t="str">
        <f t="shared" ref="H10:H38" si="2">IF(G10&lt;&gt;TIMEVALUE("0:00"),IF(G10&gt;=TIMEVALUE("7:59:59"),"+","-")," ")</f>
        <v/>
      </c>
      <c r="I10" s="13">
        <f t="shared" ref="I10:I38" si="3">IF(OR(G10&lt;&gt;TIMEVALUE("0:00")),IF(OR(G10&gt;=TIMEVALUE("7:59:59")),SUM(G10,-0.333333333),SUM(-G10,0.333333333)),IF(OR(K10="P",TIMEVALUE("8:00")),TIMEVALUE("0:00")))</f>
        <v>0</v>
      </c>
      <c r="J10" s="12">
        <v>0</v>
      </c>
      <c r="K10" s="15" t="s">
        <v>5</v>
      </c>
      <c r="L10" s="15"/>
      <c r="M10" s="15" t="s">
        <v>5</v>
      </c>
      <c r="N10" s="1">
        <v>1</v>
      </c>
      <c r="O10" s="16" t="str">
        <f t="shared" si="1"/>
        <v/>
      </c>
      <c r="P10" s="16">
        <f t="shared" ref="P10:P38" si="4">IF(AND(H10="-",K10&lt;&gt;"H"),I10,0)</f>
        <v>0</v>
      </c>
      <c r="Q10" s="16">
        <f t="shared" ref="Q10:Q35" si="5">IF(AND(H10&lt;&gt;"-",K10&lt;&gt;"P"),I10,0)</f>
        <v>0</v>
      </c>
    </row>
    <row r="11" spans="1:18" s="1" customFormat="1" ht="15.75" customHeight="1">
      <c r="A11" s="26" t="s">
        <v>36</v>
      </c>
      <c r="B11" s="9">
        <v>4</v>
      </c>
      <c r="C11" s="12">
        <v>0</v>
      </c>
      <c r="D11" s="12">
        <v>0</v>
      </c>
      <c r="E11" s="12">
        <v>0</v>
      </c>
      <c r="F11" s="12">
        <v>0</v>
      </c>
      <c r="G11" s="13">
        <f t="shared" si="0"/>
        <v>0</v>
      </c>
      <c r="H11" s="14" t="str">
        <f t="shared" si="2"/>
        <v/>
      </c>
      <c r="I11" s="13">
        <f t="shared" si="3"/>
        <v>0</v>
      </c>
      <c r="J11" s="12">
        <v>0</v>
      </c>
      <c r="K11" s="15" t="s">
        <v>5</v>
      </c>
      <c r="L11" s="15"/>
      <c r="M11" s="15" t="s">
        <v>5</v>
      </c>
      <c r="N11" s="1">
        <v>1</v>
      </c>
      <c r="O11" s="16" t="str">
        <f t="shared" si="1"/>
        <v/>
      </c>
      <c r="P11" s="16">
        <f t="shared" si="4"/>
        <v>0</v>
      </c>
      <c r="Q11" s="16">
        <f t="shared" si="5"/>
        <v>0</v>
      </c>
    </row>
    <row r="12" spans="1:18" s="1" customFormat="1" ht="15.75" customHeight="1">
      <c r="A12" s="9" t="s">
        <v>37</v>
      </c>
      <c r="B12" s="9">
        <v>5</v>
      </c>
      <c r="C12" s="12">
        <v>0</v>
      </c>
      <c r="D12" s="12">
        <v>0</v>
      </c>
      <c r="E12" s="12">
        <v>0</v>
      </c>
      <c r="F12" s="12">
        <v>0</v>
      </c>
      <c r="G12" s="13">
        <f t="shared" si="0"/>
        <v>0</v>
      </c>
      <c r="H12" s="14" t="str">
        <f t="shared" si="2"/>
        <v/>
      </c>
      <c r="I12" s="13">
        <f t="shared" si="3"/>
        <v>0</v>
      </c>
      <c r="J12" s="12">
        <v>0</v>
      </c>
      <c r="K12" s="15" t="s">
        <v>5</v>
      </c>
      <c r="L12" s="15"/>
      <c r="M12" s="15" t="s">
        <v>5</v>
      </c>
      <c r="N12" s="1">
        <v>1</v>
      </c>
      <c r="O12" s="16" t="str">
        <f t="shared" si="1"/>
        <v/>
      </c>
      <c r="P12" s="16">
        <f t="shared" si="4"/>
        <v>0</v>
      </c>
      <c r="Q12" s="16">
        <f t="shared" si="5"/>
        <v>0</v>
      </c>
    </row>
    <row r="13" spans="1:18" s="1" customFormat="1" ht="15.75" customHeight="1">
      <c r="A13" s="9" t="s">
        <v>38</v>
      </c>
      <c r="B13" s="9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2"/>
        <v/>
      </c>
      <c r="I13" s="13">
        <f t="shared" si="3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1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9" t="s">
        <v>39</v>
      </c>
      <c r="B14" s="9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2"/>
        <v/>
      </c>
      <c r="I14" s="13">
        <f t="shared" si="3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1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45" t="s">
        <v>40</v>
      </c>
      <c r="B15" s="45">
        <v>8</v>
      </c>
      <c r="C15" s="46">
        <v>0</v>
      </c>
      <c r="D15" s="46">
        <v>0</v>
      </c>
      <c r="E15" s="46">
        <v>0</v>
      </c>
      <c r="F15" s="46">
        <v>0</v>
      </c>
      <c r="G15" s="47">
        <f t="shared" si="0"/>
        <v>0</v>
      </c>
      <c r="H15" s="48"/>
      <c r="I15" s="49">
        <v>0</v>
      </c>
      <c r="J15" s="46">
        <v>0</v>
      </c>
      <c r="K15" s="50" t="s">
        <v>5</v>
      </c>
      <c r="L15" s="50"/>
      <c r="M15" s="50" t="s">
        <v>5</v>
      </c>
      <c r="N15" s="1">
        <v>1</v>
      </c>
      <c r="O15" s="16" t="str">
        <f t="shared" si="1"/>
        <v/>
      </c>
      <c r="P15" s="16">
        <v>0</v>
      </c>
      <c r="Q15" s="16">
        <f>G15</f>
        <v>0</v>
      </c>
    </row>
    <row r="16" spans="1:18" s="1" customFormat="1" ht="15.75" customHeight="1">
      <c r="A16" s="45" t="s">
        <v>35</v>
      </c>
      <c r="B16" s="45">
        <v>9</v>
      </c>
      <c r="C16" s="46">
        <v>0</v>
      </c>
      <c r="D16" s="46">
        <v>0</v>
      </c>
      <c r="E16" s="46">
        <v>0</v>
      </c>
      <c r="F16" s="46">
        <v>0</v>
      </c>
      <c r="G16" s="47">
        <f t="shared" si="0"/>
        <v>0</v>
      </c>
      <c r="H16" s="48"/>
      <c r="I16" s="49">
        <v>0</v>
      </c>
      <c r="J16" s="46">
        <v>0</v>
      </c>
      <c r="K16" s="50" t="s">
        <v>5</v>
      </c>
      <c r="L16" s="50"/>
      <c r="M16" s="50" t="s">
        <v>5</v>
      </c>
      <c r="N16" s="1">
        <v>1</v>
      </c>
      <c r="O16" s="16" t="str">
        <f t="shared" si="1"/>
        <v/>
      </c>
      <c r="P16" s="16">
        <v>0</v>
      </c>
      <c r="Q16" s="16">
        <f>G16</f>
        <v>0</v>
      </c>
    </row>
    <row r="17" spans="1:17" s="1" customFormat="1">
      <c r="A17" s="26" t="s">
        <v>34</v>
      </c>
      <c r="B17" s="9">
        <v>10</v>
      </c>
      <c r="C17" s="12">
        <v>0</v>
      </c>
      <c r="D17" s="12">
        <v>0</v>
      </c>
      <c r="E17" s="12">
        <v>0</v>
      </c>
      <c r="F17" s="12">
        <v>0</v>
      </c>
      <c r="G17" s="13">
        <f t="shared" si="0"/>
        <v>0</v>
      </c>
      <c r="H17" s="14" t="str">
        <f t="shared" si="2"/>
        <v/>
      </c>
      <c r="I17" s="13">
        <f t="shared" si="3"/>
        <v>0</v>
      </c>
      <c r="J17" s="12">
        <v>0</v>
      </c>
      <c r="K17" s="15" t="s">
        <v>5</v>
      </c>
      <c r="L17" s="15"/>
      <c r="M17" s="15" t="s">
        <v>5</v>
      </c>
      <c r="N17" s="1">
        <v>1</v>
      </c>
      <c r="O17" s="16" t="str">
        <f t="shared" si="1"/>
        <v/>
      </c>
      <c r="P17" s="16">
        <f t="shared" si="4"/>
        <v>0</v>
      </c>
      <c r="Q17" s="16">
        <f t="shared" si="5"/>
        <v>0</v>
      </c>
    </row>
    <row r="18" spans="1:17" s="1" customFormat="1">
      <c r="A18" s="26" t="s">
        <v>36</v>
      </c>
      <c r="B18" s="9">
        <v>11</v>
      </c>
      <c r="C18" s="12">
        <v>0</v>
      </c>
      <c r="D18" s="12">
        <v>0</v>
      </c>
      <c r="E18" s="12">
        <v>0</v>
      </c>
      <c r="F18" s="12">
        <v>0</v>
      </c>
      <c r="G18" s="13">
        <f t="shared" si="0"/>
        <v>0</v>
      </c>
      <c r="H18" s="14" t="str">
        <f t="shared" si="2"/>
        <v/>
      </c>
      <c r="I18" s="13">
        <f t="shared" si="3"/>
        <v>0</v>
      </c>
      <c r="J18" s="12">
        <v>0</v>
      </c>
      <c r="K18" s="15" t="s">
        <v>5</v>
      </c>
      <c r="L18" s="15"/>
      <c r="M18" s="15" t="s">
        <v>5</v>
      </c>
      <c r="N18" s="1">
        <v>1</v>
      </c>
      <c r="O18" s="16" t="str">
        <f t="shared" si="1"/>
        <v/>
      </c>
      <c r="P18" s="16">
        <f t="shared" si="4"/>
        <v>0</v>
      </c>
      <c r="Q18" s="16">
        <f t="shared" si="5"/>
        <v>0</v>
      </c>
    </row>
    <row r="19" spans="1:17" s="1" customFormat="1">
      <c r="A19" s="9" t="s">
        <v>37</v>
      </c>
      <c r="B19" s="9">
        <v>12</v>
      </c>
      <c r="C19" s="12">
        <v>0</v>
      </c>
      <c r="D19" s="12">
        <v>0</v>
      </c>
      <c r="E19" s="12">
        <v>0</v>
      </c>
      <c r="F19" s="12">
        <v>0</v>
      </c>
      <c r="G19" s="13">
        <f t="shared" si="0"/>
        <v>0</v>
      </c>
      <c r="H19" s="14" t="str">
        <f t="shared" si="2"/>
        <v/>
      </c>
      <c r="I19" s="13">
        <f t="shared" si="3"/>
        <v>0</v>
      </c>
      <c r="J19" s="12">
        <v>0</v>
      </c>
      <c r="K19" s="15" t="s">
        <v>5</v>
      </c>
      <c r="L19" s="15"/>
      <c r="M19" s="15" t="s">
        <v>5</v>
      </c>
      <c r="N19" s="1">
        <v>1</v>
      </c>
      <c r="O19" s="16" t="str">
        <f t="shared" si="1"/>
        <v/>
      </c>
      <c r="P19" s="16">
        <f t="shared" si="4"/>
        <v>0</v>
      </c>
      <c r="Q19" s="16">
        <f t="shared" si="5"/>
        <v>0</v>
      </c>
    </row>
    <row r="20" spans="1:17" s="1" customFormat="1">
      <c r="A20" s="9" t="s">
        <v>38</v>
      </c>
      <c r="B20" s="9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2"/>
        <v/>
      </c>
      <c r="I20" s="13">
        <f t="shared" si="3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1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9" t="s">
        <v>39</v>
      </c>
      <c r="B21" s="9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2"/>
        <v/>
      </c>
      <c r="I21" s="13">
        <f t="shared" si="3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1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45" t="s">
        <v>40</v>
      </c>
      <c r="B22" s="45">
        <v>15</v>
      </c>
      <c r="C22" s="46">
        <v>0</v>
      </c>
      <c r="D22" s="46">
        <v>0</v>
      </c>
      <c r="E22" s="46">
        <v>0</v>
      </c>
      <c r="F22" s="46">
        <v>0</v>
      </c>
      <c r="G22" s="47">
        <f t="shared" si="0"/>
        <v>0</v>
      </c>
      <c r="H22" s="48"/>
      <c r="I22" s="49">
        <v>0</v>
      </c>
      <c r="J22" s="46">
        <v>0</v>
      </c>
      <c r="K22" s="50" t="s">
        <v>5</v>
      </c>
      <c r="L22" s="50"/>
      <c r="M22" s="50" t="s">
        <v>5</v>
      </c>
      <c r="N22" s="1">
        <v>1</v>
      </c>
      <c r="O22" s="16" t="str">
        <f t="shared" si="1"/>
        <v/>
      </c>
      <c r="P22" s="16">
        <v>0</v>
      </c>
      <c r="Q22" s="16">
        <f>G22</f>
        <v>0</v>
      </c>
    </row>
    <row r="23" spans="1:17" s="1" customFormat="1">
      <c r="A23" s="45" t="s">
        <v>35</v>
      </c>
      <c r="B23" s="45">
        <v>16</v>
      </c>
      <c r="C23" s="46">
        <v>0</v>
      </c>
      <c r="D23" s="46">
        <v>0</v>
      </c>
      <c r="E23" s="46">
        <v>0</v>
      </c>
      <c r="F23" s="46">
        <v>0</v>
      </c>
      <c r="G23" s="47">
        <f t="shared" si="0"/>
        <v>0</v>
      </c>
      <c r="H23" s="48"/>
      <c r="I23" s="49">
        <v>0</v>
      </c>
      <c r="J23" s="46">
        <v>0</v>
      </c>
      <c r="K23" s="50" t="s">
        <v>5</v>
      </c>
      <c r="L23" s="50"/>
      <c r="M23" s="50" t="s">
        <v>5</v>
      </c>
      <c r="N23" s="1">
        <v>1</v>
      </c>
      <c r="O23" s="16" t="str">
        <f t="shared" si="1"/>
        <v/>
      </c>
      <c r="P23" s="16">
        <v>0</v>
      </c>
      <c r="Q23" s="16">
        <f>G23</f>
        <v>0</v>
      </c>
    </row>
    <row r="24" spans="1:17" s="1" customFormat="1">
      <c r="A24" s="26" t="s">
        <v>34</v>
      </c>
      <c r="B24" s="9">
        <v>17</v>
      </c>
      <c r="C24" s="12">
        <v>0</v>
      </c>
      <c r="D24" s="12">
        <v>0</v>
      </c>
      <c r="E24" s="12">
        <v>0</v>
      </c>
      <c r="F24" s="12">
        <v>0</v>
      </c>
      <c r="G24" s="13">
        <f t="shared" si="0"/>
        <v>0</v>
      </c>
      <c r="H24" s="14" t="str">
        <f t="shared" si="2"/>
        <v/>
      </c>
      <c r="I24" s="13">
        <f t="shared" si="3"/>
        <v>0</v>
      </c>
      <c r="J24" s="12">
        <v>0</v>
      </c>
      <c r="K24" s="15" t="s">
        <v>5</v>
      </c>
      <c r="L24" s="15"/>
      <c r="M24" s="15" t="s">
        <v>5</v>
      </c>
      <c r="N24" s="1">
        <v>1</v>
      </c>
      <c r="O24" s="16" t="str">
        <f t="shared" si="1"/>
        <v/>
      </c>
      <c r="P24" s="16">
        <f t="shared" si="4"/>
        <v>0</v>
      </c>
      <c r="Q24" s="16">
        <f t="shared" si="5"/>
        <v>0</v>
      </c>
    </row>
    <row r="25" spans="1:17" s="1" customFormat="1">
      <c r="A25" s="26" t="s">
        <v>36</v>
      </c>
      <c r="B25" s="9">
        <v>18</v>
      </c>
      <c r="C25" s="12">
        <v>0</v>
      </c>
      <c r="D25" s="12">
        <v>0</v>
      </c>
      <c r="E25" s="12">
        <v>0</v>
      </c>
      <c r="F25" s="12">
        <v>0</v>
      </c>
      <c r="G25" s="13">
        <f t="shared" si="0"/>
        <v>0</v>
      </c>
      <c r="H25" s="14" t="str">
        <f t="shared" si="2"/>
        <v/>
      </c>
      <c r="I25" s="13">
        <f t="shared" si="3"/>
        <v>0</v>
      </c>
      <c r="J25" s="12">
        <v>0</v>
      </c>
      <c r="K25" s="15" t="s">
        <v>5</v>
      </c>
      <c r="L25" s="15"/>
      <c r="M25" s="15" t="s">
        <v>5</v>
      </c>
      <c r="N25" s="1">
        <v>1</v>
      </c>
      <c r="O25" s="16" t="str">
        <f t="shared" si="1"/>
        <v/>
      </c>
      <c r="P25" s="16">
        <f t="shared" si="4"/>
        <v>0</v>
      </c>
      <c r="Q25" s="16">
        <f t="shared" si="5"/>
        <v>0</v>
      </c>
    </row>
    <row r="26" spans="1:17" s="1" customFormat="1">
      <c r="A26" s="9" t="s">
        <v>37</v>
      </c>
      <c r="B26" s="9">
        <v>19</v>
      </c>
      <c r="C26" s="12">
        <v>0</v>
      </c>
      <c r="D26" s="12">
        <v>0</v>
      </c>
      <c r="E26" s="12">
        <v>0</v>
      </c>
      <c r="F26" s="12">
        <v>0</v>
      </c>
      <c r="G26" s="13">
        <f t="shared" si="0"/>
        <v>0</v>
      </c>
      <c r="H26" s="14" t="str">
        <f t="shared" si="2"/>
        <v/>
      </c>
      <c r="I26" s="13">
        <f t="shared" si="3"/>
        <v>0</v>
      </c>
      <c r="J26" s="12">
        <v>0</v>
      </c>
      <c r="K26" s="15" t="s">
        <v>5</v>
      </c>
      <c r="L26" s="15"/>
      <c r="M26" s="15" t="s">
        <v>5</v>
      </c>
      <c r="N26" s="1">
        <v>1</v>
      </c>
      <c r="O26" s="16" t="str">
        <f t="shared" si="1"/>
        <v/>
      </c>
      <c r="P26" s="16">
        <f t="shared" si="4"/>
        <v>0</v>
      </c>
      <c r="Q26" s="16">
        <f t="shared" si="5"/>
        <v>0</v>
      </c>
    </row>
    <row r="27" spans="1:17" s="1" customFormat="1">
      <c r="A27" s="9" t="s">
        <v>38</v>
      </c>
      <c r="B27" s="9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2"/>
        <v/>
      </c>
      <c r="I27" s="13">
        <f t="shared" si="3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1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9" t="s">
        <v>39</v>
      </c>
      <c r="B28" s="9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2"/>
        <v/>
      </c>
      <c r="I28" s="13">
        <f t="shared" si="3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1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45" t="s">
        <v>40</v>
      </c>
      <c r="B29" s="45">
        <v>22</v>
      </c>
      <c r="C29" s="46">
        <v>0</v>
      </c>
      <c r="D29" s="46">
        <v>0</v>
      </c>
      <c r="E29" s="46">
        <v>0</v>
      </c>
      <c r="F29" s="46">
        <v>0</v>
      </c>
      <c r="G29" s="47">
        <f t="shared" si="0"/>
        <v>0</v>
      </c>
      <c r="H29" s="48"/>
      <c r="I29" s="49">
        <v>0</v>
      </c>
      <c r="J29" s="46">
        <v>0</v>
      </c>
      <c r="K29" s="50" t="s">
        <v>5</v>
      </c>
      <c r="L29" s="50"/>
      <c r="M29" s="50" t="s">
        <v>5</v>
      </c>
      <c r="N29" s="1">
        <v>1</v>
      </c>
      <c r="O29" s="16" t="str">
        <f t="shared" si="1"/>
        <v/>
      </c>
      <c r="P29" s="16">
        <v>0</v>
      </c>
      <c r="Q29" s="16">
        <f>G29</f>
        <v>0</v>
      </c>
    </row>
    <row r="30" spans="1:17" s="1" customFormat="1">
      <c r="A30" s="45" t="s">
        <v>35</v>
      </c>
      <c r="B30" s="45">
        <v>23</v>
      </c>
      <c r="C30" s="46">
        <v>0</v>
      </c>
      <c r="D30" s="46">
        <v>0</v>
      </c>
      <c r="E30" s="46">
        <v>0</v>
      </c>
      <c r="F30" s="46">
        <v>0</v>
      </c>
      <c r="G30" s="47">
        <f t="shared" si="0"/>
        <v>0</v>
      </c>
      <c r="H30" s="48"/>
      <c r="I30" s="49">
        <v>0</v>
      </c>
      <c r="J30" s="46">
        <v>0</v>
      </c>
      <c r="K30" s="50" t="s">
        <v>5</v>
      </c>
      <c r="L30" s="50"/>
      <c r="M30" s="50" t="s">
        <v>5</v>
      </c>
      <c r="N30" s="1">
        <v>1</v>
      </c>
      <c r="O30" s="16" t="str">
        <f t="shared" si="1"/>
        <v/>
      </c>
      <c r="P30" s="16">
        <v>0</v>
      </c>
      <c r="Q30" s="16">
        <f>G30</f>
        <v>0</v>
      </c>
    </row>
    <row r="31" spans="1:17" s="1" customFormat="1">
      <c r="A31" s="26" t="s">
        <v>34</v>
      </c>
      <c r="B31" s="9">
        <v>24</v>
      </c>
      <c r="C31" s="12">
        <v>0</v>
      </c>
      <c r="D31" s="12">
        <v>0</v>
      </c>
      <c r="E31" s="12">
        <v>0</v>
      </c>
      <c r="F31" s="12">
        <v>0</v>
      </c>
      <c r="G31" s="13">
        <f t="shared" si="0"/>
        <v>0</v>
      </c>
      <c r="H31" s="14" t="str">
        <f t="shared" si="2"/>
        <v/>
      </c>
      <c r="I31" s="13">
        <f t="shared" si="3"/>
        <v>0</v>
      </c>
      <c r="J31" s="12">
        <v>0</v>
      </c>
      <c r="K31" s="15" t="s">
        <v>5</v>
      </c>
      <c r="L31" s="15"/>
      <c r="M31" s="15" t="s">
        <v>5</v>
      </c>
      <c r="N31" s="1">
        <v>1</v>
      </c>
      <c r="O31" s="16" t="str">
        <f t="shared" si="1"/>
        <v/>
      </c>
      <c r="P31" s="16">
        <f t="shared" si="4"/>
        <v>0</v>
      </c>
      <c r="Q31" s="16">
        <f t="shared" si="5"/>
        <v>0</v>
      </c>
    </row>
    <row r="32" spans="1:17" s="1" customFormat="1">
      <c r="A32" s="26" t="s">
        <v>36</v>
      </c>
      <c r="B32" s="9">
        <v>25</v>
      </c>
      <c r="C32" s="12">
        <v>0</v>
      </c>
      <c r="D32" s="12">
        <v>0</v>
      </c>
      <c r="E32" s="12">
        <v>0</v>
      </c>
      <c r="F32" s="12">
        <v>0</v>
      </c>
      <c r="G32" s="13">
        <f t="shared" si="0"/>
        <v>0</v>
      </c>
      <c r="H32" s="14" t="str">
        <f t="shared" si="2"/>
        <v/>
      </c>
      <c r="I32" s="13">
        <f t="shared" si="3"/>
        <v>0</v>
      </c>
      <c r="J32" s="12">
        <v>0</v>
      </c>
      <c r="K32" s="15" t="s">
        <v>5</v>
      </c>
      <c r="L32" s="15"/>
      <c r="M32" s="15" t="s">
        <v>5</v>
      </c>
      <c r="N32" s="1">
        <v>1</v>
      </c>
      <c r="O32" s="16" t="str">
        <f t="shared" si="1"/>
        <v/>
      </c>
      <c r="P32" s="16">
        <f t="shared" si="4"/>
        <v>0</v>
      </c>
      <c r="Q32" s="16">
        <f t="shared" si="5"/>
        <v>0</v>
      </c>
    </row>
    <row r="33" spans="1:17" s="1" customFormat="1">
      <c r="A33" s="9" t="s">
        <v>37</v>
      </c>
      <c r="B33" s="9">
        <v>26</v>
      </c>
      <c r="C33" s="12">
        <v>0</v>
      </c>
      <c r="D33" s="12">
        <v>0</v>
      </c>
      <c r="E33" s="12">
        <v>0</v>
      </c>
      <c r="F33" s="12">
        <v>0</v>
      </c>
      <c r="G33" s="13">
        <f t="shared" si="0"/>
        <v>0</v>
      </c>
      <c r="H33" s="14" t="str">
        <f t="shared" si="2"/>
        <v/>
      </c>
      <c r="I33" s="13">
        <f t="shared" si="3"/>
        <v>0</v>
      </c>
      <c r="J33" s="12">
        <v>0</v>
      </c>
      <c r="K33" s="15" t="s">
        <v>5</v>
      </c>
      <c r="L33" s="15"/>
      <c r="M33" s="15" t="s">
        <v>5</v>
      </c>
      <c r="N33" s="1">
        <v>1</v>
      </c>
      <c r="O33" s="16" t="str">
        <f t="shared" si="1"/>
        <v/>
      </c>
      <c r="P33" s="16">
        <f t="shared" si="4"/>
        <v>0</v>
      </c>
      <c r="Q33" s="16">
        <f t="shared" si="5"/>
        <v>0</v>
      </c>
    </row>
    <row r="34" spans="1:17" s="1" customFormat="1">
      <c r="A34" s="9" t="s">
        <v>38</v>
      </c>
      <c r="B34" s="9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2"/>
        <v/>
      </c>
      <c r="I34" s="13">
        <f t="shared" si="3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1"/>
        <v/>
      </c>
      <c r="P34" s="16">
        <f t="shared" si="4"/>
        <v>0</v>
      </c>
      <c r="Q34" s="16">
        <f t="shared" si="5"/>
        <v>0</v>
      </c>
    </row>
    <row r="35" spans="1:17" s="1" customFormat="1">
      <c r="A35" s="9" t="s">
        <v>39</v>
      </c>
      <c r="B35" s="9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2"/>
        <v/>
      </c>
      <c r="I35" s="13">
        <f t="shared" si="3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1"/>
        <v/>
      </c>
      <c r="P35" s="16">
        <f t="shared" si="4"/>
        <v>0</v>
      </c>
      <c r="Q35" s="16">
        <f t="shared" si="5"/>
        <v>0</v>
      </c>
    </row>
    <row r="36" spans="1:17" s="1" customFormat="1">
      <c r="A36" s="45" t="s">
        <v>40</v>
      </c>
      <c r="B36" s="45">
        <v>29</v>
      </c>
      <c r="C36" s="46">
        <v>0</v>
      </c>
      <c r="D36" s="46">
        <v>0</v>
      </c>
      <c r="E36" s="46">
        <v>0</v>
      </c>
      <c r="F36" s="46">
        <v>0</v>
      </c>
      <c r="G36" s="47">
        <f t="shared" si="0"/>
        <v>0</v>
      </c>
      <c r="H36" s="48"/>
      <c r="I36" s="49">
        <v>0</v>
      </c>
      <c r="J36" s="46">
        <v>0</v>
      </c>
      <c r="K36" s="50" t="s">
        <v>5</v>
      </c>
      <c r="L36" s="50"/>
      <c r="M36" s="50" t="s">
        <v>5</v>
      </c>
      <c r="N36" s="1">
        <v>1</v>
      </c>
      <c r="O36" s="16" t="str">
        <f t="shared" si="1"/>
        <v/>
      </c>
      <c r="P36" s="16">
        <v>0</v>
      </c>
      <c r="Q36" s="16">
        <f>G36</f>
        <v>0</v>
      </c>
    </row>
    <row r="37" spans="1:17" s="1" customFormat="1">
      <c r="A37" s="45" t="s">
        <v>35</v>
      </c>
      <c r="B37" s="45">
        <v>30</v>
      </c>
      <c r="C37" s="46">
        <v>0</v>
      </c>
      <c r="D37" s="46">
        <v>0</v>
      </c>
      <c r="E37" s="46">
        <v>0</v>
      </c>
      <c r="F37" s="46">
        <v>0</v>
      </c>
      <c r="G37" s="47">
        <f t="shared" si="0"/>
        <v>0</v>
      </c>
      <c r="H37" s="48"/>
      <c r="I37" s="49">
        <v>0</v>
      </c>
      <c r="J37" s="46">
        <v>0</v>
      </c>
      <c r="K37" s="50" t="s">
        <v>5</v>
      </c>
      <c r="L37" s="50"/>
      <c r="M37" s="50" t="s">
        <v>5</v>
      </c>
      <c r="N37" s="1">
        <v>1</v>
      </c>
      <c r="O37" s="16" t="str">
        <f t="shared" si="1"/>
        <v/>
      </c>
      <c r="P37" s="16">
        <v>0</v>
      </c>
      <c r="Q37" s="16">
        <f>G37</f>
        <v>0</v>
      </c>
    </row>
    <row r="38" spans="1:17" s="1" customFormat="1" ht="15.75" thickBot="1">
      <c r="A38" s="26" t="s">
        <v>34</v>
      </c>
      <c r="B38" s="9">
        <v>31</v>
      </c>
      <c r="C38" s="12">
        <v>0</v>
      </c>
      <c r="D38" s="12">
        <v>0</v>
      </c>
      <c r="E38" s="12">
        <v>0</v>
      </c>
      <c r="F38" s="12">
        <v>0</v>
      </c>
      <c r="G38" s="13">
        <f t="shared" si="0"/>
        <v>0</v>
      </c>
      <c r="H38" s="14" t="str">
        <f t="shared" si="2"/>
        <v/>
      </c>
      <c r="I38" s="13">
        <f t="shared" si="3"/>
        <v>0</v>
      </c>
      <c r="J38" s="12">
        <v>0</v>
      </c>
      <c r="K38" s="15" t="s">
        <v>5</v>
      </c>
      <c r="L38" s="15"/>
      <c r="M38" s="15" t="s">
        <v>5</v>
      </c>
      <c r="N38" s="1">
        <v>1</v>
      </c>
      <c r="O38" s="16" t="str">
        <f t="shared" si="1"/>
        <v/>
      </c>
      <c r="P38" s="16">
        <f t="shared" si="4"/>
        <v>0</v>
      </c>
      <c r="Q38" s="16">
        <f>IF(AND(H38&lt;&gt;"-",K38&lt;&gt;"P"),I38,0)</f>
        <v>0</v>
      </c>
    </row>
    <row r="39" spans="1:17" s="1" customFormat="1" ht="16.5" thickBot="1">
      <c r="A39" s="17"/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9"/>
      <c r="O39" s="2"/>
      <c r="P39" s="20">
        <f>SUM(P8:P38)</f>
        <v>0</v>
      </c>
      <c r="Q39" s="21">
        <f>SUM(Q8:Q38)</f>
        <v>0</v>
      </c>
    </row>
    <row r="40" spans="1:17" s="1" customFormat="1" ht="15.75">
      <c r="A40" s="96" t="s">
        <v>24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7"/>
      <c r="O40" s="2"/>
    </row>
    <row r="41" spans="1:17" s="1" customFormat="1">
      <c r="A41" s="75" t="s">
        <v>25</v>
      </c>
      <c r="B41" s="76"/>
      <c r="C41" s="76"/>
      <c r="D41" s="77"/>
      <c r="E41" s="80">
        <f>SUM(G8:G38)</f>
        <v>0</v>
      </c>
      <c r="F41" s="81"/>
      <c r="G41" s="82"/>
      <c r="H41" s="75" t="s">
        <v>26</v>
      </c>
      <c r="I41" s="76"/>
      <c r="J41" s="76"/>
      <c r="K41" s="77"/>
      <c r="L41" s="98">
        <f>SUM(J8:J38)</f>
        <v>0</v>
      </c>
      <c r="M41" s="99"/>
      <c r="O41" s="2"/>
    </row>
    <row r="42" spans="1:17" s="1" customFormat="1">
      <c r="A42" s="128" t="s">
        <v>27</v>
      </c>
      <c r="B42" s="70"/>
      <c r="C42" s="70"/>
      <c r="D42" s="71"/>
      <c r="E42" s="72">
        <f>SUMIF(G8:G38,"&gt;0:00",N8:N38)</f>
        <v>0</v>
      </c>
      <c r="F42" s="73"/>
      <c r="G42" s="74"/>
      <c r="H42" s="75" t="s">
        <v>28</v>
      </c>
      <c r="I42" s="76"/>
      <c r="J42" s="76"/>
      <c r="K42" s="77"/>
      <c r="L42" s="78">
        <f>SUMIF(K8:K38,"F",N8:N38)</f>
        <v>0</v>
      </c>
      <c r="M42" s="79"/>
      <c r="O42" s="2"/>
    </row>
    <row r="43" spans="1:17" s="1" customFormat="1">
      <c r="A43" s="75" t="s">
        <v>29</v>
      </c>
      <c r="B43" s="76"/>
      <c r="C43" s="76"/>
      <c r="D43" s="77"/>
      <c r="E43" s="80">
        <f>Q39</f>
        <v>0</v>
      </c>
      <c r="F43" s="81"/>
      <c r="G43" s="82"/>
      <c r="H43" s="75" t="s">
        <v>30</v>
      </c>
      <c r="I43" s="76"/>
      <c r="J43" s="76"/>
      <c r="K43" s="77"/>
      <c r="L43" s="78">
        <f>SUMIF(K9:K39,"M",N9:N39)</f>
        <v>0</v>
      </c>
      <c r="M43" s="79"/>
      <c r="O43" s="2"/>
    </row>
    <row r="44" spans="1:17" s="1" customFormat="1">
      <c r="A44" s="75"/>
      <c r="B44" s="76"/>
      <c r="C44" s="76"/>
      <c r="D44" s="77"/>
      <c r="E44" s="75"/>
      <c r="F44" s="76"/>
      <c r="G44" s="76"/>
      <c r="H44" s="76"/>
      <c r="I44" s="76"/>
      <c r="J44" s="76"/>
      <c r="K44" s="77"/>
      <c r="L44" s="68"/>
      <c r="M44" s="69"/>
      <c r="O44" s="2"/>
    </row>
    <row r="45" spans="1:17" s="1" customFormat="1">
      <c r="I45" s="2"/>
      <c r="J45" s="2"/>
      <c r="K45" s="2"/>
      <c r="L45" s="2"/>
      <c r="O45" s="2"/>
    </row>
    <row r="46" spans="1:17" s="1" customFormat="1">
      <c r="I46" s="2"/>
      <c r="J46" s="2"/>
      <c r="K46" s="2"/>
      <c r="L46" s="2"/>
      <c r="O46" s="2"/>
    </row>
  </sheetData>
  <mergeCells count="35">
    <mergeCell ref="E41:G41"/>
    <mergeCell ref="A44:D44"/>
    <mergeCell ref="E44:K44"/>
    <mergeCell ref="L44:M44"/>
    <mergeCell ref="A42:D42"/>
    <mergeCell ref="E42:G42"/>
    <mergeCell ref="H42:K42"/>
    <mergeCell ref="L42:M42"/>
    <mergeCell ref="A43:D43"/>
    <mergeCell ref="E43:G43"/>
    <mergeCell ref="H43:K43"/>
    <mergeCell ref="L43:M43"/>
    <mergeCell ref="H41:K41"/>
    <mergeCell ref="L41:M41"/>
    <mergeCell ref="G6:G7"/>
    <mergeCell ref="H6:I6"/>
    <mergeCell ref="L6:L7"/>
    <mergeCell ref="B5:B7"/>
    <mergeCell ref="H7:I7"/>
    <mergeCell ref="A40:M40"/>
    <mergeCell ref="A41:D41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6"/>
  <sheetViews>
    <sheetView topLeftCell="A22" workbookViewId="0">
      <selection activeCell="A33" sqref="A33:M34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47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41</v>
      </c>
      <c r="B5" s="116" t="s">
        <v>42</v>
      </c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117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11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26" t="s">
        <v>36</v>
      </c>
      <c r="B8" s="9">
        <v>1</v>
      </c>
      <c r="C8" s="12">
        <v>0</v>
      </c>
      <c r="D8" s="12">
        <v>0</v>
      </c>
      <c r="E8" s="12">
        <v>0</v>
      </c>
      <c r="F8" s="12">
        <v>0</v>
      </c>
      <c r="G8" s="13">
        <f t="shared" ref="G8:G38" si="0">IF(OR(K8="A",K8="M"),TIMEVALUE("8:00"),SUM(D8,-C8,F8,-E8))</f>
        <v>0</v>
      </c>
      <c r="H8" s="14" t="str">
        <f t="shared" ref="H8:H38" si="1">IF(G8&lt;&gt;TIMEVALUE("0:00"),IF(G8&gt;=TIMEVALUE("7:59:59"),"+","-")," ")</f>
        <v/>
      </c>
      <c r="I8" s="13">
        <f t="shared" ref="I8:I38" si="2">IF(OR(G8&lt;&gt;TIMEVALUE("0:00")),IF(OR(G8&gt;=TIMEVALUE("7:59:59")),SUM(G8,-0.333333333),SUM(-G8,0.333333333)),IF(OR(K8="P",TIMEVALUE("8:00")),TIMEVALUE("0:00")))</f>
        <v>0</v>
      </c>
      <c r="J8" s="12">
        <v>0</v>
      </c>
      <c r="K8" s="15"/>
      <c r="L8" s="15"/>
      <c r="M8" s="15" t="s">
        <v>5</v>
      </c>
      <c r="N8" s="1">
        <v>1</v>
      </c>
      <c r="O8" s="16" t="str">
        <f t="shared" ref="O8:O38" si="3">IF(AND(H8="-",K8&lt;&gt;"H"),I8," ")</f>
        <v/>
      </c>
      <c r="P8" s="16">
        <f t="shared" ref="P8:P38" si="4">IF(AND(H8="-",K8&lt;&gt;"H"),I8,0)</f>
        <v>0</v>
      </c>
      <c r="Q8" s="16">
        <f>IF(AND(H8&lt;&gt;"-",K8&lt;&gt;"P"),I8,0)</f>
        <v>0</v>
      </c>
    </row>
    <row r="9" spans="1:18" s="1" customFormat="1" ht="15.75" customHeight="1">
      <c r="A9" s="9" t="s">
        <v>37</v>
      </c>
      <c r="B9" s="9">
        <v>2</v>
      </c>
      <c r="C9" s="12">
        <v>0</v>
      </c>
      <c r="D9" s="12">
        <v>0</v>
      </c>
      <c r="E9" s="12">
        <v>0</v>
      </c>
      <c r="F9" s="12">
        <v>0</v>
      </c>
      <c r="G9" s="13">
        <f t="shared" si="0"/>
        <v>0</v>
      </c>
      <c r="H9" s="14" t="str">
        <f t="shared" si="1"/>
        <v/>
      </c>
      <c r="I9" s="13">
        <f t="shared" si="2"/>
        <v>0</v>
      </c>
      <c r="J9" s="12">
        <v>0</v>
      </c>
      <c r="K9" s="15" t="s">
        <v>5</v>
      </c>
      <c r="L9" s="15"/>
      <c r="M9" s="15" t="s">
        <v>5</v>
      </c>
      <c r="N9" s="1">
        <v>1</v>
      </c>
      <c r="O9" s="16" t="str">
        <f t="shared" si="3"/>
        <v/>
      </c>
      <c r="P9" s="16">
        <f t="shared" si="4"/>
        <v>0</v>
      </c>
      <c r="Q9" s="16">
        <f t="shared" ref="Q9:Q37" si="5">IF(AND(H9&lt;&gt;"-",K9&lt;&gt;"P"),I9,0)</f>
        <v>0</v>
      </c>
    </row>
    <row r="10" spans="1:18" s="1" customFormat="1" ht="15.75" customHeight="1">
      <c r="A10" s="9" t="s">
        <v>38</v>
      </c>
      <c r="B10" s="9">
        <v>3</v>
      </c>
      <c r="C10" s="12">
        <v>0</v>
      </c>
      <c r="D10" s="12">
        <v>0</v>
      </c>
      <c r="E10" s="12">
        <v>0</v>
      </c>
      <c r="F10" s="12">
        <v>0</v>
      </c>
      <c r="G10" s="13">
        <f t="shared" si="0"/>
        <v>0</v>
      </c>
      <c r="H10" s="14" t="str">
        <f t="shared" si="1"/>
        <v/>
      </c>
      <c r="I10" s="13">
        <f t="shared" si="2"/>
        <v>0</v>
      </c>
      <c r="J10" s="12">
        <v>0</v>
      </c>
      <c r="K10" s="15" t="s">
        <v>5</v>
      </c>
      <c r="L10" s="15"/>
      <c r="M10" s="15" t="s">
        <v>5</v>
      </c>
      <c r="N10" s="1">
        <v>1</v>
      </c>
      <c r="O10" s="16" t="str">
        <f t="shared" si="3"/>
        <v/>
      </c>
      <c r="P10" s="16">
        <f t="shared" si="4"/>
        <v>0</v>
      </c>
      <c r="Q10" s="16">
        <f t="shared" si="5"/>
        <v>0</v>
      </c>
    </row>
    <row r="11" spans="1:18" s="1" customFormat="1" ht="15.75" customHeight="1">
      <c r="A11" s="9" t="s">
        <v>39</v>
      </c>
      <c r="B11" s="9">
        <v>4</v>
      </c>
      <c r="C11" s="12">
        <v>0</v>
      </c>
      <c r="D11" s="12">
        <v>0</v>
      </c>
      <c r="E11" s="12">
        <v>0</v>
      </c>
      <c r="F11" s="12">
        <v>0</v>
      </c>
      <c r="G11" s="13">
        <f t="shared" si="0"/>
        <v>0</v>
      </c>
      <c r="H11" s="14" t="str">
        <f t="shared" si="1"/>
        <v/>
      </c>
      <c r="I11" s="13">
        <f t="shared" si="2"/>
        <v>0</v>
      </c>
      <c r="J11" s="12">
        <v>0</v>
      </c>
      <c r="K11" s="15" t="s">
        <v>5</v>
      </c>
      <c r="L11" s="15"/>
      <c r="M11" s="15" t="s">
        <v>5</v>
      </c>
      <c r="N11" s="1">
        <v>1</v>
      </c>
      <c r="O11" s="16" t="str">
        <f t="shared" si="3"/>
        <v/>
      </c>
      <c r="P11" s="16">
        <f t="shared" si="4"/>
        <v>0</v>
      </c>
      <c r="Q11" s="16">
        <f t="shared" si="5"/>
        <v>0</v>
      </c>
    </row>
    <row r="12" spans="1:18" s="1" customFormat="1" ht="15.75" customHeight="1">
      <c r="A12" s="45" t="s">
        <v>40</v>
      </c>
      <c r="B12" s="45">
        <v>5</v>
      </c>
      <c r="C12" s="46">
        <v>0</v>
      </c>
      <c r="D12" s="46">
        <v>0</v>
      </c>
      <c r="E12" s="46">
        <v>0</v>
      </c>
      <c r="F12" s="46">
        <v>0</v>
      </c>
      <c r="G12" s="47">
        <f t="shared" si="0"/>
        <v>0</v>
      </c>
      <c r="H12" s="48"/>
      <c r="I12" s="49">
        <v>0</v>
      </c>
      <c r="J12" s="46">
        <v>0</v>
      </c>
      <c r="K12" s="50" t="s">
        <v>5</v>
      </c>
      <c r="L12" s="50"/>
      <c r="M12" s="50" t="s">
        <v>5</v>
      </c>
      <c r="N12" s="1">
        <v>1</v>
      </c>
      <c r="O12" s="16" t="str">
        <f t="shared" si="3"/>
        <v/>
      </c>
      <c r="P12" s="16">
        <v>0</v>
      </c>
      <c r="Q12" s="37">
        <f>G12</f>
        <v>0</v>
      </c>
    </row>
    <row r="13" spans="1:18" s="1" customFormat="1" ht="15.75" customHeight="1">
      <c r="A13" s="45" t="s">
        <v>35</v>
      </c>
      <c r="B13" s="45">
        <v>6</v>
      </c>
      <c r="C13" s="46">
        <v>0</v>
      </c>
      <c r="D13" s="46">
        <v>0</v>
      </c>
      <c r="E13" s="46">
        <v>0</v>
      </c>
      <c r="F13" s="46">
        <v>0</v>
      </c>
      <c r="G13" s="47">
        <f t="shared" si="0"/>
        <v>0</v>
      </c>
      <c r="H13" s="48"/>
      <c r="I13" s="49">
        <v>0</v>
      </c>
      <c r="J13" s="46">
        <v>0</v>
      </c>
      <c r="K13" s="50" t="s">
        <v>5</v>
      </c>
      <c r="L13" s="50"/>
      <c r="M13" s="50" t="s">
        <v>5</v>
      </c>
      <c r="N13" s="1">
        <v>1</v>
      </c>
      <c r="O13" s="16" t="str">
        <f t="shared" si="3"/>
        <v/>
      </c>
      <c r="P13" s="16">
        <v>0</v>
      </c>
      <c r="Q13" s="16">
        <f>G13</f>
        <v>0</v>
      </c>
    </row>
    <row r="14" spans="1:18" s="1" customFormat="1" ht="15.75" customHeight="1">
      <c r="A14" s="26" t="s">
        <v>34</v>
      </c>
      <c r="B14" s="9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1"/>
        <v/>
      </c>
      <c r="I14" s="13">
        <f t="shared" si="2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3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26" t="s">
        <v>36</v>
      </c>
      <c r="B15" s="9">
        <v>8</v>
      </c>
      <c r="C15" s="12">
        <v>0</v>
      </c>
      <c r="D15" s="12">
        <v>0</v>
      </c>
      <c r="E15" s="12">
        <v>0</v>
      </c>
      <c r="F15" s="12">
        <v>0</v>
      </c>
      <c r="G15" s="13">
        <f t="shared" si="0"/>
        <v>0</v>
      </c>
      <c r="H15" s="14" t="str">
        <f t="shared" si="1"/>
        <v/>
      </c>
      <c r="I15" s="13">
        <f t="shared" si="2"/>
        <v>0</v>
      </c>
      <c r="J15" s="12">
        <v>0</v>
      </c>
      <c r="K15" s="15" t="s">
        <v>5</v>
      </c>
      <c r="L15" s="15"/>
      <c r="M15" s="15" t="s">
        <v>5</v>
      </c>
      <c r="N15" s="1">
        <v>1</v>
      </c>
      <c r="O15" s="16" t="str">
        <f t="shared" si="3"/>
        <v/>
      </c>
      <c r="P15" s="16">
        <f t="shared" si="4"/>
        <v>0</v>
      </c>
      <c r="Q15" s="16">
        <f t="shared" si="5"/>
        <v>0</v>
      </c>
    </row>
    <row r="16" spans="1:18" s="1" customFormat="1" ht="15.75" customHeight="1">
      <c r="A16" s="9" t="s">
        <v>37</v>
      </c>
      <c r="B16" s="9">
        <v>9</v>
      </c>
      <c r="C16" s="12">
        <v>0</v>
      </c>
      <c r="D16" s="12">
        <v>0</v>
      </c>
      <c r="E16" s="12">
        <v>0</v>
      </c>
      <c r="F16" s="12">
        <v>0</v>
      </c>
      <c r="G16" s="13">
        <f t="shared" si="0"/>
        <v>0</v>
      </c>
      <c r="H16" s="14" t="str">
        <f t="shared" si="1"/>
        <v/>
      </c>
      <c r="I16" s="13">
        <f t="shared" si="2"/>
        <v>0</v>
      </c>
      <c r="J16" s="12">
        <v>0</v>
      </c>
      <c r="K16" s="15" t="s">
        <v>5</v>
      </c>
      <c r="L16" s="15"/>
      <c r="M16" s="15" t="s">
        <v>5</v>
      </c>
      <c r="N16" s="1">
        <v>1</v>
      </c>
      <c r="O16" s="16" t="str">
        <f t="shared" si="3"/>
        <v/>
      </c>
      <c r="P16" s="16">
        <f t="shared" si="4"/>
        <v>0</v>
      </c>
      <c r="Q16" s="16">
        <f t="shared" si="5"/>
        <v>0</v>
      </c>
    </row>
    <row r="17" spans="1:17" s="1" customFormat="1">
      <c r="A17" s="9" t="s">
        <v>38</v>
      </c>
      <c r="B17" s="9">
        <v>10</v>
      </c>
      <c r="C17" s="12">
        <v>0</v>
      </c>
      <c r="D17" s="12">
        <v>0</v>
      </c>
      <c r="E17" s="12">
        <v>0</v>
      </c>
      <c r="F17" s="12">
        <v>0</v>
      </c>
      <c r="G17" s="13">
        <f t="shared" si="0"/>
        <v>0</v>
      </c>
      <c r="H17" s="14" t="str">
        <f t="shared" si="1"/>
        <v/>
      </c>
      <c r="I17" s="13">
        <f t="shared" si="2"/>
        <v>0</v>
      </c>
      <c r="J17" s="12">
        <v>0</v>
      </c>
      <c r="K17" s="15" t="s">
        <v>5</v>
      </c>
      <c r="L17" s="15"/>
      <c r="M17" s="15" t="s">
        <v>5</v>
      </c>
      <c r="N17" s="1">
        <v>1</v>
      </c>
      <c r="O17" s="16" t="str">
        <f t="shared" si="3"/>
        <v/>
      </c>
      <c r="P17" s="16">
        <f t="shared" si="4"/>
        <v>0</v>
      </c>
      <c r="Q17" s="16">
        <f t="shared" si="5"/>
        <v>0</v>
      </c>
    </row>
    <row r="18" spans="1:17" s="1" customFormat="1">
      <c r="A18" s="9" t="s">
        <v>39</v>
      </c>
      <c r="B18" s="9">
        <v>11</v>
      </c>
      <c r="C18" s="12">
        <v>0</v>
      </c>
      <c r="D18" s="12">
        <v>0</v>
      </c>
      <c r="E18" s="12">
        <v>0</v>
      </c>
      <c r="F18" s="12">
        <v>0</v>
      </c>
      <c r="G18" s="13">
        <f t="shared" si="0"/>
        <v>0</v>
      </c>
      <c r="H18" s="14" t="str">
        <f t="shared" si="1"/>
        <v/>
      </c>
      <c r="I18" s="13">
        <f t="shared" si="2"/>
        <v>0</v>
      </c>
      <c r="J18" s="12">
        <v>0</v>
      </c>
      <c r="K18" s="15" t="s">
        <v>5</v>
      </c>
      <c r="L18" s="15"/>
      <c r="M18" s="15" t="s">
        <v>5</v>
      </c>
      <c r="N18" s="1">
        <v>1</v>
      </c>
      <c r="O18" s="16" t="str">
        <f t="shared" si="3"/>
        <v/>
      </c>
      <c r="P18" s="16">
        <f t="shared" si="4"/>
        <v>0</v>
      </c>
      <c r="Q18" s="16">
        <f t="shared" si="5"/>
        <v>0</v>
      </c>
    </row>
    <row r="19" spans="1:17" s="1" customFormat="1">
      <c r="A19" s="45" t="s">
        <v>40</v>
      </c>
      <c r="B19" s="45">
        <v>12</v>
      </c>
      <c r="C19" s="46">
        <v>0</v>
      </c>
      <c r="D19" s="46">
        <v>0</v>
      </c>
      <c r="E19" s="46">
        <v>0</v>
      </c>
      <c r="F19" s="46">
        <v>0</v>
      </c>
      <c r="G19" s="47">
        <f t="shared" si="0"/>
        <v>0</v>
      </c>
      <c r="H19" s="48"/>
      <c r="I19" s="49">
        <v>0</v>
      </c>
      <c r="J19" s="46">
        <v>0</v>
      </c>
      <c r="K19" s="50" t="s">
        <v>5</v>
      </c>
      <c r="L19" s="50"/>
      <c r="M19" s="50" t="s">
        <v>5</v>
      </c>
      <c r="N19" s="1">
        <v>1</v>
      </c>
      <c r="O19" s="16" t="str">
        <f t="shared" si="3"/>
        <v/>
      </c>
      <c r="P19" s="16">
        <v>0</v>
      </c>
      <c r="Q19" s="16">
        <f>G19</f>
        <v>0</v>
      </c>
    </row>
    <row r="20" spans="1:17" s="1" customFormat="1">
      <c r="A20" s="45" t="s">
        <v>35</v>
      </c>
      <c r="B20" s="45">
        <v>13</v>
      </c>
      <c r="C20" s="46">
        <v>0</v>
      </c>
      <c r="D20" s="46">
        <v>0</v>
      </c>
      <c r="E20" s="46">
        <v>0</v>
      </c>
      <c r="F20" s="46">
        <v>0</v>
      </c>
      <c r="G20" s="47">
        <f t="shared" si="0"/>
        <v>0</v>
      </c>
      <c r="H20" s="48"/>
      <c r="I20" s="49">
        <v>0</v>
      </c>
      <c r="J20" s="46">
        <v>0</v>
      </c>
      <c r="K20" s="50" t="s">
        <v>5</v>
      </c>
      <c r="L20" s="50"/>
      <c r="M20" s="50" t="s">
        <v>5</v>
      </c>
      <c r="N20" s="1">
        <v>1</v>
      </c>
      <c r="O20" s="16" t="str">
        <f t="shared" si="3"/>
        <v/>
      </c>
      <c r="P20" s="16">
        <v>0</v>
      </c>
      <c r="Q20" s="16">
        <f>G20</f>
        <v>0</v>
      </c>
    </row>
    <row r="21" spans="1:17" s="1" customFormat="1">
      <c r="A21" s="26" t="s">
        <v>34</v>
      </c>
      <c r="B21" s="9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1"/>
        <v/>
      </c>
      <c r="I21" s="13">
        <f t="shared" si="2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3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45" t="s">
        <v>36</v>
      </c>
      <c r="B22" s="45">
        <v>15</v>
      </c>
      <c r="C22" s="46">
        <v>0</v>
      </c>
      <c r="D22" s="46">
        <v>0</v>
      </c>
      <c r="E22" s="46">
        <v>0</v>
      </c>
      <c r="F22" s="46">
        <v>0</v>
      </c>
      <c r="G22" s="47">
        <f t="shared" si="0"/>
        <v>0</v>
      </c>
      <c r="H22" s="48"/>
      <c r="I22" s="49">
        <v>0</v>
      </c>
      <c r="J22" s="46">
        <v>0</v>
      </c>
      <c r="K22" s="50" t="s">
        <v>5</v>
      </c>
      <c r="L22" s="50"/>
      <c r="M22" s="50" t="s">
        <v>5</v>
      </c>
      <c r="N22" s="1">
        <v>1</v>
      </c>
      <c r="O22" s="16" t="str">
        <f t="shared" si="3"/>
        <v/>
      </c>
      <c r="P22" s="16">
        <v>0</v>
      </c>
      <c r="Q22" s="16">
        <f>G22</f>
        <v>0</v>
      </c>
    </row>
    <row r="23" spans="1:17" s="1" customFormat="1">
      <c r="A23" s="9" t="s">
        <v>37</v>
      </c>
      <c r="B23" s="9">
        <v>16</v>
      </c>
      <c r="C23" s="12">
        <v>0</v>
      </c>
      <c r="D23" s="12">
        <v>0</v>
      </c>
      <c r="E23" s="12">
        <v>0</v>
      </c>
      <c r="F23" s="12">
        <v>0</v>
      </c>
      <c r="G23" s="13">
        <f t="shared" si="0"/>
        <v>0</v>
      </c>
      <c r="H23" s="14" t="str">
        <f t="shared" si="1"/>
        <v/>
      </c>
      <c r="I23" s="13">
        <f t="shared" si="2"/>
        <v>0</v>
      </c>
      <c r="J23" s="12">
        <v>0</v>
      </c>
      <c r="K23" s="15" t="s">
        <v>5</v>
      </c>
      <c r="L23" s="15"/>
      <c r="M23" s="15" t="s">
        <v>5</v>
      </c>
      <c r="N23" s="1">
        <v>1</v>
      </c>
      <c r="O23" s="16" t="str">
        <f t="shared" si="3"/>
        <v/>
      </c>
      <c r="P23" s="16">
        <f t="shared" si="4"/>
        <v>0</v>
      </c>
      <c r="Q23" s="16">
        <f t="shared" si="5"/>
        <v>0</v>
      </c>
    </row>
    <row r="24" spans="1:17" s="1" customFormat="1">
      <c r="A24" s="9" t="s">
        <v>38</v>
      </c>
      <c r="B24" s="9">
        <v>17</v>
      </c>
      <c r="C24" s="12">
        <v>0</v>
      </c>
      <c r="D24" s="12">
        <v>0</v>
      </c>
      <c r="E24" s="12">
        <v>0</v>
      </c>
      <c r="F24" s="12">
        <v>0</v>
      </c>
      <c r="G24" s="13">
        <f t="shared" si="0"/>
        <v>0</v>
      </c>
      <c r="H24" s="14" t="str">
        <f t="shared" si="1"/>
        <v/>
      </c>
      <c r="I24" s="13">
        <f t="shared" si="2"/>
        <v>0</v>
      </c>
      <c r="J24" s="12">
        <v>0</v>
      </c>
      <c r="K24" s="15" t="s">
        <v>5</v>
      </c>
      <c r="L24" s="15"/>
      <c r="M24" s="15" t="s">
        <v>5</v>
      </c>
      <c r="N24" s="1">
        <v>1</v>
      </c>
      <c r="O24" s="16" t="str">
        <f t="shared" si="3"/>
        <v/>
      </c>
      <c r="P24" s="16">
        <f t="shared" si="4"/>
        <v>0</v>
      </c>
      <c r="Q24" s="16">
        <f t="shared" si="5"/>
        <v>0</v>
      </c>
    </row>
    <row r="25" spans="1:17" s="1" customFormat="1">
      <c r="A25" s="9" t="s">
        <v>39</v>
      </c>
      <c r="B25" s="9">
        <v>18</v>
      </c>
      <c r="C25" s="12">
        <v>0</v>
      </c>
      <c r="D25" s="12">
        <v>0</v>
      </c>
      <c r="E25" s="12">
        <v>0</v>
      </c>
      <c r="F25" s="12">
        <v>0</v>
      </c>
      <c r="G25" s="13">
        <f t="shared" si="0"/>
        <v>0</v>
      </c>
      <c r="H25" s="14" t="str">
        <f t="shared" si="1"/>
        <v/>
      </c>
      <c r="I25" s="13">
        <f t="shared" si="2"/>
        <v>0</v>
      </c>
      <c r="J25" s="12">
        <v>0</v>
      </c>
      <c r="K25" s="15" t="s">
        <v>5</v>
      </c>
      <c r="L25" s="15"/>
      <c r="M25" s="15" t="s">
        <v>5</v>
      </c>
      <c r="N25" s="1">
        <v>1</v>
      </c>
      <c r="O25" s="16" t="str">
        <f t="shared" si="3"/>
        <v/>
      </c>
      <c r="P25" s="16">
        <f t="shared" si="4"/>
        <v>0</v>
      </c>
      <c r="Q25" s="16">
        <f t="shared" si="5"/>
        <v>0</v>
      </c>
    </row>
    <row r="26" spans="1:17" s="1" customFormat="1">
      <c r="A26" s="45" t="s">
        <v>40</v>
      </c>
      <c r="B26" s="45">
        <v>19</v>
      </c>
      <c r="C26" s="46">
        <v>0</v>
      </c>
      <c r="D26" s="46">
        <v>0</v>
      </c>
      <c r="E26" s="46">
        <v>0</v>
      </c>
      <c r="F26" s="46">
        <v>0</v>
      </c>
      <c r="G26" s="47">
        <f t="shared" si="0"/>
        <v>0</v>
      </c>
      <c r="H26" s="48"/>
      <c r="I26" s="49">
        <v>0</v>
      </c>
      <c r="J26" s="46">
        <v>0</v>
      </c>
      <c r="K26" s="50" t="s">
        <v>5</v>
      </c>
      <c r="L26" s="50"/>
      <c r="M26" s="50" t="s">
        <v>5</v>
      </c>
      <c r="N26" s="1">
        <v>1</v>
      </c>
      <c r="O26" s="16" t="str">
        <f t="shared" si="3"/>
        <v/>
      </c>
      <c r="P26" s="16">
        <v>0</v>
      </c>
      <c r="Q26" s="16">
        <f>G26</f>
        <v>0</v>
      </c>
    </row>
    <row r="27" spans="1:17" s="1" customFormat="1">
      <c r="A27" s="45" t="s">
        <v>35</v>
      </c>
      <c r="B27" s="45">
        <v>20</v>
      </c>
      <c r="C27" s="46">
        <v>0</v>
      </c>
      <c r="D27" s="46">
        <v>0</v>
      </c>
      <c r="E27" s="46">
        <v>0</v>
      </c>
      <c r="F27" s="46">
        <v>0</v>
      </c>
      <c r="G27" s="47">
        <f t="shared" si="0"/>
        <v>0</v>
      </c>
      <c r="H27" s="48"/>
      <c r="I27" s="49">
        <v>0</v>
      </c>
      <c r="J27" s="46">
        <v>0</v>
      </c>
      <c r="K27" s="50" t="s">
        <v>5</v>
      </c>
      <c r="L27" s="50"/>
      <c r="M27" s="50" t="s">
        <v>5</v>
      </c>
      <c r="N27" s="1">
        <v>1</v>
      </c>
      <c r="O27" s="16" t="str">
        <f t="shared" si="3"/>
        <v/>
      </c>
      <c r="P27" s="16">
        <v>0</v>
      </c>
      <c r="Q27" s="16">
        <f>G27</f>
        <v>0</v>
      </c>
    </row>
    <row r="28" spans="1:17" s="1" customFormat="1">
      <c r="A28" s="26" t="s">
        <v>34</v>
      </c>
      <c r="B28" s="9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1"/>
        <v/>
      </c>
      <c r="I28" s="13">
        <f t="shared" si="2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3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26" t="s">
        <v>36</v>
      </c>
      <c r="B29" s="9">
        <v>22</v>
      </c>
      <c r="C29" s="12">
        <v>0</v>
      </c>
      <c r="D29" s="12">
        <v>0</v>
      </c>
      <c r="E29" s="12">
        <v>0</v>
      </c>
      <c r="F29" s="12">
        <v>0</v>
      </c>
      <c r="G29" s="13">
        <f t="shared" si="0"/>
        <v>0</v>
      </c>
      <c r="H29" s="14" t="str">
        <f t="shared" si="1"/>
        <v/>
      </c>
      <c r="I29" s="13">
        <f t="shared" si="2"/>
        <v>0</v>
      </c>
      <c r="J29" s="12">
        <v>0</v>
      </c>
      <c r="K29" s="15" t="s">
        <v>5</v>
      </c>
      <c r="L29" s="15"/>
      <c r="M29" s="15" t="s">
        <v>5</v>
      </c>
      <c r="N29" s="1">
        <v>1</v>
      </c>
      <c r="O29" s="16" t="str">
        <f t="shared" si="3"/>
        <v/>
      </c>
      <c r="P29" s="16">
        <f t="shared" si="4"/>
        <v>0</v>
      </c>
      <c r="Q29" s="16">
        <f t="shared" si="5"/>
        <v>0</v>
      </c>
    </row>
    <row r="30" spans="1:17" s="1" customFormat="1">
      <c r="A30" s="9" t="s">
        <v>37</v>
      </c>
      <c r="B30" s="9">
        <v>23</v>
      </c>
      <c r="C30" s="12">
        <v>0</v>
      </c>
      <c r="D30" s="12">
        <v>0</v>
      </c>
      <c r="E30" s="12">
        <v>0</v>
      </c>
      <c r="F30" s="12">
        <v>0</v>
      </c>
      <c r="G30" s="13">
        <f t="shared" si="0"/>
        <v>0</v>
      </c>
      <c r="H30" s="14" t="str">
        <f t="shared" si="1"/>
        <v/>
      </c>
      <c r="I30" s="13">
        <f t="shared" si="2"/>
        <v>0</v>
      </c>
      <c r="J30" s="12">
        <v>0</v>
      </c>
      <c r="K30" s="15" t="s">
        <v>5</v>
      </c>
      <c r="L30" s="15"/>
      <c r="M30" s="15" t="s">
        <v>5</v>
      </c>
      <c r="N30" s="1">
        <v>1</v>
      </c>
      <c r="O30" s="16" t="str">
        <f t="shared" si="3"/>
        <v/>
      </c>
      <c r="P30" s="16">
        <f t="shared" si="4"/>
        <v>0</v>
      </c>
      <c r="Q30" s="16">
        <f t="shared" si="5"/>
        <v>0</v>
      </c>
    </row>
    <row r="31" spans="1:17" s="1" customFormat="1">
      <c r="A31" s="9" t="s">
        <v>38</v>
      </c>
      <c r="B31" s="9">
        <v>24</v>
      </c>
      <c r="C31" s="12">
        <v>0</v>
      </c>
      <c r="D31" s="12">
        <v>0</v>
      </c>
      <c r="E31" s="12">
        <v>0</v>
      </c>
      <c r="F31" s="12">
        <v>0</v>
      </c>
      <c r="G31" s="13">
        <f t="shared" si="0"/>
        <v>0</v>
      </c>
      <c r="H31" s="14" t="str">
        <f t="shared" si="1"/>
        <v/>
      </c>
      <c r="I31" s="13">
        <f t="shared" si="2"/>
        <v>0</v>
      </c>
      <c r="J31" s="12">
        <v>0</v>
      </c>
      <c r="K31" s="15" t="s">
        <v>5</v>
      </c>
      <c r="L31" s="15"/>
      <c r="M31" s="15" t="s">
        <v>5</v>
      </c>
      <c r="N31" s="1">
        <v>1</v>
      </c>
      <c r="O31" s="16" t="str">
        <f t="shared" si="3"/>
        <v/>
      </c>
      <c r="P31" s="16">
        <f t="shared" si="4"/>
        <v>0</v>
      </c>
      <c r="Q31" s="16">
        <f t="shared" si="5"/>
        <v>0</v>
      </c>
    </row>
    <row r="32" spans="1:17" s="1" customFormat="1">
      <c r="A32" s="9" t="s">
        <v>39</v>
      </c>
      <c r="B32" s="9">
        <v>25</v>
      </c>
      <c r="C32" s="12">
        <v>0</v>
      </c>
      <c r="D32" s="12">
        <v>0</v>
      </c>
      <c r="E32" s="12">
        <v>0</v>
      </c>
      <c r="F32" s="12">
        <v>0</v>
      </c>
      <c r="G32" s="13">
        <f t="shared" si="0"/>
        <v>0</v>
      </c>
      <c r="H32" s="14" t="str">
        <f t="shared" si="1"/>
        <v/>
      </c>
      <c r="I32" s="13">
        <f t="shared" si="2"/>
        <v>0</v>
      </c>
      <c r="J32" s="12">
        <v>0</v>
      </c>
      <c r="K32" s="15" t="s">
        <v>5</v>
      </c>
      <c r="L32" s="15"/>
      <c r="M32" s="15" t="s">
        <v>5</v>
      </c>
      <c r="N32" s="1">
        <v>1</v>
      </c>
      <c r="O32" s="16" t="str">
        <f t="shared" si="3"/>
        <v/>
      </c>
      <c r="P32" s="16">
        <f t="shared" si="4"/>
        <v>0</v>
      </c>
      <c r="Q32" s="16">
        <f t="shared" si="5"/>
        <v>0</v>
      </c>
    </row>
    <row r="33" spans="1:17" s="1" customFormat="1">
      <c r="A33" s="45" t="s">
        <v>40</v>
      </c>
      <c r="B33" s="45">
        <v>26</v>
      </c>
      <c r="C33" s="46">
        <v>0</v>
      </c>
      <c r="D33" s="46">
        <v>0</v>
      </c>
      <c r="E33" s="46">
        <v>0</v>
      </c>
      <c r="F33" s="46">
        <v>0</v>
      </c>
      <c r="G33" s="47">
        <f t="shared" si="0"/>
        <v>0</v>
      </c>
      <c r="H33" s="48"/>
      <c r="I33" s="49">
        <v>0</v>
      </c>
      <c r="J33" s="46">
        <v>0</v>
      </c>
      <c r="K33" s="50" t="s">
        <v>5</v>
      </c>
      <c r="L33" s="50"/>
      <c r="M33" s="50" t="s">
        <v>5</v>
      </c>
      <c r="N33" s="1">
        <v>1</v>
      </c>
      <c r="O33" s="16" t="str">
        <f t="shared" si="3"/>
        <v/>
      </c>
      <c r="P33" s="16">
        <v>0</v>
      </c>
      <c r="Q33" s="16">
        <f>G33</f>
        <v>0</v>
      </c>
    </row>
    <row r="34" spans="1:17" s="1" customFormat="1">
      <c r="A34" s="45" t="s">
        <v>35</v>
      </c>
      <c r="B34" s="45">
        <v>27</v>
      </c>
      <c r="C34" s="46">
        <v>0</v>
      </c>
      <c r="D34" s="46">
        <v>0</v>
      </c>
      <c r="E34" s="46">
        <v>0</v>
      </c>
      <c r="F34" s="46">
        <v>0</v>
      </c>
      <c r="G34" s="47">
        <f t="shared" si="0"/>
        <v>0</v>
      </c>
      <c r="H34" s="48"/>
      <c r="I34" s="49">
        <v>0</v>
      </c>
      <c r="J34" s="46">
        <v>0</v>
      </c>
      <c r="K34" s="50" t="s">
        <v>5</v>
      </c>
      <c r="L34" s="50"/>
      <c r="M34" s="50" t="s">
        <v>5</v>
      </c>
      <c r="N34" s="1">
        <v>1</v>
      </c>
      <c r="O34" s="16" t="str">
        <f t="shared" si="3"/>
        <v/>
      </c>
      <c r="P34" s="16">
        <v>0</v>
      </c>
      <c r="Q34" s="16">
        <f>G34</f>
        <v>0</v>
      </c>
    </row>
    <row r="35" spans="1:17" s="1" customFormat="1">
      <c r="A35" s="26" t="s">
        <v>34</v>
      </c>
      <c r="B35" s="9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1"/>
        <v/>
      </c>
      <c r="I35" s="13">
        <f t="shared" si="2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3"/>
        <v/>
      </c>
      <c r="P35" s="16">
        <f t="shared" si="4"/>
        <v>0</v>
      </c>
      <c r="Q35" s="16">
        <f t="shared" si="5"/>
        <v>0</v>
      </c>
    </row>
    <row r="36" spans="1:17" s="1" customFormat="1">
      <c r="A36" s="26" t="s">
        <v>36</v>
      </c>
      <c r="B36" s="9">
        <v>29</v>
      </c>
      <c r="C36" s="12">
        <v>0</v>
      </c>
      <c r="D36" s="12">
        <v>0</v>
      </c>
      <c r="E36" s="12">
        <v>0</v>
      </c>
      <c r="F36" s="12">
        <v>0</v>
      </c>
      <c r="G36" s="13">
        <f t="shared" si="0"/>
        <v>0</v>
      </c>
      <c r="H36" s="14" t="str">
        <f t="shared" si="1"/>
        <v/>
      </c>
      <c r="I36" s="13">
        <f t="shared" si="2"/>
        <v>0</v>
      </c>
      <c r="J36" s="12">
        <v>0</v>
      </c>
      <c r="K36" s="15" t="s">
        <v>5</v>
      </c>
      <c r="L36" s="15"/>
      <c r="M36" s="15" t="s">
        <v>5</v>
      </c>
      <c r="N36" s="1">
        <v>1</v>
      </c>
      <c r="O36" s="16" t="str">
        <f t="shared" si="3"/>
        <v/>
      </c>
      <c r="P36" s="16">
        <f t="shared" si="4"/>
        <v>0</v>
      </c>
      <c r="Q36" s="16">
        <f t="shared" si="5"/>
        <v>0</v>
      </c>
    </row>
    <row r="37" spans="1:17" s="1" customFormat="1">
      <c r="A37" s="9" t="s">
        <v>37</v>
      </c>
      <c r="B37" s="9">
        <v>30</v>
      </c>
      <c r="C37" s="12">
        <v>0</v>
      </c>
      <c r="D37" s="12">
        <v>0</v>
      </c>
      <c r="E37" s="12">
        <v>0</v>
      </c>
      <c r="F37" s="12">
        <v>0</v>
      </c>
      <c r="G37" s="13">
        <f t="shared" si="0"/>
        <v>0</v>
      </c>
      <c r="H37" s="14" t="str">
        <f t="shared" si="1"/>
        <v/>
      </c>
      <c r="I37" s="13">
        <f t="shared" si="2"/>
        <v>0</v>
      </c>
      <c r="J37" s="12">
        <v>0</v>
      </c>
      <c r="K37" s="15" t="s">
        <v>5</v>
      </c>
      <c r="L37" s="15"/>
      <c r="M37" s="15" t="s">
        <v>5</v>
      </c>
      <c r="N37" s="1">
        <v>1</v>
      </c>
      <c r="O37" s="16" t="str">
        <f t="shared" si="3"/>
        <v/>
      </c>
      <c r="P37" s="16">
        <f t="shared" si="4"/>
        <v>0</v>
      </c>
      <c r="Q37" s="16">
        <f t="shared" si="5"/>
        <v>0</v>
      </c>
    </row>
    <row r="38" spans="1:17" s="1" customFormat="1" ht="15.75" thickBot="1">
      <c r="A38" s="9" t="s">
        <v>38</v>
      </c>
      <c r="B38" s="9">
        <v>31</v>
      </c>
      <c r="C38" s="12">
        <v>0</v>
      </c>
      <c r="D38" s="12">
        <v>0</v>
      </c>
      <c r="E38" s="12">
        <v>0</v>
      </c>
      <c r="F38" s="12">
        <v>0</v>
      </c>
      <c r="G38" s="13">
        <f t="shared" si="0"/>
        <v>0</v>
      </c>
      <c r="H38" s="14" t="str">
        <f t="shared" si="1"/>
        <v/>
      </c>
      <c r="I38" s="13">
        <f t="shared" si="2"/>
        <v>0</v>
      </c>
      <c r="J38" s="12">
        <v>0</v>
      </c>
      <c r="K38" s="15" t="s">
        <v>5</v>
      </c>
      <c r="L38" s="15"/>
      <c r="M38" s="15" t="s">
        <v>5</v>
      </c>
      <c r="N38" s="1">
        <v>1</v>
      </c>
      <c r="O38" s="16" t="str">
        <f t="shared" si="3"/>
        <v/>
      </c>
      <c r="P38" s="16">
        <f t="shared" si="4"/>
        <v>0</v>
      </c>
      <c r="Q38" s="16">
        <f>IF(AND(H38&lt;&gt;"-",K38&lt;&gt;"P"),I38,0)</f>
        <v>0</v>
      </c>
    </row>
    <row r="39" spans="1:17" s="1" customFormat="1" ht="16.5" thickBot="1">
      <c r="A39" s="17"/>
      <c r="B39" s="17"/>
      <c r="C39" s="17"/>
      <c r="D39" s="17"/>
      <c r="E39" s="17"/>
      <c r="F39" s="17"/>
      <c r="G39" s="17"/>
      <c r="H39" s="18"/>
      <c r="I39" s="17"/>
      <c r="J39" s="17"/>
      <c r="K39" s="17"/>
      <c r="L39" s="17"/>
      <c r="M39" s="19"/>
      <c r="O39" s="2"/>
      <c r="P39" s="20">
        <f>SUM(P8:P38)</f>
        <v>0</v>
      </c>
      <c r="Q39" s="21">
        <f>SUM(Q8:Q38)</f>
        <v>0</v>
      </c>
    </row>
    <row r="40" spans="1:17" s="1" customFormat="1" ht="15.75">
      <c r="A40" s="96" t="s">
        <v>24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7"/>
      <c r="O40" s="2"/>
    </row>
    <row r="41" spans="1:17" s="1" customFormat="1">
      <c r="A41" s="75" t="s">
        <v>25</v>
      </c>
      <c r="B41" s="76"/>
      <c r="C41" s="76"/>
      <c r="D41" s="77"/>
      <c r="E41" s="80">
        <f>SUM(G8:G38)</f>
        <v>0</v>
      </c>
      <c r="F41" s="81"/>
      <c r="G41" s="82"/>
      <c r="H41" s="75" t="s">
        <v>26</v>
      </c>
      <c r="I41" s="76"/>
      <c r="J41" s="76"/>
      <c r="K41" s="77"/>
      <c r="L41" s="98">
        <f>SUM(J8:J38)</f>
        <v>0</v>
      </c>
      <c r="M41" s="99"/>
      <c r="O41" s="2"/>
    </row>
    <row r="42" spans="1:17" s="1" customFormat="1">
      <c r="A42" s="128" t="s">
        <v>27</v>
      </c>
      <c r="B42" s="70"/>
      <c r="C42" s="70"/>
      <c r="D42" s="71"/>
      <c r="E42" s="72">
        <f>SUMIF(G8:G38,"&gt;0:00",N8:N38)</f>
        <v>0</v>
      </c>
      <c r="F42" s="73"/>
      <c r="G42" s="74"/>
      <c r="H42" s="75" t="s">
        <v>28</v>
      </c>
      <c r="I42" s="76"/>
      <c r="J42" s="76"/>
      <c r="K42" s="77"/>
      <c r="L42" s="78">
        <f>SUMIF(K8:K38,"F",N8:N38)</f>
        <v>0</v>
      </c>
      <c r="M42" s="79"/>
      <c r="O42" s="2"/>
    </row>
    <row r="43" spans="1:17" s="1" customFormat="1">
      <c r="A43" s="75" t="s">
        <v>29</v>
      </c>
      <c r="B43" s="76"/>
      <c r="C43" s="76"/>
      <c r="D43" s="77"/>
      <c r="E43" s="80">
        <f>Q39</f>
        <v>0</v>
      </c>
      <c r="F43" s="81"/>
      <c r="G43" s="82"/>
      <c r="H43" s="75" t="s">
        <v>30</v>
      </c>
      <c r="I43" s="76"/>
      <c r="J43" s="76"/>
      <c r="K43" s="77"/>
      <c r="L43" s="78">
        <f>SUMIF(K9:K39,"M",N9:N39)</f>
        <v>0</v>
      </c>
      <c r="M43" s="79"/>
      <c r="O43" s="2"/>
    </row>
    <row r="44" spans="1:17" s="1" customFormat="1">
      <c r="A44" s="75"/>
      <c r="B44" s="76"/>
      <c r="C44" s="76"/>
      <c r="D44" s="77"/>
      <c r="E44" s="75"/>
      <c r="F44" s="76"/>
      <c r="G44" s="76"/>
      <c r="H44" s="76"/>
      <c r="I44" s="76"/>
      <c r="J44" s="76"/>
      <c r="K44" s="77"/>
      <c r="L44" s="68"/>
      <c r="M44" s="69"/>
      <c r="O44" s="2"/>
    </row>
    <row r="45" spans="1:17" s="1" customFormat="1">
      <c r="I45" s="2"/>
      <c r="J45" s="2"/>
      <c r="K45" s="2"/>
      <c r="L45" s="2"/>
      <c r="O45" s="2"/>
    </row>
    <row r="46" spans="1:17" s="1" customFormat="1">
      <c r="I46" s="2"/>
      <c r="J46" s="2"/>
      <c r="K46" s="2"/>
      <c r="L46" s="2"/>
      <c r="O46" s="2"/>
    </row>
  </sheetData>
  <mergeCells count="35">
    <mergeCell ref="E41:G41"/>
    <mergeCell ref="A44:D44"/>
    <mergeCell ref="E44:K44"/>
    <mergeCell ref="L44:M44"/>
    <mergeCell ref="A42:D42"/>
    <mergeCell ref="E42:G42"/>
    <mergeCell ref="H42:K42"/>
    <mergeCell ref="L42:M42"/>
    <mergeCell ref="A43:D43"/>
    <mergeCell ref="E43:G43"/>
    <mergeCell ref="H43:K43"/>
    <mergeCell ref="L43:M43"/>
    <mergeCell ref="H41:K41"/>
    <mergeCell ref="L41:M41"/>
    <mergeCell ref="G6:G7"/>
    <mergeCell ref="H6:I6"/>
    <mergeCell ref="L6:L7"/>
    <mergeCell ref="B5:B7"/>
    <mergeCell ref="H7:I7"/>
    <mergeCell ref="A40:M40"/>
    <mergeCell ref="A41:D41"/>
    <mergeCell ref="A1:D2"/>
    <mergeCell ref="E1:K1"/>
    <mergeCell ref="L1:M1"/>
    <mergeCell ref="L2:M2"/>
    <mergeCell ref="A3:C3"/>
    <mergeCell ref="J3:K3"/>
    <mergeCell ref="L3:M3"/>
    <mergeCell ref="A5:A7"/>
    <mergeCell ref="C5:F5"/>
    <mergeCell ref="G5:I5"/>
    <mergeCell ref="K5:L5"/>
    <mergeCell ref="M5:M7"/>
    <mergeCell ref="C6:D6"/>
    <mergeCell ref="E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5"/>
  <sheetViews>
    <sheetView topLeftCell="A22" workbookViewId="0">
      <selection activeCell="A37" sqref="A37:M37"/>
    </sheetView>
  </sheetViews>
  <sheetFormatPr defaultRowHeight="15"/>
  <sheetData>
    <row r="1" spans="1:18" s="1" customFormat="1" ht="15.75" customHeight="1">
      <c r="A1" s="126" t="s">
        <v>31</v>
      </c>
      <c r="B1" s="89"/>
      <c r="C1" s="89"/>
      <c r="D1" s="90"/>
      <c r="E1" s="93" t="s">
        <v>0</v>
      </c>
      <c r="F1" s="94"/>
      <c r="G1" s="94"/>
      <c r="H1" s="94"/>
      <c r="I1" s="94"/>
      <c r="J1" s="94"/>
      <c r="K1" s="95"/>
      <c r="L1" s="58" t="s">
        <v>32</v>
      </c>
      <c r="M1" s="59"/>
      <c r="O1" s="2"/>
    </row>
    <row r="2" spans="1:18" s="1" customFormat="1" ht="15.75" customHeight="1">
      <c r="A2" s="127"/>
      <c r="B2" s="91"/>
      <c r="C2" s="91"/>
      <c r="D2" s="92"/>
      <c r="E2" s="3"/>
      <c r="F2" s="3"/>
      <c r="G2" s="3"/>
      <c r="H2" s="3"/>
      <c r="I2" s="3"/>
      <c r="J2" s="3"/>
      <c r="K2" s="3"/>
      <c r="L2" s="58" t="s">
        <v>1</v>
      </c>
      <c r="M2" s="59"/>
      <c r="O2" s="2"/>
    </row>
    <row r="3" spans="1:18" s="1" customFormat="1" ht="25.5" customHeight="1">
      <c r="A3" s="72" t="s">
        <v>2</v>
      </c>
      <c r="B3" s="73"/>
      <c r="C3" s="74"/>
      <c r="D3" s="43" t="s">
        <v>46</v>
      </c>
      <c r="E3" s="5"/>
      <c r="F3" s="6" t="s">
        <v>3</v>
      </c>
      <c r="G3" s="4">
        <v>2017</v>
      </c>
      <c r="H3" s="7"/>
      <c r="I3" s="6" t="s">
        <v>4</v>
      </c>
      <c r="J3" s="60" t="s">
        <v>5</v>
      </c>
      <c r="K3" s="61"/>
      <c r="L3" s="62" t="s">
        <v>33</v>
      </c>
      <c r="M3" s="63"/>
      <c r="O3" s="2"/>
    </row>
    <row r="4" spans="1:18" s="1" customFormat="1" ht="9.9499999999999993" customHeight="1">
      <c r="O4" s="2"/>
    </row>
    <row r="5" spans="1:18" s="1" customFormat="1" ht="30" customHeight="1">
      <c r="A5" s="116" t="s">
        <v>6</v>
      </c>
      <c r="B5" s="39"/>
      <c r="C5" s="123" t="s">
        <v>7</v>
      </c>
      <c r="D5" s="125"/>
      <c r="E5" s="125"/>
      <c r="F5" s="124"/>
      <c r="G5" s="123" t="s">
        <v>8</v>
      </c>
      <c r="H5" s="125"/>
      <c r="I5" s="124"/>
      <c r="J5" s="5" t="s">
        <v>9</v>
      </c>
      <c r="K5" s="123" t="s">
        <v>10</v>
      </c>
      <c r="L5" s="124"/>
      <c r="M5" s="113" t="s">
        <v>11</v>
      </c>
      <c r="O5" s="4" t="s">
        <v>12</v>
      </c>
      <c r="P5" s="8" t="s">
        <v>13</v>
      </c>
      <c r="Q5" s="4" t="s">
        <v>14</v>
      </c>
    </row>
    <row r="6" spans="1:18" s="1" customFormat="1" ht="15.75" customHeight="1">
      <c r="A6" s="117"/>
      <c r="B6" s="40"/>
      <c r="C6" s="123" t="s">
        <v>15</v>
      </c>
      <c r="D6" s="124"/>
      <c r="E6" s="123" t="s">
        <v>16</v>
      </c>
      <c r="F6" s="124"/>
      <c r="G6" s="111" t="s">
        <v>17</v>
      </c>
      <c r="H6" s="72" t="s">
        <v>18</v>
      </c>
      <c r="I6" s="74"/>
      <c r="J6" s="23"/>
      <c r="K6" s="9" t="s">
        <v>19</v>
      </c>
      <c r="L6" s="111" t="s">
        <v>20</v>
      </c>
      <c r="M6" s="114"/>
      <c r="O6" s="5"/>
      <c r="P6" s="5"/>
      <c r="Q6" s="5"/>
    </row>
    <row r="7" spans="1:18" s="2" customFormat="1" ht="13.5" customHeight="1">
      <c r="A7" s="118"/>
      <c r="B7" s="38"/>
      <c r="C7" s="9" t="s">
        <v>21</v>
      </c>
      <c r="D7" s="9" t="s">
        <v>22</v>
      </c>
      <c r="E7" s="9" t="s">
        <v>21</v>
      </c>
      <c r="F7" s="9" t="s">
        <v>22</v>
      </c>
      <c r="G7" s="112"/>
      <c r="H7" s="123"/>
      <c r="I7" s="124"/>
      <c r="J7" s="22"/>
      <c r="K7" s="10" t="s">
        <v>23</v>
      </c>
      <c r="L7" s="112"/>
      <c r="M7" s="115"/>
      <c r="N7" s="11"/>
      <c r="O7" s="9"/>
      <c r="P7" s="24"/>
      <c r="Q7" s="24"/>
      <c r="R7" s="11"/>
    </row>
    <row r="8" spans="1:18" s="1" customFormat="1" ht="15.75" customHeight="1">
      <c r="A8" s="9" t="s">
        <v>39</v>
      </c>
      <c r="B8" s="9">
        <v>1</v>
      </c>
      <c r="C8" s="12">
        <v>0</v>
      </c>
      <c r="D8" s="12">
        <v>0</v>
      </c>
      <c r="E8" s="12">
        <v>0</v>
      </c>
      <c r="F8" s="12">
        <v>0</v>
      </c>
      <c r="G8" s="13">
        <f t="shared" ref="G8:G37" si="0">IF(OR(K8="A",K8="M"),TIMEVALUE("8:00"),SUM(D8,-C8,F8,-E8))</f>
        <v>0</v>
      </c>
      <c r="H8" s="14" t="str">
        <f t="shared" ref="H8:H36" si="1">IF(G8&lt;&gt;TIMEVALUE("0:00"),IF(G8&gt;=TIMEVALUE("7:59:59"),"+","-")," ")</f>
        <v/>
      </c>
      <c r="I8" s="13">
        <f t="shared" ref="I8:I36" si="2">IF(OR(G8&lt;&gt;TIMEVALUE("0:00")),IF(OR(G8&gt;=TIMEVALUE("7:59:59")),SUM(G8,-0.333333333),SUM(-G8,0.333333333)),IF(OR(K8="P",TIMEVALUE("8:00")),TIMEVALUE("0:00")))</f>
        <v>0</v>
      </c>
      <c r="J8" s="12">
        <v>0</v>
      </c>
      <c r="K8" s="15"/>
      <c r="L8" s="15"/>
      <c r="M8" s="15" t="s">
        <v>5</v>
      </c>
      <c r="N8" s="1">
        <v>1</v>
      </c>
      <c r="O8" s="16" t="str">
        <f t="shared" ref="O8:O37" si="3">IF(AND(H8="-",K8&lt;&gt;"H"),I8," ")</f>
        <v/>
      </c>
      <c r="P8" s="16">
        <f t="shared" ref="P8:P36" si="4">IF(AND(H8="-",K8&lt;&gt;"H"),I8,0)</f>
        <v>0</v>
      </c>
      <c r="Q8" s="16">
        <f>IF(AND(H8&lt;&gt;"-",K8&lt;&gt;"P"),I8,0)</f>
        <v>0</v>
      </c>
    </row>
    <row r="9" spans="1:18" s="1" customFormat="1" ht="15.75" customHeight="1">
      <c r="A9" s="45" t="s">
        <v>40</v>
      </c>
      <c r="B9" s="45">
        <v>2</v>
      </c>
      <c r="C9" s="46">
        <v>0</v>
      </c>
      <c r="D9" s="46">
        <v>0</v>
      </c>
      <c r="E9" s="46">
        <v>0</v>
      </c>
      <c r="F9" s="46">
        <v>0</v>
      </c>
      <c r="G9" s="47">
        <f t="shared" si="0"/>
        <v>0</v>
      </c>
      <c r="H9" s="48"/>
      <c r="I9" s="49">
        <v>0</v>
      </c>
      <c r="J9" s="46">
        <v>0</v>
      </c>
      <c r="K9" s="50" t="s">
        <v>5</v>
      </c>
      <c r="L9" s="50"/>
      <c r="M9" s="50"/>
      <c r="N9" s="1">
        <v>1</v>
      </c>
      <c r="O9" s="16" t="str">
        <f t="shared" si="3"/>
        <v/>
      </c>
      <c r="P9" s="16">
        <v>0</v>
      </c>
      <c r="Q9" s="16">
        <f>G9</f>
        <v>0</v>
      </c>
    </row>
    <row r="10" spans="1:18" s="1" customFormat="1" ht="15.75" customHeight="1">
      <c r="A10" s="45" t="s">
        <v>35</v>
      </c>
      <c r="B10" s="45">
        <v>3</v>
      </c>
      <c r="C10" s="46">
        <v>0</v>
      </c>
      <c r="D10" s="46">
        <v>0</v>
      </c>
      <c r="E10" s="46">
        <v>0</v>
      </c>
      <c r="F10" s="46">
        <v>0</v>
      </c>
      <c r="G10" s="47">
        <f t="shared" si="0"/>
        <v>0</v>
      </c>
      <c r="H10" s="48"/>
      <c r="I10" s="49">
        <v>0</v>
      </c>
      <c r="J10" s="46">
        <v>0</v>
      </c>
      <c r="K10" s="50" t="s">
        <v>5</v>
      </c>
      <c r="L10" s="50"/>
      <c r="M10" s="50" t="s">
        <v>5</v>
      </c>
      <c r="N10" s="1">
        <v>1</v>
      </c>
      <c r="O10" s="16" t="str">
        <f t="shared" si="3"/>
        <v/>
      </c>
      <c r="P10" s="16">
        <v>0</v>
      </c>
      <c r="Q10" s="16">
        <f>G10</f>
        <v>0</v>
      </c>
    </row>
    <row r="11" spans="1:18" s="1" customFormat="1" ht="15.75" customHeight="1">
      <c r="A11" s="26" t="s">
        <v>34</v>
      </c>
      <c r="B11" s="9">
        <v>4</v>
      </c>
      <c r="C11" s="12">
        <v>0</v>
      </c>
      <c r="D11" s="12">
        <v>0</v>
      </c>
      <c r="E11" s="12">
        <v>0</v>
      </c>
      <c r="F11" s="12">
        <v>0</v>
      </c>
      <c r="G11" s="13">
        <f t="shared" si="0"/>
        <v>0</v>
      </c>
      <c r="H11" s="14" t="str">
        <f t="shared" si="1"/>
        <v/>
      </c>
      <c r="I11" s="13">
        <f t="shared" si="2"/>
        <v>0</v>
      </c>
      <c r="J11" s="12">
        <v>0</v>
      </c>
      <c r="K11" s="15" t="s">
        <v>5</v>
      </c>
      <c r="L11" s="15"/>
      <c r="M11" s="15" t="s">
        <v>5</v>
      </c>
      <c r="N11" s="1">
        <v>1</v>
      </c>
      <c r="O11" s="16" t="str">
        <f t="shared" si="3"/>
        <v/>
      </c>
      <c r="P11" s="16">
        <f t="shared" si="4"/>
        <v>0</v>
      </c>
      <c r="Q11" s="16">
        <f t="shared" ref="Q11:Q36" si="5">IF(AND(H11&lt;&gt;"-",K11&lt;&gt;"P"),I11,0)</f>
        <v>0</v>
      </c>
    </row>
    <row r="12" spans="1:18" s="1" customFormat="1" ht="15.75" customHeight="1">
      <c r="A12" s="26" t="s">
        <v>36</v>
      </c>
      <c r="B12" s="9">
        <v>5</v>
      </c>
      <c r="C12" s="12">
        <v>0</v>
      </c>
      <c r="D12" s="12">
        <v>0</v>
      </c>
      <c r="E12" s="12">
        <v>0</v>
      </c>
      <c r="F12" s="12">
        <v>0</v>
      </c>
      <c r="G12" s="13">
        <f t="shared" si="0"/>
        <v>0</v>
      </c>
      <c r="H12" s="14" t="str">
        <f t="shared" si="1"/>
        <v/>
      </c>
      <c r="I12" s="13">
        <f t="shared" si="2"/>
        <v>0</v>
      </c>
      <c r="J12" s="12">
        <v>0</v>
      </c>
      <c r="K12" s="15" t="s">
        <v>5</v>
      </c>
      <c r="L12" s="15"/>
      <c r="M12" s="15" t="s">
        <v>5</v>
      </c>
      <c r="N12" s="1">
        <v>1</v>
      </c>
      <c r="O12" s="16" t="str">
        <f t="shared" si="3"/>
        <v/>
      </c>
      <c r="P12" s="16">
        <f t="shared" si="4"/>
        <v>0</v>
      </c>
      <c r="Q12" s="16">
        <f t="shared" si="5"/>
        <v>0</v>
      </c>
    </row>
    <row r="13" spans="1:18" s="1" customFormat="1" ht="15.75" customHeight="1">
      <c r="A13" s="9" t="s">
        <v>37</v>
      </c>
      <c r="B13" s="9">
        <v>6</v>
      </c>
      <c r="C13" s="12">
        <v>0</v>
      </c>
      <c r="D13" s="12">
        <v>0</v>
      </c>
      <c r="E13" s="12">
        <v>0</v>
      </c>
      <c r="F13" s="12">
        <v>0</v>
      </c>
      <c r="G13" s="13">
        <f t="shared" si="0"/>
        <v>0</v>
      </c>
      <c r="H13" s="14" t="str">
        <f t="shared" si="1"/>
        <v/>
      </c>
      <c r="I13" s="13">
        <f t="shared" si="2"/>
        <v>0</v>
      </c>
      <c r="J13" s="12">
        <v>0</v>
      </c>
      <c r="K13" s="15" t="s">
        <v>5</v>
      </c>
      <c r="L13" s="15"/>
      <c r="M13" s="15" t="s">
        <v>5</v>
      </c>
      <c r="N13" s="1">
        <v>1</v>
      </c>
      <c r="O13" s="16" t="str">
        <f t="shared" si="3"/>
        <v/>
      </c>
      <c r="P13" s="16">
        <f t="shared" si="4"/>
        <v>0</v>
      </c>
      <c r="Q13" s="16">
        <f t="shared" si="5"/>
        <v>0</v>
      </c>
    </row>
    <row r="14" spans="1:18" s="1" customFormat="1" ht="15.75" customHeight="1">
      <c r="A14" s="9" t="s">
        <v>38</v>
      </c>
      <c r="B14" s="9">
        <v>7</v>
      </c>
      <c r="C14" s="12">
        <v>0</v>
      </c>
      <c r="D14" s="12">
        <v>0</v>
      </c>
      <c r="E14" s="12">
        <v>0</v>
      </c>
      <c r="F14" s="12">
        <v>0</v>
      </c>
      <c r="G14" s="13">
        <f t="shared" si="0"/>
        <v>0</v>
      </c>
      <c r="H14" s="14" t="str">
        <f t="shared" si="1"/>
        <v/>
      </c>
      <c r="I14" s="13">
        <f t="shared" si="2"/>
        <v>0</v>
      </c>
      <c r="J14" s="12">
        <v>0</v>
      </c>
      <c r="K14" s="15" t="s">
        <v>5</v>
      </c>
      <c r="L14" s="15"/>
      <c r="M14" s="15" t="s">
        <v>5</v>
      </c>
      <c r="N14" s="1">
        <v>1</v>
      </c>
      <c r="O14" s="16" t="str">
        <f t="shared" si="3"/>
        <v/>
      </c>
      <c r="P14" s="16">
        <f t="shared" si="4"/>
        <v>0</v>
      </c>
      <c r="Q14" s="16">
        <f t="shared" si="5"/>
        <v>0</v>
      </c>
    </row>
    <row r="15" spans="1:18" s="1" customFormat="1" ht="15.75" customHeight="1">
      <c r="A15" s="9" t="s">
        <v>39</v>
      </c>
      <c r="B15" s="9">
        <v>8</v>
      </c>
      <c r="C15" s="12">
        <v>0</v>
      </c>
      <c r="D15" s="12">
        <v>0</v>
      </c>
      <c r="E15" s="12">
        <v>0</v>
      </c>
      <c r="F15" s="12">
        <v>0</v>
      </c>
      <c r="G15" s="13">
        <f t="shared" si="0"/>
        <v>0</v>
      </c>
      <c r="H15" s="14" t="str">
        <f t="shared" si="1"/>
        <v/>
      </c>
      <c r="I15" s="13">
        <f t="shared" si="2"/>
        <v>0</v>
      </c>
      <c r="J15" s="12">
        <v>0</v>
      </c>
      <c r="K15" s="15" t="s">
        <v>5</v>
      </c>
      <c r="L15" s="15"/>
      <c r="M15" s="15" t="s">
        <v>5</v>
      </c>
      <c r="N15" s="1">
        <v>1</v>
      </c>
      <c r="O15" s="16" t="str">
        <f t="shared" si="3"/>
        <v/>
      </c>
      <c r="P15" s="16">
        <f t="shared" si="4"/>
        <v>0</v>
      </c>
      <c r="Q15" s="16">
        <f t="shared" si="5"/>
        <v>0</v>
      </c>
    </row>
    <row r="16" spans="1:18" s="1" customFormat="1" ht="15.75" customHeight="1">
      <c r="A16" s="45" t="s">
        <v>40</v>
      </c>
      <c r="B16" s="45">
        <v>9</v>
      </c>
      <c r="C16" s="46">
        <v>0</v>
      </c>
      <c r="D16" s="46">
        <v>0</v>
      </c>
      <c r="E16" s="46">
        <v>0</v>
      </c>
      <c r="F16" s="46">
        <v>0</v>
      </c>
      <c r="G16" s="47">
        <f t="shared" si="0"/>
        <v>0</v>
      </c>
      <c r="H16" s="48"/>
      <c r="I16" s="49">
        <v>0</v>
      </c>
      <c r="J16" s="46">
        <v>0</v>
      </c>
      <c r="K16" s="50" t="s">
        <v>5</v>
      </c>
      <c r="L16" s="50"/>
      <c r="M16" s="50" t="s">
        <v>5</v>
      </c>
      <c r="N16" s="1">
        <v>1</v>
      </c>
      <c r="O16" s="16" t="str">
        <f t="shared" si="3"/>
        <v/>
      </c>
      <c r="P16" s="16">
        <v>0</v>
      </c>
      <c r="Q16" s="16">
        <f>G16</f>
        <v>0</v>
      </c>
    </row>
    <row r="17" spans="1:17" s="1" customFormat="1">
      <c r="A17" s="45" t="s">
        <v>35</v>
      </c>
      <c r="B17" s="45">
        <v>10</v>
      </c>
      <c r="C17" s="46">
        <v>0</v>
      </c>
      <c r="D17" s="46">
        <v>0</v>
      </c>
      <c r="E17" s="46">
        <v>0</v>
      </c>
      <c r="F17" s="46">
        <v>0</v>
      </c>
      <c r="G17" s="47">
        <f t="shared" si="0"/>
        <v>0</v>
      </c>
      <c r="H17" s="48"/>
      <c r="I17" s="49">
        <v>0</v>
      </c>
      <c r="J17" s="46">
        <v>0</v>
      </c>
      <c r="K17" s="50" t="s">
        <v>5</v>
      </c>
      <c r="L17" s="50"/>
      <c r="M17" s="50" t="s">
        <v>5</v>
      </c>
      <c r="N17" s="1">
        <v>1</v>
      </c>
      <c r="O17" s="16" t="str">
        <f t="shared" si="3"/>
        <v/>
      </c>
      <c r="P17" s="16">
        <v>0</v>
      </c>
      <c r="Q17" s="16">
        <f>G17</f>
        <v>0</v>
      </c>
    </row>
    <row r="18" spans="1:17" s="1" customFormat="1">
      <c r="A18" s="26" t="s">
        <v>34</v>
      </c>
      <c r="B18" s="9">
        <v>11</v>
      </c>
      <c r="C18" s="12">
        <v>0</v>
      </c>
      <c r="D18" s="12">
        <v>0</v>
      </c>
      <c r="E18" s="12">
        <v>0</v>
      </c>
      <c r="F18" s="12">
        <v>0</v>
      </c>
      <c r="G18" s="13">
        <f t="shared" si="0"/>
        <v>0</v>
      </c>
      <c r="H18" s="14" t="str">
        <f t="shared" si="1"/>
        <v/>
      </c>
      <c r="I18" s="13">
        <f t="shared" si="2"/>
        <v>0</v>
      </c>
      <c r="J18" s="12">
        <v>0</v>
      </c>
      <c r="K18" s="15" t="s">
        <v>5</v>
      </c>
      <c r="L18" s="15"/>
      <c r="M18" s="15" t="s">
        <v>5</v>
      </c>
      <c r="N18" s="1">
        <v>1</v>
      </c>
      <c r="O18" s="16" t="str">
        <f t="shared" si="3"/>
        <v/>
      </c>
      <c r="P18" s="16">
        <f t="shared" si="4"/>
        <v>0</v>
      </c>
      <c r="Q18" s="16">
        <f t="shared" si="5"/>
        <v>0</v>
      </c>
    </row>
    <row r="19" spans="1:17" s="1" customFormat="1">
      <c r="A19" s="26" t="s">
        <v>36</v>
      </c>
      <c r="B19" s="9">
        <v>12</v>
      </c>
      <c r="C19" s="12">
        <v>0</v>
      </c>
      <c r="D19" s="12">
        <v>0</v>
      </c>
      <c r="E19" s="12">
        <v>0</v>
      </c>
      <c r="F19" s="12">
        <v>0</v>
      </c>
      <c r="G19" s="13">
        <f t="shared" si="0"/>
        <v>0</v>
      </c>
      <c r="H19" s="14" t="str">
        <f t="shared" si="1"/>
        <v/>
      </c>
      <c r="I19" s="13">
        <f t="shared" si="2"/>
        <v>0</v>
      </c>
      <c r="J19" s="12">
        <v>0</v>
      </c>
      <c r="K19" s="15" t="s">
        <v>5</v>
      </c>
      <c r="L19" s="15"/>
      <c r="M19" s="15" t="s">
        <v>5</v>
      </c>
      <c r="N19" s="1">
        <v>1</v>
      </c>
      <c r="O19" s="16" t="str">
        <f t="shared" si="3"/>
        <v/>
      </c>
      <c r="P19" s="16">
        <f t="shared" si="4"/>
        <v>0</v>
      </c>
      <c r="Q19" s="16">
        <f t="shared" si="5"/>
        <v>0</v>
      </c>
    </row>
    <row r="20" spans="1:17" s="1" customFormat="1">
      <c r="A20" s="9" t="s">
        <v>37</v>
      </c>
      <c r="B20" s="9">
        <v>13</v>
      </c>
      <c r="C20" s="12">
        <v>0</v>
      </c>
      <c r="D20" s="12">
        <v>0</v>
      </c>
      <c r="E20" s="12">
        <v>0</v>
      </c>
      <c r="F20" s="12">
        <v>0</v>
      </c>
      <c r="G20" s="13">
        <f t="shared" si="0"/>
        <v>0</v>
      </c>
      <c r="H20" s="14" t="str">
        <f t="shared" si="1"/>
        <v/>
      </c>
      <c r="I20" s="13">
        <f t="shared" si="2"/>
        <v>0</v>
      </c>
      <c r="J20" s="12">
        <v>0</v>
      </c>
      <c r="K20" s="15" t="s">
        <v>5</v>
      </c>
      <c r="L20" s="15"/>
      <c r="M20" s="15" t="s">
        <v>5</v>
      </c>
      <c r="N20" s="1">
        <v>1</v>
      </c>
      <c r="O20" s="16" t="str">
        <f t="shared" si="3"/>
        <v/>
      </c>
      <c r="P20" s="16">
        <f t="shared" si="4"/>
        <v>0</v>
      </c>
      <c r="Q20" s="16">
        <f t="shared" si="5"/>
        <v>0</v>
      </c>
    </row>
    <row r="21" spans="1:17" s="1" customFormat="1">
      <c r="A21" s="9" t="s">
        <v>38</v>
      </c>
      <c r="B21" s="9">
        <v>14</v>
      </c>
      <c r="C21" s="12">
        <v>0</v>
      </c>
      <c r="D21" s="12">
        <v>0</v>
      </c>
      <c r="E21" s="12">
        <v>0</v>
      </c>
      <c r="F21" s="12">
        <v>0</v>
      </c>
      <c r="G21" s="13">
        <f t="shared" si="0"/>
        <v>0</v>
      </c>
      <c r="H21" s="14" t="str">
        <f t="shared" si="1"/>
        <v/>
      </c>
      <c r="I21" s="13">
        <f t="shared" si="2"/>
        <v>0</v>
      </c>
      <c r="J21" s="12">
        <v>0</v>
      </c>
      <c r="K21" s="15" t="s">
        <v>5</v>
      </c>
      <c r="L21" s="15"/>
      <c r="M21" s="15" t="s">
        <v>5</v>
      </c>
      <c r="N21" s="1">
        <v>1</v>
      </c>
      <c r="O21" s="16" t="str">
        <f t="shared" si="3"/>
        <v/>
      </c>
      <c r="P21" s="16">
        <f t="shared" si="4"/>
        <v>0</v>
      </c>
      <c r="Q21" s="16">
        <f t="shared" si="5"/>
        <v>0</v>
      </c>
    </row>
    <row r="22" spans="1:17" s="1" customFormat="1">
      <c r="A22" s="9" t="s">
        <v>39</v>
      </c>
      <c r="B22" s="9">
        <v>15</v>
      </c>
      <c r="C22" s="12">
        <v>0</v>
      </c>
      <c r="D22" s="12">
        <v>0</v>
      </c>
      <c r="E22" s="12">
        <v>0</v>
      </c>
      <c r="F22" s="12">
        <v>0</v>
      </c>
      <c r="G22" s="13">
        <f t="shared" si="0"/>
        <v>0</v>
      </c>
      <c r="H22" s="14" t="str">
        <f t="shared" si="1"/>
        <v/>
      </c>
      <c r="I22" s="13">
        <f t="shared" si="2"/>
        <v>0</v>
      </c>
      <c r="J22" s="12">
        <v>0</v>
      </c>
      <c r="K22" s="15" t="s">
        <v>5</v>
      </c>
      <c r="L22" s="15"/>
      <c r="M22" s="15" t="s">
        <v>5</v>
      </c>
      <c r="N22" s="1">
        <v>1</v>
      </c>
      <c r="O22" s="16" t="str">
        <f t="shared" si="3"/>
        <v/>
      </c>
      <c r="P22" s="16">
        <f t="shared" si="4"/>
        <v>0</v>
      </c>
      <c r="Q22" s="16">
        <f t="shared" si="5"/>
        <v>0</v>
      </c>
    </row>
    <row r="23" spans="1:17" s="1" customFormat="1">
      <c r="A23" s="45" t="s">
        <v>40</v>
      </c>
      <c r="B23" s="45">
        <v>16</v>
      </c>
      <c r="C23" s="46">
        <v>0</v>
      </c>
      <c r="D23" s="46">
        <v>0</v>
      </c>
      <c r="E23" s="46">
        <v>0</v>
      </c>
      <c r="F23" s="46">
        <v>0</v>
      </c>
      <c r="G23" s="47">
        <f t="shared" si="0"/>
        <v>0</v>
      </c>
      <c r="H23" s="48"/>
      <c r="I23" s="49">
        <v>0</v>
      </c>
      <c r="J23" s="46">
        <v>0</v>
      </c>
      <c r="K23" s="50" t="s">
        <v>5</v>
      </c>
      <c r="L23" s="50"/>
      <c r="M23" s="50" t="s">
        <v>5</v>
      </c>
      <c r="N23" s="1">
        <v>1</v>
      </c>
      <c r="O23" s="16" t="str">
        <f t="shared" si="3"/>
        <v/>
      </c>
      <c r="P23" s="16">
        <v>0</v>
      </c>
      <c r="Q23" s="16">
        <f>G23</f>
        <v>0</v>
      </c>
    </row>
    <row r="24" spans="1:17" s="1" customFormat="1">
      <c r="A24" s="45" t="s">
        <v>35</v>
      </c>
      <c r="B24" s="45">
        <v>17</v>
      </c>
      <c r="C24" s="46">
        <v>0</v>
      </c>
      <c r="D24" s="46">
        <v>0</v>
      </c>
      <c r="E24" s="46">
        <v>0</v>
      </c>
      <c r="F24" s="46">
        <v>0</v>
      </c>
      <c r="G24" s="47">
        <f t="shared" si="0"/>
        <v>0</v>
      </c>
      <c r="H24" s="48"/>
      <c r="I24" s="49">
        <v>0</v>
      </c>
      <c r="J24" s="46">
        <v>0</v>
      </c>
      <c r="K24" s="50" t="s">
        <v>5</v>
      </c>
      <c r="L24" s="50"/>
      <c r="M24" s="50" t="s">
        <v>5</v>
      </c>
      <c r="N24" s="1">
        <v>1</v>
      </c>
      <c r="O24" s="16" t="str">
        <f t="shared" si="3"/>
        <v/>
      </c>
      <c r="P24" s="16">
        <v>0</v>
      </c>
      <c r="Q24" s="16">
        <f>G24</f>
        <v>0</v>
      </c>
    </row>
    <row r="25" spans="1:17" s="1" customFormat="1">
      <c r="A25" s="26" t="s">
        <v>34</v>
      </c>
      <c r="B25" s="9">
        <v>18</v>
      </c>
      <c r="C25" s="12">
        <v>0</v>
      </c>
      <c r="D25" s="12">
        <v>0</v>
      </c>
      <c r="E25" s="12">
        <v>0</v>
      </c>
      <c r="F25" s="12">
        <v>0</v>
      </c>
      <c r="G25" s="13">
        <f t="shared" si="0"/>
        <v>0</v>
      </c>
      <c r="H25" s="14" t="str">
        <f t="shared" si="1"/>
        <v/>
      </c>
      <c r="I25" s="13">
        <f t="shared" si="2"/>
        <v>0</v>
      </c>
      <c r="J25" s="12">
        <v>0</v>
      </c>
      <c r="K25" s="15" t="s">
        <v>5</v>
      </c>
      <c r="L25" s="15"/>
      <c r="M25" s="15" t="s">
        <v>5</v>
      </c>
      <c r="N25" s="1">
        <v>1</v>
      </c>
      <c r="O25" s="16" t="str">
        <f t="shared" si="3"/>
        <v/>
      </c>
      <c r="P25" s="16">
        <f t="shared" si="4"/>
        <v>0</v>
      </c>
      <c r="Q25" s="16">
        <f t="shared" si="5"/>
        <v>0</v>
      </c>
    </row>
    <row r="26" spans="1:17" s="1" customFormat="1">
      <c r="A26" s="26" t="s">
        <v>36</v>
      </c>
      <c r="B26" s="9">
        <v>19</v>
      </c>
      <c r="C26" s="12">
        <v>0</v>
      </c>
      <c r="D26" s="12">
        <v>0</v>
      </c>
      <c r="E26" s="12">
        <v>0</v>
      </c>
      <c r="F26" s="12">
        <v>0</v>
      </c>
      <c r="G26" s="13">
        <f t="shared" si="0"/>
        <v>0</v>
      </c>
      <c r="H26" s="14" t="str">
        <f t="shared" si="1"/>
        <v/>
      </c>
      <c r="I26" s="13">
        <f t="shared" si="2"/>
        <v>0</v>
      </c>
      <c r="J26" s="12">
        <v>0</v>
      </c>
      <c r="K26" s="15" t="s">
        <v>5</v>
      </c>
      <c r="L26" s="15"/>
      <c r="M26" s="15" t="s">
        <v>5</v>
      </c>
      <c r="N26" s="1">
        <v>1</v>
      </c>
      <c r="O26" s="16" t="str">
        <f t="shared" si="3"/>
        <v/>
      </c>
      <c r="P26" s="16">
        <f t="shared" si="4"/>
        <v>0</v>
      </c>
      <c r="Q26" s="16">
        <f t="shared" si="5"/>
        <v>0</v>
      </c>
    </row>
    <row r="27" spans="1:17" s="1" customFormat="1">
      <c r="A27" s="9" t="s">
        <v>37</v>
      </c>
      <c r="B27" s="9">
        <v>20</v>
      </c>
      <c r="C27" s="12">
        <v>0</v>
      </c>
      <c r="D27" s="12">
        <v>0</v>
      </c>
      <c r="E27" s="12">
        <v>0</v>
      </c>
      <c r="F27" s="12">
        <v>0</v>
      </c>
      <c r="G27" s="13">
        <f t="shared" si="0"/>
        <v>0</v>
      </c>
      <c r="H27" s="14" t="str">
        <f t="shared" si="1"/>
        <v/>
      </c>
      <c r="I27" s="13">
        <f t="shared" si="2"/>
        <v>0</v>
      </c>
      <c r="J27" s="12">
        <v>0</v>
      </c>
      <c r="K27" s="15" t="s">
        <v>5</v>
      </c>
      <c r="L27" s="15"/>
      <c r="M27" s="15" t="s">
        <v>5</v>
      </c>
      <c r="N27" s="1">
        <v>1</v>
      </c>
      <c r="O27" s="16" t="str">
        <f t="shared" si="3"/>
        <v/>
      </c>
      <c r="P27" s="16">
        <f t="shared" si="4"/>
        <v>0</v>
      </c>
      <c r="Q27" s="16">
        <f t="shared" si="5"/>
        <v>0</v>
      </c>
    </row>
    <row r="28" spans="1:17" s="1" customFormat="1">
      <c r="A28" s="9" t="s">
        <v>38</v>
      </c>
      <c r="B28" s="9">
        <v>21</v>
      </c>
      <c r="C28" s="12">
        <v>0</v>
      </c>
      <c r="D28" s="12">
        <v>0</v>
      </c>
      <c r="E28" s="12">
        <v>0</v>
      </c>
      <c r="F28" s="12">
        <v>0</v>
      </c>
      <c r="G28" s="13">
        <f t="shared" si="0"/>
        <v>0</v>
      </c>
      <c r="H28" s="14" t="str">
        <f t="shared" si="1"/>
        <v/>
      </c>
      <c r="I28" s="13">
        <f t="shared" si="2"/>
        <v>0</v>
      </c>
      <c r="J28" s="12">
        <v>0</v>
      </c>
      <c r="K28" s="15" t="s">
        <v>5</v>
      </c>
      <c r="L28" s="15"/>
      <c r="M28" s="15" t="s">
        <v>5</v>
      </c>
      <c r="N28" s="1">
        <v>1</v>
      </c>
      <c r="O28" s="16" t="str">
        <f t="shared" si="3"/>
        <v/>
      </c>
      <c r="P28" s="16">
        <f t="shared" si="4"/>
        <v>0</v>
      </c>
      <c r="Q28" s="16">
        <f t="shared" si="5"/>
        <v>0</v>
      </c>
    </row>
    <row r="29" spans="1:17" s="1" customFormat="1">
      <c r="A29" s="9" t="s">
        <v>39</v>
      </c>
      <c r="B29" s="9">
        <v>22</v>
      </c>
      <c r="C29" s="12">
        <v>0</v>
      </c>
      <c r="D29" s="12">
        <v>0</v>
      </c>
      <c r="E29" s="12">
        <v>0</v>
      </c>
      <c r="F29" s="12">
        <v>0</v>
      </c>
      <c r="G29" s="13">
        <f t="shared" si="0"/>
        <v>0</v>
      </c>
      <c r="H29" s="14" t="str">
        <f t="shared" si="1"/>
        <v/>
      </c>
      <c r="I29" s="13">
        <f t="shared" si="2"/>
        <v>0</v>
      </c>
      <c r="J29" s="12">
        <v>0</v>
      </c>
      <c r="K29" s="15" t="s">
        <v>5</v>
      </c>
      <c r="L29" s="15"/>
      <c r="M29" s="15" t="s">
        <v>5</v>
      </c>
      <c r="N29" s="1">
        <v>1</v>
      </c>
      <c r="O29" s="16" t="str">
        <f t="shared" si="3"/>
        <v/>
      </c>
      <c r="P29" s="16">
        <f t="shared" si="4"/>
        <v>0</v>
      </c>
      <c r="Q29" s="16">
        <f t="shared" si="5"/>
        <v>0</v>
      </c>
    </row>
    <row r="30" spans="1:17" s="1" customFormat="1">
      <c r="A30" s="45" t="s">
        <v>40</v>
      </c>
      <c r="B30" s="45">
        <v>23</v>
      </c>
      <c r="C30" s="46">
        <v>0</v>
      </c>
      <c r="D30" s="46">
        <v>0</v>
      </c>
      <c r="E30" s="46">
        <v>0</v>
      </c>
      <c r="F30" s="46">
        <v>0</v>
      </c>
      <c r="G30" s="47">
        <f t="shared" si="0"/>
        <v>0</v>
      </c>
      <c r="H30" s="48"/>
      <c r="I30" s="49">
        <v>0</v>
      </c>
      <c r="J30" s="46">
        <v>0</v>
      </c>
      <c r="K30" s="50" t="s">
        <v>5</v>
      </c>
      <c r="L30" s="50"/>
      <c r="M30" s="50" t="s">
        <v>5</v>
      </c>
      <c r="N30" s="1">
        <v>1</v>
      </c>
      <c r="O30" s="16" t="str">
        <f t="shared" si="3"/>
        <v/>
      </c>
      <c r="P30" s="16">
        <v>0</v>
      </c>
      <c r="Q30" s="16">
        <f>G30</f>
        <v>0</v>
      </c>
    </row>
    <row r="31" spans="1:17" s="1" customFormat="1">
      <c r="A31" s="45" t="s">
        <v>35</v>
      </c>
      <c r="B31" s="45">
        <v>24</v>
      </c>
      <c r="C31" s="46">
        <v>0</v>
      </c>
      <c r="D31" s="46">
        <v>0</v>
      </c>
      <c r="E31" s="46">
        <v>0</v>
      </c>
      <c r="F31" s="46">
        <v>0</v>
      </c>
      <c r="G31" s="47">
        <f t="shared" si="0"/>
        <v>0</v>
      </c>
      <c r="H31" s="48"/>
      <c r="I31" s="49">
        <v>0</v>
      </c>
      <c r="J31" s="46">
        <v>0</v>
      </c>
      <c r="K31" s="50" t="s">
        <v>5</v>
      </c>
      <c r="L31" s="50"/>
      <c r="M31" s="50" t="s">
        <v>5</v>
      </c>
      <c r="N31" s="1">
        <v>1</v>
      </c>
      <c r="O31" s="16" t="str">
        <f t="shared" si="3"/>
        <v/>
      </c>
      <c r="P31" s="16">
        <v>0</v>
      </c>
      <c r="Q31" s="16">
        <f>G31</f>
        <v>0</v>
      </c>
    </row>
    <row r="32" spans="1:17" s="1" customFormat="1">
      <c r="A32" s="26" t="s">
        <v>34</v>
      </c>
      <c r="B32" s="9">
        <v>25</v>
      </c>
      <c r="C32" s="12">
        <v>0</v>
      </c>
      <c r="D32" s="12">
        <v>0</v>
      </c>
      <c r="E32" s="12">
        <v>0</v>
      </c>
      <c r="F32" s="12">
        <v>0</v>
      </c>
      <c r="G32" s="13">
        <f t="shared" si="0"/>
        <v>0</v>
      </c>
      <c r="H32" s="14" t="str">
        <f t="shared" si="1"/>
        <v/>
      </c>
      <c r="I32" s="13">
        <f t="shared" si="2"/>
        <v>0</v>
      </c>
      <c r="J32" s="12">
        <v>0</v>
      </c>
      <c r="K32" s="15" t="s">
        <v>5</v>
      </c>
      <c r="L32" s="15"/>
      <c r="M32" s="15" t="s">
        <v>5</v>
      </c>
      <c r="N32" s="1">
        <v>1</v>
      </c>
      <c r="O32" s="16" t="str">
        <f t="shared" si="3"/>
        <v/>
      </c>
      <c r="P32" s="16">
        <f t="shared" si="4"/>
        <v>0</v>
      </c>
      <c r="Q32" s="16">
        <f t="shared" si="5"/>
        <v>0</v>
      </c>
    </row>
    <row r="33" spans="1:17" s="1" customFormat="1">
      <c r="A33" s="26" t="s">
        <v>36</v>
      </c>
      <c r="B33" s="9">
        <v>26</v>
      </c>
      <c r="C33" s="12">
        <v>0</v>
      </c>
      <c r="D33" s="12">
        <v>0</v>
      </c>
      <c r="E33" s="12">
        <v>0</v>
      </c>
      <c r="F33" s="12">
        <v>0</v>
      </c>
      <c r="G33" s="13">
        <f t="shared" si="0"/>
        <v>0</v>
      </c>
      <c r="H33" s="14" t="str">
        <f t="shared" si="1"/>
        <v/>
      </c>
      <c r="I33" s="13">
        <f t="shared" si="2"/>
        <v>0</v>
      </c>
      <c r="J33" s="12">
        <v>0</v>
      </c>
      <c r="K33" s="15" t="s">
        <v>5</v>
      </c>
      <c r="L33" s="15"/>
      <c r="M33" s="15" t="s">
        <v>5</v>
      </c>
      <c r="N33" s="1">
        <v>1</v>
      </c>
      <c r="O33" s="16" t="str">
        <f t="shared" si="3"/>
        <v/>
      </c>
      <c r="P33" s="16">
        <f t="shared" si="4"/>
        <v>0</v>
      </c>
      <c r="Q33" s="16">
        <f t="shared" si="5"/>
        <v>0</v>
      </c>
    </row>
    <row r="34" spans="1:17" s="1" customFormat="1">
      <c r="A34" s="9" t="s">
        <v>37</v>
      </c>
      <c r="B34" s="9">
        <v>27</v>
      </c>
      <c r="C34" s="12">
        <v>0</v>
      </c>
      <c r="D34" s="12">
        <v>0</v>
      </c>
      <c r="E34" s="12">
        <v>0</v>
      </c>
      <c r="F34" s="12">
        <v>0</v>
      </c>
      <c r="G34" s="13">
        <f t="shared" si="0"/>
        <v>0</v>
      </c>
      <c r="H34" s="14" t="str">
        <f t="shared" si="1"/>
        <v/>
      </c>
      <c r="I34" s="13">
        <f t="shared" si="2"/>
        <v>0</v>
      </c>
      <c r="J34" s="12">
        <v>0</v>
      </c>
      <c r="K34" s="15" t="s">
        <v>5</v>
      </c>
      <c r="L34" s="15"/>
      <c r="M34" s="15" t="s">
        <v>5</v>
      </c>
      <c r="N34" s="1">
        <v>1</v>
      </c>
      <c r="O34" s="16" t="str">
        <f t="shared" si="3"/>
        <v/>
      </c>
      <c r="P34" s="16">
        <f t="shared" si="4"/>
        <v>0</v>
      </c>
      <c r="Q34" s="16">
        <f t="shared" si="5"/>
        <v>0</v>
      </c>
    </row>
    <row r="35" spans="1:17" s="1" customFormat="1">
      <c r="A35" s="9" t="s">
        <v>38</v>
      </c>
      <c r="B35" s="9">
        <v>28</v>
      </c>
      <c r="C35" s="12">
        <v>0</v>
      </c>
      <c r="D35" s="12">
        <v>0</v>
      </c>
      <c r="E35" s="12">
        <v>0</v>
      </c>
      <c r="F35" s="12">
        <v>0</v>
      </c>
      <c r="G35" s="13">
        <f t="shared" si="0"/>
        <v>0</v>
      </c>
      <c r="H35" s="14" t="str">
        <f t="shared" si="1"/>
        <v/>
      </c>
      <c r="I35" s="13">
        <f t="shared" si="2"/>
        <v>0</v>
      </c>
      <c r="J35" s="12">
        <v>0</v>
      </c>
      <c r="K35" s="15" t="s">
        <v>5</v>
      </c>
      <c r="L35" s="15"/>
      <c r="M35" s="15" t="s">
        <v>5</v>
      </c>
      <c r="N35" s="1">
        <v>1</v>
      </c>
      <c r="O35" s="16" t="str">
        <f t="shared" si="3"/>
        <v/>
      </c>
      <c r="P35" s="16">
        <f t="shared" si="4"/>
        <v>0</v>
      </c>
      <c r="Q35" s="16">
        <f t="shared" si="5"/>
        <v>0</v>
      </c>
    </row>
    <row r="36" spans="1:17" s="1" customFormat="1">
      <c r="A36" s="9" t="s">
        <v>39</v>
      </c>
      <c r="B36" s="9">
        <v>29</v>
      </c>
      <c r="C36" s="12">
        <v>0</v>
      </c>
      <c r="D36" s="12">
        <v>0</v>
      </c>
      <c r="E36" s="12">
        <v>0</v>
      </c>
      <c r="F36" s="12">
        <v>0</v>
      </c>
      <c r="G36" s="13">
        <f t="shared" si="0"/>
        <v>0</v>
      </c>
      <c r="H36" s="14" t="str">
        <f t="shared" si="1"/>
        <v/>
      </c>
      <c r="I36" s="13">
        <f t="shared" si="2"/>
        <v>0</v>
      </c>
      <c r="J36" s="12">
        <v>0</v>
      </c>
      <c r="K36" s="15" t="s">
        <v>5</v>
      </c>
      <c r="L36" s="15"/>
      <c r="M36" s="15" t="s">
        <v>5</v>
      </c>
      <c r="N36" s="1">
        <v>1</v>
      </c>
      <c r="O36" s="16" t="str">
        <f t="shared" si="3"/>
        <v/>
      </c>
      <c r="P36" s="16">
        <f t="shared" si="4"/>
        <v>0</v>
      </c>
      <c r="Q36" s="16">
        <f t="shared" si="5"/>
        <v>0</v>
      </c>
    </row>
    <row r="37" spans="1:17" s="1" customFormat="1" ht="15.75" thickBot="1">
      <c r="A37" s="45" t="s">
        <v>40</v>
      </c>
      <c r="B37" s="45">
        <v>30</v>
      </c>
      <c r="C37" s="46">
        <v>0</v>
      </c>
      <c r="D37" s="46">
        <v>0</v>
      </c>
      <c r="E37" s="46">
        <v>0</v>
      </c>
      <c r="F37" s="46">
        <v>0</v>
      </c>
      <c r="G37" s="47">
        <f t="shared" si="0"/>
        <v>0</v>
      </c>
      <c r="H37" s="48"/>
      <c r="I37" s="49">
        <v>0</v>
      </c>
      <c r="J37" s="46">
        <v>0</v>
      </c>
      <c r="K37" s="50" t="s">
        <v>5</v>
      </c>
      <c r="L37" s="50"/>
      <c r="M37" s="50" t="s">
        <v>5</v>
      </c>
      <c r="N37" s="1">
        <v>1</v>
      </c>
      <c r="O37" s="16" t="str">
        <f t="shared" si="3"/>
        <v/>
      </c>
      <c r="P37" s="16">
        <v>0</v>
      </c>
      <c r="Q37" s="16">
        <f>G37</f>
        <v>0</v>
      </c>
    </row>
    <row r="38" spans="1:17" s="1" customFormat="1" ht="16.5" thickBot="1">
      <c r="A38" s="42"/>
      <c r="B38" s="17"/>
      <c r="C38" s="17"/>
      <c r="D38" s="17"/>
      <c r="E38" s="17"/>
      <c r="F38" s="17"/>
      <c r="G38" s="17"/>
      <c r="H38" s="18"/>
      <c r="I38" s="17"/>
      <c r="J38" s="17"/>
      <c r="K38" s="17"/>
      <c r="L38" s="17"/>
      <c r="M38" s="19"/>
      <c r="O38" s="2"/>
      <c r="P38" s="20">
        <f>SUM(P8:P37)</f>
        <v>0</v>
      </c>
      <c r="Q38" s="21">
        <f>SUM(Q8:Q37)</f>
        <v>0</v>
      </c>
    </row>
    <row r="39" spans="1:17" s="1" customFormat="1" ht="15.75">
      <c r="A39" s="96" t="s">
        <v>24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7"/>
      <c r="O39" s="2"/>
    </row>
    <row r="40" spans="1:17" s="1" customFormat="1">
      <c r="A40" s="75" t="s">
        <v>25</v>
      </c>
      <c r="B40" s="76"/>
      <c r="C40" s="76"/>
      <c r="D40" s="77"/>
      <c r="E40" s="80">
        <f>SUM(G8:G37)</f>
        <v>0</v>
      </c>
      <c r="F40" s="81"/>
      <c r="G40" s="82"/>
      <c r="H40" s="75" t="s">
        <v>26</v>
      </c>
      <c r="I40" s="76"/>
      <c r="J40" s="76"/>
      <c r="K40" s="77"/>
      <c r="L40" s="98">
        <f>SUM(J8:J37)</f>
        <v>0</v>
      </c>
      <c r="M40" s="99"/>
      <c r="O40" s="2"/>
    </row>
    <row r="41" spans="1:17" s="1" customFormat="1">
      <c r="A41" s="128" t="s">
        <v>27</v>
      </c>
      <c r="B41" s="70"/>
      <c r="C41" s="70"/>
      <c r="D41" s="71"/>
      <c r="E41" s="72">
        <f>SUMIF(G8:G37,"&gt;0:00",N8:N37)</f>
        <v>0</v>
      </c>
      <c r="F41" s="73"/>
      <c r="G41" s="74"/>
      <c r="H41" s="75" t="s">
        <v>28</v>
      </c>
      <c r="I41" s="76"/>
      <c r="J41" s="76"/>
      <c r="K41" s="77"/>
      <c r="L41" s="78">
        <f>SUMIF(K8:K37,"F",N8:N37)</f>
        <v>0</v>
      </c>
      <c r="M41" s="79"/>
      <c r="O41" s="2"/>
    </row>
    <row r="42" spans="1:17" s="1" customFormat="1">
      <c r="A42" s="75" t="s">
        <v>29</v>
      </c>
      <c r="B42" s="76"/>
      <c r="C42" s="76"/>
      <c r="D42" s="77"/>
      <c r="E42" s="80">
        <f>Q38</f>
        <v>0</v>
      </c>
      <c r="F42" s="81"/>
      <c r="G42" s="82"/>
      <c r="H42" s="75" t="s">
        <v>30</v>
      </c>
      <c r="I42" s="76"/>
      <c r="J42" s="76"/>
      <c r="K42" s="77"/>
      <c r="L42" s="78">
        <f>SUMIF(K9:K38,"M",N9:N38)</f>
        <v>0</v>
      </c>
      <c r="M42" s="79"/>
      <c r="O42" s="2"/>
    </row>
    <row r="43" spans="1:17" s="1" customFormat="1">
      <c r="A43" s="75"/>
      <c r="B43" s="76"/>
      <c r="C43" s="76"/>
      <c r="D43" s="77"/>
      <c r="E43" s="75"/>
      <c r="F43" s="76"/>
      <c r="G43" s="76"/>
      <c r="H43" s="76"/>
      <c r="I43" s="76"/>
      <c r="J43" s="76"/>
      <c r="K43" s="77"/>
      <c r="L43" s="68"/>
      <c r="M43" s="69"/>
      <c r="O43" s="2"/>
    </row>
    <row r="44" spans="1:17" s="1" customFormat="1">
      <c r="I44" s="2"/>
      <c r="J44" s="2"/>
      <c r="K44" s="2"/>
      <c r="L44" s="2"/>
      <c r="O44" s="2"/>
    </row>
    <row r="45" spans="1:17" s="1" customFormat="1">
      <c r="I45" s="2"/>
      <c r="J45" s="2"/>
      <c r="K45" s="2"/>
      <c r="L45" s="2"/>
      <c r="O45" s="2"/>
    </row>
  </sheetData>
  <mergeCells count="34">
    <mergeCell ref="A43:D43"/>
    <mergeCell ref="E43:K43"/>
    <mergeCell ref="L43:M43"/>
    <mergeCell ref="A41:D41"/>
    <mergeCell ref="E41:G41"/>
    <mergeCell ref="H41:K41"/>
    <mergeCell ref="L41:M41"/>
    <mergeCell ref="A42:D42"/>
    <mergeCell ref="E42:G42"/>
    <mergeCell ref="H42:K42"/>
    <mergeCell ref="L42:M42"/>
    <mergeCell ref="H7:I7"/>
    <mergeCell ref="A39:M39"/>
    <mergeCell ref="A40:D40"/>
    <mergeCell ref="E40:G40"/>
    <mergeCell ref="H40:K40"/>
    <mergeCell ref="L40:M40"/>
    <mergeCell ref="A5:A7"/>
    <mergeCell ref="C5:F5"/>
    <mergeCell ref="G5:I5"/>
    <mergeCell ref="K5:L5"/>
    <mergeCell ref="M5:M7"/>
    <mergeCell ref="C6:D6"/>
    <mergeCell ref="E6:F6"/>
    <mergeCell ref="G6:G7"/>
    <mergeCell ref="H6:I6"/>
    <mergeCell ref="L6:L7"/>
    <mergeCell ref="A1:D2"/>
    <mergeCell ref="E1:K1"/>
    <mergeCell ref="L1:M1"/>
    <mergeCell ref="L2:M2"/>
    <mergeCell ref="A3:C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Gennaio</vt:lpstr>
      <vt:lpstr>Febbraio</vt:lpstr>
      <vt:lpstr>Marzo</vt:lpstr>
      <vt:lpstr>Aprile</vt:lpstr>
      <vt:lpstr>Maggio</vt:lpstr>
      <vt:lpstr>Giugno</vt:lpstr>
      <vt:lpstr>Luglio</vt:lpstr>
      <vt:lpstr>Agosto</vt:lpstr>
      <vt:lpstr>Settembre</vt:lpstr>
      <vt:lpstr>Ottobre</vt:lpstr>
      <vt:lpstr>Novembre</vt:lpstr>
      <vt:lpstr>Dicembre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</dc:creator>
  <cp:lastModifiedBy>Utente</cp:lastModifiedBy>
  <dcterms:created xsi:type="dcterms:W3CDTF">2011-01-19T16:09:40Z</dcterms:created>
  <dcterms:modified xsi:type="dcterms:W3CDTF">2017-01-26T13:47:02Z</dcterms:modified>
</cp:coreProperties>
</file>