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7935" tabRatio="692"/>
  </bookViews>
  <sheets>
    <sheet name="Banco #1" sheetId="22" r:id="rId1"/>
    <sheet name="Relacao-Funcao" sheetId="15" r:id="rId2"/>
    <sheet name="Renda Domiciliar" sheetId="45" r:id="rId3"/>
    <sheet name="Tempo Viagem" sheetId="17" r:id="rId4"/>
    <sheet name="Indicador PNT-Acess" sheetId="8" r:id="rId5"/>
    <sheet name="Alternativas" sheetId="16" r:id="rId6"/>
    <sheet name="Gênero" sheetId="5" r:id="rId7"/>
    <sheet name="Destino" sheetId="19" r:id="rId8"/>
    <sheet name="Original - Modo1 - Pos Outlier" sheetId="36" r:id="rId9"/>
    <sheet name="CSV - A - Alunos" sheetId="41" r:id="rId10"/>
    <sheet name="CSV - B - Prof" sheetId="42" r:id="rId11"/>
    <sheet name="CSV - C - Outros" sheetId="44" r:id="rId12"/>
    <sheet name="CSV - Total" sheetId="37" r:id="rId13"/>
    <sheet name="Outlier - Alt 1" sheetId="35" r:id="rId14"/>
    <sheet name="Outlier - Alt 2" sheetId="25" r:id="rId15"/>
    <sheet name="Resultados" sheetId="43" r:id="rId16"/>
    <sheet name="Sumario Estratificado" sheetId="31" r:id="rId17"/>
  </sheets>
  <definedNames>
    <definedName name="_xlnm._FilterDatabase" localSheetId="0" hidden="1">'Banco #1'!$A$1:$U$1292</definedName>
    <definedName name="_xlnm._FilterDatabase" localSheetId="9" hidden="1">'CSV - A - Alunos'!$A$1:$U$879</definedName>
    <definedName name="_xlnm._FilterDatabase" localSheetId="10" hidden="1">'CSV - B - Prof'!$A$1:$U$119</definedName>
    <definedName name="_xlnm._FilterDatabase" localSheetId="11" hidden="1">'CSV - C - Outros'!$A$1:$U$74</definedName>
    <definedName name="_xlnm._FilterDatabase" localSheetId="12" hidden="1">'CSV - Total'!$A$1:$U$1070</definedName>
    <definedName name="_xlnm._FilterDatabase" localSheetId="4" hidden="1">'Indicador PNT-Acess'!$B$2:$F$164</definedName>
    <definedName name="_xlnm._FilterDatabase" localSheetId="8" hidden="1">'Original - Modo1 - Pos Outlier'!$A$1:$AB$1070</definedName>
  </definedNames>
  <calcPr calcId="125725"/>
</workbook>
</file>

<file path=xl/calcChain.xml><?xml version="1.0" encoding="utf-8"?>
<calcChain xmlns="http://schemas.openxmlformats.org/spreadsheetml/2006/main">
  <c r="I20" i="31"/>
  <c r="J12"/>
  <c r="J11"/>
  <c r="J10"/>
  <c r="J9"/>
  <c r="J8"/>
  <c r="J7"/>
  <c r="J6"/>
  <c r="I13"/>
  <c r="I12"/>
  <c r="I11"/>
  <c r="I10"/>
  <c r="I9"/>
  <c r="I8"/>
  <c r="I7"/>
  <c r="I6"/>
  <c r="H15" i="43"/>
  <c r="F15"/>
  <c r="D15"/>
  <c r="H14"/>
  <c r="H16" s="1"/>
  <c r="F14"/>
  <c r="F16" s="1"/>
  <c r="D14"/>
  <c r="D16" s="1"/>
  <c r="G4" i="35"/>
  <c r="H5"/>
  <c r="I5"/>
  <c r="G5"/>
  <c r="I7"/>
  <c r="H7"/>
  <c r="G7"/>
  <c r="H6" l="1"/>
  <c r="H8" s="1"/>
  <c r="I6"/>
  <c r="I4" s="1"/>
  <c r="G6"/>
  <c r="G8" s="1"/>
  <c r="H4"/>
  <c r="I18" i="31"/>
  <c r="J18" s="1"/>
  <c r="I17"/>
  <c r="I19" s="1"/>
  <c r="J19" s="1"/>
  <c r="H5" i="25"/>
  <c r="I5"/>
  <c r="H7"/>
  <c r="I7"/>
  <c r="G7"/>
  <c r="G5"/>
  <c r="J17" i="31" l="1"/>
  <c r="I8" i="35"/>
  <c r="G6" i="25"/>
  <c r="G8" s="1"/>
  <c r="I6"/>
  <c r="I4" s="1"/>
  <c r="H6"/>
  <c r="H8" s="1"/>
  <c r="G4" l="1"/>
  <c r="I8"/>
  <c r="H4"/>
</calcChain>
</file>

<file path=xl/sharedStrings.xml><?xml version="1.0" encoding="utf-8"?>
<sst xmlns="http://schemas.openxmlformats.org/spreadsheetml/2006/main" count="3071" uniqueCount="317">
  <si>
    <t>Funcionário de outras empresas</t>
  </si>
  <si>
    <t>Olaria</t>
  </si>
  <si>
    <t>CLA / Reitoria - Centro de Letras e Artes</t>
  </si>
  <si>
    <t>1 hora 10 min</t>
  </si>
  <si>
    <t>1 hora 40 min</t>
  </si>
  <si>
    <t>Funcionário administrativo</t>
  </si>
  <si>
    <t>Del Castilho</t>
  </si>
  <si>
    <t>Outros</t>
  </si>
  <si>
    <t>40 min</t>
  </si>
  <si>
    <t>Jacarepaguá</t>
  </si>
  <si>
    <t>2 horas</t>
  </si>
  <si>
    <t>Piedade</t>
  </si>
  <si>
    <t>Colégio</t>
  </si>
  <si>
    <t>1 hora</t>
  </si>
  <si>
    <t>1 hora 30 min</t>
  </si>
  <si>
    <t>Tijuca</t>
  </si>
  <si>
    <t>1 hora 50 min</t>
  </si>
  <si>
    <t>Penha</t>
  </si>
  <si>
    <t>20 min</t>
  </si>
  <si>
    <t>Freguesia de Jacarepaguá</t>
  </si>
  <si>
    <t>50 min</t>
  </si>
  <si>
    <t>1 hora 20 min</t>
  </si>
  <si>
    <t>Engenho da Rainha</t>
  </si>
  <si>
    <t>Aluno graduação</t>
  </si>
  <si>
    <t>Copacabana</t>
  </si>
  <si>
    <t>Centro</t>
  </si>
  <si>
    <t>Bonsucesso</t>
  </si>
  <si>
    <t>CCS - Centro de Ciência da Saúde</t>
  </si>
  <si>
    <t>30 min</t>
  </si>
  <si>
    <t>Humaitá</t>
  </si>
  <si>
    <t>Hospital Universitário</t>
  </si>
  <si>
    <t>Taquara</t>
  </si>
  <si>
    <t>CCMN - Centro de Ciências Matemáticas e da Natureza</t>
  </si>
  <si>
    <t>3 horas</t>
  </si>
  <si>
    <t>Mais de 3 horas</t>
  </si>
  <si>
    <t>Vila Isabel</t>
  </si>
  <si>
    <t>Jardim Guanabara</t>
  </si>
  <si>
    <t>Grajaú</t>
  </si>
  <si>
    <t>Aluno pós graduação (mestrado)</t>
  </si>
  <si>
    <t>Bancários</t>
  </si>
  <si>
    <t>Campinho</t>
  </si>
  <si>
    <t>Parque Tecnológico</t>
  </si>
  <si>
    <t>Galeão</t>
  </si>
  <si>
    <t>CT - Centro de Tecnologia</t>
  </si>
  <si>
    <t>Brás de Pina</t>
  </si>
  <si>
    <t>Realengo</t>
  </si>
  <si>
    <t>Barra da Tijuca</t>
  </si>
  <si>
    <t>Botafogo</t>
  </si>
  <si>
    <t>Pavuna</t>
  </si>
  <si>
    <t>Recreio dos Bandeirantes</t>
  </si>
  <si>
    <t>Jardim Botânico</t>
  </si>
  <si>
    <t>2 horas 30 min</t>
  </si>
  <si>
    <t>Vila da Penha</t>
  </si>
  <si>
    <t>Pitangueiras</t>
  </si>
  <si>
    <t>Laranjeiras</t>
  </si>
  <si>
    <t>Lapa</t>
  </si>
  <si>
    <t>Irajá</t>
  </si>
  <si>
    <t>Higienópolis</t>
  </si>
  <si>
    <t>10 min</t>
  </si>
  <si>
    <t>2 horas 20 min</t>
  </si>
  <si>
    <t>Cocotá</t>
  </si>
  <si>
    <t>Todos os Santos</t>
  </si>
  <si>
    <t>Cidade Nova</t>
  </si>
  <si>
    <t>Tauá</t>
  </si>
  <si>
    <t>Engenho de Dentro</t>
  </si>
  <si>
    <t>CENPES</t>
  </si>
  <si>
    <t>COPPEAD</t>
  </si>
  <si>
    <t>Turiaçu</t>
  </si>
  <si>
    <t>Cacuia</t>
  </si>
  <si>
    <t>Campo Grande</t>
  </si>
  <si>
    <t>Cidade Universitária</t>
  </si>
  <si>
    <t>Flamengo</t>
  </si>
  <si>
    <t>Vila Valqueire</t>
  </si>
  <si>
    <t>Glória</t>
  </si>
  <si>
    <t>Gamboa</t>
  </si>
  <si>
    <t>Manguinhos</t>
  </si>
  <si>
    <t>Bangu</t>
  </si>
  <si>
    <t>2 horas 10 min</t>
  </si>
  <si>
    <t>Méier</t>
  </si>
  <si>
    <t>Maracanã</t>
  </si>
  <si>
    <t>Senador Camará</t>
  </si>
  <si>
    <t>2 horas 40 min</t>
  </si>
  <si>
    <t>Jardim Carioca</t>
  </si>
  <si>
    <t>Andaraí</t>
  </si>
  <si>
    <t>Marechal Hermes</t>
  </si>
  <si>
    <t>Ramos</t>
  </si>
  <si>
    <t>Engenho Novo</t>
  </si>
  <si>
    <t>Jacaré</t>
  </si>
  <si>
    <t>Inhaúma</t>
  </si>
  <si>
    <t>Leblon</t>
  </si>
  <si>
    <t>Maria da Graça</t>
  </si>
  <si>
    <t>-</t>
  </si>
  <si>
    <t>Anil</t>
  </si>
  <si>
    <t>Cascadura</t>
  </si>
  <si>
    <t>Caju</t>
  </si>
  <si>
    <t>Catumbi</t>
  </si>
  <si>
    <t>Anchieta</t>
  </si>
  <si>
    <t>pechincha</t>
  </si>
  <si>
    <t>Vigário Geral</t>
  </si>
  <si>
    <t>Vargem Pequena</t>
  </si>
  <si>
    <t>Portuguesa</t>
  </si>
  <si>
    <t>Freguesia (Ilha do Governador)</t>
  </si>
  <si>
    <t>Cosme Velho</t>
  </si>
  <si>
    <t>Pesquisador</t>
  </si>
  <si>
    <t>CETEM</t>
  </si>
  <si>
    <t>Catete</t>
  </si>
  <si>
    <t>Riachuelo</t>
  </si>
  <si>
    <t>Quintino Bocaiuva</t>
  </si>
  <si>
    <t>Curicica</t>
  </si>
  <si>
    <t>Vila Kosmos</t>
  </si>
  <si>
    <t>Bento Ribeiro</t>
  </si>
  <si>
    <t>São Cristóvão</t>
  </si>
  <si>
    <t>Cordovil</t>
  </si>
  <si>
    <t>Vista Alegre</t>
  </si>
  <si>
    <t>Santa Teresa</t>
  </si>
  <si>
    <t>Abolição</t>
  </si>
  <si>
    <t>Ipanema</t>
  </si>
  <si>
    <t>Urca</t>
  </si>
  <si>
    <t>Praia da Bandeira</t>
  </si>
  <si>
    <t>Guadalupe</t>
  </si>
  <si>
    <t>Benfica</t>
  </si>
  <si>
    <t>Vaz Lobo</t>
  </si>
  <si>
    <t>Jardim América</t>
  </si>
  <si>
    <t>Cosmos</t>
  </si>
  <si>
    <t>Rocha Miranda</t>
  </si>
  <si>
    <t>Oswaldo Cruz</t>
  </si>
  <si>
    <t>Coelho Neto</t>
  </si>
  <si>
    <t>Pilares</t>
  </si>
  <si>
    <t>Deodoro</t>
  </si>
  <si>
    <t>Rocinha</t>
  </si>
  <si>
    <t>Madureira</t>
  </si>
  <si>
    <t>Cachambi</t>
  </si>
  <si>
    <t>Padre Miguel</t>
  </si>
  <si>
    <t>Vicente de Carvalho</t>
  </si>
  <si>
    <t>Rocha</t>
  </si>
  <si>
    <t>Penha Circular</t>
  </si>
  <si>
    <t>Senador Vasconcelos</t>
  </si>
  <si>
    <t>Camorim</t>
  </si>
  <si>
    <t>Praça Seca</t>
  </si>
  <si>
    <t>Santa Cruz</t>
  </si>
  <si>
    <t>Cidade de Deus</t>
  </si>
  <si>
    <t>São Conrado</t>
  </si>
  <si>
    <t>Gávea</t>
  </si>
  <si>
    <t>Tomás Coelho</t>
  </si>
  <si>
    <t>Lagoa</t>
  </si>
  <si>
    <t>Vargem Grande</t>
  </si>
  <si>
    <t>Santo Cristo</t>
  </si>
  <si>
    <t>Moneró</t>
  </si>
  <si>
    <t>Guaratiba</t>
  </si>
  <si>
    <t>Professor</t>
  </si>
  <si>
    <t>Jardim Sulacap</t>
  </si>
  <si>
    <t>Maré</t>
  </si>
  <si>
    <t>2 horas 50 min</t>
  </si>
  <si>
    <t>Sampaio</t>
  </si>
  <si>
    <t>Aluno pós graduação (doutorado)</t>
  </si>
  <si>
    <t>Ex aluno</t>
  </si>
  <si>
    <t>Rio Comprido</t>
  </si>
  <si>
    <t>Ribeira</t>
  </si>
  <si>
    <t>Encantado</t>
  </si>
  <si>
    <t>Funcionário de empresas do parque tecnológico</t>
  </si>
  <si>
    <t>Lins de Vasconcelos</t>
  </si>
  <si>
    <t>Leme</t>
  </si>
  <si>
    <t>Parque Anchieta</t>
  </si>
  <si>
    <t>CEPEL</t>
  </si>
  <si>
    <t>Cavalcanti</t>
  </si>
  <si>
    <t>Água Santa</t>
  </si>
  <si>
    <t>Saúde</t>
  </si>
  <si>
    <t>Estácio</t>
  </si>
  <si>
    <t>Mangueira</t>
  </si>
  <si>
    <t>Tanque</t>
  </si>
  <si>
    <t>Jacarezinho</t>
  </si>
  <si>
    <t>Gardênia Azul</t>
  </si>
  <si>
    <t>Parada de Lucas</t>
  </si>
  <si>
    <t>Ricardo de Albuquerque</t>
  </si>
  <si>
    <t>Honório Gurgel</t>
  </si>
  <si>
    <t>Barros Filho</t>
  </si>
  <si>
    <t>Paciência</t>
  </si>
  <si>
    <t>Praça da Bandeira</t>
  </si>
  <si>
    <t>Vidigal</t>
  </si>
  <si>
    <t>Costa Barros</t>
  </si>
  <si>
    <t>Inhoaíba</t>
  </si>
  <si>
    <t>Acari</t>
  </si>
  <si>
    <t>Zumbi</t>
  </si>
  <si>
    <t>São Francisco Xavier</t>
  </si>
  <si>
    <t>Itanhangá</t>
  </si>
  <si>
    <t>Magalhães Bastos</t>
  </si>
  <si>
    <t>Santíssimo</t>
  </si>
  <si>
    <t>Pedra de Guaratiba</t>
  </si>
  <si>
    <t>Joá</t>
  </si>
  <si>
    <t>Vila Militar</t>
  </si>
  <si>
    <t>Complexo do Alemão</t>
  </si>
  <si>
    <t>Alto da Boa Vista</t>
  </si>
  <si>
    <t>Barra de Guaratiba</t>
  </si>
  <si>
    <t>Parque Colúmbia</t>
  </si>
  <si>
    <t>Engenheiro Leal</t>
  </si>
  <si>
    <t>Relação</t>
  </si>
  <si>
    <t>Feminino</t>
  </si>
  <si>
    <t>Masculino</t>
  </si>
  <si>
    <t>Superior</t>
  </si>
  <si>
    <t>Bairro</t>
  </si>
  <si>
    <t>População</t>
  </si>
  <si>
    <t>Indicador</t>
  </si>
  <si>
    <t>Renda Média</t>
  </si>
  <si>
    <t>Zona</t>
  </si>
  <si>
    <t>Zona Norte</t>
  </si>
  <si>
    <t>Vasco da Gama</t>
  </si>
  <si>
    <t>N/D</t>
  </si>
  <si>
    <t>Zona Sul</t>
  </si>
  <si>
    <t>Zona Oeste</t>
  </si>
  <si>
    <t>Gericinó</t>
  </si>
  <si>
    <t>Pechincha</t>
  </si>
  <si>
    <t>Campo dos Afonsos</t>
  </si>
  <si>
    <t>Grumari</t>
  </si>
  <si>
    <t>Paquetá</t>
  </si>
  <si>
    <t>Sepetiba</t>
  </si>
  <si>
    <t>ID</t>
  </si>
  <si>
    <t>Origem</t>
  </si>
  <si>
    <t>Destino</t>
  </si>
  <si>
    <t>Age</t>
  </si>
  <si>
    <t>Income</t>
  </si>
  <si>
    <t>License</t>
  </si>
  <si>
    <t>Frequence</t>
  </si>
  <si>
    <t>Categoria</t>
  </si>
  <si>
    <t>Choice</t>
  </si>
  <si>
    <t>Resposta</t>
  </si>
  <si>
    <t>Valor</t>
  </si>
  <si>
    <t>Relation</t>
  </si>
  <si>
    <t>Quinzena</t>
  </si>
  <si>
    <t>Mensal</t>
  </si>
  <si>
    <t>Classe</t>
  </si>
  <si>
    <t>Rio de Janeiro</t>
  </si>
  <si>
    <t>Niterói</t>
  </si>
  <si>
    <t>Nova Iguaçu</t>
  </si>
  <si>
    <t>Mesquita</t>
  </si>
  <si>
    <t>Belford Roxo</t>
  </si>
  <si>
    <t>Magé</t>
  </si>
  <si>
    <t>Fora da RMRJ</t>
  </si>
  <si>
    <t>Duque de Caxias</t>
  </si>
  <si>
    <t>São Gonçalo</t>
  </si>
  <si>
    <t>Itaboraí</t>
  </si>
  <si>
    <t>São João do Meriti</t>
  </si>
  <si>
    <t>Nilópolis</t>
  </si>
  <si>
    <t>Queimados</t>
  </si>
  <si>
    <t>Maricá</t>
  </si>
  <si>
    <t>Guapimirim</t>
  </si>
  <si>
    <t>Seropédica</t>
  </si>
  <si>
    <t>Itaguaí</t>
  </si>
  <si>
    <t>Tanguá</t>
  </si>
  <si>
    <t>Rio Bonito</t>
  </si>
  <si>
    <t>Male</t>
  </si>
  <si>
    <t>QtdVeic</t>
  </si>
  <si>
    <t>TripChain</t>
  </si>
  <si>
    <t>Fds</t>
  </si>
  <si>
    <t>TTime1</t>
  </si>
  <si>
    <t>TTime2</t>
  </si>
  <si>
    <t>AccesPNTx100</t>
  </si>
  <si>
    <t>Cost</t>
  </si>
  <si>
    <t>WalkTime</t>
  </si>
  <si>
    <t>Transbordo</t>
  </si>
  <si>
    <t>Q3</t>
  </si>
  <si>
    <t>IQ</t>
  </si>
  <si>
    <t>Q1</t>
  </si>
  <si>
    <t>Inferior</t>
  </si>
  <si>
    <t>TTime1_1</t>
  </si>
  <si>
    <t>Cost_1</t>
  </si>
  <si>
    <t>WalkTime_1</t>
  </si>
  <si>
    <t>TTime1_2</t>
  </si>
  <si>
    <t>Transbordo_2</t>
  </si>
  <si>
    <t>Cost_2</t>
  </si>
  <si>
    <t>WalkTime_2</t>
  </si>
  <si>
    <t>#</t>
  </si>
  <si>
    <t>Teste 2</t>
  </si>
  <si>
    <t>%</t>
  </si>
  <si>
    <t>Total</t>
  </si>
  <si>
    <t>Alunos</t>
  </si>
  <si>
    <t>A</t>
  </si>
  <si>
    <t>B</t>
  </si>
  <si>
    <t>C</t>
  </si>
  <si>
    <t>D</t>
  </si>
  <si>
    <t>Cód</t>
  </si>
  <si>
    <t xml:space="preserve">Banco de Dados </t>
  </si>
  <si>
    <t>CEP</t>
  </si>
  <si>
    <t>Auto</t>
  </si>
  <si>
    <t>Custo</t>
  </si>
  <si>
    <t>Quinzenal</t>
  </si>
  <si>
    <t>xxxxxxxx</t>
  </si>
  <si>
    <t>Relacao</t>
  </si>
  <si>
    <t>Coeficiente</t>
  </si>
  <si>
    <t>ASC_1</t>
  </si>
  <si>
    <t>ASC_2</t>
  </si>
  <si>
    <t>B1_CUSTO</t>
  </si>
  <si>
    <t>B1_TTIME1</t>
  </si>
  <si>
    <t>B2_CUSTO</t>
  </si>
  <si>
    <t>B2_TTIME1</t>
  </si>
  <si>
    <t>LL (cte)</t>
  </si>
  <si>
    <t>LL(final)</t>
  </si>
  <si>
    <r>
      <t>K</t>
    </r>
    <r>
      <rPr>
        <sz val="8"/>
        <color theme="1"/>
        <rFont val="Calibri"/>
        <family val="2"/>
        <scheme val="minor"/>
      </rPr>
      <t>tot</t>
    </r>
    <r>
      <rPr>
        <sz val="10"/>
        <color theme="1"/>
        <rFont val="Calibri"/>
        <family val="2"/>
        <scheme val="minor"/>
      </rPr>
      <t xml:space="preserve"> - K</t>
    </r>
    <r>
      <rPr>
        <sz val="8"/>
        <color theme="1"/>
        <rFont val="Calibri"/>
        <family val="2"/>
        <scheme val="minor"/>
      </rPr>
      <t>cte</t>
    </r>
  </si>
  <si>
    <t>Rho²</t>
  </si>
  <si>
    <t>Rho², ajust</t>
  </si>
  <si>
    <t>Tempo</t>
  </si>
  <si>
    <t>Custo + Tempo</t>
  </si>
  <si>
    <t>fixo</t>
  </si>
  <si>
    <t>0,00 ***</t>
  </si>
  <si>
    <t>0,03 **</t>
  </si>
  <si>
    <t>0 ***</t>
  </si>
  <si>
    <t>Obs.: *,**,*** representa nível de confiança de 90%, 95% e 99%, respectivamente</t>
  </si>
  <si>
    <t>BANCO #1 - TOTAL</t>
  </si>
  <si>
    <t>p-valor</t>
  </si>
  <si>
    <t>BANCO #1 - ESTRATIFICADO</t>
  </si>
  <si>
    <t>Professores:           Custo + Tempo</t>
  </si>
  <si>
    <t>0,04 **</t>
  </si>
  <si>
    <t>0,09 *</t>
  </si>
  <si>
    <t>0,07 *</t>
  </si>
  <si>
    <t>Alunos:                  Custo + Tempo</t>
  </si>
  <si>
    <t>Outros:           Custo + Tempo</t>
  </si>
  <si>
    <t>Transporte Público</t>
  </si>
  <si>
    <t>&gt; R$ 30 mil</t>
  </si>
</sst>
</file>

<file path=xl/styles.xml><?xml version="1.0" encoding="utf-8"?>
<styleSheet xmlns="http://schemas.openxmlformats.org/spreadsheetml/2006/main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5" formatCode="0.00_ ;[Red]\-0.00\ "/>
    <numFmt numFmtId="166" formatCode="0.000_ ;[Red]\-0.000\ "/>
  </numFmts>
  <fonts count="3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slantDashDot">
        <color auto="1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102">
    <xf numFmtId="0" fontId="0" fillId="0" borderId="0" xfId="0"/>
    <xf numFmtId="0" fontId="19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/>
    </xf>
    <xf numFmtId="0" fontId="20" fillId="0" borderId="0" xfId="0" applyFont="1" applyAlignment="1">
      <alignment horizontal="left"/>
    </xf>
    <xf numFmtId="3" fontId="2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8" fontId="2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/>
    <xf numFmtId="0" fontId="0" fillId="0" borderId="10" xfId="0" applyBorder="1"/>
    <xf numFmtId="0" fontId="2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42" applyNumberFormat="1" applyFont="1"/>
    <xf numFmtId="0" fontId="0" fillId="0" borderId="15" xfId="0" applyBorder="1"/>
    <xf numFmtId="0" fontId="0" fillId="0" borderId="16" xfId="0" applyBorder="1"/>
    <xf numFmtId="9" fontId="0" fillId="0" borderId="16" xfId="42" applyNumberFormat="1" applyFont="1" applyBorder="1"/>
    <xf numFmtId="0" fontId="0" fillId="0" borderId="17" xfId="0" applyBorder="1"/>
    <xf numFmtId="9" fontId="0" fillId="0" borderId="18" xfId="42" applyNumberFormat="1" applyFont="1" applyBorder="1"/>
    <xf numFmtId="164" fontId="23" fillId="0" borderId="0" xfId="42" applyNumberFormat="1" applyFont="1" applyAlignment="1">
      <alignment horizontal="center"/>
    </xf>
    <xf numFmtId="9" fontId="23" fillId="0" borderId="12" xfId="42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1" fillId="33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20" xfId="0" applyBorder="1"/>
    <xf numFmtId="2" fontId="0" fillId="0" borderId="0" xfId="0" applyNumberFormat="1" applyBorder="1"/>
    <xf numFmtId="0" fontId="1" fillId="0" borderId="0" xfId="43"/>
    <xf numFmtId="0" fontId="24" fillId="0" borderId="0" xfId="43" applyFont="1" applyFill="1" applyBorder="1" applyAlignment="1">
      <alignment wrapText="1"/>
    </xf>
    <xf numFmtId="0" fontId="1" fillId="0" borderId="12" xfId="43" applyFont="1" applyFill="1" applyBorder="1" applyAlignment="1">
      <alignment wrapText="1"/>
    </xf>
    <xf numFmtId="0" fontId="27" fillId="0" borderId="12" xfId="43" applyFont="1" applyBorder="1" applyAlignment="1">
      <alignment horizontal="center" vertical="center" wrapText="1"/>
    </xf>
    <xf numFmtId="0" fontId="28" fillId="0" borderId="12" xfId="43" applyFont="1" applyBorder="1" applyAlignment="1">
      <alignment horizontal="center" vertical="center" wrapText="1"/>
    </xf>
    <xf numFmtId="0" fontId="29" fillId="0" borderId="0" xfId="43" applyFont="1" applyBorder="1" applyAlignment="1">
      <alignment wrapText="1"/>
    </xf>
    <xf numFmtId="166" fontId="22" fillId="0" borderId="0" xfId="43" applyNumberFormat="1" applyFont="1" applyBorder="1" applyAlignment="1">
      <alignment horizontal="center" vertical="center"/>
    </xf>
    <xf numFmtId="0" fontId="22" fillId="0" borderId="0" xfId="43" applyFont="1" applyBorder="1" applyAlignment="1">
      <alignment wrapText="1"/>
    </xf>
    <xf numFmtId="166" fontId="29" fillId="0" borderId="0" xfId="43" applyNumberFormat="1" applyFont="1" applyBorder="1" applyAlignment="1">
      <alignment horizontal="center" vertical="center"/>
    </xf>
    <xf numFmtId="0" fontId="31" fillId="0" borderId="0" xfId="43" applyFont="1" applyBorder="1" applyAlignment="1">
      <alignment wrapText="1"/>
    </xf>
    <xf numFmtId="166" fontId="31" fillId="0" borderId="0" xfId="43" applyNumberFormat="1" applyFont="1" applyBorder="1" applyAlignment="1">
      <alignment horizontal="center" vertical="center"/>
    </xf>
    <xf numFmtId="165" fontId="32" fillId="0" borderId="10" xfId="43" applyNumberFormat="1" applyFont="1" applyBorder="1" applyAlignment="1">
      <alignment horizontal="center" vertical="center"/>
    </xf>
    <xf numFmtId="166" fontId="27" fillId="0" borderId="0" xfId="43" applyNumberFormat="1" applyFont="1" applyAlignment="1">
      <alignment horizontal="center" vertical="center"/>
    </xf>
    <xf numFmtId="165" fontId="27" fillId="0" borderId="10" xfId="43" applyNumberFormat="1" applyFont="1" applyBorder="1" applyAlignment="1">
      <alignment horizontal="center" vertical="center"/>
    </xf>
    <xf numFmtId="165" fontId="32" fillId="0" borderId="0" xfId="43" applyNumberFormat="1" applyFont="1" applyBorder="1" applyAlignment="1">
      <alignment horizontal="center" vertical="center"/>
    </xf>
    <xf numFmtId="166" fontId="31" fillId="0" borderId="0" xfId="43" applyNumberFormat="1" applyFont="1" applyBorder="1" applyAlignment="1">
      <alignment horizontal="center" vertical="center" wrapText="1"/>
    </xf>
    <xf numFmtId="0" fontId="31" fillId="0" borderId="12" xfId="43" applyFont="1" applyBorder="1" applyAlignment="1">
      <alignment wrapText="1"/>
    </xf>
    <xf numFmtId="166" fontId="31" fillId="0" borderId="12" xfId="43" applyNumberFormat="1" applyFont="1" applyBorder="1" applyAlignment="1">
      <alignment horizontal="center" vertical="center" wrapText="1"/>
    </xf>
    <xf numFmtId="166" fontId="31" fillId="0" borderId="12" xfId="43" applyNumberFormat="1" applyFont="1" applyBorder="1" applyAlignment="1">
      <alignment horizontal="center" vertical="center"/>
    </xf>
    <xf numFmtId="165" fontId="32" fillId="0" borderId="22" xfId="43" applyNumberFormat="1" applyFont="1" applyBorder="1" applyAlignment="1">
      <alignment horizontal="center" vertical="center"/>
    </xf>
    <xf numFmtId="165" fontId="32" fillId="0" borderId="12" xfId="43" applyNumberFormat="1" applyFont="1" applyBorder="1" applyAlignment="1">
      <alignment horizontal="center" vertical="center"/>
    </xf>
    <xf numFmtId="165" fontId="31" fillId="0" borderId="0" xfId="43" applyNumberFormat="1" applyFont="1" applyBorder="1" applyAlignment="1">
      <alignment horizontal="center" vertical="center" wrapText="1"/>
    </xf>
    <xf numFmtId="165" fontId="32" fillId="0" borderId="10" xfId="43" applyNumberFormat="1" applyFont="1" applyBorder="1" applyAlignment="1">
      <alignment horizontal="center" vertical="center" wrapText="1"/>
    </xf>
    <xf numFmtId="165" fontId="32" fillId="0" borderId="22" xfId="43" applyNumberFormat="1" applyFont="1" applyBorder="1" applyAlignment="1">
      <alignment horizontal="center" vertical="center" wrapText="1"/>
    </xf>
    <xf numFmtId="0" fontId="26" fillId="0" borderId="0" xfId="43" applyFont="1" applyBorder="1" applyAlignment="1">
      <alignment horizontal="center" vertical="center" wrapText="1"/>
    </xf>
    <xf numFmtId="0" fontId="32" fillId="0" borderId="0" xfId="43" applyFont="1" applyBorder="1" applyAlignment="1"/>
    <xf numFmtId="0" fontId="26" fillId="0" borderId="12" xfId="43" applyFont="1" applyBorder="1" applyAlignment="1">
      <alignment horizontal="center" vertical="center" wrapText="1"/>
    </xf>
    <xf numFmtId="165" fontId="28" fillId="0" borderId="0" xfId="43" applyNumberFormat="1" applyFont="1" applyBorder="1" applyAlignment="1">
      <alignment horizontal="center" vertical="center"/>
    </xf>
    <xf numFmtId="166" fontId="34" fillId="0" borderId="0" xfId="43" applyNumberFormat="1" applyFont="1" applyBorder="1" applyAlignment="1">
      <alignment horizontal="center" vertical="center"/>
    </xf>
    <xf numFmtId="166" fontId="33" fillId="0" borderId="0" xfId="43" applyNumberFormat="1" applyFont="1" applyBorder="1" applyAlignment="1">
      <alignment horizontal="center" vertical="center"/>
    </xf>
    <xf numFmtId="166" fontId="27" fillId="0" borderId="0" xfId="43" applyNumberFormat="1" applyFont="1" applyBorder="1" applyAlignment="1">
      <alignment horizontal="center" vertical="center"/>
    </xf>
    <xf numFmtId="165" fontId="28" fillId="0" borderId="10" xfId="43" applyNumberFormat="1" applyFont="1" applyBorder="1" applyAlignment="1">
      <alignment horizontal="center" vertical="center"/>
    </xf>
    <xf numFmtId="166" fontId="27" fillId="0" borderId="12" xfId="43" applyNumberFormat="1" applyFont="1" applyBorder="1" applyAlignment="1">
      <alignment horizontal="center" vertical="center"/>
    </xf>
    <xf numFmtId="165" fontId="28" fillId="0" borderId="12" xfId="43" applyNumberFormat="1" applyFont="1" applyBorder="1" applyAlignment="1">
      <alignment horizontal="center" vertical="center"/>
    </xf>
    <xf numFmtId="0" fontId="33" fillId="0" borderId="0" xfId="43" applyFont="1" applyBorder="1" applyAlignment="1"/>
    <xf numFmtId="0" fontId="34" fillId="0" borderId="0" xfId="43" applyFont="1" applyBorder="1" applyAlignment="1"/>
    <xf numFmtId="0" fontId="27" fillId="0" borderId="0" xfId="43" applyFont="1" applyBorder="1" applyAlignment="1"/>
    <xf numFmtId="0" fontId="27" fillId="0" borderId="12" xfId="43" applyFont="1" applyBorder="1" applyAlignment="1"/>
    <xf numFmtId="165" fontId="28" fillId="0" borderId="22" xfId="43" applyNumberFormat="1" applyFont="1" applyBorder="1" applyAlignment="1">
      <alignment horizontal="center" vertical="center"/>
    </xf>
    <xf numFmtId="165" fontId="35" fillId="0" borderId="10" xfId="43" applyNumberFormat="1" applyFont="1" applyBorder="1" applyAlignment="1">
      <alignment horizontal="center" vertical="center"/>
    </xf>
    <xf numFmtId="165" fontId="35" fillId="0" borderId="0" xfId="43" applyNumberFormat="1" applyFont="1" applyBorder="1" applyAlignment="1">
      <alignment horizontal="center" vertical="center"/>
    </xf>
    <xf numFmtId="165" fontId="23" fillId="0" borderId="10" xfId="43" applyNumberFormat="1" applyFont="1" applyBorder="1" applyAlignment="1">
      <alignment horizontal="center" vertical="center"/>
    </xf>
    <xf numFmtId="165" fontId="23" fillId="0" borderId="0" xfId="43" applyNumberFormat="1" applyFont="1" applyBorder="1" applyAlignment="1">
      <alignment horizontal="center" vertical="center"/>
    </xf>
    <xf numFmtId="165" fontId="30" fillId="0" borderId="21" xfId="43" applyNumberFormat="1" applyFont="1" applyBorder="1" applyAlignment="1">
      <alignment horizontal="center" vertical="center"/>
    </xf>
    <xf numFmtId="165" fontId="30" fillId="0" borderId="19" xfId="43" applyNumberFormat="1" applyFont="1" applyBorder="1" applyAlignment="1">
      <alignment horizontal="center" vertical="center"/>
    </xf>
    <xf numFmtId="165" fontId="36" fillId="0" borderId="21" xfId="43" applyNumberFormat="1" applyFont="1" applyBorder="1" applyAlignment="1">
      <alignment horizontal="center" vertical="center"/>
    </xf>
    <xf numFmtId="165" fontId="36" fillId="0" borderId="19" xfId="43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12" xfId="0" applyFont="1" applyBorder="1" applyAlignment="1">
      <alignment horizontal="center"/>
    </xf>
    <xf numFmtId="0" fontId="26" fillId="0" borderId="0" xfId="43" applyFont="1" applyBorder="1" applyAlignment="1">
      <alignment horizontal="center" wrapText="1"/>
    </xf>
    <xf numFmtId="0" fontId="26" fillId="0" borderId="19" xfId="43" applyFont="1" applyBorder="1" applyAlignment="1">
      <alignment horizontal="center"/>
    </xf>
    <xf numFmtId="2" fontId="1" fillId="0" borderId="12" xfId="43" applyNumberFormat="1" applyFont="1" applyBorder="1" applyAlignment="1">
      <alignment horizontal="center"/>
    </xf>
    <xf numFmtId="0" fontId="24" fillId="0" borderId="0" xfId="43" applyFont="1" applyAlignment="1">
      <alignment horizontal="center"/>
    </xf>
    <xf numFmtId="2" fontId="24" fillId="0" borderId="0" xfId="43" applyNumberFormat="1" applyFont="1" applyAlignment="1">
      <alignment horizontal="center"/>
    </xf>
    <xf numFmtId="2" fontId="24" fillId="0" borderId="0" xfId="43" applyNumberFormat="1" applyFont="1" applyBorder="1" applyAlignment="1">
      <alignment horizontal="center"/>
    </xf>
    <xf numFmtId="0" fontId="26" fillId="0" borderId="0" xfId="43" applyFont="1" applyBorder="1" applyAlignment="1">
      <alignment horizontal="center" vertical="center" wrapText="1"/>
    </xf>
    <xf numFmtId="0" fontId="26" fillId="0" borderId="12" xfId="43" applyFont="1" applyBorder="1" applyAlignment="1">
      <alignment horizontal="center" vertical="center" wrapText="1"/>
    </xf>
    <xf numFmtId="0" fontId="26" fillId="0" borderId="0" xfId="43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21" fillId="0" borderId="23" xfId="0" applyFont="1" applyBorder="1" applyAlignment="1">
      <alignment horizontal="center"/>
    </xf>
    <xf numFmtId="0" fontId="0" fillId="0" borderId="0" xfId="0" applyFont="1"/>
  </cellXfs>
  <cellStyles count="46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Moeda 2" xfId="44"/>
    <cellStyle name="Neutra" xfId="8" builtinId="28" customBuiltin="1"/>
    <cellStyle name="Normal" xfId="0" builtinId="0" customBuiltin="1"/>
    <cellStyle name="Normal 2" xfId="43"/>
    <cellStyle name="Nota" xfId="15" builtinId="10" customBuiltin="1"/>
    <cellStyle name="Porcentagem" xfId="42" builtinId="5"/>
    <cellStyle name="Porcentagem 2" xfId="4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U1292"/>
  <sheetViews>
    <sheetView tabSelected="1" topLeftCell="C1" workbookViewId="0">
      <selection activeCell="O1" sqref="O1"/>
    </sheetView>
  </sheetViews>
  <sheetFormatPr defaultRowHeight="12.75"/>
  <cols>
    <col min="1" max="1" width="9.28515625" bestFit="1" customWidth="1"/>
    <col min="3" max="3" width="9.28515625" bestFit="1" customWidth="1"/>
    <col min="7" max="7" width="9.28515625" bestFit="1" customWidth="1"/>
    <col min="8" max="9" width="9.28515625" customWidth="1"/>
    <col min="20" max="20" width="9.28515625" bestFit="1" customWidth="1"/>
    <col min="21" max="21" width="9.28515625" customWidth="1"/>
  </cols>
  <sheetData>
    <row r="1" spans="1:21">
      <c r="A1" t="s">
        <v>215</v>
      </c>
      <c r="B1" t="s">
        <v>226</v>
      </c>
      <c r="C1" t="s">
        <v>218</v>
      </c>
      <c r="D1" t="s">
        <v>249</v>
      </c>
      <c r="E1" t="s">
        <v>219</v>
      </c>
      <c r="F1" t="s">
        <v>220</v>
      </c>
      <c r="G1" t="s">
        <v>250</v>
      </c>
      <c r="H1" t="s">
        <v>255</v>
      </c>
      <c r="I1" t="s">
        <v>251</v>
      </c>
      <c r="J1" t="s">
        <v>217</v>
      </c>
      <c r="K1" t="s">
        <v>221</v>
      </c>
      <c r="L1" t="s">
        <v>252</v>
      </c>
      <c r="M1" t="s">
        <v>227</v>
      </c>
      <c r="N1" t="s">
        <v>228</v>
      </c>
      <c r="O1" t="s">
        <v>253</v>
      </c>
      <c r="P1" t="s">
        <v>254</v>
      </c>
      <c r="Q1" t="s">
        <v>223</v>
      </c>
      <c r="R1" t="s">
        <v>258</v>
      </c>
      <c r="S1" t="s">
        <v>256</v>
      </c>
      <c r="T1" t="s">
        <v>257</v>
      </c>
      <c r="U1" t="s">
        <v>216</v>
      </c>
    </row>
    <row r="2" spans="1:21">
      <c r="A2">
        <v>1</v>
      </c>
      <c r="B2">
        <v>5</v>
      </c>
      <c r="C2">
        <v>24</v>
      </c>
      <c r="D2">
        <v>1</v>
      </c>
      <c r="E2" s="15">
        <v>4000</v>
      </c>
      <c r="F2">
        <v>1</v>
      </c>
      <c r="G2">
        <v>1</v>
      </c>
      <c r="H2">
        <v>100</v>
      </c>
      <c r="I2">
        <v>0</v>
      </c>
      <c r="J2">
        <v>6</v>
      </c>
      <c r="K2">
        <v>5</v>
      </c>
      <c r="L2">
        <v>0</v>
      </c>
      <c r="M2">
        <v>0</v>
      </c>
      <c r="N2">
        <v>0</v>
      </c>
      <c r="O2">
        <v>70</v>
      </c>
      <c r="P2">
        <v>100</v>
      </c>
      <c r="Q2">
        <v>2</v>
      </c>
      <c r="R2">
        <v>1</v>
      </c>
      <c r="S2" s="15">
        <v>8</v>
      </c>
      <c r="T2">
        <v>25</v>
      </c>
      <c r="U2" t="s">
        <v>1</v>
      </c>
    </row>
    <row r="3" spans="1:21">
      <c r="A3">
        <v>2</v>
      </c>
      <c r="B3">
        <v>4</v>
      </c>
      <c r="C3">
        <v>40</v>
      </c>
      <c r="D3">
        <v>0</v>
      </c>
      <c r="E3" s="15">
        <v>7000</v>
      </c>
      <c r="F3">
        <v>1</v>
      </c>
      <c r="G3">
        <v>1</v>
      </c>
      <c r="H3">
        <v>100</v>
      </c>
      <c r="I3">
        <v>1</v>
      </c>
      <c r="J3">
        <v>6</v>
      </c>
      <c r="K3">
        <v>5</v>
      </c>
      <c r="L3">
        <v>0</v>
      </c>
      <c r="M3">
        <v>0</v>
      </c>
      <c r="N3">
        <v>0</v>
      </c>
      <c r="O3">
        <v>40</v>
      </c>
      <c r="P3">
        <v>70</v>
      </c>
      <c r="Q3">
        <v>1</v>
      </c>
      <c r="R3">
        <v>0</v>
      </c>
      <c r="S3" s="15">
        <v>16</v>
      </c>
      <c r="T3">
        <v>70</v>
      </c>
      <c r="U3" t="s">
        <v>6</v>
      </c>
    </row>
    <row r="4" spans="1:21">
      <c r="A4">
        <v>3</v>
      </c>
      <c r="B4">
        <v>4</v>
      </c>
      <c r="C4">
        <v>50</v>
      </c>
      <c r="D4">
        <v>0</v>
      </c>
      <c r="E4" s="15">
        <v>20000</v>
      </c>
      <c r="F4">
        <v>1</v>
      </c>
      <c r="G4">
        <v>2</v>
      </c>
      <c r="H4">
        <v>24</v>
      </c>
      <c r="I4">
        <v>0</v>
      </c>
      <c r="J4">
        <v>6</v>
      </c>
      <c r="K4">
        <v>5</v>
      </c>
      <c r="L4">
        <v>0</v>
      </c>
      <c r="M4">
        <v>0</v>
      </c>
      <c r="N4">
        <v>0</v>
      </c>
      <c r="O4">
        <v>120</v>
      </c>
      <c r="P4">
        <v>120</v>
      </c>
      <c r="Q4">
        <v>1</v>
      </c>
      <c r="R4">
        <v>0</v>
      </c>
      <c r="S4" s="15">
        <v>25</v>
      </c>
      <c r="T4">
        <v>5</v>
      </c>
      <c r="U4" t="s">
        <v>9</v>
      </c>
    </row>
    <row r="5" spans="1:21">
      <c r="A5">
        <v>5</v>
      </c>
      <c r="B5">
        <v>4</v>
      </c>
      <c r="C5">
        <v>30</v>
      </c>
      <c r="D5">
        <v>0</v>
      </c>
      <c r="E5" s="15">
        <v>3000</v>
      </c>
      <c r="F5">
        <v>1</v>
      </c>
      <c r="G5">
        <v>1</v>
      </c>
      <c r="H5">
        <v>27</v>
      </c>
      <c r="I5">
        <v>0</v>
      </c>
      <c r="J5">
        <v>6</v>
      </c>
      <c r="K5">
        <v>5</v>
      </c>
      <c r="L5">
        <v>0</v>
      </c>
      <c r="M5">
        <v>0</v>
      </c>
      <c r="N5">
        <v>0</v>
      </c>
      <c r="O5">
        <v>60</v>
      </c>
      <c r="P5">
        <v>90</v>
      </c>
      <c r="Q5">
        <v>2</v>
      </c>
      <c r="R5">
        <v>1</v>
      </c>
      <c r="S5" s="15">
        <v>14</v>
      </c>
      <c r="T5">
        <v>25</v>
      </c>
      <c r="U5" t="s">
        <v>12</v>
      </c>
    </row>
    <row r="6" spans="1:21">
      <c r="A6">
        <v>8</v>
      </c>
      <c r="B6">
        <v>4</v>
      </c>
      <c r="C6">
        <v>49</v>
      </c>
      <c r="D6">
        <v>1</v>
      </c>
      <c r="E6" s="15">
        <v>7000</v>
      </c>
      <c r="F6">
        <v>1</v>
      </c>
      <c r="G6">
        <v>2</v>
      </c>
      <c r="H6">
        <v>99</v>
      </c>
      <c r="I6">
        <v>0</v>
      </c>
      <c r="J6">
        <v>6</v>
      </c>
      <c r="K6">
        <v>5</v>
      </c>
      <c r="L6">
        <v>0</v>
      </c>
      <c r="M6">
        <v>0</v>
      </c>
      <c r="N6">
        <v>0</v>
      </c>
      <c r="O6">
        <v>20</v>
      </c>
      <c r="P6">
        <v>20</v>
      </c>
      <c r="Q6">
        <v>1</v>
      </c>
      <c r="R6">
        <v>0</v>
      </c>
      <c r="S6" s="15">
        <v>6</v>
      </c>
      <c r="T6">
        <v>3</v>
      </c>
      <c r="U6" t="s">
        <v>17</v>
      </c>
    </row>
    <row r="7" spans="1:21">
      <c r="A7">
        <v>9</v>
      </c>
      <c r="B7">
        <v>4</v>
      </c>
      <c r="C7">
        <v>30</v>
      </c>
      <c r="D7">
        <v>0</v>
      </c>
      <c r="E7" s="15">
        <v>5000</v>
      </c>
      <c r="F7">
        <v>1</v>
      </c>
      <c r="G7">
        <v>1</v>
      </c>
      <c r="H7">
        <v>78</v>
      </c>
      <c r="I7">
        <v>0</v>
      </c>
      <c r="J7">
        <v>6</v>
      </c>
      <c r="K7">
        <v>5</v>
      </c>
      <c r="L7">
        <v>0</v>
      </c>
      <c r="M7">
        <v>0</v>
      </c>
      <c r="N7">
        <v>0</v>
      </c>
      <c r="O7">
        <v>60</v>
      </c>
      <c r="P7">
        <v>90</v>
      </c>
      <c r="Q7">
        <v>2</v>
      </c>
      <c r="R7">
        <v>1</v>
      </c>
      <c r="S7" s="15">
        <v>6</v>
      </c>
      <c r="T7">
        <v>15</v>
      </c>
      <c r="U7" t="s">
        <v>19</v>
      </c>
    </row>
    <row r="8" spans="1:21">
      <c r="A8">
        <v>32</v>
      </c>
      <c r="B8">
        <v>1</v>
      </c>
      <c r="C8">
        <v>23</v>
      </c>
      <c r="D8">
        <v>0</v>
      </c>
      <c r="E8" s="15">
        <v>1000</v>
      </c>
      <c r="F8">
        <v>1</v>
      </c>
      <c r="G8">
        <v>1</v>
      </c>
      <c r="H8">
        <v>69</v>
      </c>
      <c r="I8">
        <v>0</v>
      </c>
      <c r="J8">
        <v>10</v>
      </c>
      <c r="K8">
        <v>5</v>
      </c>
      <c r="L8">
        <v>0</v>
      </c>
      <c r="M8">
        <v>0</v>
      </c>
      <c r="N8">
        <v>0</v>
      </c>
      <c r="O8">
        <v>40</v>
      </c>
      <c r="P8">
        <v>40</v>
      </c>
      <c r="Q8">
        <v>2</v>
      </c>
      <c r="R8">
        <v>1</v>
      </c>
      <c r="S8" s="15">
        <v>4</v>
      </c>
      <c r="T8">
        <v>10</v>
      </c>
      <c r="U8" t="s">
        <v>40</v>
      </c>
    </row>
    <row r="9" spans="1:21">
      <c r="A9">
        <v>33</v>
      </c>
      <c r="B9">
        <v>1</v>
      </c>
      <c r="C9">
        <v>20</v>
      </c>
      <c r="D9">
        <v>1</v>
      </c>
      <c r="E9" s="15">
        <v>7000</v>
      </c>
      <c r="F9">
        <v>1</v>
      </c>
      <c r="G9">
        <v>2</v>
      </c>
      <c r="H9">
        <v>85</v>
      </c>
      <c r="I9">
        <v>1</v>
      </c>
      <c r="J9">
        <v>8</v>
      </c>
      <c r="K9">
        <v>5</v>
      </c>
      <c r="L9">
        <v>0</v>
      </c>
      <c r="M9">
        <v>0</v>
      </c>
      <c r="N9">
        <v>0</v>
      </c>
      <c r="O9">
        <v>60</v>
      </c>
      <c r="P9">
        <v>60</v>
      </c>
      <c r="Q9">
        <v>2</v>
      </c>
      <c r="R9">
        <v>1</v>
      </c>
      <c r="S9" s="15">
        <v>8</v>
      </c>
      <c r="T9">
        <v>30</v>
      </c>
      <c r="U9" t="s">
        <v>42</v>
      </c>
    </row>
    <row r="10" spans="1:21">
      <c r="A10">
        <v>34</v>
      </c>
      <c r="B10">
        <v>1</v>
      </c>
      <c r="C10">
        <v>35</v>
      </c>
      <c r="D10">
        <v>0</v>
      </c>
      <c r="E10" s="15">
        <v>3000</v>
      </c>
      <c r="F10">
        <v>1</v>
      </c>
      <c r="G10">
        <v>3</v>
      </c>
      <c r="H10">
        <v>0</v>
      </c>
      <c r="I10">
        <v>1</v>
      </c>
      <c r="J10">
        <v>6</v>
      </c>
      <c r="K10">
        <v>5</v>
      </c>
      <c r="L10">
        <v>0</v>
      </c>
      <c r="M10">
        <v>0</v>
      </c>
      <c r="N10">
        <v>0</v>
      </c>
      <c r="O10">
        <v>60</v>
      </c>
      <c r="P10">
        <v>40</v>
      </c>
      <c r="Q10">
        <v>1</v>
      </c>
      <c r="R10">
        <v>0</v>
      </c>
      <c r="S10" s="15">
        <v>20</v>
      </c>
      <c r="T10">
        <v>3</v>
      </c>
      <c r="U10" t="s">
        <v>234</v>
      </c>
    </row>
    <row r="11" spans="1:21">
      <c r="A11">
        <v>42</v>
      </c>
      <c r="B11">
        <v>1</v>
      </c>
      <c r="C11">
        <v>23</v>
      </c>
      <c r="D11">
        <v>1</v>
      </c>
      <c r="E11" s="15">
        <v>14000</v>
      </c>
      <c r="F11">
        <v>1</v>
      </c>
      <c r="G11">
        <v>2</v>
      </c>
      <c r="H11">
        <v>0</v>
      </c>
      <c r="I11">
        <v>0</v>
      </c>
      <c r="J11">
        <v>8</v>
      </c>
      <c r="K11">
        <v>5</v>
      </c>
      <c r="L11">
        <v>0</v>
      </c>
      <c r="M11">
        <v>0</v>
      </c>
      <c r="N11">
        <v>0</v>
      </c>
      <c r="O11">
        <v>70</v>
      </c>
      <c r="P11">
        <v>90</v>
      </c>
      <c r="Q11">
        <v>1</v>
      </c>
      <c r="R11">
        <v>0</v>
      </c>
      <c r="S11" s="15">
        <v>25</v>
      </c>
      <c r="T11">
        <v>3</v>
      </c>
      <c r="U11" t="s">
        <v>49</v>
      </c>
    </row>
    <row r="12" spans="1:21">
      <c r="A12">
        <v>44</v>
      </c>
      <c r="B12">
        <v>1</v>
      </c>
      <c r="C12">
        <v>23</v>
      </c>
      <c r="D12">
        <v>1</v>
      </c>
      <c r="E12" s="15">
        <v>10000</v>
      </c>
      <c r="F12">
        <v>1</v>
      </c>
      <c r="G12">
        <v>2</v>
      </c>
      <c r="H12">
        <v>0</v>
      </c>
      <c r="I12">
        <v>0</v>
      </c>
      <c r="J12">
        <v>8</v>
      </c>
      <c r="K12">
        <v>5</v>
      </c>
      <c r="L12">
        <v>0</v>
      </c>
      <c r="M12">
        <v>0</v>
      </c>
      <c r="N12">
        <v>0</v>
      </c>
      <c r="O12">
        <v>30</v>
      </c>
      <c r="P12">
        <v>30</v>
      </c>
      <c r="Q12">
        <v>1</v>
      </c>
      <c r="R12">
        <v>0</v>
      </c>
      <c r="S12" s="15">
        <v>12</v>
      </c>
      <c r="T12">
        <v>3</v>
      </c>
      <c r="U12" t="s">
        <v>50</v>
      </c>
    </row>
    <row r="13" spans="1:21">
      <c r="A13">
        <v>45</v>
      </c>
      <c r="B13">
        <v>1</v>
      </c>
      <c r="C13">
        <v>21</v>
      </c>
      <c r="D13">
        <v>0</v>
      </c>
      <c r="E13" s="15">
        <v>30000</v>
      </c>
      <c r="F13">
        <v>1</v>
      </c>
      <c r="G13">
        <v>1</v>
      </c>
      <c r="H13">
        <v>100</v>
      </c>
      <c r="I13">
        <v>0</v>
      </c>
      <c r="J13">
        <v>8</v>
      </c>
      <c r="K13">
        <v>5</v>
      </c>
      <c r="L13">
        <v>0</v>
      </c>
      <c r="M13">
        <v>0</v>
      </c>
      <c r="N13">
        <v>0</v>
      </c>
      <c r="O13">
        <v>60</v>
      </c>
      <c r="P13">
        <v>80</v>
      </c>
      <c r="Q13">
        <v>2</v>
      </c>
      <c r="R13">
        <v>1</v>
      </c>
      <c r="S13" s="15">
        <v>12</v>
      </c>
      <c r="T13">
        <v>3</v>
      </c>
      <c r="U13" t="s">
        <v>52</v>
      </c>
    </row>
    <row r="14" spans="1:21">
      <c r="A14">
        <v>53</v>
      </c>
      <c r="B14">
        <v>1</v>
      </c>
      <c r="C14">
        <v>22</v>
      </c>
      <c r="D14">
        <v>1</v>
      </c>
      <c r="E14" s="15">
        <v>5000</v>
      </c>
      <c r="F14">
        <v>1</v>
      </c>
      <c r="G14">
        <v>2</v>
      </c>
      <c r="H14">
        <v>0</v>
      </c>
      <c r="I14">
        <v>0</v>
      </c>
      <c r="J14">
        <v>1</v>
      </c>
      <c r="K14">
        <v>5</v>
      </c>
      <c r="L14">
        <v>1</v>
      </c>
      <c r="M14">
        <v>0</v>
      </c>
      <c r="N14">
        <v>0</v>
      </c>
      <c r="O14">
        <v>60</v>
      </c>
      <c r="P14">
        <v>40</v>
      </c>
      <c r="Q14">
        <v>1</v>
      </c>
      <c r="R14">
        <v>0</v>
      </c>
      <c r="S14" s="15">
        <v>25</v>
      </c>
      <c r="T14">
        <v>5</v>
      </c>
      <c r="U14" t="s">
        <v>231</v>
      </c>
    </row>
    <row r="15" spans="1:21">
      <c r="A15">
        <v>62</v>
      </c>
      <c r="B15">
        <v>1</v>
      </c>
      <c r="C15">
        <v>20</v>
      </c>
      <c r="D15">
        <v>0</v>
      </c>
      <c r="E15" s="15">
        <v>1000</v>
      </c>
      <c r="F15">
        <v>1</v>
      </c>
      <c r="G15">
        <v>1</v>
      </c>
      <c r="H15">
        <v>100</v>
      </c>
      <c r="I15">
        <v>0</v>
      </c>
      <c r="J15">
        <v>1</v>
      </c>
      <c r="K15">
        <v>3</v>
      </c>
      <c r="L15">
        <v>0</v>
      </c>
      <c r="M15">
        <v>0</v>
      </c>
      <c r="N15">
        <v>0</v>
      </c>
      <c r="O15">
        <v>60</v>
      </c>
      <c r="P15">
        <v>40</v>
      </c>
      <c r="Q15">
        <v>2</v>
      </c>
      <c r="R15">
        <v>0</v>
      </c>
      <c r="S15" s="15">
        <v>8</v>
      </c>
      <c r="T15">
        <v>20</v>
      </c>
      <c r="U15" t="s">
        <v>63</v>
      </c>
    </row>
    <row r="16" spans="1:21">
      <c r="A16">
        <v>64</v>
      </c>
      <c r="B16">
        <v>1</v>
      </c>
      <c r="C16">
        <v>33</v>
      </c>
      <c r="D16">
        <v>1</v>
      </c>
      <c r="E16" s="15">
        <v>7000</v>
      </c>
      <c r="F16">
        <v>1</v>
      </c>
      <c r="G16">
        <v>1</v>
      </c>
      <c r="H16">
        <v>72</v>
      </c>
      <c r="I16">
        <v>0</v>
      </c>
      <c r="J16">
        <v>3</v>
      </c>
      <c r="K16">
        <v>0</v>
      </c>
      <c r="L16">
        <v>0</v>
      </c>
      <c r="M16">
        <v>0</v>
      </c>
      <c r="N16">
        <v>1</v>
      </c>
      <c r="O16">
        <v>30</v>
      </c>
      <c r="P16">
        <v>30</v>
      </c>
      <c r="Q16">
        <v>1</v>
      </c>
      <c r="R16">
        <v>0</v>
      </c>
      <c r="S16" s="15">
        <v>14</v>
      </c>
      <c r="T16">
        <v>70</v>
      </c>
      <c r="U16" t="s">
        <v>64</v>
      </c>
    </row>
    <row r="17" spans="1:21">
      <c r="A17">
        <v>66</v>
      </c>
      <c r="B17">
        <v>1</v>
      </c>
      <c r="C17">
        <v>24</v>
      </c>
      <c r="D17">
        <v>0</v>
      </c>
      <c r="E17" s="15">
        <v>4000</v>
      </c>
      <c r="F17">
        <v>1</v>
      </c>
      <c r="G17">
        <v>2</v>
      </c>
      <c r="H17">
        <v>28.000000000000004</v>
      </c>
      <c r="I17">
        <v>0</v>
      </c>
      <c r="J17">
        <v>2</v>
      </c>
      <c r="K17">
        <v>4</v>
      </c>
      <c r="L17">
        <v>0</v>
      </c>
      <c r="M17">
        <v>0</v>
      </c>
      <c r="N17">
        <v>0</v>
      </c>
      <c r="O17">
        <v>140</v>
      </c>
      <c r="P17">
        <v>140</v>
      </c>
      <c r="Q17">
        <v>2</v>
      </c>
      <c r="R17">
        <v>1</v>
      </c>
      <c r="S17" s="15">
        <v>10</v>
      </c>
      <c r="T17">
        <v>20</v>
      </c>
      <c r="U17" t="s">
        <v>67</v>
      </c>
    </row>
    <row r="18" spans="1:21">
      <c r="A18">
        <v>67</v>
      </c>
      <c r="B18">
        <v>1</v>
      </c>
      <c r="C18">
        <v>23</v>
      </c>
      <c r="D18">
        <v>0</v>
      </c>
      <c r="E18" s="15">
        <v>1000</v>
      </c>
      <c r="F18">
        <v>1</v>
      </c>
      <c r="G18">
        <v>3</v>
      </c>
      <c r="H18">
        <v>27</v>
      </c>
      <c r="I18">
        <v>0</v>
      </c>
      <c r="J18">
        <v>8</v>
      </c>
      <c r="K18">
        <v>4</v>
      </c>
      <c r="L18">
        <v>0</v>
      </c>
      <c r="M18">
        <v>0</v>
      </c>
      <c r="N18">
        <v>0</v>
      </c>
      <c r="O18">
        <v>150</v>
      </c>
      <c r="P18">
        <v>180</v>
      </c>
      <c r="Q18">
        <v>2</v>
      </c>
      <c r="R18">
        <v>1</v>
      </c>
      <c r="S18" s="15">
        <v>8</v>
      </c>
      <c r="T18">
        <v>35</v>
      </c>
      <c r="U18" t="s">
        <v>45</v>
      </c>
    </row>
    <row r="19" spans="1:21">
      <c r="A19">
        <v>71</v>
      </c>
      <c r="B19">
        <v>1</v>
      </c>
      <c r="C19">
        <v>22</v>
      </c>
      <c r="D19">
        <v>0</v>
      </c>
      <c r="E19" s="15">
        <v>5000</v>
      </c>
      <c r="F19">
        <v>1</v>
      </c>
      <c r="G19">
        <v>3</v>
      </c>
      <c r="H19">
        <v>100</v>
      </c>
      <c r="I19">
        <v>0</v>
      </c>
      <c r="J19">
        <v>8</v>
      </c>
      <c r="K19">
        <v>4</v>
      </c>
      <c r="L19">
        <v>0</v>
      </c>
      <c r="M19">
        <v>0</v>
      </c>
      <c r="N19">
        <v>0</v>
      </c>
      <c r="O19">
        <v>30</v>
      </c>
      <c r="P19">
        <v>40</v>
      </c>
      <c r="Q19">
        <v>1</v>
      </c>
      <c r="R19">
        <v>0</v>
      </c>
      <c r="S19" s="15">
        <v>8</v>
      </c>
      <c r="T19">
        <v>5</v>
      </c>
      <c r="U19" t="s">
        <v>68</v>
      </c>
    </row>
    <row r="20" spans="1:21">
      <c r="A20">
        <v>73</v>
      </c>
      <c r="B20">
        <v>1</v>
      </c>
      <c r="C20">
        <v>21</v>
      </c>
      <c r="D20">
        <v>0</v>
      </c>
      <c r="E20" s="15">
        <v>1000</v>
      </c>
      <c r="F20">
        <v>1</v>
      </c>
      <c r="G20">
        <v>1</v>
      </c>
      <c r="H20">
        <v>0</v>
      </c>
      <c r="I20">
        <v>0</v>
      </c>
      <c r="J20">
        <v>8</v>
      </c>
      <c r="K20">
        <v>5</v>
      </c>
      <c r="L20">
        <v>0</v>
      </c>
      <c r="M20">
        <v>0</v>
      </c>
      <c r="N20">
        <v>0</v>
      </c>
      <c r="O20">
        <v>120</v>
      </c>
      <c r="P20">
        <v>90</v>
      </c>
      <c r="Q20">
        <v>2</v>
      </c>
      <c r="R20">
        <v>1</v>
      </c>
      <c r="S20" s="15">
        <v>12</v>
      </c>
      <c r="T20">
        <v>5</v>
      </c>
      <c r="U20" t="s">
        <v>234</v>
      </c>
    </row>
    <row r="21" spans="1:21">
      <c r="A21">
        <v>74</v>
      </c>
      <c r="B21">
        <v>1</v>
      </c>
      <c r="C21">
        <v>21</v>
      </c>
      <c r="D21">
        <v>1</v>
      </c>
      <c r="E21" s="15">
        <v>5000</v>
      </c>
      <c r="F21">
        <v>1</v>
      </c>
      <c r="G21">
        <v>1</v>
      </c>
      <c r="H21">
        <v>18</v>
      </c>
      <c r="I21">
        <v>0</v>
      </c>
      <c r="J21">
        <v>8</v>
      </c>
      <c r="K21">
        <v>5</v>
      </c>
      <c r="L21">
        <v>0</v>
      </c>
      <c r="M21">
        <v>0</v>
      </c>
      <c r="N21">
        <v>0</v>
      </c>
      <c r="O21">
        <v>150</v>
      </c>
      <c r="P21">
        <v>180</v>
      </c>
      <c r="Q21">
        <v>2</v>
      </c>
      <c r="R21">
        <v>1</v>
      </c>
      <c r="S21" s="15">
        <v>6</v>
      </c>
      <c r="T21">
        <v>20</v>
      </c>
      <c r="U21" t="s">
        <v>69</v>
      </c>
    </row>
    <row r="22" spans="1:21">
      <c r="A22">
        <v>76</v>
      </c>
      <c r="B22">
        <v>1</v>
      </c>
      <c r="C22">
        <v>21</v>
      </c>
      <c r="D22">
        <v>0</v>
      </c>
      <c r="E22" s="15">
        <v>10000</v>
      </c>
      <c r="F22">
        <v>1</v>
      </c>
      <c r="G22">
        <v>1</v>
      </c>
      <c r="H22">
        <v>37</v>
      </c>
      <c r="I22">
        <v>1</v>
      </c>
      <c r="J22">
        <v>2</v>
      </c>
      <c r="K22">
        <v>2</v>
      </c>
      <c r="L22">
        <v>0</v>
      </c>
      <c r="M22">
        <v>0</v>
      </c>
      <c r="N22">
        <v>0</v>
      </c>
      <c r="O22">
        <v>60</v>
      </c>
      <c r="P22">
        <v>60</v>
      </c>
      <c r="Q22">
        <v>2</v>
      </c>
      <c r="R22">
        <v>1</v>
      </c>
      <c r="S22" s="15">
        <v>4</v>
      </c>
      <c r="T22">
        <v>10</v>
      </c>
      <c r="U22" t="s">
        <v>71</v>
      </c>
    </row>
    <row r="23" spans="1:21">
      <c r="A23">
        <v>78</v>
      </c>
      <c r="B23">
        <v>1</v>
      </c>
      <c r="C23">
        <v>23</v>
      </c>
      <c r="D23">
        <v>0</v>
      </c>
      <c r="E23" s="15">
        <v>30000</v>
      </c>
      <c r="F23">
        <v>1</v>
      </c>
      <c r="G23">
        <v>4</v>
      </c>
      <c r="H23">
        <v>0</v>
      </c>
      <c r="I23">
        <v>0</v>
      </c>
      <c r="J23">
        <v>8</v>
      </c>
      <c r="K23">
        <v>5</v>
      </c>
      <c r="L23">
        <v>0</v>
      </c>
      <c r="M23">
        <v>0</v>
      </c>
      <c r="N23">
        <v>0</v>
      </c>
      <c r="O23">
        <v>80</v>
      </c>
      <c r="P23">
        <v>30</v>
      </c>
      <c r="Q23">
        <v>1</v>
      </c>
      <c r="R23">
        <v>0</v>
      </c>
      <c r="S23" s="15">
        <v>25</v>
      </c>
      <c r="T23">
        <v>3</v>
      </c>
      <c r="U23" t="s">
        <v>49</v>
      </c>
    </row>
    <row r="24" spans="1:21">
      <c r="A24">
        <v>82</v>
      </c>
      <c r="B24">
        <v>1</v>
      </c>
      <c r="C24">
        <v>23</v>
      </c>
      <c r="D24">
        <v>0</v>
      </c>
      <c r="E24" s="15">
        <v>20000</v>
      </c>
      <c r="F24">
        <v>1</v>
      </c>
      <c r="G24">
        <v>2</v>
      </c>
      <c r="H24">
        <v>10</v>
      </c>
      <c r="I24">
        <v>0</v>
      </c>
      <c r="J24">
        <v>8</v>
      </c>
      <c r="K24">
        <v>5</v>
      </c>
      <c r="L24">
        <v>0</v>
      </c>
      <c r="M24">
        <v>0</v>
      </c>
      <c r="N24">
        <v>0</v>
      </c>
      <c r="O24">
        <v>70</v>
      </c>
      <c r="P24">
        <v>70</v>
      </c>
      <c r="Q24">
        <v>2</v>
      </c>
      <c r="R24">
        <v>1</v>
      </c>
      <c r="S24" s="15">
        <v>8</v>
      </c>
      <c r="T24">
        <v>30</v>
      </c>
      <c r="U24" t="s">
        <v>46</v>
      </c>
    </row>
    <row r="25" spans="1:21">
      <c r="A25">
        <v>83</v>
      </c>
      <c r="B25">
        <v>1</v>
      </c>
      <c r="C25">
        <v>22</v>
      </c>
      <c r="D25">
        <v>1</v>
      </c>
      <c r="E25" s="15">
        <v>4000</v>
      </c>
      <c r="F25">
        <v>1</v>
      </c>
      <c r="G25">
        <v>2</v>
      </c>
      <c r="H25">
        <v>100</v>
      </c>
      <c r="I25">
        <v>0</v>
      </c>
      <c r="J25">
        <v>1</v>
      </c>
      <c r="K25">
        <v>5</v>
      </c>
      <c r="L25">
        <v>0</v>
      </c>
      <c r="M25">
        <v>0</v>
      </c>
      <c r="N25">
        <v>0</v>
      </c>
      <c r="O25">
        <v>20</v>
      </c>
      <c r="P25">
        <v>30</v>
      </c>
      <c r="Q25">
        <v>1</v>
      </c>
      <c r="R25">
        <v>0</v>
      </c>
      <c r="S25" s="15">
        <v>8</v>
      </c>
      <c r="T25">
        <v>3</v>
      </c>
      <c r="U25" t="s">
        <v>15</v>
      </c>
    </row>
    <row r="26" spans="1:21">
      <c r="A26">
        <v>86</v>
      </c>
      <c r="B26">
        <v>1</v>
      </c>
      <c r="C26">
        <v>24</v>
      </c>
      <c r="D26">
        <v>1</v>
      </c>
      <c r="E26" s="15">
        <v>35000</v>
      </c>
      <c r="F26">
        <v>1</v>
      </c>
      <c r="G26">
        <v>2</v>
      </c>
      <c r="H26">
        <v>32</v>
      </c>
      <c r="I26">
        <v>0</v>
      </c>
      <c r="J26">
        <v>8</v>
      </c>
      <c r="K26">
        <v>5</v>
      </c>
      <c r="L26">
        <v>0</v>
      </c>
      <c r="M26">
        <v>0</v>
      </c>
      <c r="N26">
        <v>0</v>
      </c>
      <c r="O26">
        <v>50</v>
      </c>
      <c r="P26">
        <v>60</v>
      </c>
      <c r="Q26">
        <v>2</v>
      </c>
      <c r="R26">
        <v>1</v>
      </c>
      <c r="S26" s="15">
        <v>16</v>
      </c>
      <c r="T26">
        <v>10</v>
      </c>
      <c r="U26" t="s">
        <v>73</v>
      </c>
    </row>
    <row r="27" spans="1:21">
      <c r="A27">
        <v>87</v>
      </c>
      <c r="B27">
        <v>1</v>
      </c>
      <c r="C27">
        <v>24</v>
      </c>
      <c r="D27">
        <v>0</v>
      </c>
      <c r="E27" s="15">
        <v>6000</v>
      </c>
      <c r="F27">
        <v>1</v>
      </c>
      <c r="G27">
        <v>2</v>
      </c>
      <c r="H27">
        <v>0</v>
      </c>
      <c r="I27">
        <v>1</v>
      </c>
      <c r="J27">
        <v>6</v>
      </c>
      <c r="K27">
        <v>2</v>
      </c>
      <c r="L27">
        <v>0</v>
      </c>
      <c r="M27">
        <v>0</v>
      </c>
      <c r="N27">
        <v>0</v>
      </c>
      <c r="O27">
        <v>120</v>
      </c>
      <c r="P27">
        <v>60</v>
      </c>
      <c r="Q27">
        <v>2</v>
      </c>
      <c r="R27">
        <v>0</v>
      </c>
      <c r="S27" s="15">
        <v>14</v>
      </c>
      <c r="T27">
        <v>20</v>
      </c>
      <c r="U27" t="s">
        <v>231</v>
      </c>
    </row>
    <row r="28" spans="1:21">
      <c r="A28">
        <v>88</v>
      </c>
      <c r="B28">
        <v>1</v>
      </c>
      <c r="C28">
        <v>18</v>
      </c>
      <c r="D28">
        <v>0</v>
      </c>
      <c r="E28" s="15">
        <v>5000</v>
      </c>
      <c r="F28">
        <v>1</v>
      </c>
      <c r="G28">
        <v>2</v>
      </c>
      <c r="H28">
        <v>78</v>
      </c>
      <c r="I28">
        <v>0</v>
      </c>
      <c r="J28">
        <v>8</v>
      </c>
      <c r="K28">
        <v>5</v>
      </c>
      <c r="L28">
        <v>0</v>
      </c>
      <c r="M28">
        <v>0</v>
      </c>
      <c r="N28">
        <v>0</v>
      </c>
      <c r="O28">
        <v>30</v>
      </c>
      <c r="P28">
        <v>90</v>
      </c>
      <c r="Q28">
        <v>1</v>
      </c>
      <c r="R28">
        <v>0</v>
      </c>
      <c r="S28" s="15">
        <v>16</v>
      </c>
      <c r="T28">
        <v>3</v>
      </c>
      <c r="U28" t="s">
        <v>19</v>
      </c>
    </row>
    <row r="29" spans="1:21">
      <c r="A29">
        <v>91</v>
      </c>
      <c r="B29">
        <v>1</v>
      </c>
      <c r="C29">
        <v>20</v>
      </c>
      <c r="D29">
        <v>1</v>
      </c>
      <c r="E29" s="15">
        <v>8000</v>
      </c>
      <c r="F29">
        <v>1</v>
      </c>
      <c r="G29">
        <v>1</v>
      </c>
      <c r="H29">
        <v>0</v>
      </c>
      <c r="I29">
        <v>0</v>
      </c>
      <c r="J29">
        <v>8</v>
      </c>
      <c r="K29">
        <v>5</v>
      </c>
      <c r="L29">
        <v>0</v>
      </c>
      <c r="M29">
        <v>0</v>
      </c>
      <c r="N29">
        <v>0</v>
      </c>
      <c r="O29">
        <v>80</v>
      </c>
      <c r="P29">
        <v>60</v>
      </c>
      <c r="Q29">
        <v>2</v>
      </c>
      <c r="R29">
        <v>0</v>
      </c>
      <c r="S29" s="15">
        <v>12</v>
      </c>
      <c r="T29">
        <v>15</v>
      </c>
      <c r="U29" t="s">
        <v>231</v>
      </c>
    </row>
    <row r="30" spans="1:21">
      <c r="A30">
        <v>103</v>
      </c>
      <c r="B30">
        <v>1</v>
      </c>
      <c r="C30">
        <v>23</v>
      </c>
      <c r="D30">
        <v>0</v>
      </c>
      <c r="E30" s="15">
        <v>3000</v>
      </c>
      <c r="F30">
        <v>1</v>
      </c>
      <c r="G30">
        <v>1</v>
      </c>
      <c r="H30">
        <v>43</v>
      </c>
      <c r="I30">
        <v>0</v>
      </c>
      <c r="J30">
        <v>2</v>
      </c>
      <c r="K30">
        <v>5</v>
      </c>
      <c r="L30">
        <v>0</v>
      </c>
      <c r="M30">
        <v>0</v>
      </c>
      <c r="N30">
        <v>0</v>
      </c>
      <c r="O30">
        <v>90</v>
      </c>
      <c r="P30">
        <v>90</v>
      </c>
      <c r="Q30">
        <v>2</v>
      </c>
      <c r="R30">
        <v>1</v>
      </c>
      <c r="S30" s="15">
        <v>14</v>
      </c>
      <c r="T30">
        <v>30</v>
      </c>
      <c r="U30" t="s">
        <v>31</v>
      </c>
    </row>
    <row r="31" spans="1:21">
      <c r="A31">
        <v>115</v>
      </c>
      <c r="B31">
        <v>1</v>
      </c>
      <c r="C31">
        <v>23</v>
      </c>
      <c r="D31">
        <v>0</v>
      </c>
      <c r="E31" s="15">
        <v>8000</v>
      </c>
      <c r="F31">
        <v>1</v>
      </c>
      <c r="G31">
        <v>2</v>
      </c>
      <c r="H31">
        <v>100</v>
      </c>
      <c r="I31">
        <v>1</v>
      </c>
      <c r="J31">
        <v>8</v>
      </c>
      <c r="K31">
        <v>5</v>
      </c>
      <c r="L31">
        <v>0</v>
      </c>
      <c r="M31">
        <v>0</v>
      </c>
      <c r="N31">
        <v>0</v>
      </c>
      <c r="O31">
        <v>20</v>
      </c>
      <c r="P31">
        <v>60</v>
      </c>
      <c r="Q31">
        <v>1</v>
      </c>
      <c r="R31">
        <v>0</v>
      </c>
      <c r="S31" s="15">
        <v>6</v>
      </c>
      <c r="T31">
        <v>5</v>
      </c>
      <c r="U31" t="s">
        <v>82</v>
      </c>
    </row>
    <row r="32" spans="1:21">
      <c r="A32">
        <v>119</v>
      </c>
      <c r="B32">
        <v>1</v>
      </c>
      <c r="C32">
        <v>25</v>
      </c>
      <c r="D32">
        <v>0</v>
      </c>
      <c r="E32" s="15">
        <v>7000</v>
      </c>
      <c r="F32">
        <v>1</v>
      </c>
      <c r="G32">
        <v>1</v>
      </c>
      <c r="H32">
        <v>100</v>
      </c>
      <c r="I32">
        <v>0</v>
      </c>
      <c r="J32">
        <v>9</v>
      </c>
      <c r="K32">
        <v>5</v>
      </c>
      <c r="L32">
        <v>0</v>
      </c>
      <c r="M32">
        <v>0</v>
      </c>
      <c r="N32">
        <v>0</v>
      </c>
      <c r="O32">
        <v>40</v>
      </c>
      <c r="P32">
        <v>40</v>
      </c>
      <c r="Q32">
        <v>2</v>
      </c>
      <c r="R32">
        <v>0</v>
      </c>
      <c r="S32" s="15">
        <v>8</v>
      </c>
      <c r="T32">
        <v>10</v>
      </c>
      <c r="U32" t="s">
        <v>36</v>
      </c>
    </row>
    <row r="33" spans="1:21">
      <c r="A33">
        <v>129</v>
      </c>
      <c r="B33">
        <v>1</v>
      </c>
      <c r="C33">
        <v>18</v>
      </c>
      <c r="D33">
        <v>1</v>
      </c>
      <c r="E33" s="15">
        <v>8000</v>
      </c>
      <c r="F33">
        <v>1</v>
      </c>
      <c r="G33">
        <v>2</v>
      </c>
      <c r="H33">
        <v>100</v>
      </c>
      <c r="I33">
        <v>0</v>
      </c>
      <c r="J33">
        <v>8</v>
      </c>
      <c r="K33">
        <v>5</v>
      </c>
      <c r="L33">
        <v>0</v>
      </c>
      <c r="M33">
        <v>0</v>
      </c>
      <c r="N33">
        <v>0</v>
      </c>
      <c r="O33">
        <v>80</v>
      </c>
      <c r="P33">
        <v>60</v>
      </c>
      <c r="Q33">
        <v>2</v>
      </c>
      <c r="R33">
        <v>1</v>
      </c>
      <c r="S33" s="15">
        <v>8</v>
      </c>
      <c r="T33">
        <v>20</v>
      </c>
      <c r="U33" t="s">
        <v>44</v>
      </c>
    </row>
    <row r="34" spans="1:21">
      <c r="A34">
        <v>135</v>
      </c>
      <c r="B34">
        <v>1</v>
      </c>
      <c r="C34">
        <v>25</v>
      </c>
      <c r="D34">
        <v>1</v>
      </c>
      <c r="E34" s="15">
        <v>20000</v>
      </c>
      <c r="F34">
        <v>1</v>
      </c>
      <c r="G34">
        <v>2</v>
      </c>
      <c r="H34">
        <v>0</v>
      </c>
      <c r="I34">
        <v>0</v>
      </c>
      <c r="J34">
        <v>8</v>
      </c>
      <c r="K34">
        <v>0</v>
      </c>
      <c r="L34">
        <v>0</v>
      </c>
      <c r="M34">
        <v>0</v>
      </c>
      <c r="N34">
        <v>1</v>
      </c>
      <c r="O34">
        <v>30</v>
      </c>
      <c r="P34">
        <v>40</v>
      </c>
      <c r="Q34">
        <v>1</v>
      </c>
      <c r="R34">
        <v>0</v>
      </c>
      <c r="S34" s="15">
        <v>6</v>
      </c>
      <c r="T34">
        <v>3</v>
      </c>
      <c r="U34" t="s">
        <v>50</v>
      </c>
    </row>
    <row r="35" spans="1:21">
      <c r="A35">
        <v>139</v>
      </c>
      <c r="B35">
        <v>1</v>
      </c>
      <c r="C35">
        <v>20</v>
      </c>
      <c r="D35">
        <v>0</v>
      </c>
      <c r="E35" s="15">
        <v>12000</v>
      </c>
      <c r="F35">
        <v>1</v>
      </c>
      <c r="G35">
        <v>1</v>
      </c>
      <c r="H35">
        <v>59</v>
      </c>
      <c r="I35">
        <v>1</v>
      </c>
      <c r="J35">
        <v>11</v>
      </c>
      <c r="K35">
        <v>5</v>
      </c>
      <c r="L35">
        <v>1</v>
      </c>
      <c r="M35">
        <v>0</v>
      </c>
      <c r="N35">
        <v>0</v>
      </c>
      <c r="O35">
        <v>90</v>
      </c>
      <c r="P35">
        <v>60</v>
      </c>
      <c r="Q35">
        <v>2</v>
      </c>
      <c r="R35">
        <v>1</v>
      </c>
      <c r="S35" s="15">
        <v>8</v>
      </c>
      <c r="T35">
        <v>30</v>
      </c>
      <c r="U35" t="s">
        <v>78</v>
      </c>
    </row>
    <row r="36" spans="1:21">
      <c r="A36">
        <v>142</v>
      </c>
      <c r="B36">
        <v>1</v>
      </c>
      <c r="C36">
        <v>27</v>
      </c>
      <c r="D36">
        <v>0</v>
      </c>
      <c r="E36" s="15">
        <v>3000</v>
      </c>
      <c r="F36">
        <v>1</v>
      </c>
      <c r="G36">
        <v>1</v>
      </c>
      <c r="H36">
        <v>100</v>
      </c>
      <c r="I36">
        <v>0</v>
      </c>
      <c r="J36">
        <v>6</v>
      </c>
      <c r="K36">
        <v>5</v>
      </c>
      <c r="L36">
        <v>0</v>
      </c>
      <c r="M36">
        <v>0</v>
      </c>
      <c r="N36">
        <v>0</v>
      </c>
      <c r="O36">
        <v>80</v>
      </c>
      <c r="P36">
        <v>60</v>
      </c>
      <c r="Q36">
        <v>2</v>
      </c>
      <c r="R36">
        <v>1</v>
      </c>
      <c r="S36" s="15">
        <v>8</v>
      </c>
      <c r="T36">
        <v>10</v>
      </c>
      <c r="U36" t="s">
        <v>55</v>
      </c>
    </row>
    <row r="37" spans="1:21">
      <c r="A37">
        <v>149</v>
      </c>
      <c r="B37">
        <v>1</v>
      </c>
      <c r="C37">
        <v>19</v>
      </c>
      <c r="D37">
        <v>0</v>
      </c>
      <c r="E37" s="15">
        <v>4000</v>
      </c>
      <c r="F37">
        <v>1</v>
      </c>
      <c r="G37">
        <v>1</v>
      </c>
      <c r="H37">
        <v>39</v>
      </c>
      <c r="I37">
        <v>0</v>
      </c>
      <c r="J37">
        <v>6</v>
      </c>
      <c r="K37">
        <v>5</v>
      </c>
      <c r="L37">
        <v>0</v>
      </c>
      <c r="M37">
        <v>0</v>
      </c>
      <c r="N37">
        <v>0</v>
      </c>
      <c r="O37">
        <v>90</v>
      </c>
      <c r="P37">
        <v>90</v>
      </c>
      <c r="Q37">
        <v>2</v>
      </c>
      <c r="R37">
        <v>1</v>
      </c>
      <c r="S37" s="15">
        <v>14</v>
      </c>
      <c r="T37">
        <v>10</v>
      </c>
      <c r="U37" t="s">
        <v>76</v>
      </c>
    </row>
    <row r="38" spans="1:21">
      <c r="A38">
        <v>154</v>
      </c>
      <c r="B38">
        <v>1</v>
      </c>
      <c r="C38">
        <v>24</v>
      </c>
      <c r="D38">
        <v>1</v>
      </c>
      <c r="E38" s="15">
        <v>3000</v>
      </c>
      <c r="F38">
        <v>1</v>
      </c>
      <c r="G38">
        <v>2</v>
      </c>
      <c r="H38">
        <v>0</v>
      </c>
      <c r="I38">
        <v>0</v>
      </c>
      <c r="J38">
        <v>2</v>
      </c>
      <c r="K38">
        <v>5</v>
      </c>
      <c r="L38">
        <v>0</v>
      </c>
      <c r="M38">
        <v>0</v>
      </c>
      <c r="N38">
        <v>0</v>
      </c>
      <c r="O38">
        <v>200</v>
      </c>
      <c r="P38">
        <v>200</v>
      </c>
      <c r="Q38">
        <v>2</v>
      </c>
      <c r="R38">
        <v>1</v>
      </c>
      <c r="S38" s="15">
        <v>14</v>
      </c>
      <c r="T38">
        <v>10</v>
      </c>
      <c r="U38" t="s">
        <v>232</v>
      </c>
    </row>
    <row r="39" spans="1:21">
      <c r="A39">
        <v>157</v>
      </c>
      <c r="B39">
        <v>1</v>
      </c>
      <c r="C39">
        <v>20</v>
      </c>
      <c r="D39">
        <v>0</v>
      </c>
      <c r="E39" s="15">
        <v>30000</v>
      </c>
      <c r="F39">
        <v>1</v>
      </c>
      <c r="G39">
        <v>3</v>
      </c>
      <c r="H39">
        <v>73</v>
      </c>
      <c r="I39">
        <v>0</v>
      </c>
      <c r="J39">
        <v>1</v>
      </c>
      <c r="K39">
        <v>5</v>
      </c>
      <c r="L39">
        <v>0</v>
      </c>
      <c r="M39">
        <v>0</v>
      </c>
      <c r="N39">
        <v>0</v>
      </c>
      <c r="O39">
        <v>30</v>
      </c>
      <c r="P39">
        <v>90</v>
      </c>
      <c r="Q39">
        <v>2</v>
      </c>
      <c r="R39">
        <v>0</v>
      </c>
      <c r="S39" s="15">
        <v>8</v>
      </c>
      <c r="T39">
        <v>3</v>
      </c>
      <c r="U39" t="s">
        <v>47</v>
      </c>
    </row>
    <row r="40" spans="1:21">
      <c r="A40">
        <v>160</v>
      </c>
      <c r="B40">
        <v>1</v>
      </c>
      <c r="C40">
        <v>23</v>
      </c>
      <c r="D40">
        <v>0</v>
      </c>
      <c r="E40" s="15">
        <v>8000</v>
      </c>
      <c r="F40">
        <v>1</v>
      </c>
      <c r="G40">
        <v>2</v>
      </c>
      <c r="H40">
        <v>0</v>
      </c>
      <c r="I40">
        <v>0</v>
      </c>
      <c r="J40">
        <v>2</v>
      </c>
      <c r="K40">
        <v>5</v>
      </c>
      <c r="L40">
        <v>0</v>
      </c>
      <c r="M40">
        <v>0</v>
      </c>
      <c r="N40">
        <v>0</v>
      </c>
      <c r="O40">
        <v>80</v>
      </c>
      <c r="P40">
        <v>100</v>
      </c>
      <c r="Q40">
        <v>2</v>
      </c>
      <c r="R40">
        <v>1</v>
      </c>
      <c r="S40" s="15">
        <v>12</v>
      </c>
      <c r="T40">
        <v>10</v>
      </c>
      <c r="U40" t="s">
        <v>232</v>
      </c>
    </row>
    <row r="41" spans="1:21">
      <c r="A41">
        <v>166</v>
      </c>
      <c r="B41">
        <v>1</v>
      </c>
      <c r="C41">
        <v>20</v>
      </c>
      <c r="D41">
        <v>1</v>
      </c>
      <c r="E41" s="15">
        <v>10000</v>
      </c>
      <c r="F41">
        <v>1</v>
      </c>
      <c r="G41">
        <v>2</v>
      </c>
      <c r="H41">
        <v>78</v>
      </c>
      <c r="I41">
        <v>0</v>
      </c>
      <c r="J41">
        <v>8</v>
      </c>
      <c r="K41">
        <v>5</v>
      </c>
      <c r="L41">
        <v>0</v>
      </c>
      <c r="M41">
        <v>0</v>
      </c>
      <c r="N41">
        <v>0</v>
      </c>
      <c r="O41">
        <v>40</v>
      </c>
      <c r="P41">
        <v>100</v>
      </c>
      <c r="Q41">
        <v>1</v>
      </c>
      <c r="R41">
        <v>0</v>
      </c>
      <c r="S41" s="15">
        <v>25</v>
      </c>
      <c r="T41">
        <v>5</v>
      </c>
      <c r="U41" t="s">
        <v>19</v>
      </c>
    </row>
    <row r="42" spans="1:21">
      <c r="A42">
        <v>167</v>
      </c>
      <c r="B42">
        <v>1</v>
      </c>
      <c r="C42">
        <v>33</v>
      </c>
      <c r="D42">
        <v>1</v>
      </c>
      <c r="E42" s="15">
        <v>5000</v>
      </c>
      <c r="F42">
        <v>1</v>
      </c>
      <c r="G42">
        <v>1</v>
      </c>
      <c r="H42">
        <v>10</v>
      </c>
      <c r="I42">
        <v>1</v>
      </c>
      <c r="J42">
        <v>6</v>
      </c>
      <c r="K42">
        <v>5</v>
      </c>
      <c r="L42">
        <v>0</v>
      </c>
      <c r="M42">
        <v>0</v>
      </c>
      <c r="N42">
        <v>0</v>
      </c>
      <c r="O42">
        <v>60</v>
      </c>
      <c r="P42">
        <v>80</v>
      </c>
      <c r="Q42">
        <v>2</v>
      </c>
      <c r="R42">
        <v>1</v>
      </c>
      <c r="S42" s="15">
        <v>8</v>
      </c>
      <c r="T42">
        <v>5</v>
      </c>
      <c r="U42" t="s">
        <v>92</v>
      </c>
    </row>
    <row r="43" spans="1:21">
      <c r="A43">
        <v>178</v>
      </c>
      <c r="B43">
        <v>1</v>
      </c>
      <c r="C43">
        <v>22</v>
      </c>
      <c r="D43">
        <v>1</v>
      </c>
      <c r="E43" s="15">
        <v>10000</v>
      </c>
      <c r="F43">
        <v>1</v>
      </c>
      <c r="G43">
        <v>1</v>
      </c>
      <c r="H43">
        <v>100</v>
      </c>
      <c r="I43">
        <v>1</v>
      </c>
      <c r="J43">
        <v>8</v>
      </c>
      <c r="K43">
        <v>5</v>
      </c>
      <c r="L43">
        <v>1</v>
      </c>
      <c r="M43">
        <v>0</v>
      </c>
      <c r="N43">
        <v>0</v>
      </c>
      <c r="O43">
        <v>60</v>
      </c>
      <c r="P43">
        <v>30</v>
      </c>
      <c r="Q43">
        <v>2</v>
      </c>
      <c r="R43">
        <v>1</v>
      </c>
      <c r="S43" s="15">
        <v>8</v>
      </c>
      <c r="T43">
        <v>10</v>
      </c>
      <c r="U43" t="s">
        <v>36</v>
      </c>
    </row>
    <row r="44" spans="1:21">
      <c r="A44">
        <v>184</v>
      </c>
      <c r="B44">
        <v>1</v>
      </c>
      <c r="C44">
        <v>32</v>
      </c>
      <c r="D44">
        <v>0</v>
      </c>
      <c r="E44" s="15">
        <v>1000</v>
      </c>
      <c r="F44">
        <v>1</v>
      </c>
      <c r="G44">
        <v>1</v>
      </c>
      <c r="H44">
        <v>0</v>
      </c>
      <c r="I44">
        <v>0</v>
      </c>
      <c r="J44">
        <v>1</v>
      </c>
      <c r="K44">
        <v>4</v>
      </c>
      <c r="L44">
        <v>0</v>
      </c>
      <c r="M44">
        <v>0</v>
      </c>
      <c r="N44">
        <v>0</v>
      </c>
      <c r="O44">
        <v>110</v>
      </c>
      <c r="P44">
        <v>120</v>
      </c>
      <c r="Q44">
        <v>2</v>
      </c>
      <c r="R44">
        <v>1</v>
      </c>
      <c r="S44" s="15">
        <v>8</v>
      </c>
      <c r="T44">
        <v>10</v>
      </c>
      <c r="U44" t="s">
        <v>99</v>
      </c>
    </row>
    <row r="45" spans="1:21">
      <c r="A45">
        <v>186</v>
      </c>
      <c r="B45">
        <v>1</v>
      </c>
      <c r="C45">
        <v>23</v>
      </c>
      <c r="D45">
        <v>1</v>
      </c>
      <c r="E45" s="15">
        <v>22000</v>
      </c>
      <c r="F45">
        <v>1</v>
      </c>
      <c r="G45">
        <v>3</v>
      </c>
      <c r="H45">
        <v>10</v>
      </c>
      <c r="I45">
        <v>1</v>
      </c>
      <c r="J45">
        <v>8</v>
      </c>
      <c r="K45">
        <v>4</v>
      </c>
      <c r="L45">
        <v>0</v>
      </c>
      <c r="M45">
        <v>0</v>
      </c>
      <c r="N45">
        <v>0</v>
      </c>
      <c r="O45">
        <v>50</v>
      </c>
      <c r="P45">
        <v>40</v>
      </c>
      <c r="Q45">
        <v>1</v>
      </c>
      <c r="R45">
        <v>0</v>
      </c>
      <c r="S45" s="15">
        <v>25</v>
      </c>
      <c r="T45">
        <v>3</v>
      </c>
      <c r="U45" t="s">
        <v>46</v>
      </c>
    </row>
    <row r="46" spans="1:21">
      <c r="A46">
        <v>187</v>
      </c>
      <c r="B46">
        <v>1</v>
      </c>
      <c r="C46">
        <v>25</v>
      </c>
      <c r="D46">
        <v>0</v>
      </c>
      <c r="E46" s="15">
        <v>5000</v>
      </c>
      <c r="F46">
        <v>1</v>
      </c>
      <c r="G46">
        <v>1</v>
      </c>
      <c r="H46">
        <v>100</v>
      </c>
      <c r="I46">
        <v>1</v>
      </c>
      <c r="J46">
        <v>6</v>
      </c>
      <c r="K46">
        <v>5</v>
      </c>
      <c r="L46">
        <v>0</v>
      </c>
      <c r="M46">
        <v>0</v>
      </c>
      <c r="N46">
        <v>0</v>
      </c>
      <c r="O46">
        <v>30</v>
      </c>
      <c r="P46">
        <v>50</v>
      </c>
      <c r="Q46">
        <v>1</v>
      </c>
      <c r="R46">
        <v>0</v>
      </c>
      <c r="S46" s="15">
        <v>16</v>
      </c>
      <c r="T46">
        <v>10</v>
      </c>
      <c r="U46" t="s">
        <v>36</v>
      </c>
    </row>
    <row r="47" spans="1:21">
      <c r="A47">
        <v>189</v>
      </c>
      <c r="B47">
        <v>1</v>
      </c>
      <c r="C47">
        <v>24</v>
      </c>
      <c r="D47">
        <v>0</v>
      </c>
      <c r="E47" s="15">
        <v>14000</v>
      </c>
      <c r="F47">
        <v>1</v>
      </c>
      <c r="G47">
        <v>3</v>
      </c>
      <c r="H47">
        <v>0</v>
      </c>
      <c r="I47">
        <v>0</v>
      </c>
      <c r="J47">
        <v>8</v>
      </c>
      <c r="K47">
        <v>4</v>
      </c>
      <c r="L47">
        <v>0</v>
      </c>
      <c r="M47">
        <v>0</v>
      </c>
      <c r="N47">
        <v>0</v>
      </c>
      <c r="O47">
        <v>90</v>
      </c>
      <c r="P47">
        <v>90</v>
      </c>
      <c r="Q47">
        <v>1</v>
      </c>
      <c r="R47">
        <v>0</v>
      </c>
      <c r="S47" s="15">
        <v>8</v>
      </c>
      <c r="T47">
        <v>3</v>
      </c>
      <c r="U47" t="s">
        <v>234</v>
      </c>
    </row>
    <row r="48" spans="1:21">
      <c r="A48">
        <v>207</v>
      </c>
      <c r="B48">
        <v>1</v>
      </c>
      <c r="C48">
        <v>33</v>
      </c>
      <c r="D48">
        <v>1</v>
      </c>
      <c r="E48" s="15">
        <v>14000</v>
      </c>
      <c r="F48">
        <v>1</v>
      </c>
      <c r="G48">
        <v>1</v>
      </c>
      <c r="H48">
        <v>100</v>
      </c>
      <c r="I48">
        <v>1</v>
      </c>
      <c r="J48">
        <v>2</v>
      </c>
      <c r="K48">
        <v>2</v>
      </c>
      <c r="L48">
        <v>0</v>
      </c>
      <c r="M48">
        <v>0</v>
      </c>
      <c r="N48">
        <v>0</v>
      </c>
      <c r="O48">
        <v>10</v>
      </c>
      <c r="P48">
        <v>40</v>
      </c>
      <c r="Q48">
        <v>1</v>
      </c>
      <c r="R48">
        <v>0</v>
      </c>
      <c r="S48" s="15">
        <v>14</v>
      </c>
      <c r="T48">
        <v>3</v>
      </c>
      <c r="U48" t="s">
        <v>15</v>
      </c>
    </row>
    <row r="49" spans="1:21">
      <c r="A49">
        <v>212</v>
      </c>
      <c r="B49">
        <v>6</v>
      </c>
      <c r="C49">
        <v>55</v>
      </c>
      <c r="D49">
        <v>0</v>
      </c>
      <c r="E49" s="15">
        <v>5000</v>
      </c>
      <c r="F49">
        <v>1</v>
      </c>
      <c r="G49">
        <v>1</v>
      </c>
      <c r="H49">
        <v>24</v>
      </c>
      <c r="I49">
        <v>0</v>
      </c>
      <c r="J49">
        <v>5</v>
      </c>
      <c r="K49">
        <v>5</v>
      </c>
      <c r="L49">
        <v>0</v>
      </c>
      <c r="M49">
        <v>0</v>
      </c>
      <c r="N49">
        <v>0</v>
      </c>
      <c r="O49">
        <v>120</v>
      </c>
      <c r="P49">
        <v>150</v>
      </c>
      <c r="Q49">
        <v>2</v>
      </c>
      <c r="R49">
        <v>1</v>
      </c>
      <c r="S49" s="15">
        <v>10</v>
      </c>
      <c r="T49">
        <v>3</v>
      </c>
      <c r="U49" t="s">
        <v>9</v>
      </c>
    </row>
    <row r="50" spans="1:21">
      <c r="A50">
        <v>223</v>
      </c>
      <c r="B50">
        <v>1</v>
      </c>
      <c r="C50">
        <v>21</v>
      </c>
      <c r="D50">
        <v>0</v>
      </c>
      <c r="E50" s="15">
        <v>5000</v>
      </c>
      <c r="F50">
        <v>1</v>
      </c>
      <c r="G50">
        <v>1</v>
      </c>
      <c r="H50">
        <v>59</v>
      </c>
      <c r="I50">
        <v>1</v>
      </c>
      <c r="J50">
        <v>6</v>
      </c>
      <c r="K50">
        <v>5</v>
      </c>
      <c r="L50">
        <v>0</v>
      </c>
      <c r="M50">
        <v>0</v>
      </c>
      <c r="N50">
        <v>0</v>
      </c>
      <c r="O50">
        <v>60</v>
      </c>
      <c r="P50">
        <v>60</v>
      </c>
      <c r="Q50">
        <v>2</v>
      </c>
      <c r="R50">
        <v>1</v>
      </c>
      <c r="S50" s="15">
        <v>14</v>
      </c>
      <c r="T50">
        <v>5</v>
      </c>
      <c r="U50" t="s">
        <v>78</v>
      </c>
    </row>
    <row r="51" spans="1:21">
      <c r="A51">
        <v>226</v>
      </c>
      <c r="B51">
        <v>1</v>
      </c>
      <c r="C51">
        <v>19</v>
      </c>
      <c r="D51">
        <v>0</v>
      </c>
      <c r="E51" s="15">
        <v>4000</v>
      </c>
      <c r="F51">
        <v>1</v>
      </c>
      <c r="G51">
        <v>1</v>
      </c>
      <c r="H51">
        <v>1</v>
      </c>
      <c r="I51">
        <v>0</v>
      </c>
      <c r="J51">
        <v>8</v>
      </c>
      <c r="K51">
        <v>4</v>
      </c>
      <c r="L51">
        <v>0</v>
      </c>
      <c r="M51">
        <v>0</v>
      </c>
      <c r="N51">
        <v>0</v>
      </c>
      <c r="O51">
        <v>80</v>
      </c>
      <c r="P51">
        <v>80</v>
      </c>
      <c r="Q51">
        <v>2</v>
      </c>
      <c r="R51">
        <v>1</v>
      </c>
      <c r="S51" s="15">
        <v>14</v>
      </c>
      <c r="T51">
        <v>20</v>
      </c>
      <c r="U51" t="s">
        <v>84</v>
      </c>
    </row>
    <row r="52" spans="1:21">
      <c r="A52">
        <v>228</v>
      </c>
      <c r="B52">
        <v>1</v>
      </c>
      <c r="C52">
        <v>22</v>
      </c>
      <c r="D52">
        <v>0</v>
      </c>
      <c r="E52" s="15">
        <v>5000</v>
      </c>
      <c r="F52">
        <v>1</v>
      </c>
      <c r="G52">
        <v>1</v>
      </c>
      <c r="H52">
        <v>0</v>
      </c>
      <c r="I52">
        <v>0</v>
      </c>
      <c r="J52">
        <v>2</v>
      </c>
      <c r="K52">
        <v>5</v>
      </c>
      <c r="L52">
        <v>0</v>
      </c>
      <c r="M52">
        <v>0</v>
      </c>
      <c r="N52">
        <v>0</v>
      </c>
      <c r="O52">
        <v>80</v>
      </c>
      <c r="P52">
        <v>80</v>
      </c>
      <c r="Q52">
        <v>2</v>
      </c>
      <c r="R52">
        <v>1</v>
      </c>
      <c r="S52" s="15">
        <v>6</v>
      </c>
      <c r="T52">
        <v>15</v>
      </c>
      <c r="U52" t="s">
        <v>72</v>
      </c>
    </row>
    <row r="53" spans="1:21">
      <c r="A53">
        <v>236</v>
      </c>
      <c r="B53">
        <v>1</v>
      </c>
      <c r="C53">
        <v>23</v>
      </c>
      <c r="D53">
        <v>0</v>
      </c>
      <c r="E53" s="15">
        <v>4000</v>
      </c>
      <c r="F53">
        <v>1</v>
      </c>
      <c r="G53">
        <v>1</v>
      </c>
      <c r="H53">
        <v>0</v>
      </c>
      <c r="I53">
        <v>0</v>
      </c>
      <c r="J53">
        <v>1</v>
      </c>
      <c r="K53">
        <v>5</v>
      </c>
      <c r="L53">
        <v>0</v>
      </c>
      <c r="M53">
        <v>0</v>
      </c>
      <c r="N53">
        <v>0</v>
      </c>
      <c r="O53">
        <v>100</v>
      </c>
      <c r="P53">
        <v>150</v>
      </c>
      <c r="Q53">
        <v>2</v>
      </c>
      <c r="R53">
        <v>1</v>
      </c>
      <c r="S53" s="15">
        <v>12</v>
      </c>
      <c r="T53">
        <v>20</v>
      </c>
      <c r="U53" t="s">
        <v>231</v>
      </c>
    </row>
    <row r="54" spans="1:21">
      <c r="A54">
        <v>237</v>
      </c>
      <c r="B54">
        <v>1</v>
      </c>
      <c r="C54">
        <v>18</v>
      </c>
      <c r="D54">
        <v>0</v>
      </c>
      <c r="E54" s="15">
        <v>10000</v>
      </c>
      <c r="F54">
        <v>1</v>
      </c>
      <c r="G54">
        <v>1</v>
      </c>
      <c r="H54">
        <v>10</v>
      </c>
      <c r="I54">
        <v>0</v>
      </c>
      <c r="J54">
        <v>6</v>
      </c>
      <c r="K54">
        <v>5</v>
      </c>
      <c r="L54">
        <v>0</v>
      </c>
      <c r="M54">
        <v>0</v>
      </c>
      <c r="N54">
        <v>0</v>
      </c>
      <c r="O54">
        <v>40</v>
      </c>
      <c r="P54">
        <v>70</v>
      </c>
      <c r="Q54">
        <v>2</v>
      </c>
      <c r="R54">
        <v>1</v>
      </c>
      <c r="S54" s="15">
        <v>14</v>
      </c>
      <c r="T54">
        <v>5</v>
      </c>
      <c r="U54" t="s">
        <v>46</v>
      </c>
    </row>
    <row r="55" spans="1:21">
      <c r="A55">
        <v>249</v>
      </c>
      <c r="B55">
        <v>1</v>
      </c>
      <c r="C55">
        <v>26</v>
      </c>
      <c r="D55">
        <v>0</v>
      </c>
      <c r="E55" s="15">
        <v>5000</v>
      </c>
      <c r="F55">
        <v>1</v>
      </c>
      <c r="G55">
        <v>2</v>
      </c>
      <c r="H55">
        <v>0</v>
      </c>
      <c r="I55">
        <v>1</v>
      </c>
      <c r="J55">
        <v>6</v>
      </c>
      <c r="K55">
        <v>5</v>
      </c>
      <c r="L55">
        <v>0</v>
      </c>
      <c r="M55">
        <v>0</v>
      </c>
      <c r="N55">
        <v>0</v>
      </c>
      <c r="O55">
        <v>140</v>
      </c>
      <c r="P55">
        <v>120</v>
      </c>
      <c r="Q55">
        <v>2</v>
      </c>
      <c r="R55">
        <v>1</v>
      </c>
      <c r="S55" s="15">
        <v>14</v>
      </c>
      <c r="T55">
        <v>20</v>
      </c>
      <c r="U55" t="s">
        <v>49</v>
      </c>
    </row>
    <row r="56" spans="1:21">
      <c r="A56">
        <v>250</v>
      </c>
      <c r="B56">
        <v>1</v>
      </c>
      <c r="C56">
        <v>23</v>
      </c>
      <c r="D56">
        <v>0</v>
      </c>
      <c r="E56" s="15">
        <v>10000</v>
      </c>
      <c r="F56">
        <v>1</v>
      </c>
      <c r="G56">
        <v>2</v>
      </c>
      <c r="H56">
        <v>16</v>
      </c>
      <c r="I56">
        <v>1</v>
      </c>
      <c r="J56">
        <v>2</v>
      </c>
      <c r="K56">
        <v>5</v>
      </c>
      <c r="L56">
        <v>0</v>
      </c>
      <c r="M56">
        <v>0</v>
      </c>
      <c r="N56">
        <v>0</v>
      </c>
      <c r="O56">
        <v>120</v>
      </c>
      <c r="P56">
        <v>60</v>
      </c>
      <c r="Q56">
        <v>2</v>
      </c>
      <c r="R56">
        <v>1</v>
      </c>
      <c r="S56" s="15">
        <v>8</v>
      </c>
      <c r="T56">
        <v>20</v>
      </c>
      <c r="U56" t="s">
        <v>35</v>
      </c>
    </row>
    <row r="57" spans="1:21">
      <c r="A57">
        <v>270</v>
      </c>
      <c r="B57">
        <v>1</v>
      </c>
      <c r="C57">
        <v>22</v>
      </c>
      <c r="D57">
        <v>0</v>
      </c>
      <c r="E57" s="15">
        <v>18000</v>
      </c>
      <c r="F57">
        <v>1</v>
      </c>
      <c r="G57">
        <v>2</v>
      </c>
      <c r="H57">
        <v>0</v>
      </c>
      <c r="I57">
        <v>0</v>
      </c>
      <c r="J57">
        <v>6</v>
      </c>
      <c r="K57">
        <v>4</v>
      </c>
      <c r="L57">
        <v>0</v>
      </c>
      <c r="M57">
        <v>0</v>
      </c>
      <c r="N57">
        <v>0</v>
      </c>
      <c r="O57">
        <v>120</v>
      </c>
      <c r="P57">
        <v>120</v>
      </c>
      <c r="Q57">
        <v>2</v>
      </c>
      <c r="R57">
        <v>1</v>
      </c>
      <c r="S57" s="15">
        <v>14</v>
      </c>
      <c r="T57">
        <v>15</v>
      </c>
      <c r="U57" t="s">
        <v>238</v>
      </c>
    </row>
    <row r="58" spans="1:21">
      <c r="A58">
        <v>274</v>
      </c>
      <c r="B58">
        <v>1</v>
      </c>
      <c r="C58">
        <v>21</v>
      </c>
      <c r="D58">
        <v>0</v>
      </c>
      <c r="E58" s="15">
        <v>16000</v>
      </c>
      <c r="F58">
        <v>1</v>
      </c>
      <c r="G58">
        <v>1</v>
      </c>
      <c r="H58">
        <v>100</v>
      </c>
      <c r="I58">
        <v>0</v>
      </c>
      <c r="J58">
        <v>8</v>
      </c>
      <c r="K58">
        <v>4</v>
      </c>
      <c r="L58">
        <v>0</v>
      </c>
      <c r="M58">
        <v>0</v>
      </c>
      <c r="N58">
        <v>0</v>
      </c>
      <c r="O58">
        <v>50</v>
      </c>
      <c r="P58">
        <v>60</v>
      </c>
      <c r="Q58">
        <v>2</v>
      </c>
      <c r="R58">
        <v>1</v>
      </c>
      <c r="S58" s="15">
        <v>8</v>
      </c>
      <c r="T58">
        <v>25</v>
      </c>
      <c r="U58" t="s">
        <v>15</v>
      </c>
    </row>
    <row r="59" spans="1:21">
      <c r="A59">
        <v>275</v>
      </c>
      <c r="B59">
        <v>1</v>
      </c>
      <c r="C59">
        <v>20</v>
      </c>
      <c r="D59">
        <v>1</v>
      </c>
      <c r="E59" s="15">
        <v>35000</v>
      </c>
      <c r="F59">
        <v>1</v>
      </c>
      <c r="G59">
        <v>3</v>
      </c>
      <c r="H59">
        <v>68</v>
      </c>
      <c r="I59">
        <v>0</v>
      </c>
      <c r="J59">
        <v>1</v>
      </c>
      <c r="K59">
        <v>5</v>
      </c>
      <c r="L59">
        <v>0</v>
      </c>
      <c r="M59">
        <v>0</v>
      </c>
      <c r="N59">
        <v>0</v>
      </c>
      <c r="O59">
        <v>90</v>
      </c>
      <c r="P59">
        <v>100</v>
      </c>
      <c r="Q59">
        <v>2</v>
      </c>
      <c r="R59">
        <v>1</v>
      </c>
      <c r="S59" s="15">
        <v>8</v>
      </c>
      <c r="T59">
        <v>10</v>
      </c>
      <c r="U59" t="s">
        <v>24</v>
      </c>
    </row>
    <row r="60" spans="1:21">
      <c r="A60">
        <v>279</v>
      </c>
      <c r="B60">
        <v>1</v>
      </c>
      <c r="C60">
        <v>20</v>
      </c>
      <c r="D60">
        <v>0</v>
      </c>
      <c r="E60" s="15">
        <v>6000</v>
      </c>
      <c r="F60">
        <v>1</v>
      </c>
      <c r="G60">
        <v>2</v>
      </c>
      <c r="H60">
        <v>73</v>
      </c>
      <c r="I60">
        <v>0</v>
      </c>
      <c r="J60">
        <v>6</v>
      </c>
      <c r="K60">
        <v>5</v>
      </c>
      <c r="L60">
        <v>0</v>
      </c>
      <c r="M60">
        <v>0</v>
      </c>
      <c r="N60">
        <v>0</v>
      </c>
      <c r="O60">
        <v>50</v>
      </c>
      <c r="P60">
        <v>120</v>
      </c>
      <c r="Q60">
        <v>2</v>
      </c>
      <c r="R60">
        <v>1</v>
      </c>
      <c r="S60" s="15">
        <v>8</v>
      </c>
      <c r="T60">
        <v>5</v>
      </c>
      <c r="U60" t="s">
        <v>115</v>
      </c>
    </row>
    <row r="61" spans="1:21">
      <c r="A61">
        <v>283</v>
      </c>
      <c r="B61">
        <v>1</v>
      </c>
      <c r="C61">
        <v>23</v>
      </c>
      <c r="D61">
        <v>0</v>
      </c>
      <c r="E61" s="15">
        <v>2000</v>
      </c>
      <c r="F61">
        <v>1</v>
      </c>
      <c r="G61">
        <v>1</v>
      </c>
      <c r="H61">
        <v>18</v>
      </c>
      <c r="I61">
        <v>0</v>
      </c>
      <c r="J61">
        <v>8</v>
      </c>
      <c r="K61">
        <v>4</v>
      </c>
      <c r="L61">
        <v>0</v>
      </c>
      <c r="M61">
        <v>0</v>
      </c>
      <c r="N61">
        <v>0</v>
      </c>
      <c r="O61">
        <v>90</v>
      </c>
      <c r="P61">
        <v>80</v>
      </c>
      <c r="Q61">
        <v>2</v>
      </c>
      <c r="R61">
        <v>1</v>
      </c>
      <c r="S61" s="15">
        <v>2</v>
      </c>
      <c r="T61">
        <v>30</v>
      </c>
      <c r="U61" t="s">
        <v>69</v>
      </c>
    </row>
    <row r="62" spans="1:21">
      <c r="A62">
        <v>284</v>
      </c>
      <c r="B62">
        <v>1</v>
      </c>
      <c r="C62">
        <v>22</v>
      </c>
      <c r="D62">
        <v>1</v>
      </c>
      <c r="E62" s="15">
        <v>10000</v>
      </c>
      <c r="F62">
        <v>1</v>
      </c>
      <c r="G62">
        <v>1</v>
      </c>
      <c r="H62">
        <v>0</v>
      </c>
      <c r="I62">
        <v>0</v>
      </c>
      <c r="J62">
        <v>8</v>
      </c>
      <c r="K62">
        <v>5</v>
      </c>
      <c r="L62">
        <v>0</v>
      </c>
      <c r="M62">
        <v>0</v>
      </c>
      <c r="N62">
        <v>0</v>
      </c>
      <c r="O62">
        <v>40</v>
      </c>
      <c r="P62">
        <v>50</v>
      </c>
      <c r="Q62">
        <v>1</v>
      </c>
      <c r="R62">
        <v>0</v>
      </c>
      <c r="S62" s="15">
        <v>16</v>
      </c>
      <c r="T62">
        <v>3</v>
      </c>
      <c r="U62" t="s">
        <v>116</v>
      </c>
    </row>
    <row r="63" spans="1:21">
      <c r="A63">
        <v>286</v>
      </c>
      <c r="B63">
        <v>1</v>
      </c>
      <c r="C63">
        <v>24</v>
      </c>
      <c r="D63">
        <v>0</v>
      </c>
      <c r="E63" s="15">
        <v>4000</v>
      </c>
      <c r="F63">
        <v>1</v>
      </c>
      <c r="G63">
        <v>1</v>
      </c>
      <c r="H63">
        <v>16</v>
      </c>
      <c r="I63">
        <v>1</v>
      </c>
      <c r="J63">
        <v>6</v>
      </c>
      <c r="K63">
        <v>1</v>
      </c>
      <c r="L63">
        <v>0</v>
      </c>
      <c r="M63">
        <v>0</v>
      </c>
      <c r="N63">
        <v>0</v>
      </c>
      <c r="O63">
        <v>60</v>
      </c>
      <c r="P63">
        <v>90</v>
      </c>
      <c r="Q63">
        <v>2</v>
      </c>
      <c r="R63">
        <v>0</v>
      </c>
      <c r="S63" s="15">
        <v>8</v>
      </c>
      <c r="T63">
        <v>5</v>
      </c>
      <c r="U63" t="s">
        <v>35</v>
      </c>
    </row>
    <row r="64" spans="1:21">
      <c r="A64">
        <v>291</v>
      </c>
      <c r="B64">
        <v>1</v>
      </c>
      <c r="C64">
        <v>36</v>
      </c>
      <c r="D64">
        <v>1</v>
      </c>
      <c r="E64" s="15">
        <v>6000</v>
      </c>
      <c r="F64">
        <v>1</v>
      </c>
      <c r="G64">
        <v>1</v>
      </c>
      <c r="H64">
        <v>100</v>
      </c>
      <c r="I64">
        <v>1</v>
      </c>
      <c r="J64">
        <v>6</v>
      </c>
      <c r="K64">
        <v>5</v>
      </c>
      <c r="L64">
        <v>0</v>
      </c>
      <c r="M64">
        <v>0</v>
      </c>
      <c r="N64">
        <v>0</v>
      </c>
      <c r="O64">
        <v>30</v>
      </c>
      <c r="P64">
        <v>30</v>
      </c>
      <c r="Q64">
        <v>1</v>
      </c>
      <c r="R64">
        <v>0</v>
      </c>
      <c r="S64" s="15">
        <v>25</v>
      </c>
      <c r="T64">
        <v>5</v>
      </c>
      <c r="U64" t="s">
        <v>118</v>
      </c>
    </row>
    <row r="65" spans="1:21">
      <c r="A65">
        <v>296</v>
      </c>
      <c r="B65">
        <v>1</v>
      </c>
      <c r="C65">
        <v>25</v>
      </c>
      <c r="D65">
        <v>1</v>
      </c>
      <c r="E65" s="15">
        <v>5000</v>
      </c>
      <c r="F65">
        <v>1</v>
      </c>
      <c r="G65">
        <v>2</v>
      </c>
      <c r="H65">
        <v>0</v>
      </c>
      <c r="I65">
        <v>0</v>
      </c>
      <c r="J65">
        <v>8</v>
      </c>
      <c r="K65">
        <v>5</v>
      </c>
      <c r="L65">
        <v>0</v>
      </c>
      <c r="M65">
        <v>0</v>
      </c>
      <c r="N65">
        <v>0</v>
      </c>
      <c r="O65">
        <v>30</v>
      </c>
      <c r="P65">
        <v>40</v>
      </c>
      <c r="Q65">
        <v>1</v>
      </c>
      <c r="R65">
        <v>0</v>
      </c>
      <c r="S65" s="15">
        <v>6</v>
      </c>
      <c r="T65">
        <v>10</v>
      </c>
      <c r="U65" t="s">
        <v>89</v>
      </c>
    </row>
    <row r="66" spans="1:21">
      <c r="A66">
        <v>297</v>
      </c>
      <c r="B66">
        <v>1</v>
      </c>
      <c r="C66">
        <v>20</v>
      </c>
      <c r="D66">
        <v>1</v>
      </c>
      <c r="E66" s="15">
        <v>4000</v>
      </c>
      <c r="F66">
        <v>1</v>
      </c>
      <c r="G66">
        <v>1</v>
      </c>
      <c r="H66">
        <v>67</v>
      </c>
      <c r="I66">
        <v>0</v>
      </c>
      <c r="J66">
        <v>8</v>
      </c>
      <c r="K66">
        <v>5</v>
      </c>
      <c r="L66">
        <v>1</v>
      </c>
      <c r="M66">
        <v>0</v>
      </c>
      <c r="N66">
        <v>0</v>
      </c>
      <c r="O66">
        <v>60</v>
      </c>
      <c r="P66">
        <v>60</v>
      </c>
      <c r="Q66">
        <v>2</v>
      </c>
      <c r="R66">
        <v>1</v>
      </c>
      <c r="S66" s="15">
        <v>20</v>
      </c>
      <c r="T66">
        <v>5</v>
      </c>
      <c r="U66" t="s">
        <v>48</v>
      </c>
    </row>
    <row r="67" spans="1:21">
      <c r="A67">
        <v>299</v>
      </c>
      <c r="B67">
        <v>1</v>
      </c>
      <c r="C67">
        <v>24</v>
      </c>
      <c r="D67">
        <v>0</v>
      </c>
      <c r="E67" s="15">
        <v>5000</v>
      </c>
      <c r="F67">
        <v>1</v>
      </c>
      <c r="G67">
        <v>1</v>
      </c>
      <c r="H67">
        <v>0</v>
      </c>
      <c r="I67">
        <v>0</v>
      </c>
      <c r="J67">
        <v>11</v>
      </c>
      <c r="K67">
        <v>5</v>
      </c>
      <c r="L67">
        <v>0</v>
      </c>
      <c r="M67">
        <v>0</v>
      </c>
      <c r="N67">
        <v>0</v>
      </c>
      <c r="O67">
        <v>150</v>
      </c>
      <c r="P67">
        <v>120</v>
      </c>
      <c r="Q67">
        <v>2</v>
      </c>
      <c r="R67">
        <v>1</v>
      </c>
      <c r="S67" s="15">
        <v>14</v>
      </c>
      <c r="T67">
        <v>15</v>
      </c>
      <c r="U67" t="s">
        <v>231</v>
      </c>
    </row>
    <row r="68" spans="1:21">
      <c r="A68">
        <v>303</v>
      </c>
      <c r="B68">
        <v>1</v>
      </c>
      <c r="C68">
        <v>22</v>
      </c>
      <c r="D68">
        <v>0</v>
      </c>
      <c r="E68" s="15">
        <v>12000</v>
      </c>
      <c r="F68">
        <v>1</v>
      </c>
      <c r="G68">
        <v>2</v>
      </c>
      <c r="H68">
        <v>0</v>
      </c>
      <c r="I68">
        <v>0</v>
      </c>
      <c r="J68">
        <v>2</v>
      </c>
      <c r="K68">
        <v>5</v>
      </c>
      <c r="L68">
        <v>0</v>
      </c>
      <c r="M68">
        <v>0</v>
      </c>
      <c r="N68">
        <v>0</v>
      </c>
      <c r="O68">
        <v>20</v>
      </c>
      <c r="P68">
        <v>50</v>
      </c>
      <c r="Q68">
        <v>1</v>
      </c>
      <c r="R68">
        <v>0</v>
      </c>
      <c r="S68" s="15">
        <v>10</v>
      </c>
      <c r="T68">
        <v>3</v>
      </c>
      <c r="U68" t="s">
        <v>29</v>
      </c>
    </row>
    <row r="69" spans="1:21">
      <c r="A69">
        <v>306</v>
      </c>
      <c r="B69">
        <v>1</v>
      </c>
      <c r="C69">
        <v>21</v>
      </c>
      <c r="D69">
        <v>0</v>
      </c>
      <c r="E69" s="15">
        <v>10000</v>
      </c>
      <c r="F69">
        <v>1</v>
      </c>
      <c r="G69">
        <v>1</v>
      </c>
      <c r="H69">
        <v>0</v>
      </c>
      <c r="I69">
        <v>0</v>
      </c>
      <c r="J69">
        <v>2</v>
      </c>
      <c r="K69">
        <v>5</v>
      </c>
      <c r="L69">
        <v>0</v>
      </c>
      <c r="M69">
        <v>0</v>
      </c>
      <c r="N69">
        <v>0</v>
      </c>
      <c r="O69">
        <v>150</v>
      </c>
      <c r="P69">
        <v>180</v>
      </c>
      <c r="Q69">
        <v>2</v>
      </c>
      <c r="R69">
        <v>1</v>
      </c>
      <c r="S69" s="15">
        <v>12</v>
      </c>
      <c r="T69">
        <v>30</v>
      </c>
      <c r="U69" t="s">
        <v>231</v>
      </c>
    </row>
    <row r="70" spans="1:21">
      <c r="A70">
        <v>307</v>
      </c>
      <c r="B70">
        <v>1</v>
      </c>
      <c r="C70">
        <v>27</v>
      </c>
      <c r="D70">
        <v>1</v>
      </c>
      <c r="E70" s="15">
        <v>5000</v>
      </c>
      <c r="F70">
        <v>1</v>
      </c>
      <c r="G70">
        <v>1</v>
      </c>
      <c r="H70">
        <v>98</v>
      </c>
      <c r="I70">
        <v>1</v>
      </c>
      <c r="J70">
        <v>8</v>
      </c>
      <c r="K70">
        <v>5</v>
      </c>
      <c r="L70">
        <v>0</v>
      </c>
      <c r="M70">
        <v>0</v>
      </c>
      <c r="N70">
        <v>0</v>
      </c>
      <c r="O70">
        <v>120</v>
      </c>
      <c r="P70">
        <v>90</v>
      </c>
      <c r="Q70">
        <v>2</v>
      </c>
      <c r="R70">
        <v>1</v>
      </c>
      <c r="S70" s="15">
        <v>16</v>
      </c>
      <c r="T70">
        <v>15</v>
      </c>
      <c r="U70" t="s">
        <v>119</v>
      </c>
    </row>
    <row r="71" spans="1:21">
      <c r="A71">
        <v>311</v>
      </c>
      <c r="B71">
        <v>1</v>
      </c>
      <c r="C71">
        <v>20</v>
      </c>
      <c r="D71">
        <v>0</v>
      </c>
      <c r="E71" s="15">
        <v>20000</v>
      </c>
      <c r="F71">
        <v>1</v>
      </c>
      <c r="G71">
        <v>3</v>
      </c>
      <c r="H71">
        <v>10</v>
      </c>
      <c r="I71">
        <v>0</v>
      </c>
      <c r="J71">
        <v>2</v>
      </c>
      <c r="K71">
        <v>5</v>
      </c>
      <c r="L71">
        <v>0</v>
      </c>
      <c r="M71">
        <v>0</v>
      </c>
      <c r="N71">
        <v>0</v>
      </c>
      <c r="O71">
        <v>60</v>
      </c>
      <c r="P71">
        <v>60</v>
      </c>
      <c r="Q71">
        <v>1</v>
      </c>
      <c r="R71">
        <v>0</v>
      </c>
      <c r="S71" s="15">
        <v>16</v>
      </c>
      <c r="T71">
        <v>3</v>
      </c>
      <c r="U71" t="s">
        <v>46</v>
      </c>
    </row>
    <row r="72" spans="1:21">
      <c r="A72">
        <v>313</v>
      </c>
      <c r="B72">
        <v>1</v>
      </c>
      <c r="C72">
        <v>20</v>
      </c>
      <c r="D72">
        <v>1</v>
      </c>
      <c r="E72" s="15">
        <v>10000</v>
      </c>
      <c r="F72">
        <v>1</v>
      </c>
      <c r="G72">
        <v>3</v>
      </c>
      <c r="H72">
        <v>10</v>
      </c>
      <c r="I72">
        <v>0</v>
      </c>
      <c r="J72">
        <v>2</v>
      </c>
      <c r="K72">
        <v>5</v>
      </c>
      <c r="L72">
        <v>0</v>
      </c>
      <c r="M72">
        <v>0</v>
      </c>
      <c r="N72">
        <v>0</v>
      </c>
      <c r="O72">
        <v>40</v>
      </c>
      <c r="P72">
        <v>100</v>
      </c>
      <c r="Q72">
        <v>2</v>
      </c>
      <c r="R72">
        <v>1</v>
      </c>
      <c r="S72" s="15">
        <v>10</v>
      </c>
      <c r="T72">
        <v>3</v>
      </c>
      <c r="U72" t="s">
        <v>92</v>
      </c>
    </row>
    <row r="73" spans="1:21">
      <c r="A73">
        <v>320</v>
      </c>
      <c r="B73">
        <v>1</v>
      </c>
      <c r="C73">
        <v>22</v>
      </c>
      <c r="D73">
        <v>0</v>
      </c>
      <c r="E73" s="15">
        <v>7000</v>
      </c>
      <c r="F73">
        <v>1</v>
      </c>
      <c r="G73">
        <v>2</v>
      </c>
      <c r="H73">
        <v>100</v>
      </c>
      <c r="I73">
        <v>0</v>
      </c>
      <c r="J73">
        <v>2</v>
      </c>
      <c r="K73">
        <v>5</v>
      </c>
      <c r="L73">
        <v>0</v>
      </c>
      <c r="M73">
        <v>0</v>
      </c>
      <c r="N73">
        <v>0</v>
      </c>
      <c r="O73">
        <v>90</v>
      </c>
      <c r="P73">
        <v>70</v>
      </c>
      <c r="Q73">
        <v>2</v>
      </c>
      <c r="R73">
        <v>1</v>
      </c>
      <c r="S73" s="15">
        <v>12</v>
      </c>
      <c r="T73">
        <v>30</v>
      </c>
      <c r="U73" t="s">
        <v>15</v>
      </c>
    </row>
    <row r="74" spans="1:21">
      <c r="A74">
        <v>321</v>
      </c>
      <c r="B74">
        <v>1</v>
      </c>
      <c r="C74">
        <v>19</v>
      </c>
      <c r="D74">
        <v>1</v>
      </c>
      <c r="E74" s="15">
        <v>7000</v>
      </c>
      <c r="F74">
        <v>1</v>
      </c>
      <c r="G74">
        <v>1</v>
      </c>
      <c r="H74">
        <v>10</v>
      </c>
      <c r="I74">
        <v>0</v>
      </c>
      <c r="J74">
        <v>8</v>
      </c>
      <c r="K74">
        <v>5</v>
      </c>
      <c r="L74">
        <v>0</v>
      </c>
      <c r="M74">
        <v>0</v>
      </c>
      <c r="N74">
        <v>0</v>
      </c>
      <c r="O74">
        <v>70</v>
      </c>
      <c r="P74">
        <v>70</v>
      </c>
      <c r="Q74">
        <v>2</v>
      </c>
      <c r="R74">
        <v>1</v>
      </c>
      <c r="S74" s="15">
        <v>8</v>
      </c>
      <c r="T74">
        <v>15</v>
      </c>
      <c r="U74" t="s">
        <v>46</v>
      </c>
    </row>
    <row r="75" spans="1:21">
      <c r="A75">
        <v>327</v>
      </c>
      <c r="B75">
        <v>1</v>
      </c>
      <c r="C75">
        <v>24</v>
      </c>
      <c r="D75">
        <v>0</v>
      </c>
      <c r="E75" s="15">
        <v>8000</v>
      </c>
      <c r="F75">
        <v>1</v>
      </c>
      <c r="G75">
        <v>2</v>
      </c>
      <c r="H75">
        <v>0</v>
      </c>
      <c r="I75">
        <v>0</v>
      </c>
      <c r="J75">
        <v>8</v>
      </c>
      <c r="K75">
        <v>5</v>
      </c>
      <c r="L75">
        <v>0</v>
      </c>
      <c r="M75">
        <v>0</v>
      </c>
      <c r="N75">
        <v>0</v>
      </c>
      <c r="O75">
        <v>70</v>
      </c>
      <c r="P75">
        <v>120</v>
      </c>
      <c r="Q75">
        <v>1</v>
      </c>
      <c r="R75">
        <v>0</v>
      </c>
      <c r="S75" s="15">
        <v>10</v>
      </c>
      <c r="T75">
        <v>10</v>
      </c>
      <c r="U75" t="s">
        <v>232</v>
      </c>
    </row>
    <row r="76" spans="1:21">
      <c r="A76">
        <v>332</v>
      </c>
      <c r="B76">
        <v>1</v>
      </c>
      <c r="C76">
        <v>25</v>
      </c>
      <c r="D76">
        <v>0</v>
      </c>
      <c r="E76" s="15">
        <v>35000</v>
      </c>
      <c r="F76">
        <v>1</v>
      </c>
      <c r="G76">
        <v>2</v>
      </c>
      <c r="H76">
        <v>48</v>
      </c>
      <c r="I76">
        <v>1</v>
      </c>
      <c r="J76">
        <v>6</v>
      </c>
      <c r="K76">
        <v>4</v>
      </c>
      <c r="L76">
        <v>0</v>
      </c>
      <c r="M76">
        <v>0</v>
      </c>
      <c r="N76">
        <v>0</v>
      </c>
      <c r="O76">
        <v>60</v>
      </c>
      <c r="P76">
        <v>60</v>
      </c>
      <c r="Q76">
        <v>2</v>
      </c>
      <c r="R76">
        <v>1</v>
      </c>
      <c r="S76" s="15">
        <v>12</v>
      </c>
      <c r="T76">
        <v>35</v>
      </c>
      <c r="U76" t="s">
        <v>105</v>
      </c>
    </row>
    <row r="77" spans="1:21">
      <c r="A77">
        <v>337</v>
      </c>
      <c r="B77">
        <v>1</v>
      </c>
      <c r="C77">
        <v>21</v>
      </c>
      <c r="D77">
        <v>0</v>
      </c>
      <c r="E77" s="15">
        <v>18000</v>
      </c>
      <c r="F77">
        <v>1</v>
      </c>
      <c r="G77">
        <v>3</v>
      </c>
      <c r="H77">
        <v>10</v>
      </c>
      <c r="I77">
        <v>0</v>
      </c>
      <c r="J77">
        <v>2</v>
      </c>
      <c r="K77">
        <v>5</v>
      </c>
      <c r="L77">
        <v>0</v>
      </c>
      <c r="M77">
        <v>0</v>
      </c>
      <c r="N77">
        <v>0</v>
      </c>
      <c r="O77">
        <v>50</v>
      </c>
      <c r="P77">
        <v>90</v>
      </c>
      <c r="Q77">
        <v>1</v>
      </c>
      <c r="R77">
        <v>0</v>
      </c>
      <c r="S77" s="15">
        <v>25</v>
      </c>
      <c r="T77">
        <v>10</v>
      </c>
      <c r="U77" t="s">
        <v>46</v>
      </c>
    </row>
    <row r="78" spans="1:21">
      <c r="A78">
        <v>341</v>
      </c>
      <c r="B78">
        <v>1</v>
      </c>
      <c r="C78">
        <v>23</v>
      </c>
      <c r="D78">
        <v>1</v>
      </c>
      <c r="E78" s="15">
        <v>4000</v>
      </c>
      <c r="F78">
        <v>1</v>
      </c>
      <c r="G78">
        <v>3</v>
      </c>
      <c r="H78">
        <v>0</v>
      </c>
      <c r="I78">
        <v>1</v>
      </c>
      <c r="J78">
        <v>8</v>
      </c>
      <c r="K78">
        <v>4</v>
      </c>
      <c r="L78">
        <v>0</v>
      </c>
      <c r="M78">
        <v>0</v>
      </c>
      <c r="N78">
        <v>0</v>
      </c>
      <c r="O78">
        <v>40</v>
      </c>
      <c r="P78">
        <v>70</v>
      </c>
      <c r="Q78">
        <v>2</v>
      </c>
      <c r="R78">
        <v>1</v>
      </c>
      <c r="S78" s="15">
        <v>10</v>
      </c>
      <c r="T78">
        <v>10</v>
      </c>
      <c r="U78" t="s">
        <v>231</v>
      </c>
    </row>
    <row r="79" spans="1:21">
      <c r="A79">
        <v>343</v>
      </c>
      <c r="B79">
        <v>1</v>
      </c>
      <c r="C79">
        <v>25</v>
      </c>
      <c r="D79">
        <v>0</v>
      </c>
      <c r="E79" s="15">
        <v>3000</v>
      </c>
      <c r="F79">
        <v>1</v>
      </c>
      <c r="G79">
        <v>2</v>
      </c>
      <c r="H79">
        <v>94</v>
      </c>
      <c r="I79">
        <v>0</v>
      </c>
      <c r="J79">
        <v>8</v>
      </c>
      <c r="K79">
        <v>5</v>
      </c>
      <c r="L79">
        <v>0</v>
      </c>
      <c r="M79">
        <v>0</v>
      </c>
      <c r="N79">
        <v>0</v>
      </c>
      <c r="O79">
        <v>60</v>
      </c>
      <c r="P79">
        <v>60</v>
      </c>
      <c r="Q79">
        <v>2</v>
      </c>
      <c r="R79">
        <v>1</v>
      </c>
      <c r="S79" s="15">
        <v>10</v>
      </c>
      <c r="T79">
        <v>10</v>
      </c>
      <c r="U79" t="s">
        <v>126</v>
      </c>
    </row>
    <row r="80" spans="1:21">
      <c r="A80">
        <v>348</v>
      </c>
      <c r="B80">
        <v>1</v>
      </c>
      <c r="C80">
        <v>21</v>
      </c>
      <c r="D80">
        <v>0</v>
      </c>
      <c r="E80" s="15">
        <v>20000</v>
      </c>
      <c r="F80">
        <v>1</v>
      </c>
      <c r="G80">
        <v>3</v>
      </c>
      <c r="H80">
        <v>100</v>
      </c>
      <c r="I80">
        <v>0</v>
      </c>
      <c r="J80">
        <v>9</v>
      </c>
      <c r="K80">
        <v>5</v>
      </c>
      <c r="L80">
        <v>1</v>
      </c>
      <c r="M80">
        <v>0</v>
      </c>
      <c r="N80">
        <v>0</v>
      </c>
      <c r="O80">
        <v>40</v>
      </c>
      <c r="P80">
        <v>60</v>
      </c>
      <c r="Q80">
        <v>1</v>
      </c>
      <c r="R80">
        <v>0</v>
      </c>
      <c r="S80" s="15">
        <v>16</v>
      </c>
      <c r="T80">
        <v>10</v>
      </c>
      <c r="U80" t="s">
        <v>15</v>
      </c>
    </row>
    <row r="81" spans="1:21">
      <c r="A81">
        <v>362</v>
      </c>
      <c r="B81">
        <v>1</v>
      </c>
      <c r="C81">
        <v>22</v>
      </c>
      <c r="D81">
        <v>1</v>
      </c>
      <c r="E81" s="15">
        <v>20000</v>
      </c>
      <c r="F81">
        <v>1</v>
      </c>
      <c r="G81">
        <v>3</v>
      </c>
      <c r="H81">
        <v>0</v>
      </c>
      <c r="I81">
        <v>0</v>
      </c>
      <c r="J81">
        <v>8</v>
      </c>
      <c r="K81">
        <v>5</v>
      </c>
      <c r="L81">
        <v>0</v>
      </c>
      <c r="M81">
        <v>0</v>
      </c>
      <c r="N81">
        <v>0</v>
      </c>
      <c r="O81">
        <v>40</v>
      </c>
      <c r="P81">
        <v>20</v>
      </c>
      <c r="Q81">
        <v>1</v>
      </c>
      <c r="R81">
        <v>0</v>
      </c>
      <c r="S81" s="15">
        <v>10</v>
      </c>
      <c r="T81">
        <v>70</v>
      </c>
      <c r="U81" t="s">
        <v>237</v>
      </c>
    </row>
    <row r="82" spans="1:21">
      <c r="A82">
        <v>364</v>
      </c>
      <c r="B82">
        <v>1</v>
      </c>
      <c r="C82">
        <v>24</v>
      </c>
      <c r="D82">
        <v>0</v>
      </c>
      <c r="E82" s="15">
        <v>9000</v>
      </c>
      <c r="F82">
        <v>1</v>
      </c>
      <c r="G82">
        <v>1</v>
      </c>
      <c r="H82">
        <v>0</v>
      </c>
      <c r="I82">
        <v>1</v>
      </c>
      <c r="J82">
        <v>8</v>
      </c>
      <c r="K82">
        <v>5</v>
      </c>
      <c r="L82">
        <v>0</v>
      </c>
      <c r="M82">
        <v>0</v>
      </c>
      <c r="N82">
        <v>0</v>
      </c>
      <c r="O82">
        <v>40</v>
      </c>
      <c r="P82">
        <v>40</v>
      </c>
      <c r="Q82">
        <v>1</v>
      </c>
      <c r="R82">
        <v>0</v>
      </c>
      <c r="S82" s="15">
        <v>18</v>
      </c>
      <c r="T82">
        <v>5</v>
      </c>
      <c r="U82" t="s">
        <v>89</v>
      </c>
    </row>
    <row r="83" spans="1:21">
      <c r="A83">
        <v>382</v>
      </c>
      <c r="B83">
        <v>1</v>
      </c>
      <c r="C83">
        <v>18</v>
      </c>
      <c r="D83">
        <v>1</v>
      </c>
      <c r="E83" s="15">
        <v>35000</v>
      </c>
      <c r="F83">
        <v>1</v>
      </c>
      <c r="G83">
        <v>2</v>
      </c>
      <c r="H83">
        <v>100</v>
      </c>
      <c r="I83">
        <v>0</v>
      </c>
      <c r="J83">
        <v>8</v>
      </c>
      <c r="K83">
        <v>5</v>
      </c>
      <c r="L83">
        <v>0</v>
      </c>
      <c r="M83">
        <v>0</v>
      </c>
      <c r="N83">
        <v>0</v>
      </c>
      <c r="O83">
        <v>60</v>
      </c>
      <c r="P83">
        <v>70</v>
      </c>
      <c r="Q83">
        <v>2</v>
      </c>
      <c r="R83">
        <v>1</v>
      </c>
      <c r="S83" s="15">
        <v>14</v>
      </c>
      <c r="T83">
        <v>20</v>
      </c>
      <c r="U83" t="s">
        <v>15</v>
      </c>
    </row>
    <row r="84" spans="1:21">
      <c r="A84">
        <v>389</v>
      </c>
      <c r="B84">
        <v>1</v>
      </c>
      <c r="C84">
        <v>21</v>
      </c>
      <c r="D84">
        <v>0</v>
      </c>
      <c r="E84" s="15">
        <v>2000</v>
      </c>
      <c r="F84">
        <v>1</v>
      </c>
      <c r="G84">
        <v>1</v>
      </c>
      <c r="H84">
        <v>26</v>
      </c>
      <c r="I84">
        <v>1</v>
      </c>
      <c r="J84">
        <v>6</v>
      </c>
      <c r="K84">
        <v>5</v>
      </c>
      <c r="L84">
        <v>0</v>
      </c>
      <c r="M84">
        <v>0</v>
      </c>
      <c r="N84">
        <v>0</v>
      </c>
      <c r="O84">
        <v>100</v>
      </c>
      <c r="P84">
        <v>120</v>
      </c>
      <c r="Q84">
        <v>2</v>
      </c>
      <c r="R84">
        <v>1</v>
      </c>
      <c r="S84" s="15">
        <v>10</v>
      </c>
      <c r="T84">
        <v>5</v>
      </c>
      <c r="U84" t="s">
        <v>132</v>
      </c>
    </row>
    <row r="85" spans="1:21">
      <c r="A85">
        <v>393</v>
      </c>
      <c r="B85">
        <v>1</v>
      </c>
      <c r="C85">
        <v>23</v>
      </c>
      <c r="D85">
        <v>1</v>
      </c>
      <c r="E85" s="15">
        <v>10000</v>
      </c>
      <c r="F85">
        <v>1</v>
      </c>
      <c r="G85">
        <v>1</v>
      </c>
      <c r="H85">
        <v>100</v>
      </c>
      <c r="I85">
        <v>0</v>
      </c>
      <c r="J85">
        <v>8</v>
      </c>
      <c r="K85">
        <v>5</v>
      </c>
      <c r="L85">
        <v>0</v>
      </c>
      <c r="M85">
        <v>0</v>
      </c>
      <c r="N85">
        <v>0</v>
      </c>
      <c r="O85">
        <v>60</v>
      </c>
      <c r="P85">
        <v>60</v>
      </c>
      <c r="Q85">
        <v>2</v>
      </c>
      <c r="R85">
        <v>1</v>
      </c>
      <c r="S85" s="15">
        <v>6</v>
      </c>
      <c r="T85">
        <v>10</v>
      </c>
      <c r="U85" t="s">
        <v>15</v>
      </c>
    </row>
    <row r="86" spans="1:21">
      <c r="A86">
        <v>395</v>
      </c>
      <c r="B86">
        <v>1</v>
      </c>
      <c r="C86">
        <v>19</v>
      </c>
      <c r="D86">
        <v>0</v>
      </c>
      <c r="E86" s="15">
        <v>35000</v>
      </c>
      <c r="F86">
        <v>1</v>
      </c>
      <c r="G86">
        <v>1</v>
      </c>
      <c r="H86">
        <v>0</v>
      </c>
      <c r="I86">
        <v>0</v>
      </c>
      <c r="J86">
        <v>8</v>
      </c>
      <c r="K86">
        <v>5</v>
      </c>
      <c r="L86">
        <v>0</v>
      </c>
      <c r="M86">
        <v>0</v>
      </c>
      <c r="N86">
        <v>0</v>
      </c>
      <c r="O86">
        <v>40</v>
      </c>
      <c r="P86">
        <v>60</v>
      </c>
      <c r="Q86">
        <v>1</v>
      </c>
      <c r="R86">
        <v>0</v>
      </c>
      <c r="S86" s="15">
        <v>8</v>
      </c>
      <c r="T86">
        <v>10</v>
      </c>
      <c r="U86" t="s">
        <v>89</v>
      </c>
    </row>
    <row r="87" spans="1:21">
      <c r="A87">
        <v>400</v>
      </c>
      <c r="B87">
        <v>1</v>
      </c>
      <c r="C87">
        <v>21</v>
      </c>
      <c r="D87">
        <v>0</v>
      </c>
      <c r="E87" s="15">
        <v>2000</v>
      </c>
      <c r="F87">
        <v>1</v>
      </c>
      <c r="G87">
        <v>1</v>
      </c>
      <c r="H87">
        <v>0</v>
      </c>
      <c r="I87">
        <v>0</v>
      </c>
      <c r="J87">
        <v>2</v>
      </c>
      <c r="K87">
        <v>4</v>
      </c>
      <c r="L87">
        <v>0</v>
      </c>
      <c r="M87">
        <v>0</v>
      </c>
      <c r="N87">
        <v>0</v>
      </c>
      <c r="O87">
        <v>80</v>
      </c>
      <c r="P87">
        <v>80</v>
      </c>
      <c r="Q87">
        <v>2</v>
      </c>
      <c r="R87">
        <v>1</v>
      </c>
      <c r="S87" s="15">
        <v>12</v>
      </c>
      <c r="T87">
        <v>25</v>
      </c>
      <c r="U87" t="s">
        <v>237</v>
      </c>
    </row>
    <row r="88" spans="1:21">
      <c r="A88">
        <v>403</v>
      </c>
      <c r="B88">
        <v>1</v>
      </c>
      <c r="C88">
        <v>22</v>
      </c>
      <c r="D88">
        <v>1</v>
      </c>
      <c r="E88" s="15">
        <v>9000</v>
      </c>
      <c r="F88">
        <v>1</v>
      </c>
      <c r="G88">
        <v>3</v>
      </c>
      <c r="H88">
        <v>100</v>
      </c>
      <c r="I88">
        <v>1</v>
      </c>
      <c r="J88">
        <v>2</v>
      </c>
      <c r="K88">
        <v>5</v>
      </c>
      <c r="L88">
        <v>0</v>
      </c>
      <c r="M88">
        <v>0</v>
      </c>
      <c r="N88">
        <v>0</v>
      </c>
      <c r="O88">
        <v>20</v>
      </c>
      <c r="P88">
        <v>20</v>
      </c>
      <c r="Q88">
        <v>1</v>
      </c>
      <c r="R88">
        <v>0</v>
      </c>
      <c r="S88" s="15">
        <v>20</v>
      </c>
      <c r="T88">
        <v>3</v>
      </c>
      <c r="U88" t="s">
        <v>44</v>
      </c>
    </row>
    <row r="89" spans="1:21">
      <c r="A89">
        <v>409</v>
      </c>
      <c r="B89">
        <v>1</v>
      </c>
      <c r="C89">
        <v>20</v>
      </c>
      <c r="D89">
        <v>0</v>
      </c>
      <c r="E89" s="15">
        <v>5000</v>
      </c>
      <c r="F89">
        <v>1</v>
      </c>
      <c r="G89">
        <v>1</v>
      </c>
      <c r="H89">
        <v>0</v>
      </c>
      <c r="I89">
        <v>0</v>
      </c>
      <c r="J89">
        <v>1</v>
      </c>
      <c r="K89">
        <v>5</v>
      </c>
      <c r="L89">
        <v>1</v>
      </c>
      <c r="M89">
        <v>0</v>
      </c>
      <c r="N89">
        <v>0</v>
      </c>
      <c r="O89">
        <v>80</v>
      </c>
      <c r="P89">
        <v>30</v>
      </c>
      <c r="Q89">
        <v>2</v>
      </c>
      <c r="R89">
        <v>1</v>
      </c>
      <c r="S89" s="15">
        <v>12</v>
      </c>
      <c r="T89">
        <v>25</v>
      </c>
      <c r="U89" t="s">
        <v>237</v>
      </c>
    </row>
    <row r="90" spans="1:21">
      <c r="A90">
        <v>412</v>
      </c>
      <c r="B90">
        <v>1</v>
      </c>
      <c r="C90">
        <v>20</v>
      </c>
      <c r="D90">
        <v>1</v>
      </c>
      <c r="E90" s="15">
        <v>3000</v>
      </c>
      <c r="F90">
        <v>1</v>
      </c>
      <c r="G90">
        <v>2</v>
      </c>
      <c r="H90">
        <v>0</v>
      </c>
      <c r="I90">
        <v>0</v>
      </c>
      <c r="J90">
        <v>2</v>
      </c>
      <c r="K90">
        <v>5</v>
      </c>
      <c r="L90">
        <v>0</v>
      </c>
      <c r="M90">
        <v>0</v>
      </c>
      <c r="N90">
        <v>0</v>
      </c>
      <c r="O90">
        <v>150</v>
      </c>
      <c r="P90">
        <v>120</v>
      </c>
      <c r="Q90">
        <v>2</v>
      </c>
      <c r="R90">
        <v>1</v>
      </c>
      <c r="S90" s="15">
        <v>8</v>
      </c>
      <c r="T90">
        <v>30</v>
      </c>
      <c r="U90" t="s">
        <v>136</v>
      </c>
    </row>
    <row r="91" spans="1:21">
      <c r="A91">
        <v>424</v>
      </c>
      <c r="B91">
        <v>1</v>
      </c>
      <c r="C91">
        <v>31</v>
      </c>
      <c r="D91">
        <v>0</v>
      </c>
      <c r="E91" s="15">
        <v>5000</v>
      </c>
      <c r="F91">
        <v>1</v>
      </c>
      <c r="G91">
        <v>1</v>
      </c>
      <c r="H91">
        <v>37</v>
      </c>
      <c r="I91">
        <v>1</v>
      </c>
      <c r="J91">
        <v>6</v>
      </c>
      <c r="K91">
        <v>5</v>
      </c>
      <c r="L91">
        <v>0</v>
      </c>
      <c r="M91">
        <v>0</v>
      </c>
      <c r="N91">
        <v>0</v>
      </c>
      <c r="O91">
        <v>100</v>
      </c>
      <c r="P91">
        <v>80</v>
      </c>
      <c r="Q91">
        <v>2</v>
      </c>
      <c r="R91">
        <v>1</v>
      </c>
      <c r="S91" s="15">
        <v>18</v>
      </c>
      <c r="T91">
        <v>10</v>
      </c>
      <c r="U91" t="s">
        <v>140</v>
      </c>
    </row>
    <row r="92" spans="1:21">
      <c r="A92">
        <v>428</v>
      </c>
      <c r="B92">
        <v>1</v>
      </c>
      <c r="C92">
        <v>20</v>
      </c>
      <c r="D92">
        <v>1</v>
      </c>
      <c r="E92" s="15">
        <v>3000</v>
      </c>
      <c r="F92">
        <v>1</v>
      </c>
      <c r="G92">
        <v>1</v>
      </c>
      <c r="H92">
        <v>0</v>
      </c>
      <c r="I92">
        <v>0</v>
      </c>
      <c r="J92">
        <v>8</v>
      </c>
      <c r="K92">
        <v>5</v>
      </c>
      <c r="L92">
        <v>0</v>
      </c>
      <c r="M92">
        <v>0</v>
      </c>
      <c r="N92">
        <v>0</v>
      </c>
      <c r="O92">
        <v>80</v>
      </c>
      <c r="P92">
        <v>100</v>
      </c>
      <c r="Q92">
        <v>2</v>
      </c>
      <c r="R92">
        <v>1</v>
      </c>
      <c r="S92" s="15">
        <v>14</v>
      </c>
      <c r="T92">
        <v>10</v>
      </c>
      <c r="U92" t="s">
        <v>233</v>
      </c>
    </row>
    <row r="93" spans="1:21">
      <c r="A93">
        <v>429</v>
      </c>
      <c r="B93">
        <v>1</v>
      </c>
      <c r="C93">
        <v>25</v>
      </c>
      <c r="D93">
        <v>1</v>
      </c>
      <c r="E93" s="15">
        <v>10000</v>
      </c>
      <c r="F93">
        <v>1</v>
      </c>
      <c r="G93">
        <v>2</v>
      </c>
      <c r="H93">
        <v>84</v>
      </c>
      <c r="I93">
        <v>1</v>
      </c>
      <c r="J93">
        <v>11</v>
      </c>
      <c r="K93">
        <v>5</v>
      </c>
      <c r="L93">
        <v>0</v>
      </c>
      <c r="M93">
        <v>0</v>
      </c>
      <c r="N93">
        <v>0</v>
      </c>
      <c r="O93">
        <v>90</v>
      </c>
      <c r="P93">
        <v>70</v>
      </c>
      <c r="Q93">
        <v>2</v>
      </c>
      <c r="R93">
        <v>0</v>
      </c>
      <c r="S93" s="15">
        <v>10</v>
      </c>
      <c r="T93">
        <v>5</v>
      </c>
      <c r="U93" t="s">
        <v>131</v>
      </c>
    </row>
    <row r="94" spans="1:21">
      <c r="A94">
        <v>435</v>
      </c>
      <c r="B94">
        <v>1</v>
      </c>
      <c r="C94">
        <v>53</v>
      </c>
      <c r="D94">
        <v>1</v>
      </c>
      <c r="E94" s="15">
        <v>6000</v>
      </c>
      <c r="F94">
        <v>1</v>
      </c>
      <c r="G94">
        <v>1</v>
      </c>
      <c r="H94">
        <v>57.999999999999993</v>
      </c>
      <c r="I94">
        <v>1</v>
      </c>
      <c r="J94">
        <v>1</v>
      </c>
      <c r="K94">
        <v>5</v>
      </c>
      <c r="L94">
        <v>0</v>
      </c>
      <c r="M94">
        <v>0</v>
      </c>
      <c r="N94">
        <v>0</v>
      </c>
      <c r="O94">
        <v>80</v>
      </c>
      <c r="P94">
        <v>60</v>
      </c>
      <c r="Q94">
        <v>2</v>
      </c>
      <c r="R94">
        <v>1</v>
      </c>
      <c r="S94" s="15">
        <v>10</v>
      </c>
      <c r="T94">
        <v>20</v>
      </c>
      <c r="U94" t="s">
        <v>122</v>
      </c>
    </row>
    <row r="95" spans="1:21">
      <c r="A95">
        <v>438</v>
      </c>
      <c r="B95">
        <v>1</v>
      </c>
      <c r="C95">
        <v>23</v>
      </c>
      <c r="D95">
        <v>1</v>
      </c>
      <c r="E95" s="15">
        <v>4000</v>
      </c>
      <c r="F95">
        <v>1</v>
      </c>
      <c r="G95">
        <v>3</v>
      </c>
      <c r="H95">
        <v>0</v>
      </c>
      <c r="I95">
        <v>1</v>
      </c>
      <c r="J95">
        <v>8</v>
      </c>
      <c r="K95">
        <v>5</v>
      </c>
      <c r="L95">
        <v>0</v>
      </c>
      <c r="M95">
        <v>0</v>
      </c>
      <c r="N95">
        <v>0</v>
      </c>
      <c r="O95">
        <v>30</v>
      </c>
      <c r="P95">
        <v>20</v>
      </c>
      <c r="Q95">
        <v>1</v>
      </c>
      <c r="R95">
        <v>0</v>
      </c>
      <c r="S95" s="15">
        <v>12</v>
      </c>
      <c r="T95">
        <v>3</v>
      </c>
      <c r="U95" t="s">
        <v>143</v>
      </c>
    </row>
    <row r="96" spans="1:21">
      <c r="A96">
        <v>442</v>
      </c>
      <c r="B96">
        <v>1</v>
      </c>
      <c r="C96">
        <v>19</v>
      </c>
      <c r="D96">
        <v>0</v>
      </c>
      <c r="E96" s="15">
        <v>10000</v>
      </c>
      <c r="F96">
        <v>1</v>
      </c>
      <c r="G96">
        <v>1</v>
      </c>
      <c r="H96">
        <v>0</v>
      </c>
      <c r="I96">
        <v>0</v>
      </c>
      <c r="J96">
        <v>11</v>
      </c>
      <c r="K96">
        <v>5</v>
      </c>
      <c r="L96">
        <v>0</v>
      </c>
      <c r="M96">
        <v>0</v>
      </c>
      <c r="N96">
        <v>0</v>
      </c>
      <c r="O96">
        <v>20</v>
      </c>
      <c r="P96">
        <v>30</v>
      </c>
      <c r="Q96">
        <v>2</v>
      </c>
      <c r="R96">
        <v>0</v>
      </c>
      <c r="S96" s="15">
        <v>8</v>
      </c>
      <c r="T96">
        <v>50</v>
      </c>
      <c r="U96" t="s">
        <v>116</v>
      </c>
    </row>
    <row r="97" spans="1:21">
      <c r="A97">
        <v>450</v>
      </c>
      <c r="B97">
        <v>1</v>
      </c>
      <c r="C97">
        <v>48</v>
      </c>
      <c r="D97">
        <v>0</v>
      </c>
      <c r="E97" s="15">
        <v>6000</v>
      </c>
      <c r="F97">
        <v>1</v>
      </c>
      <c r="G97">
        <v>1</v>
      </c>
      <c r="H97">
        <v>18</v>
      </c>
      <c r="I97">
        <v>0</v>
      </c>
      <c r="J97">
        <v>6</v>
      </c>
      <c r="K97">
        <v>5</v>
      </c>
      <c r="L97">
        <v>0</v>
      </c>
      <c r="M97">
        <v>0</v>
      </c>
      <c r="N97">
        <v>0</v>
      </c>
      <c r="O97">
        <v>120</v>
      </c>
      <c r="P97">
        <v>90</v>
      </c>
      <c r="Q97">
        <v>1</v>
      </c>
      <c r="R97">
        <v>0</v>
      </c>
      <c r="S97" s="15">
        <v>25</v>
      </c>
      <c r="T97">
        <v>5</v>
      </c>
      <c r="U97" t="s">
        <v>69</v>
      </c>
    </row>
    <row r="98" spans="1:21">
      <c r="A98">
        <v>454</v>
      </c>
      <c r="B98">
        <v>1</v>
      </c>
      <c r="C98">
        <v>19</v>
      </c>
      <c r="D98">
        <v>1</v>
      </c>
      <c r="E98" s="15">
        <v>7000</v>
      </c>
      <c r="F98">
        <v>1</v>
      </c>
      <c r="G98">
        <v>2</v>
      </c>
      <c r="H98">
        <v>24</v>
      </c>
      <c r="I98">
        <v>0</v>
      </c>
      <c r="J98">
        <v>8</v>
      </c>
      <c r="K98">
        <v>5</v>
      </c>
      <c r="L98">
        <v>1</v>
      </c>
      <c r="M98">
        <v>0</v>
      </c>
      <c r="N98">
        <v>0</v>
      </c>
      <c r="O98">
        <v>120</v>
      </c>
      <c r="P98">
        <v>120</v>
      </c>
      <c r="Q98">
        <v>2</v>
      </c>
      <c r="R98">
        <v>1</v>
      </c>
      <c r="S98" s="15">
        <v>8</v>
      </c>
      <c r="T98">
        <v>10</v>
      </c>
      <c r="U98" t="s">
        <v>9</v>
      </c>
    </row>
    <row r="99" spans="1:21">
      <c r="A99">
        <v>460</v>
      </c>
      <c r="B99">
        <v>1</v>
      </c>
      <c r="C99">
        <v>27</v>
      </c>
      <c r="D99">
        <v>0</v>
      </c>
      <c r="E99" s="15">
        <v>35000</v>
      </c>
      <c r="F99">
        <v>1</v>
      </c>
      <c r="G99">
        <v>4</v>
      </c>
      <c r="H99">
        <v>99</v>
      </c>
      <c r="I99">
        <v>1</v>
      </c>
      <c r="J99">
        <v>6</v>
      </c>
      <c r="K99">
        <v>2</v>
      </c>
      <c r="L99">
        <v>0</v>
      </c>
      <c r="M99">
        <v>0</v>
      </c>
      <c r="N99">
        <v>0</v>
      </c>
      <c r="O99">
        <v>20</v>
      </c>
      <c r="P99">
        <v>40</v>
      </c>
      <c r="Q99">
        <v>1</v>
      </c>
      <c r="R99">
        <v>0</v>
      </c>
      <c r="S99" s="15">
        <v>20</v>
      </c>
      <c r="T99">
        <v>3</v>
      </c>
      <c r="U99" t="s">
        <v>101</v>
      </c>
    </row>
    <row r="100" spans="1:21">
      <c r="A100">
        <v>464</v>
      </c>
      <c r="B100">
        <v>1</v>
      </c>
      <c r="C100">
        <v>25</v>
      </c>
      <c r="D100">
        <v>1</v>
      </c>
      <c r="E100" s="15">
        <v>10000</v>
      </c>
      <c r="F100">
        <v>1</v>
      </c>
      <c r="G100">
        <v>2</v>
      </c>
      <c r="H100">
        <v>0</v>
      </c>
      <c r="I100">
        <v>0</v>
      </c>
      <c r="J100">
        <v>8</v>
      </c>
      <c r="K100">
        <v>5</v>
      </c>
      <c r="L100">
        <v>0</v>
      </c>
      <c r="M100">
        <v>0</v>
      </c>
      <c r="N100">
        <v>0</v>
      </c>
      <c r="O100">
        <v>40</v>
      </c>
      <c r="P100">
        <v>60</v>
      </c>
      <c r="Q100">
        <v>2</v>
      </c>
      <c r="R100">
        <v>0</v>
      </c>
      <c r="S100" s="15">
        <v>8</v>
      </c>
      <c r="T100">
        <v>15</v>
      </c>
      <c r="U100" t="s">
        <v>144</v>
      </c>
    </row>
    <row r="101" spans="1:21">
      <c r="A101">
        <v>468</v>
      </c>
      <c r="B101">
        <v>1</v>
      </c>
      <c r="C101">
        <v>30</v>
      </c>
      <c r="D101">
        <v>1</v>
      </c>
      <c r="E101" s="15">
        <v>2000</v>
      </c>
      <c r="F101">
        <v>1</v>
      </c>
      <c r="G101">
        <v>1</v>
      </c>
      <c r="H101">
        <v>100</v>
      </c>
      <c r="I101">
        <v>1</v>
      </c>
      <c r="J101">
        <v>6</v>
      </c>
      <c r="K101">
        <v>5</v>
      </c>
      <c r="L101">
        <v>0</v>
      </c>
      <c r="M101">
        <v>0</v>
      </c>
      <c r="N101">
        <v>0</v>
      </c>
      <c r="O101">
        <v>90</v>
      </c>
      <c r="P101">
        <v>90</v>
      </c>
      <c r="Q101">
        <v>2</v>
      </c>
      <c r="R101">
        <v>1</v>
      </c>
      <c r="S101" s="15">
        <v>10</v>
      </c>
      <c r="T101">
        <v>15</v>
      </c>
      <c r="U101" t="s">
        <v>100</v>
      </c>
    </row>
    <row r="102" spans="1:21">
      <c r="A102">
        <v>472</v>
      </c>
      <c r="B102">
        <v>2</v>
      </c>
      <c r="C102">
        <v>28</v>
      </c>
      <c r="D102">
        <v>1</v>
      </c>
      <c r="E102" s="15">
        <v>12000</v>
      </c>
      <c r="F102">
        <v>1</v>
      </c>
      <c r="G102">
        <v>1</v>
      </c>
      <c r="H102">
        <v>0</v>
      </c>
      <c r="I102">
        <v>0</v>
      </c>
      <c r="J102">
        <v>8</v>
      </c>
      <c r="K102">
        <v>1</v>
      </c>
      <c r="L102">
        <v>0</v>
      </c>
      <c r="M102">
        <v>0</v>
      </c>
      <c r="N102">
        <v>0</v>
      </c>
      <c r="O102">
        <v>40</v>
      </c>
      <c r="P102">
        <v>50</v>
      </c>
      <c r="Q102">
        <v>1</v>
      </c>
      <c r="R102">
        <v>0</v>
      </c>
      <c r="S102" s="15">
        <v>8</v>
      </c>
      <c r="T102">
        <v>5</v>
      </c>
      <c r="U102" t="s">
        <v>144</v>
      </c>
    </row>
    <row r="103" spans="1:21">
      <c r="A103">
        <v>474</v>
      </c>
      <c r="B103">
        <v>1</v>
      </c>
      <c r="C103">
        <v>22</v>
      </c>
      <c r="D103">
        <v>1</v>
      </c>
      <c r="E103" s="15">
        <v>2000</v>
      </c>
      <c r="F103">
        <v>1</v>
      </c>
      <c r="G103">
        <v>1</v>
      </c>
      <c r="H103">
        <v>100</v>
      </c>
      <c r="I103">
        <v>0</v>
      </c>
      <c r="J103">
        <v>8</v>
      </c>
      <c r="K103">
        <v>5</v>
      </c>
      <c r="L103">
        <v>1</v>
      </c>
      <c r="M103">
        <v>0</v>
      </c>
      <c r="N103">
        <v>0</v>
      </c>
      <c r="O103">
        <v>60</v>
      </c>
      <c r="P103">
        <v>40</v>
      </c>
      <c r="Q103">
        <v>2</v>
      </c>
      <c r="R103">
        <v>1</v>
      </c>
      <c r="S103" s="15">
        <v>6</v>
      </c>
      <c r="T103">
        <v>15</v>
      </c>
      <c r="U103" t="s">
        <v>63</v>
      </c>
    </row>
    <row r="104" spans="1:21">
      <c r="A104">
        <v>492</v>
      </c>
      <c r="B104">
        <v>4</v>
      </c>
      <c r="C104">
        <v>52</v>
      </c>
      <c r="D104">
        <v>0</v>
      </c>
      <c r="E104" s="15">
        <v>6000</v>
      </c>
      <c r="F104">
        <v>1</v>
      </c>
      <c r="G104">
        <v>2</v>
      </c>
      <c r="H104">
        <v>100</v>
      </c>
      <c r="I104">
        <v>0</v>
      </c>
      <c r="J104">
        <v>6</v>
      </c>
      <c r="K104">
        <v>5</v>
      </c>
      <c r="L104">
        <v>0</v>
      </c>
      <c r="M104">
        <v>0</v>
      </c>
      <c r="N104">
        <v>0</v>
      </c>
      <c r="O104">
        <v>60</v>
      </c>
      <c r="P104">
        <v>70</v>
      </c>
      <c r="Q104">
        <v>2</v>
      </c>
      <c r="R104">
        <v>0</v>
      </c>
      <c r="S104" s="15">
        <v>10</v>
      </c>
      <c r="T104">
        <v>15</v>
      </c>
      <c r="U104" t="s">
        <v>1</v>
      </c>
    </row>
    <row r="105" spans="1:21">
      <c r="A105">
        <v>493</v>
      </c>
      <c r="B105">
        <v>1</v>
      </c>
      <c r="C105">
        <v>20</v>
      </c>
      <c r="D105">
        <v>0</v>
      </c>
      <c r="E105" s="15">
        <v>10000</v>
      </c>
      <c r="F105">
        <v>1</v>
      </c>
      <c r="G105">
        <v>1</v>
      </c>
      <c r="H105">
        <v>68</v>
      </c>
      <c r="I105">
        <v>0</v>
      </c>
      <c r="J105">
        <v>8</v>
      </c>
      <c r="K105">
        <v>5</v>
      </c>
      <c r="L105">
        <v>0</v>
      </c>
      <c r="M105">
        <v>0</v>
      </c>
      <c r="N105">
        <v>0</v>
      </c>
      <c r="O105">
        <v>40</v>
      </c>
      <c r="P105">
        <v>50</v>
      </c>
      <c r="Q105">
        <v>1</v>
      </c>
      <c r="R105">
        <v>0</v>
      </c>
      <c r="S105" s="15">
        <v>4</v>
      </c>
      <c r="T105">
        <v>15</v>
      </c>
      <c r="U105" t="s">
        <v>24</v>
      </c>
    </row>
    <row r="106" spans="1:21">
      <c r="A106">
        <v>503</v>
      </c>
      <c r="B106">
        <v>1</v>
      </c>
      <c r="C106">
        <v>27</v>
      </c>
      <c r="D106">
        <v>0</v>
      </c>
      <c r="E106" s="15">
        <v>5000</v>
      </c>
      <c r="F106">
        <v>1</v>
      </c>
      <c r="G106">
        <v>1</v>
      </c>
      <c r="H106">
        <v>100</v>
      </c>
      <c r="I106">
        <v>0</v>
      </c>
      <c r="J106">
        <v>8</v>
      </c>
      <c r="K106">
        <v>5</v>
      </c>
      <c r="L106">
        <v>0</v>
      </c>
      <c r="M106">
        <v>0</v>
      </c>
      <c r="N106">
        <v>0</v>
      </c>
      <c r="O106">
        <v>30</v>
      </c>
      <c r="P106">
        <v>30</v>
      </c>
      <c r="Q106">
        <v>1</v>
      </c>
      <c r="R106">
        <v>0</v>
      </c>
      <c r="S106" s="15">
        <v>12</v>
      </c>
      <c r="T106">
        <v>20</v>
      </c>
      <c r="U106" t="s">
        <v>60</v>
      </c>
    </row>
    <row r="107" spans="1:21">
      <c r="A107">
        <v>515</v>
      </c>
      <c r="B107">
        <v>4</v>
      </c>
      <c r="C107">
        <v>27</v>
      </c>
      <c r="D107">
        <v>1</v>
      </c>
      <c r="E107" s="15">
        <v>9000</v>
      </c>
      <c r="F107">
        <v>1</v>
      </c>
      <c r="G107">
        <v>1</v>
      </c>
      <c r="H107">
        <v>100</v>
      </c>
      <c r="I107">
        <v>0</v>
      </c>
      <c r="J107">
        <v>6</v>
      </c>
      <c r="K107">
        <v>5</v>
      </c>
      <c r="L107">
        <v>0</v>
      </c>
      <c r="M107">
        <v>0</v>
      </c>
      <c r="N107">
        <v>0</v>
      </c>
      <c r="O107">
        <v>50</v>
      </c>
      <c r="P107">
        <v>50</v>
      </c>
      <c r="Q107">
        <v>2</v>
      </c>
      <c r="R107">
        <v>1</v>
      </c>
      <c r="S107" s="15">
        <v>8</v>
      </c>
      <c r="T107">
        <v>15</v>
      </c>
      <c r="U107" t="s">
        <v>15</v>
      </c>
    </row>
    <row r="108" spans="1:21">
      <c r="A108">
        <v>516</v>
      </c>
      <c r="B108">
        <v>1</v>
      </c>
      <c r="C108">
        <v>21</v>
      </c>
      <c r="D108">
        <v>0</v>
      </c>
      <c r="E108" s="15">
        <v>8000</v>
      </c>
      <c r="F108">
        <v>1</v>
      </c>
      <c r="G108">
        <v>1</v>
      </c>
      <c r="H108">
        <v>100</v>
      </c>
      <c r="I108">
        <v>0</v>
      </c>
      <c r="J108">
        <v>8</v>
      </c>
      <c r="K108">
        <v>5</v>
      </c>
      <c r="L108">
        <v>0</v>
      </c>
      <c r="M108">
        <v>0</v>
      </c>
      <c r="N108">
        <v>0</v>
      </c>
      <c r="O108">
        <v>50</v>
      </c>
      <c r="P108">
        <v>50</v>
      </c>
      <c r="Q108">
        <v>2</v>
      </c>
      <c r="R108">
        <v>1</v>
      </c>
      <c r="S108" s="15">
        <v>8</v>
      </c>
      <c r="T108">
        <v>3</v>
      </c>
      <c r="U108" t="s">
        <v>36</v>
      </c>
    </row>
    <row r="109" spans="1:21">
      <c r="A109">
        <v>520</v>
      </c>
      <c r="B109">
        <v>1</v>
      </c>
      <c r="C109">
        <v>42</v>
      </c>
      <c r="D109">
        <v>1</v>
      </c>
      <c r="E109" s="15">
        <v>4000</v>
      </c>
      <c r="F109">
        <v>1</v>
      </c>
      <c r="G109">
        <v>1</v>
      </c>
      <c r="H109">
        <v>99</v>
      </c>
      <c r="I109">
        <v>0</v>
      </c>
      <c r="J109">
        <v>6</v>
      </c>
      <c r="K109">
        <v>3</v>
      </c>
      <c r="L109">
        <v>0</v>
      </c>
      <c r="M109">
        <v>0</v>
      </c>
      <c r="N109">
        <v>0</v>
      </c>
      <c r="O109">
        <v>60</v>
      </c>
      <c r="P109">
        <v>60</v>
      </c>
      <c r="Q109">
        <v>2</v>
      </c>
      <c r="R109">
        <v>1</v>
      </c>
      <c r="S109" s="15">
        <v>8</v>
      </c>
      <c r="T109">
        <v>3</v>
      </c>
      <c r="U109" t="s">
        <v>56</v>
      </c>
    </row>
    <row r="110" spans="1:21">
      <c r="A110">
        <v>527</v>
      </c>
      <c r="B110">
        <v>1</v>
      </c>
      <c r="C110">
        <v>19</v>
      </c>
      <c r="D110">
        <v>0</v>
      </c>
      <c r="E110" s="15">
        <v>9000</v>
      </c>
      <c r="F110">
        <v>1</v>
      </c>
      <c r="G110">
        <v>1</v>
      </c>
      <c r="H110">
        <v>78</v>
      </c>
      <c r="I110">
        <v>1</v>
      </c>
      <c r="J110">
        <v>8</v>
      </c>
      <c r="K110">
        <v>4</v>
      </c>
      <c r="L110">
        <v>0</v>
      </c>
      <c r="M110">
        <v>0</v>
      </c>
      <c r="N110">
        <v>0</v>
      </c>
      <c r="O110">
        <v>50</v>
      </c>
      <c r="P110">
        <v>80</v>
      </c>
      <c r="Q110">
        <v>2</v>
      </c>
      <c r="R110">
        <v>1</v>
      </c>
      <c r="S110" s="15">
        <v>6</v>
      </c>
      <c r="T110">
        <v>10</v>
      </c>
      <c r="U110" t="s">
        <v>19</v>
      </c>
    </row>
    <row r="111" spans="1:21">
      <c r="A111">
        <v>528</v>
      </c>
      <c r="B111">
        <v>1</v>
      </c>
      <c r="C111">
        <v>23</v>
      </c>
      <c r="D111">
        <v>1</v>
      </c>
      <c r="E111" s="15">
        <v>7000</v>
      </c>
      <c r="F111">
        <v>1</v>
      </c>
      <c r="G111">
        <v>1</v>
      </c>
      <c r="H111">
        <v>0</v>
      </c>
      <c r="I111">
        <v>0</v>
      </c>
      <c r="J111">
        <v>2</v>
      </c>
      <c r="K111">
        <v>5</v>
      </c>
      <c r="L111">
        <v>0</v>
      </c>
      <c r="M111">
        <v>0</v>
      </c>
      <c r="N111">
        <v>0</v>
      </c>
      <c r="O111">
        <v>100</v>
      </c>
      <c r="P111">
        <v>60</v>
      </c>
      <c r="Q111">
        <v>2</v>
      </c>
      <c r="R111">
        <v>0</v>
      </c>
      <c r="S111" s="15">
        <v>6</v>
      </c>
      <c r="T111">
        <v>10</v>
      </c>
      <c r="U111" t="s">
        <v>231</v>
      </c>
    </row>
    <row r="112" spans="1:21">
      <c r="A112">
        <v>529</v>
      </c>
      <c r="B112">
        <v>1</v>
      </c>
      <c r="C112">
        <v>20</v>
      </c>
      <c r="D112">
        <v>0</v>
      </c>
      <c r="E112" s="15">
        <v>20000</v>
      </c>
      <c r="F112">
        <v>1</v>
      </c>
      <c r="G112">
        <v>2</v>
      </c>
      <c r="H112">
        <v>0</v>
      </c>
      <c r="I112">
        <v>0</v>
      </c>
      <c r="J112">
        <v>2</v>
      </c>
      <c r="K112">
        <v>5</v>
      </c>
      <c r="L112">
        <v>0</v>
      </c>
      <c r="M112">
        <v>0</v>
      </c>
      <c r="N112">
        <v>0</v>
      </c>
      <c r="O112">
        <v>60</v>
      </c>
      <c r="P112">
        <v>80</v>
      </c>
      <c r="Q112">
        <v>2</v>
      </c>
      <c r="R112">
        <v>0</v>
      </c>
      <c r="S112" s="15">
        <v>6</v>
      </c>
      <c r="T112">
        <v>25</v>
      </c>
      <c r="U112" t="s">
        <v>72</v>
      </c>
    </row>
    <row r="113" spans="1:21">
      <c r="A113">
        <v>532</v>
      </c>
      <c r="B113">
        <v>1</v>
      </c>
      <c r="C113">
        <v>31</v>
      </c>
      <c r="D113">
        <v>0</v>
      </c>
      <c r="E113" s="15">
        <v>5000</v>
      </c>
      <c r="F113">
        <v>1</v>
      </c>
      <c r="G113">
        <v>2</v>
      </c>
      <c r="H113">
        <v>0</v>
      </c>
      <c r="I113">
        <v>1</v>
      </c>
      <c r="J113">
        <v>6</v>
      </c>
      <c r="K113">
        <v>1</v>
      </c>
      <c r="L113">
        <v>0</v>
      </c>
      <c r="M113">
        <v>0</v>
      </c>
      <c r="N113">
        <v>0</v>
      </c>
      <c r="O113">
        <v>90</v>
      </c>
      <c r="P113">
        <v>110</v>
      </c>
      <c r="Q113">
        <v>1</v>
      </c>
      <c r="R113">
        <v>0</v>
      </c>
      <c r="S113" s="15">
        <v>25</v>
      </c>
      <c r="T113">
        <v>10</v>
      </c>
      <c r="U113" t="s">
        <v>236</v>
      </c>
    </row>
    <row r="114" spans="1:21">
      <c r="A114">
        <v>537</v>
      </c>
      <c r="B114">
        <v>1</v>
      </c>
      <c r="C114">
        <v>20</v>
      </c>
      <c r="D114">
        <v>0</v>
      </c>
      <c r="E114" s="15">
        <v>4000</v>
      </c>
      <c r="F114">
        <v>1</v>
      </c>
      <c r="G114">
        <v>1</v>
      </c>
      <c r="H114">
        <v>0</v>
      </c>
      <c r="I114">
        <v>0</v>
      </c>
      <c r="J114">
        <v>8</v>
      </c>
      <c r="K114">
        <v>5</v>
      </c>
      <c r="L114">
        <v>0</v>
      </c>
      <c r="M114">
        <v>0</v>
      </c>
      <c r="N114">
        <v>0</v>
      </c>
      <c r="O114">
        <v>40</v>
      </c>
      <c r="P114">
        <v>120</v>
      </c>
      <c r="Q114">
        <v>1</v>
      </c>
      <c r="R114">
        <v>0</v>
      </c>
      <c r="S114" s="15">
        <v>8</v>
      </c>
      <c r="T114">
        <v>10</v>
      </c>
      <c r="U114" t="s">
        <v>107</v>
      </c>
    </row>
    <row r="115" spans="1:21">
      <c r="A115">
        <v>538</v>
      </c>
      <c r="B115">
        <v>1</v>
      </c>
      <c r="C115">
        <v>23</v>
      </c>
      <c r="D115">
        <v>0</v>
      </c>
      <c r="E115" s="15">
        <v>4000</v>
      </c>
      <c r="F115">
        <v>1</v>
      </c>
      <c r="G115">
        <v>1</v>
      </c>
      <c r="H115">
        <v>100</v>
      </c>
      <c r="I115">
        <v>0</v>
      </c>
      <c r="J115">
        <v>2</v>
      </c>
      <c r="K115">
        <v>5</v>
      </c>
      <c r="L115">
        <v>0</v>
      </c>
      <c r="M115">
        <v>0</v>
      </c>
      <c r="N115">
        <v>0</v>
      </c>
      <c r="O115">
        <v>60</v>
      </c>
      <c r="P115">
        <v>40</v>
      </c>
      <c r="Q115">
        <v>2</v>
      </c>
      <c r="R115">
        <v>1</v>
      </c>
      <c r="S115" s="15">
        <v>8</v>
      </c>
      <c r="T115">
        <v>10</v>
      </c>
      <c r="U115" t="s">
        <v>15</v>
      </c>
    </row>
    <row r="116" spans="1:21">
      <c r="A116">
        <v>541</v>
      </c>
      <c r="B116">
        <v>1</v>
      </c>
      <c r="C116">
        <v>20</v>
      </c>
      <c r="D116">
        <v>0</v>
      </c>
      <c r="E116" s="15">
        <v>10000</v>
      </c>
      <c r="F116">
        <v>1</v>
      </c>
      <c r="G116">
        <v>1</v>
      </c>
      <c r="H116">
        <v>0</v>
      </c>
      <c r="I116">
        <v>0</v>
      </c>
      <c r="J116">
        <v>2</v>
      </c>
      <c r="K116">
        <v>2</v>
      </c>
      <c r="L116">
        <v>0</v>
      </c>
      <c r="M116">
        <v>0</v>
      </c>
      <c r="N116">
        <v>0</v>
      </c>
      <c r="O116">
        <v>100</v>
      </c>
      <c r="P116">
        <v>140</v>
      </c>
      <c r="Q116">
        <v>2</v>
      </c>
      <c r="R116">
        <v>1</v>
      </c>
      <c r="S116" s="15">
        <v>16</v>
      </c>
      <c r="T116">
        <v>15</v>
      </c>
      <c r="U116" t="s">
        <v>89</v>
      </c>
    </row>
    <row r="117" spans="1:21">
      <c r="A117">
        <v>542</v>
      </c>
      <c r="B117">
        <v>1</v>
      </c>
      <c r="C117">
        <v>20</v>
      </c>
      <c r="D117">
        <v>0</v>
      </c>
      <c r="E117" s="15">
        <v>10000</v>
      </c>
      <c r="F117">
        <v>1</v>
      </c>
      <c r="G117">
        <v>4</v>
      </c>
      <c r="H117">
        <v>100</v>
      </c>
      <c r="I117">
        <v>0</v>
      </c>
      <c r="J117">
        <v>6</v>
      </c>
      <c r="K117">
        <v>2</v>
      </c>
      <c r="L117">
        <v>1</v>
      </c>
      <c r="M117">
        <v>0</v>
      </c>
      <c r="N117">
        <v>0</v>
      </c>
      <c r="O117">
        <v>60</v>
      </c>
      <c r="P117">
        <v>60</v>
      </c>
      <c r="Q117">
        <v>2</v>
      </c>
      <c r="R117">
        <v>0</v>
      </c>
      <c r="S117" s="15">
        <v>8</v>
      </c>
      <c r="T117">
        <v>15</v>
      </c>
      <c r="U117" t="s">
        <v>147</v>
      </c>
    </row>
    <row r="118" spans="1:21">
      <c r="A118">
        <v>559</v>
      </c>
      <c r="B118">
        <v>1</v>
      </c>
      <c r="C118">
        <v>23</v>
      </c>
      <c r="D118">
        <v>0</v>
      </c>
      <c r="E118" s="15">
        <v>16000</v>
      </c>
      <c r="F118">
        <v>1</v>
      </c>
      <c r="G118">
        <v>2</v>
      </c>
      <c r="H118">
        <v>0</v>
      </c>
      <c r="I118">
        <v>0</v>
      </c>
      <c r="J118">
        <v>1</v>
      </c>
      <c r="K118">
        <v>5</v>
      </c>
      <c r="L118">
        <v>0</v>
      </c>
      <c r="M118">
        <v>0</v>
      </c>
      <c r="N118">
        <v>0</v>
      </c>
      <c r="O118">
        <v>180</v>
      </c>
      <c r="P118">
        <v>120</v>
      </c>
      <c r="Q118">
        <v>2</v>
      </c>
      <c r="R118">
        <v>1</v>
      </c>
      <c r="S118" s="15">
        <v>25</v>
      </c>
      <c r="T118">
        <v>40</v>
      </c>
      <c r="U118" t="s">
        <v>236</v>
      </c>
    </row>
    <row r="119" spans="1:21">
      <c r="A119">
        <v>568</v>
      </c>
      <c r="B119">
        <v>1</v>
      </c>
      <c r="C119">
        <v>25</v>
      </c>
      <c r="D119">
        <v>1</v>
      </c>
      <c r="E119" s="15">
        <v>3000</v>
      </c>
      <c r="F119">
        <v>1</v>
      </c>
      <c r="G119">
        <v>1</v>
      </c>
      <c r="H119">
        <v>0</v>
      </c>
      <c r="I119">
        <v>1</v>
      </c>
      <c r="J119">
        <v>6</v>
      </c>
      <c r="K119">
        <v>5</v>
      </c>
      <c r="L119">
        <v>0</v>
      </c>
      <c r="M119">
        <v>0</v>
      </c>
      <c r="N119">
        <v>0</v>
      </c>
      <c r="O119">
        <v>90</v>
      </c>
      <c r="P119">
        <v>90</v>
      </c>
      <c r="Q119">
        <v>2</v>
      </c>
      <c r="R119">
        <v>1</v>
      </c>
      <c r="S119" s="15">
        <v>16</v>
      </c>
      <c r="T119">
        <v>30</v>
      </c>
      <c r="U119" t="s">
        <v>237</v>
      </c>
    </row>
    <row r="120" spans="1:21">
      <c r="A120">
        <v>571</v>
      </c>
      <c r="B120">
        <v>1</v>
      </c>
      <c r="C120">
        <v>19</v>
      </c>
      <c r="D120">
        <v>0</v>
      </c>
      <c r="E120" s="15">
        <v>10000</v>
      </c>
      <c r="F120">
        <v>1</v>
      </c>
      <c r="G120">
        <v>1</v>
      </c>
      <c r="H120">
        <v>84</v>
      </c>
      <c r="I120">
        <v>0</v>
      </c>
      <c r="J120">
        <v>6</v>
      </c>
      <c r="K120">
        <v>5</v>
      </c>
      <c r="L120">
        <v>0</v>
      </c>
      <c r="M120">
        <v>0</v>
      </c>
      <c r="N120">
        <v>0</v>
      </c>
      <c r="O120">
        <v>40</v>
      </c>
      <c r="P120">
        <v>60</v>
      </c>
      <c r="Q120">
        <v>2</v>
      </c>
      <c r="R120">
        <v>1</v>
      </c>
      <c r="S120" s="15">
        <v>12</v>
      </c>
      <c r="T120">
        <v>15</v>
      </c>
      <c r="U120" t="s">
        <v>131</v>
      </c>
    </row>
    <row r="121" spans="1:21">
      <c r="A121">
        <v>573</v>
      </c>
      <c r="B121">
        <v>1</v>
      </c>
      <c r="C121">
        <v>22</v>
      </c>
      <c r="D121">
        <v>0</v>
      </c>
      <c r="E121" s="15">
        <v>4000</v>
      </c>
      <c r="F121">
        <v>1</v>
      </c>
      <c r="G121">
        <v>2</v>
      </c>
      <c r="H121">
        <v>99</v>
      </c>
      <c r="I121">
        <v>0</v>
      </c>
      <c r="J121">
        <v>2</v>
      </c>
      <c r="K121">
        <v>5</v>
      </c>
      <c r="L121">
        <v>0</v>
      </c>
      <c r="M121">
        <v>0</v>
      </c>
      <c r="N121">
        <v>0</v>
      </c>
      <c r="O121">
        <v>80</v>
      </c>
      <c r="P121">
        <v>120</v>
      </c>
      <c r="Q121">
        <v>2</v>
      </c>
      <c r="R121">
        <v>1</v>
      </c>
      <c r="S121" s="15">
        <v>8</v>
      </c>
      <c r="T121">
        <v>20</v>
      </c>
      <c r="U121" t="s">
        <v>56</v>
      </c>
    </row>
    <row r="122" spans="1:21">
      <c r="A122">
        <v>577</v>
      </c>
      <c r="B122">
        <v>1</v>
      </c>
      <c r="C122">
        <v>21</v>
      </c>
      <c r="D122">
        <v>0</v>
      </c>
      <c r="E122" s="15">
        <v>4000</v>
      </c>
      <c r="F122">
        <v>1</v>
      </c>
      <c r="G122">
        <v>1</v>
      </c>
      <c r="H122">
        <v>100</v>
      </c>
      <c r="I122">
        <v>0</v>
      </c>
      <c r="J122">
        <v>2</v>
      </c>
      <c r="K122">
        <v>5</v>
      </c>
      <c r="L122">
        <v>0</v>
      </c>
      <c r="M122">
        <v>0</v>
      </c>
      <c r="N122">
        <v>0</v>
      </c>
      <c r="O122">
        <v>50</v>
      </c>
      <c r="P122">
        <v>50</v>
      </c>
      <c r="Q122">
        <v>2</v>
      </c>
      <c r="R122">
        <v>0</v>
      </c>
      <c r="S122" s="15">
        <v>8</v>
      </c>
      <c r="T122">
        <v>20</v>
      </c>
      <c r="U122" t="s">
        <v>36</v>
      </c>
    </row>
    <row r="123" spans="1:21">
      <c r="A123">
        <v>582</v>
      </c>
      <c r="B123">
        <v>1</v>
      </c>
      <c r="C123">
        <v>23</v>
      </c>
      <c r="D123">
        <v>1</v>
      </c>
      <c r="E123" s="15">
        <v>3000</v>
      </c>
      <c r="F123">
        <v>1</v>
      </c>
      <c r="G123">
        <v>1</v>
      </c>
      <c r="H123">
        <v>100</v>
      </c>
      <c r="I123">
        <v>1</v>
      </c>
      <c r="J123">
        <v>1</v>
      </c>
      <c r="K123">
        <v>5</v>
      </c>
      <c r="L123">
        <v>0</v>
      </c>
      <c r="M123">
        <v>0</v>
      </c>
      <c r="N123">
        <v>0</v>
      </c>
      <c r="O123">
        <v>60</v>
      </c>
      <c r="P123">
        <v>60</v>
      </c>
      <c r="Q123">
        <v>2</v>
      </c>
      <c r="R123">
        <v>1</v>
      </c>
      <c r="S123" s="15">
        <v>12</v>
      </c>
      <c r="T123">
        <v>10</v>
      </c>
      <c r="U123" t="s">
        <v>60</v>
      </c>
    </row>
    <row r="124" spans="1:21">
      <c r="A124">
        <v>583</v>
      </c>
      <c r="B124">
        <v>1</v>
      </c>
      <c r="C124">
        <v>24</v>
      </c>
      <c r="D124">
        <v>0</v>
      </c>
      <c r="E124" s="15">
        <v>22000</v>
      </c>
      <c r="F124">
        <v>1</v>
      </c>
      <c r="G124">
        <v>1</v>
      </c>
      <c r="H124">
        <v>0</v>
      </c>
      <c r="I124">
        <v>0</v>
      </c>
      <c r="J124">
        <v>2</v>
      </c>
      <c r="K124">
        <v>4</v>
      </c>
      <c r="L124">
        <v>0</v>
      </c>
      <c r="M124">
        <v>0</v>
      </c>
      <c r="N124">
        <v>0</v>
      </c>
      <c r="O124">
        <v>120</v>
      </c>
      <c r="P124">
        <v>120</v>
      </c>
      <c r="Q124">
        <v>2</v>
      </c>
      <c r="R124">
        <v>1</v>
      </c>
      <c r="S124" s="15">
        <v>20</v>
      </c>
      <c r="T124">
        <v>5</v>
      </c>
      <c r="U124" t="s">
        <v>37</v>
      </c>
    </row>
    <row r="125" spans="1:21">
      <c r="A125">
        <v>589</v>
      </c>
      <c r="B125">
        <v>7</v>
      </c>
      <c r="C125">
        <v>59</v>
      </c>
      <c r="D125">
        <v>1</v>
      </c>
      <c r="E125" s="15">
        <v>20000</v>
      </c>
      <c r="F125">
        <v>1</v>
      </c>
      <c r="G125">
        <v>2</v>
      </c>
      <c r="H125">
        <v>0</v>
      </c>
      <c r="I125">
        <v>0</v>
      </c>
      <c r="J125">
        <v>8</v>
      </c>
      <c r="K125">
        <v>5</v>
      </c>
      <c r="L125">
        <v>0</v>
      </c>
      <c r="M125">
        <v>0</v>
      </c>
      <c r="N125">
        <v>0</v>
      </c>
      <c r="O125">
        <v>30</v>
      </c>
      <c r="P125">
        <v>40</v>
      </c>
      <c r="Q125">
        <v>1</v>
      </c>
      <c r="R125">
        <v>0</v>
      </c>
      <c r="S125" s="15">
        <v>12</v>
      </c>
      <c r="T125">
        <v>3</v>
      </c>
      <c r="U125" t="s">
        <v>144</v>
      </c>
    </row>
    <row r="126" spans="1:21">
      <c r="A126">
        <v>595</v>
      </c>
      <c r="B126">
        <v>6</v>
      </c>
      <c r="C126">
        <v>26</v>
      </c>
      <c r="D126">
        <v>1</v>
      </c>
      <c r="E126" s="15">
        <v>10000</v>
      </c>
      <c r="F126">
        <v>1</v>
      </c>
      <c r="G126">
        <v>1</v>
      </c>
      <c r="H126">
        <v>84</v>
      </c>
      <c r="I126">
        <v>0</v>
      </c>
      <c r="J126">
        <v>10</v>
      </c>
      <c r="K126">
        <v>5</v>
      </c>
      <c r="L126">
        <v>0</v>
      </c>
      <c r="M126">
        <v>0</v>
      </c>
      <c r="N126">
        <v>0</v>
      </c>
      <c r="O126">
        <v>20</v>
      </c>
      <c r="P126">
        <v>40</v>
      </c>
      <c r="Q126">
        <v>1</v>
      </c>
      <c r="R126">
        <v>0</v>
      </c>
      <c r="S126" s="15">
        <v>8</v>
      </c>
      <c r="T126">
        <v>3</v>
      </c>
      <c r="U126" t="s">
        <v>131</v>
      </c>
    </row>
    <row r="127" spans="1:21">
      <c r="A127">
        <v>596</v>
      </c>
      <c r="B127">
        <v>7</v>
      </c>
      <c r="C127">
        <v>61</v>
      </c>
      <c r="D127">
        <v>1</v>
      </c>
      <c r="E127" s="15">
        <v>10000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2</v>
      </c>
      <c r="L127">
        <v>0</v>
      </c>
      <c r="M127">
        <v>0</v>
      </c>
      <c r="N127">
        <v>0</v>
      </c>
      <c r="O127">
        <v>20</v>
      </c>
      <c r="P127">
        <v>40</v>
      </c>
      <c r="Q127">
        <v>1</v>
      </c>
      <c r="R127">
        <v>0</v>
      </c>
      <c r="S127" s="15">
        <v>20</v>
      </c>
      <c r="T127">
        <v>3</v>
      </c>
      <c r="U127" t="s">
        <v>29</v>
      </c>
    </row>
    <row r="128" spans="1:21">
      <c r="A128">
        <v>601</v>
      </c>
      <c r="B128">
        <v>7</v>
      </c>
      <c r="C128">
        <v>44</v>
      </c>
      <c r="D128">
        <v>1</v>
      </c>
      <c r="E128" s="15">
        <v>14000</v>
      </c>
      <c r="F128">
        <v>1</v>
      </c>
      <c r="G128">
        <v>2</v>
      </c>
      <c r="H128">
        <v>43</v>
      </c>
      <c r="I128">
        <v>0</v>
      </c>
      <c r="J128">
        <v>2</v>
      </c>
      <c r="K128">
        <v>5</v>
      </c>
      <c r="L128">
        <v>0</v>
      </c>
      <c r="M128">
        <v>0</v>
      </c>
      <c r="N128">
        <v>0</v>
      </c>
      <c r="O128">
        <v>80</v>
      </c>
      <c r="P128">
        <v>90</v>
      </c>
      <c r="Q128">
        <v>1</v>
      </c>
      <c r="R128">
        <v>0</v>
      </c>
      <c r="S128" s="15">
        <v>25</v>
      </c>
      <c r="T128">
        <v>5</v>
      </c>
      <c r="U128" t="s">
        <v>31</v>
      </c>
    </row>
    <row r="129" spans="1:21">
      <c r="A129">
        <v>602</v>
      </c>
      <c r="B129">
        <v>7</v>
      </c>
      <c r="C129">
        <v>58</v>
      </c>
      <c r="D129">
        <v>0</v>
      </c>
      <c r="E129" s="15">
        <v>30000</v>
      </c>
      <c r="F129">
        <v>1</v>
      </c>
      <c r="G129">
        <v>2</v>
      </c>
      <c r="H129">
        <v>68</v>
      </c>
      <c r="I129">
        <v>0</v>
      </c>
      <c r="J129">
        <v>6</v>
      </c>
      <c r="K129">
        <v>5</v>
      </c>
      <c r="L129">
        <v>0</v>
      </c>
      <c r="M129">
        <v>0</v>
      </c>
      <c r="N129">
        <v>0</v>
      </c>
      <c r="O129">
        <v>50</v>
      </c>
      <c r="P129">
        <v>70</v>
      </c>
      <c r="Q129">
        <v>1</v>
      </c>
      <c r="R129">
        <v>0</v>
      </c>
      <c r="S129" s="15">
        <v>20</v>
      </c>
      <c r="T129">
        <v>70</v>
      </c>
      <c r="U129" t="s">
        <v>24</v>
      </c>
    </row>
    <row r="130" spans="1:21">
      <c r="A130">
        <v>604</v>
      </c>
      <c r="B130">
        <v>7</v>
      </c>
      <c r="C130">
        <v>51</v>
      </c>
      <c r="D130">
        <v>0</v>
      </c>
      <c r="E130" s="15">
        <v>10000</v>
      </c>
      <c r="F130">
        <v>1</v>
      </c>
      <c r="G130">
        <v>1</v>
      </c>
      <c r="H130">
        <v>37</v>
      </c>
      <c r="I130">
        <v>0</v>
      </c>
      <c r="J130">
        <v>8</v>
      </c>
      <c r="K130">
        <v>5</v>
      </c>
      <c r="L130">
        <v>0</v>
      </c>
      <c r="M130">
        <v>0</v>
      </c>
      <c r="N130">
        <v>0</v>
      </c>
      <c r="O130">
        <v>30</v>
      </c>
      <c r="P130">
        <v>30</v>
      </c>
      <c r="Q130">
        <v>1</v>
      </c>
      <c r="R130">
        <v>0</v>
      </c>
      <c r="S130" s="15">
        <v>6</v>
      </c>
      <c r="T130">
        <v>30</v>
      </c>
      <c r="U130" t="s">
        <v>71</v>
      </c>
    </row>
    <row r="131" spans="1:21">
      <c r="A131">
        <v>606</v>
      </c>
      <c r="B131">
        <v>7</v>
      </c>
      <c r="C131">
        <v>44</v>
      </c>
      <c r="D131">
        <v>0</v>
      </c>
      <c r="E131" s="15">
        <v>7000</v>
      </c>
      <c r="F131">
        <v>1</v>
      </c>
      <c r="G131">
        <v>1</v>
      </c>
      <c r="H131">
        <v>68</v>
      </c>
      <c r="I131">
        <v>0</v>
      </c>
      <c r="J131">
        <v>8</v>
      </c>
      <c r="K131">
        <v>4</v>
      </c>
      <c r="L131">
        <v>0</v>
      </c>
      <c r="M131">
        <v>0</v>
      </c>
      <c r="N131">
        <v>0</v>
      </c>
      <c r="O131">
        <v>40</v>
      </c>
      <c r="P131">
        <v>40</v>
      </c>
      <c r="Q131">
        <v>1</v>
      </c>
      <c r="R131">
        <v>0</v>
      </c>
      <c r="S131" s="15">
        <v>8</v>
      </c>
      <c r="T131">
        <v>3</v>
      </c>
      <c r="U131" t="s">
        <v>24</v>
      </c>
    </row>
    <row r="132" spans="1:21">
      <c r="A132">
        <v>608</v>
      </c>
      <c r="B132">
        <v>7</v>
      </c>
      <c r="C132">
        <v>44</v>
      </c>
      <c r="D132">
        <v>0</v>
      </c>
      <c r="E132" s="15">
        <v>12000</v>
      </c>
      <c r="F132">
        <v>1</v>
      </c>
      <c r="G132">
        <v>1</v>
      </c>
      <c r="H132">
        <v>0</v>
      </c>
      <c r="I132">
        <v>0</v>
      </c>
      <c r="J132">
        <v>8</v>
      </c>
      <c r="K132">
        <v>3</v>
      </c>
      <c r="L132">
        <v>0</v>
      </c>
      <c r="M132">
        <v>0</v>
      </c>
      <c r="N132">
        <v>0</v>
      </c>
      <c r="O132">
        <v>60</v>
      </c>
      <c r="P132">
        <v>70</v>
      </c>
      <c r="Q132">
        <v>1</v>
      </c>
      <c r="R132">
        <v>0</v>
      </c>
      <c r="S132" s="15">
        <v>8</v>
      </c>
      <c r="T132">
        <v>5</v>
      </c>
      <c r="U132" t="s">
        <v>231</v>
      </c>
    </row>
    <row r="133" spans="1:21">
      <c r="A133">
        <v>609</v>
      </c>
      <c r="B133">
        <v>2</v>
      </c>
      <c r="C133">
        <v>27</v>
      </c>
      <c r="D133">
        <v>0</v>
      </c>
      <c r="E133" s="15">
        <v>14000</v>
      </c>
      <c r="F133">
        <v>1</v>
      </c>
      <c r="G133">
        <v>1</v>
      </c>
      <c r="H133">
        <v>100</v>
      </c>
      <c r="I133">
        <v>0</v>
      </c>
      <c r="J133">
        <v>8</v>
      </c>
      <c r="K133">
        <v>5</v>
      </c>
      <c r="L133">
        <v>0</v>
      </c>
      <c r="M133">
        <v>0</v>
      </c>
      <c r="N133">
        <v>0</v>
      </c>
      <c r="O133">
        <v>30</v>
      </c>
      <c r="P133">
        <v>40</v>
      </c>
      <c r="Q133">
        <v>1</v>
      </c>
      <c r="R133">
        <v>0</v>
      </c>
      <c r="S133" s="15">
        <v>20</v>
      </c>
      <c r="T133">
        <v>3</v>
      </c>
      <c r="U133" t="s">
        <v>113</v>
      </c>
    </row>
    <row r="134" spans="1:21">
      <c r="A134">
        <v>612</v>
      </c>
      <c r="B134">
        <v>2</v>
      </c>
      <c r="C134">
        <v>25</v>
      </c>
      <c r="D134">
        <v>0</v>
      </c>
      <c r="E134" s="15">
        <v>18000</v>
      </c>
      <c r="F134">
        <v>1</v>
      </c>
      <c r="G134">
        <v>2</v>
      </c>
      <c r="H134">
        <v>73</v>
      </c>
      <c r="I134">
        <v>0</v>
      </c>
      <c r="J134">
        <v>8</v>
      </c>
      <c r="K134">
        <v>0</v>
      </c>
      <c r="L134">
        <v>0</v>
      </c>
      <c r="M134">
        <v>1</v>
      </c>
      <c r="N134">
        <v>0</v>
      </c>
      <c r="O134">
        <v>40</v>
      </c>
      <c r="P134">
        <v>40</v>
      </c>
      <c r="Q134">
        <v>1</v>
      </c>
      <c r="R134">
        <v>0</v>
      </c>
      <c r="S134" s="15">
        <v>12</v>
      </c>
      <c r="T134">
        <v>5</v>
      </c>
      <c r="U134" t="s">
        <v>47</v>
      </c>
    </row>
    <row r="135" spans="1:21">
      <c r="A135">
        <v>617</v>
      </c>
      <c r="B135">
        <v>2</v>
      </c>
      <c r="C135">
        <v>23</v>
      </c>
      <c r="D135">
        <v>0</v>
      </c>
      <c r="E135" s="15">
        <v>5000</v>
      </c>
      <c r="F135">
        <v>1</v>
      </c>
      <c r="G135">
        <v>1</v>
      </c>
      <c r="H135">
        <v>0</v>
      </c>
      <c r="I135">
        <v>0</v>
      </c>
      <c r="J135">
        <v>8</v>
      </c>
      <c r="K135">
        <v>3</v>
      </c>
      <c r="L135">
        <v>0</v>
      </c>
      <c r="M135">
        <v>0</v>
      </c>
      <c r="N135">
        <v>0</v>
      </c>
      <c r="O135">
        <v>90</v>
      </c>
      <c r="P135">
        <v>90</v>
      </c>
      <c r="Q135">
        <v>2</v>
      </c>
      <c r="R135">
        <v>1</v>
      </c>
      <c r="S135" s="15">
        <v>14</v>
      </c>
      <c r="T135">
        <v>25</v>
      </c>
      <c r="U135" t="s">
        <v>240</v>
      </c>
    </row>
    <row r="136" spans="1:21">
      <c r="A136">
        <v>621</v>
      </c>
      <c r="B136">
        <v>6</v>
      </c>
      <c r="C136">
        <v>27</v>
      </c>
      <c r="D136">
        <v>0</v>
      </c>
      <c r="E136" s="15">
        <v>14000</v>
      </c>
      <c r="F136">
        <v>1</v>
      </c>
      <c r="G136">
        <v>1</v>
      </c>
      <c r="H136">
        <v>100</v>
      </c>
      <c r="I136">
        <v>0</v>
      </c>
      <c r="J136">
        <v>8</v>
      </c>
      <c r="K136">
        <v>5</v>
      </c>
      <c r="L136">
        <v>0</v>
      </c>
      <c r="M136">
        <v>0</v>
      </c>
      <c r="N136">
        <v>0</v>
      </c>
      <c r="O136">
        <v>30</v>
      </c>
      <c r="P136">
        <v>50</v>
      </c>
      <c r="Q136">
        <v>2</v>
      </c>
      <c r="R136">
        <v>1</v>
      </c>
      <c r="S136" s="15">
        <v>8</v>
      </c>
      <c r="T136">
        <v>20</v>
      </c>
      <c r="U136" t="s">
        <v>55</v>
      </c>
    </row>
    <row r="137" spans="1:21">
      <c r="A137">
        <v>623</v>
      </c>
      <c r="B137">
        <v>7</v>
      </c>
      <c r="C137">
        <v>52</v>
      </c>
      <c r="D137">
        <v>1</v>
      </c>
      <c r="E137" s="15">
        <v>6000</v>
      </c>
      <c r="F137">
        <v>1</v>
      </c>
      <c r="G137">
        <v>1</v>
      </c>
      <c r="H137">
        <v>10</v>
      </c>
      <c r="I137">
        <v>0</v>
      </c>
      <c r="J137">
        <v>8</v>
      </c>
      <c r="K137">
        <v>3</v>
      </c>
      <c r="L137">
        <v>0</v>
      </c>
      <c r="M137">
        <v>0</v>
      </c>
      <c r="N137">
        <v>0</v>
      </c>
      <c r="O137">
        <v>50</v>
      </c>
      <c r="P137">
        <v>70</v>
      </c>
      <c r="Q137">
        <v>1</v>
      </c>
      <c r="R137">
        <v>0</v>
      </c>
      <c r="S137" s="15">
        <v>25</v>
      </c>
      <c r="T137">
        <v>3</v>
      </c>
      <c r="U137" t="s">
        <v>46</v>
      </c>
    </row>
    <row r="138" spans="1:21">
      <c r="A138">
        <v>625</v>
      </c>
      <c r="B138">
        <v>7</v>
      </c>
      <c r="C138">
        <v>53</v>
      </c>
      <c r="D138">
        <v>0</v>
      </c>
      <c r="E138" s="15">
        <v>16000</v>
      </c>
      <c r="F138">
        <v>1</v>
      </c>
      <c r="G138">
        <v>1</v>
      </c>
      <c r="H138">
        <v>48</v>
      </c>
      <c r="I138">
        <v>0</v>
      </c>
      <c r="J138">
        <v>1</v>
      </c>
      <c r="K138">
        <v>5</v>
      </c>
      <c r="L138">
        <v>0</v>
      </c>
      <c r="M138">
        <v>0</v>
      </c>
      <c r="N138">
        <v>0</v>
      </c>
      <c r="O138">
        <v>30</v>
      </c>
      <c r="P138">
        <v>50</v>
      </c>
      <c r="Q138">
        <v>1</v>
      </c>
      <c r="R138">
        <v>0</v>
      </c>
      <c r="S138" s="15">
        <v>10</v>
      </c>
      <c r="T138">
        <v>5</v>
      </c>
      <c r="U138" t="s">
        <v>105</v>
      </c>
    </row>
    <row r="139" spans="1:21">
      <c r="A139">
        <v>626</v>
      </c>
      <c r="B139">
        <v>7</v>
      </c>
      <c r="C139">
        <v>35</v>
      </c>
      <c r="D139">
        <v>1</v>
      </c>
      <c r="E139" s="15">
        <v>10000</v>
      </c>
      <c r="F139">
        <v>1</v>
      </c>
      <c r="G139">
        <v>1</v>
      </c>
      <c r="H139">
        <v>34</v>
      </c>
      <c r="I139">
        <v>0</v>
      </c>
      <c r="J139">
        <v>8</v>
      </c>
      <c r="K139">
        <v>5</v>
      </c>
      <c r="L139">
        <v>0</v>
      </c>
      <c r="M139">
        <v>0</v>
      </c>
      <c r="N139">
        <v>0</v>
      </c>
      <c r="O139">
        <v>20</v>
      </c>
      <c r="P139">
        <v>30</v>
      </c>
      <c r="Q139">
        <v>1</v>
      </c>
      <c r="R139">
        <v>0</v>
      </c>
      <c r="S139" s="15">
        <v>8</v>
      </c>
      <c r="T139">
        <v>3</v>
      </c>
      <c r="U139" t="s">
        <v>156</v>
      </c>
    </row>
    <row r="140" spans="1:21">
      <c r="A140">
        <v>627</v>
      </c>
      <c r="B140">
        <v>4</v>
      </c>
      <c r="C140">
        <v>31</v>
      </c>
      <c r="D140">
        <v>1</v>
      </c>
      <c r="E140" s="15">
        <v>9000</v>
      </c>
      <c r="F140">
        <v>1</v>
      </c>
      <c r="G140">
        <v>1</v>
      </c>
      <c r="H140">
        <v>77</v>
      </c>
      <c r="I140">
        <v>0</v>
      </c>
      <c r="J140">
        <v>8</v>
      </c>
      <c r="K140">
        <v>5</v>
      </c>
      <c r="L140">
        <v>0</v>
      </c>
      <c r="M140">
        <v>0</v>
      </c>
      <c r="N140">
        <v>0</v>
      </c>
      <c r="O140">
        <v>20</v>
      </c>
      <c r="P140">
        <v>30</v>
      </c>
      <c r="Q140">
        <v>1</v>
      </c>
      <c r="R140">
        <v>0</v>
      </c>
      <c r="S140" s="15">
        <v>8</v>
      </c>
      <c r="T140">
        <v>3</v>
      </c>
      <c r="U140" t="s">
        <v>54</v>
      </c>
    </row>
    <row r="141" spans="1:21">
      <c r="A141">
        <v>633</v>
      </c>
      <c r="B141">
        <v>4</v>
      </c>
      <c r="C141">
        <v>50</v>
      </c>
      <c r="D141">
        <v>0</v>
      </c>
      <c r="E141" s="15">
        <v>26000</v>
      </c>
      <c r="F141">
        <v>1</v>
      </c>
      <c r="G141">
        <v>1</v>
      </c>
      <c r="H141">
        <v>37</v>
      </c>
      <c r="I141">
        <v>0</v>
      </c>
      <c r="J141">
        <v>8</v>
      </c>
      <c r="K141">
        <v>5</v>
      </c>
      <c r="L141">
        <v>0</v>
      </c>
      <c r="M141">
        <v>0</v>
      </c>
      <c r="N141">
        <v>0</v>
      </c>
      <c r="O141">
        <v>80</v>
      </c>
      <c r="P141">
        <v>100</v>
      </c>
      <c r="Q141">
        <v>2</v>
      </c>
      <c r="R141">
        <v>0</v>
      </c>
      <c r="S141" s="15">
        <v>8</v>
      </c>
      <c r="T141">
        <v>25</v>
      </c>
      <c r="U141" t="s">
        <v>71</v>
      </c>
    </row>
    <row r="142" spans="1:21">
      <c r="A142">
        <v>634</v>
      </c>
      <c r="B142">
        <v>2</v>
      </c>
      <c r="C142">
        <v>26</v>
      </c>
      <c r="D142">
        <v>0</v>
      </c>
      <c r="E142" s="15">
        <v>10000</v>
      </c>
      <c r="F142">
        <v>1</v>
      </c>
      <c r="G142">
        <v>2</v>
      </c>
      <c r="H142">
        <v>100</v>
      </c>
      <c r="I142">
        <v>1</v>
      </c>
      <c r="J142">
        <v>8</v>
      </c>
      <c r="K142">
        <v>3</v>
      </c>
      <c r="L142">
        <v>0</v>
      </c>
      <c r="M142">
        <v>0</v>
      </c>
      <c r="N142">
        <v>0</v>
      </c>
      <c r="O142">
        <v>20</v>
      </c>
      <c r="P142">
        <v>20</v>
      </c>
      <c r="Q142">
        <v>1</v>
      </c>
      <c r="R142">
        <v>0</v>
      </c>
      <c r="S142" s="15">
        <v>10</v>
      </c>
      <c r="T142">
        <v>3</v>
      </c>
      <c r="U142" t="s">
        <v>157</v>
      </c>
    </row>
    <row r="143" spans="1:21">
      <c r="A143">
        <v>635</v>
      </c>
      <c r="B143">
        <v>7</v>
      </c>
      <c r="C143">
        <v>30</v>
      </c>
      <c r="D143">
        <v>0</v>
      </c>
      <c r="E143" s="15">
        <v>6000</v>
      </c>
      <c r="F143">
        <v>1</v>
      </c>
      <c r="G143">
        <v>2</v>
      </c>
      <c r="H143">
        <v>18</v>
      </c>
      <c r="I143">
        <v>0</v>
      </c>
      <c r="J143">
        <v>8</v>
      </c>
      <c r="K143">
        <v>5</v>
      </c>
      <c r="L143">
        <v>0</v>
      </c>
      <c r="M143">
        <v>0</v>
      </c>
      <c r="N143">
        <v>0</v>
      </c>
      <c r="O143">
        <v>90</v>
      </c>
      <c r="P143">
        <v>70</v>
      </c>
      <c r="Q143">
        <v>1</v>
      </c>
      <c r="R143">
        <v>0</v>
      </c>
      <c r="S143" s="15">
        <v>20</v>
      </c>
      <c r="T143">
        <v>10</v>
      </c>
      <c r="U143" t="s">
        <v>69</v>
      </c>
    </row>
    <row r="144" spans="1:21">
      <c r="A144">
        <v>638</v>
      </c>
      <c r="B144">
        <v>7</v>
      </c>
      <c r="C144">
        <v>49</v>
      </c>
      <c r="D144">
        <v>1</v>
      </c>
      <c r="E144" s="15">
        <v>35000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4</v>
      </c>
      <c r="L144">
        <v>0</v>
      </c>
      <c r="M144">
        <v>0</v>
      </c>
      <c r="N144">
        <v>0</v>
      </c>
      <c r="O144">
        <v>30</v>
      </c>
      <c r="P144">
        <v>40</v>
      </c>
      <c r="Q144">
        <v>1</v>
      </c>
      <c r="R144">
        <v>0</v>
      </c>
      <c r="S144" s="15">
        <v>10</v>
      </c>
      <c r="T144">
        <v>3</v>
      </c>
      <c r="U144" t="s">
        <v>50</v>
      </c>
    </row>
    <row r="145" spans="1:21">
      <c r="A145">
        <v>642</v>
      </c>
      <c r="B145">
        <v>6</v>
      </c>
      <c r="C145">
        <v>54</v>
      </c>
      <c r="D145">
        <v>1</v>
      </c>
      <c r="E145" s="15">
        <v>20000</v>
      </c>
      <c r="F145">
        <v>1</v>
      </c>
      <c r="G145">
        <v>1</v>
      </c>
      <c r="H145">
        <v>37</v>
      </c>
      <c r="I145">
        <v>0</v>
      </c>
      <c r="J145">
        <v>8</v>
      </c>
      <c r="K145">
        <v>5</v>
      </c>
      <c r="L145">
        <v>0</v>
      </c>
      <c r="M145">
        <v>0</v>
      </c>
      <c r="N145">
        <v>0</v>
      </c>
      <c r="O145">
        <v>30</v>
      </c>
      <c r="P145">
        <v>40</v>
      </c>
      <c r="Q145">
        <v>1</v>
      </c>
      <c r="R145">
        <v>0</v>
      </c>
      <c r="S145" s="15">
        <v>25</v>
      </c>
      <c r="T145">
        <v>3</v>
      </c>
      <c r="U145" t="s">
        <v>71</v>
      </c>
    </row>
    <row r="146" spans="1:21">
      <c r="A146">
        <v>643</v>
      </c>
      <c r="B146">
        <v>7</v>
      </c>
      <c r="C146">
        <v>52</v>
      </c>
      <c r="D146">
        <v>1</v>
      </c>
      <c r="E146" s="15">
        <v>24000</v>
      </c>
      <c r="F146">
        <v>1</v>
      </c>
      <c r="G146">
        <v>1</v>
      </c>
      <c r="H146">
        <v>75</v>
      </c>
      <c r="I146">
        <v>0</v>
      </c>
      <c r="J146">
        <v>8</v>
      </c>
      <c r="K146">
        <v>5</v>
      </c>
      <c r="L146">
        <v>0</v>
      </c>
      <c r="M146">
        <v>0</v>
      </c>
      <c r="N146">
        <v>0</v>
      </c>
      <c r="O146">
        <v>20</v>
      </c>
      <c r="P146">
        <v>20</v>
      </c>
      <c r="Q146">
        <v>1</v>
      </c>
      <c r="R146">
        <v>0</v>
      </c>
      <c r="S146" s="15">
        <v>25</v>
      </c>
      <c r="T146">
        <v>3</v>
      </c>
      <c r="U146" t="s">
        <v>79</v>
      </c>
    </row>
    <row r="147" spans="1:21">
      <c r="A147">
        <v>644</v>
      </c>
      <c r="B147">
        <v>2</v>
      </c>
      <c r="C147">
        <v>24</v>
      </c>
      <c r="D147">
        <v>0</v>
      </c>
      <c r="E147" s="15">
        <v>5000</v>
      </c>
      <c r="F147">
        <v>1</v>
      </c>
      <c r="G147">
        <v>2</v>
      </c>
      <c r="H147">
        <v>0</v>
      </c>
      <c r="I147">
        <v>1</v>
      </c>
      <c r="J147">
        <v>8</v>
      </c>
      <c r="K147">
        <v>5</v>
      </c>
      <c r="L147">
        <v>0</v>
      </c>
      <c r="M147">
        <v>0</v>
      </c>
      <c r="N147">
        <v>0</v>
      </c>
      <c r="O147">
        <v>60</v>
      </c>
      <c r="P147">
        <v>60</v>
      </c>
      <c r="Q147">
        <v>2</v>
      </c>
      <c r="R147">
        <v>1</v>
      </c>
      <c r="S147" s="15">
        <v>10</v>
      </c>
      <c r="T147">
        <v>15</v>
      </c>
      <c r="U147" t="s">
        <v>237</v>
      </c>
    </row>
    <row r="148" spans="1:21">
      <c r="A148">
        <v>647</v>
      </c>
      <c r="B148">
        <v>4</v>
      </c>
      <c r="C148">
        <v>33</v>
      </c>
      <c r="D148">
        <v>0</v>
      </c>
      <c r="E148" s="15">
        <v>10000</v>
      </c>
      <c r="F148">
        <v>1</v>
      </c>
      <c r="G148">
        <v>2</v>
      </c>
      <c r="H148">
        <v>76</v>
      </c>
      <c r="I148">
        <v>0</v>
      </c>
      <c r="J148">
        <v>8</v>
      </c>
      <c r="K148">
        <v>5</v>
      </c>
      <c r="L148">
        <v>0</v>
      </c>
      <c r="M148">
        <v>0</v>
      </c>
      <c r="N148">
        <v>0</v>
      </c>
      <c r="O148">
        <v>20</v>
      </c>
      <c r="P148">
        <v>60</v>
      </c>
      <c r="Q148">
        <v>1</v>
      </c>
      <c r="R148">
        <v>0</v>
      </c>
      <c r="S148" s="15">
        <v>10</v>
      </c>
      <c r="T148">
        <v>70</v>
      </c>
      <c r="U148" t="s">
        <v>114</v>
      </c>
    </row>
    <row r="149" spans="1:21">
      <c r="A149">
        <v>650</v>
      </c>
      <c r="B149">
        <v>2</v>
      </c>
      <c r="C149">
        <v>27</v>
      </c>
      <c r="D149">
        <v>1</v>
      </c>
      <c r="E149" s="15">
        <v>10000</v>
      </c>
      <c r="F149">
        <v>1</v>
      </c>
      <c r="G149">
        <v>1</v>
      </c>
      <c r="H149">
        <v>0</v>
      </c>
      <c r="I149">
        <v>0</v>
      </c>
      <c r="J149">
        <v>8</v>
      </c>
      <c r="K149">
        <v>5</v>
      </c>
      <c r="L149">
        <v>0</v>
      </c>
      <c r="M149">
        <v>0</v>
      </c>
      <c r="N149">
        <v>0</v>
      </c>
      <c r="O149">
        <v>50</v>
      </c>
      <c r="P149">
        <v>60</v>
      </c>
      <c r="Q149">
        <v>1</v>
      </c>
      <c r="R149">
        <v>0</v>
      </c>
      <c r="S149" s="15">
        <v>16</v>
      </c>
      <c r="T149">
        <v>5</v>
      </c>
      <c r="U149" t="s">
        <v>231</v>
      </c>
    </row>
    <row r="150" spans="1:21">
      <c r="A150">
        <v>651</v>
      </c>
      <c r="B150">
        <v>7</v>
      </c>
      <c r="C150">
        <v>42</v>
      </c>
      <c r="D150">
        <v>0</v>
      </c>
      <c r="E150" s="15">
        <v>18000</v>
      </c>
      <c r="F150">
        <v>1</v>
      </c>
      <c r="G150">
        <v>1</v>
      </c>
      <c r="H150">
        <v>78</v>
      </c>
      <c r="I150">
        <v>0</v>
      </c>
      <c r="J150">
        <v>8</v>
      </c>
      <c r="K150">
        <v>4</v>
      </c>
      <c r="L150">
        <v>0</v>
      </c>
      <c r="M150">
        <v>0</v>
      </c>
      <c r="N150">
        <v>0</v>
      </c>
      <c r="O150">
        <v>30</v>
      </c>
      <c r="P150">
        <v>60</v>
      </c>
      <c r="Q150">
        <v>1</v>
      </c>
      <c r="R150">
        <v>0</v>
      </c>
      <c r="S150" s="15">
        <v>20</v>
      </c>
      <c r="T150">
        <v>3</v>
      </c>
      <c r="U150" t="s">
        <v>19</v>
      </c>
    </row>
    <row r="151" spans="1:21">
      <c r="A151">
        <v>653</v>
      </c>
      <c r="B151">
        <v>1</v>
      </c>
      <c r="C151">
        <v>26</v>
      </c>
      <c r="D151">
        <v>1</v>
      </c>
      <c r="E151" s="15">
        <v>3000</v>
      </c>
      <c r="F151">
        <v>1</v>
      </c>
      <c r="G151">
        <v>1</v>
      </c>
      <c r="H151">
        <v>37</v>
      </c>
      <c r="I151">
        <v>0</v>
      </c>
      <c r="J151">
        <v>8</v>
      </c>
      <c r="K151">
        <v>5</v>
      </c>
      <c r="L151">
        <v>0</v>
      </c>
      <c r="M151">
        <v>0</v>
      </c>
      <c r="N151">
        <v>0</v>
      </c>
      <c r="O151">
        <v>70</v>
      </c>
      <c r="P151">
        <v>40</v>
      </c>
      <c r="Q151">
        <v>2</v>
      </c>
      <c r="R151">
        <v>1</v>
      </c>
      <c r="S151" s="15">
        <v>8</v>
      </c>
      <c r="T151">
        <v>15</v>
      </c>
      <c r="U151" t="s">
        <v>97</v>
      </c>
    </row>
    <row r="152" spans="1:21">
      <c r="A152">
        <v>656</v>
      </c>
      <c r="B152">
        <v>2</v>
      </c>
      <c r="C152">
        <v>68</v>
      </c>
      <c r="D152">
        <v>1</v>
      </c>
      <c r="E152" s="15">
        <v>8000</v>
      </c>
      <c r="F152">
        <v>1</v>
      </c>
      <c r="G152">
        <v>1</v>
      </c>
      <c r="H152">
        <v>0</v>
      </c>
      <c r="I152">
        <v>0</v>
      </c>
      <c r="J152">
        <v>8</v>
      </c>
      <c r="K152">
        <v>0</v>
      </c>
      <c r="L152">
        <v>0</v>
      </c>
      <c r="M152">
        <v>1</v>
      </c>
      <c r="N152">
        <v>0</v>
      </c>
      <c r="O152">
        <v>60</v>
      </c>
      <c r="P152">
        <v>120</v>
      </c>
      <c r="Q152">
        <v>1</v>
      </c>
      <c r="R152">
        <v>0</v>
      </c>
      <c r="S152" s="15">
        <v>8</v>
      </c>
      <c r="T152">
        <v>10</v>
      </c>
      <c r="U152" t="s">
        <v>231</v>
      </c>
    </row>
    <row r="153" spans="1:21">
      <c r="A153">
        <v>657</v>
      </c>
      <c r="B153">
        <v>3</v>
      </c>
      <c r="C153">
        <v>31</v>
      </c>
      <c r="D153">
        <v>1</v>
      </c>
      <c r="E153" s="15">
        <v>7000</v>
      </c>
      <c r="F153">
        <v>1</v>
      </c>
      <c r="G153">
        <v>1</v>
      </c>
      <c r="H153">
        <v>0</v>
      </c>
      <c r="I153">
        <v>0</v>
      </c>
      <c r="J153">
        <v>3</v>
      </c>
      <c r="K153">
        <v>5</v>
      </c>
      <c r="L153">
        <v>0</v>
      </c>
      <c r="M153">
        <v>0</v>
      </c>
      <c r="N153">
        <v>0</v>
      </c>
      <c r="O153">
        <v>60</v>
      </c>
      <c r="P153">
        <v>90</v>
      </c>
      <c r="Q153">
        <v>2</v>
      </c>
      <c r="R153">
        <v>0</v>
      </c>
      <c r="S153" s="15">
        <v>10</v>
      </c>
      <c r="T153">
        <v>20</v>
      </c>
      <c r="U153" t="s">
        <v>232</v>
      </c>
    </row>
    <row r="154" spans="1:21">
      <c r="A154">
        <v>664</v>
      </c>
      <c r="B154">
        <v>4</v>
      </c>
      <c r="C154">
        <v>38</v>
      </c>
      <c r="D154">
        <v>0</v>
      </c>
      <c r="E154" s="15">
        <v>5000</v>
      </c>
      <c r="F154">
        <v>1</v>
      </c>
      <c r="G154">
        <v>1</v>
      </c>
      <c r="H154">
        <v>0</v>
      </c>
      <c r="I154">
        <v>0</v>
      </c>
      <c r="J154">
        <v>2</v>
      </c>
      <c r="K154">
        <v>5</v>
      </c>
      <c r="L154">
        <v>0</v>
      </c>
      <c r="M154">
        <v>0</v>
      </c>
      <c r="N154">
        <v>0</v>
      </c>
      <c r="O154">
        <v>130</v>
      </c>
      <c r="P154">
        <v>150</v>
      </c>
      <c r="Q154">
        <v>2</v>
      </c>
      <c r="R154">
        <v>1</v>
      </c>
      <c r="S154" s="15">
        <v>12</v>
      </c>
      <c r="T154">
        <v>5</v>
      </c>
      <c r="U154" t="s">
        <v>231</v>
      </c>
    </row>
    <row r="155" spans="1:21">
      <c r="A155">
        <v>665</v>
      </c>
      <c r="B155">
        <v>4</v>
      </c>
      <c r="C155">
        <v>39</v>
      </c>
      <c r="D155">
        <v>1</v>
      </c>
      <c r="E155" s="15">
        <v>6000</v>
      </c>
      <c r="F155">
        <v>1</v>
      </c>
      <c r="G155">
        <v>1</v>
      </c>
      <c r="H155">
        <v>16</v>
      </c>
      <c r="I155">
        <v>0</v>
      </c>
      <c r="J155">
        <v>2</v>
      </c>
      <c r="K155">
        <v>5</v>
      </c>
      <c r="L155">
        <v>0</v>
      </c>
      <c r="M155">
        <v>0</v>
      </c>
      <c r="N155">
        <v>0</v>
      </c>
      <c r="O155">
        <v>80</v>
      </c>
      <c r="P155">
        <v>80</v>
      </c>
      <c r="Q155">
        <v>2</v>
      </c>
      <c r="R155">
        <v>1</v>
      </c>
      <c r="S155" s="15">
        <v>14</v>
      </c>
      <c r="T155">
        <v>15</v>
      </c>
      <c r="U155" t="s">
        <v>35</v>
      </c>
    </row>
    <row r="156" spans="1:21">
      <c r="A156">
        <v>666</v>
      </c>
      <c r="B156">
        <v>2</v>
      </c>
      <c r="C156">
        <v>26</v>
      </c>
      <c r="D156">
        <v>0</v>
      </c>
      <c r="E156" s="15">
        <v>8000</v>
      </c>
      <c r="F156">
        <v>1</v>
      </c>
      <c r="G156">
        <v>1</v>
      </c>
      <c r="H156">
        <v>85</v>
      </c>
      <c r="I156">
        <v>0</v>
      </c>
      <c r="J156">
        <v>8</v>
      </c>
      <c r="K156">
        <v>4</v>
      </c>
      <c r="L156">
        <v>0</v>
      </c>
      <c r="M156">
        <v>0</v>
      </c>
      <c r="N156">
        <v>0</v>
      </c>
      <c r="O156">
        <v>70</v>
      </c>
      <c r="P156">
        <v>70</v>
      </c>
      <c r="Q156">
        <v>2</v>
      </c>
      <c r="R156">
        <v>1</v>
      </c>
      <c r="S156" s="15">
        <v>6</v>
      </c>
      <c r="T156">
        <v>15</v>
      </c>
      <c r="U156" t="s">
        <v>138</v>
      </c>
    </row>
    <row r="157" spans="1:21">
      <c r="A157">
        <v>671</v>
      </c>
      <c r="B157">
        <v>1</v>
      </c>
      <c r="C157">
        <v>19</v>
      </c>
      <c r="D157">
        <v>1</v>
      </c>
      <c r="E157" s="15">
        <v>8000</v>
      </c>
      <c r="F157">
        <v>1</v>
      </c>
      <c r="G157">
        <v>3</v>
      </c>
      <c r="H157">
        <v>0</v>
      </c>
      <c r="I157">
        <v>0</v>
      </c>
      <c r="J157">
        <v>8</v>
      </c>
      <c r="K157">
        <v>5</v>
      </c>
      <c r="L157">
        <v>0</v>
      </c>
      <c r="M157">
        <v>0</v>
      </c>
      <c r="N157">
        <v>0</v>
      </c>
      <c r="O157">
        <v>140</v>
      </c>
      <c r="P157">
        <v>140</v>
      </c>
      <c r="Q157">
        <v>2</v>
      </c>
      <c r="R157">
        <v>1</v>
      </c>
      <c r="S157" s="15">
        <v>12</v>
      </c>
      <c r="T157">
        <v>20</v>
      </c>
      <c r="U157" t="s">
        <v>235</v>
      </c>
    </row>
    <row r="158" spans="1:21">
      <c r="A158">
        <v>673</v>
      </c>
      <c r="B158">
        <v>2</v>
      </c>
      <c r="C158">
        <v>47</v>
      </c>
      <c r="D158">
        <v>1</v>
      </c>
      <c r="E158" s="15">
        <v>18000</v>
      </c>
      <c r="F158">
        <v>1</v>
      </c>
      <c r="G158">
        <v>2</v>
      </c>
      <c r="H158">
        <v>0</v>
      </c>
      <c r="I158">
        <v>0</v>
      </c>
      <c r="J158">
        <v>8</v>
      </c>
      <c r="K158">
        <v>2</v>
      </c>
      <c r="L158">
        <v>0</v>
      </c>
      <c r="M158">
        <v>0</v>
      </c>
      <c r="N158">
        <v>0</v>
      </c>
      <c r="O158">
        <v>80</v>
      </c>
      <c r="P158">
        <v>110</v>
      </c>
      <c r="Q158">
        <v>1</v>
      </c>
      <c r="R158">
        <v>0</v>
      </c>
      <c r="S158" s="15">
        <v>25</v>
      </c>
      <c r="T158">
        <v>3</v>
      </c>
      <c r="U158" t="s">
        <v>231</v>
      </c>
    </row>
    <row r="159" spans="1:21">
      <c r="A159">
        <v>675</v>
      </c>
      <c r="B159">
        <v>2</v>
      </c>
      <c r="C159">
        <v>28</v>
      </c>
      <c r="D159">
        <v>1</v>
      </c>
      <c r="E159" s="15">
        <v>20000</v>
      </c>
      <c r="F159">
        <v>1</v>
      </c>
      <c r="G159">
        <v>1</v>
      </c>
      <c r="H159">
        <v>68</v>
      </c>
      <c r="I159">
        <v>0</v>
      </c>
      <c r="J159">
        <v>8</v>
      </c>
      <c r="K159">
        <v>5</v>
      </c>
      <c r="L159">
        <v>0</v>
      </c>
      <c r="M159">
        <v>0</v>
      </c>
      <c r="N159">
        <v>0</v>
      </c>
      <c r="O159">
        <v>60</v>
      </c>
      <c r="P159">
        <v>60</v>
      </c>
      <c r="Q159">
        <v>2</v>
      </c>
      <c r="R159">
        <v>1</v>
      </c>
      <c r="S159" s="15">
        <v>6</v>
      </c>
      <c r="T159">
        <v>5</v>
      </c>
      <c r="U159" t="s">
        <v>24</v>
      </c>
    </row>
    <row r="160" spans="1:21">
      <c r="A160">
        <v>678</v>
      </c>
      <c r="B160">
        <v>3</v>
      </c>
      <c r="C160">
        <v>25</v>
      </c>
      <c r="D160">
        <v>1</v>
      </c>
      <c r="E160" s="15">
        <v>20000</v>
      </c>
      <c r="F160">
        <v>1</v>
      </c>
      <c r="G160">
        <v>2</v>
      </c>
      <c r="H160">
        <v>16</v>
      </c>
      <c r="I160">
        <v>0</v>
      </c>
      <c r="J160">
        <v>8</v>
      </c>
      <c r="K160">
        <v>0</v>
      </c>
      <c r="L160">
        <v>0</v>
      </c>
      <c r="M160">
        <v>0</v>
      </c>
      <c r="N160">
        <v>1</v>
      </c>
      <c r="O160">
        <v>30</v>
      </c>
      <c r="P160">
        <v>30</v>
      </c>
      <c r="Q160">
        <v>1</v>
      </c>
      <c r="R160">
        <v>0</v>
      </c>
      <c r="S160" s="15">
        <v>10</v>
      </c>
      <c r="T160">
        <v>5</v>
      </c>
      <c r="U160" t="s">
        <v>35</v>
      </c>
    </row>
    <row r="161" spans="1:21">
      <c r="A161">
        <v>680</v>
      </c>
      <c r="B161">
        <v>2</v>
      </c>
      <c r="C161">
        <v>23</v>
      </c>
      <c r="D161">
        <v>0</v>
      </c>
      <c r="E161" s="15">
        <v>4000</v>
      </c>
      <c r="F161">
        <v>1</v>
      </c>
      <c r="G161">
        <v>1</v>
      </c>
      <c r="H161">
        <v>43</v>
      </c>
      <c r="I161">
        <v>0</v>
      </c>
      <c r="J161">
        <v>8</v>
      </c>
      <c r="K161">
        <v>5</v>
      </c>
      <c r="L161">
        <v>0</v>
      </c>
      <c r="M161">
        <v>0</v>
      </c>
      <c r="N161">
        <v>0</v>
      </c>
      <c r="O161">
        <v>90</v>
      </c>
      <c r="P161">
        <v>100</v>
      </c>
      <c r="Q161">
        <v>2</v>
      </c>
      <c r="R161">
        <v>0</v>
      </c>
      <c r="S161" s="15">
        <v>6</v>
      </c>
      <c r="T161">
        <v>15</v>
      </c>
      <c r="U161" t="s">
        <v>31</v>
      </c>
    </row>
    <row r="162" spans="1:21">
      <c r="A162">
        <v>682</v>
      </c>
      <c r="B162">
        <v>5</v>
      </c>
      <c r="C162">
        <v>27</v>
      </c>
      <c r="D162">
        <v>1</v>
      </c>
      <c r="E162" s="15">
        <v>9000</v>
      </c>
      <c r="F162">
        <v>1</v>
      </c>
      <c r="G162">
        <v>1</v>
      </c>
      <c r="H162">
        <v>27</v>
      </c>
      <c r="I162">
        <v>0</v>
      </c>
      <c r="J162">
        <v>10</v>
      </c>
      <c r="K162">
        <v>5</v>
      </c>
      <c r="L162">
        <v>0</v>
      </c>
      <c r="M162">
        <v>0</v>
      </c>
      <c r="N162">
        <v>0</v>
      </c>
      <c r="O162">
        <v>30</v>
      </c>
      <c r="P162">
        <v>40</v>
      </c>
      <c r="Q162">
        <v>1</v>
      </c>
      <c r="R162">
        <v>0</v>
      </c>
      <c r="S162" s="15">
        <v>8</v>
      </c>
      <c r="T162">
        <v>3</v>
      </c>
      <c r="U162" t="s">
        <v>160</v>
      </c>
    </row>
    <row r="163" spans="1:21">
      <c r="A163">
        <v>684</v>
      </c>
      <c r="B163">
        <v>5</v>
      </c>
      <c r="C163">
        <v>27</v>
      </c>
      <c r="D163">
        <v>1</v>
      </c>
      <c r="E163" s="15">
        <v>7000</v>
      </c>
      <c r="F163">
        <v>1</v>
      </c>
      <c r="G163">
        <v>1</v>
      </c>
      <c r="H163">
        <v>10</v>
      </c>
      <c r="I163">
        <v>0</v>
      </c>
      <c r="J163">
        <v>10</v>
      </c>
      <c r="K163">
        <v>5</v>
      </c>
      <c r="L163">
        <v>1</v>
      </c>
      <c r="M163">
        <v>0</v>
      </c>
      <c r="N163">
        <v>0</v>
      </c>
      <c r="O163">
        <v>70</v>
      </c>
      <c r="P163">
        <v>80</v>
      </c>
      <c r="Q163">
        <v>1</v>
      </c>
      <c r="R163">
        <v>0</v>
      </c>
      <c r="S163" s="15">
        <v>25</v>
      </c>
      <c r="T163">
        <v>3</v>
      </c>
      <c r="U163" t="s">
        <v>46</v>
      </c>
    </row>
    <row r="164" spans="1:21">
      <c r="A164">
        <v>685</v>
      </c>
      <c r="B164">
        <v>5</v>
      </c>
      <c r="C164">
        <v>26</v>
      </c>
      <c r="D164">
        <v>1</v>
      </c>
      <c r="E164" s="15">
        <v>6000</v>
      </c>
      <c r="F164">
        <v>1</v>
      </c>
      <c r="G164">
        <v>1</v>
      </c>
      <c r="H164">
        <v>10</v>
      </c>
      <c r="I164">
        <v>0</v>
      </c>
      <c r="J164">
        <v>10</v>
      </c>
      <c r="K164">
        <v>5</v>
      </c>
      <c r="L164">
        <v>0</v>
      </c>
      <c r="M164">
        <v>0</v>
      </c>
      <c r="N164">
        <v>0</v>
      </c>
      <c r="O164">
        <v>70</v>
      </c>
      <c r="P164">
        <v>100</v>
      </c>
      <c r="Q164">
        <v>2</v>
      </c>
      <c r="R164">
        <v>1</v>
      </c>
      <c r="S164" s="15">
        <v>10</v>
      </c>
      <c r="T164">
        <v>15</v>
      </c>
      <c r="U164" t="s">
        <v>92</v>
      </c>
    </row>
    <row r="165" spans="1:21">
      <c r="A165">
        <v>686</v>
      </c>
      <c r="B165">
        <v>1</v>
      </c>
      <c r="C165">
        <v>23</v>
      </c>
      <c r="D165">
        <v>1</v>
      </c>
      <c r="E165" s="15">
        <v>10000</v>
      </c>
      <c r="F165">
        <v>1</v>
      </c>
      <c r="G165">
        <v>3</v>
      </c>
      <c r="H165">
        <v>61</v>
      </c>
      <c r="I165">
        <v>1</v>
      </c>
      <c r="J165">
        <v>8</v>
      </c>
      <c r="K165">
        <v>4</v>
      </c>
      <c r="L165">
        <v>0</v>
      </c>
      <c r="M165">
        <v>0</v>
      </c>
      <c r="N165">
        <v>0</v>
      </c>
      <c r="O165">
        <v>40</v>
      </c>
      <c r="P165">
        <v>80</v>
      </c>
      <c r="Q165">
        <v>1</v>
      </c>
      <c r="R165">
        <v>0</v>
      </c>
      <c r="S165" s="15">
        <v>12</v>
      </c>
      <c r="T165">
        <v>5</v>
      </c>
      <c r="U165" t="s">
        <v>108</v>
      </c>
    </row>
    <row r="166" spans="1:21">
      <c r="A166">
        <v>688</v>
      </c>
      <c r="B166">
        <v>1</v>
      </c>
      <c r="C166">
        <v>24</v>
      </c>
      <c r="D166">
        <v>1</v>
      </c>
      <c r="E166" s="15">
        <v>35000</v>
      </c>
      <c r="F166">
        <v>1</v>
      </c>
      <c r="G166">
        <v>1</v>
      </c>
      <c r="H166">
        <v>68</v>
      </c>
      <c r="I166">
        <v>0</v>
      </c>
      <c r="J166">
        <v>8</v>
      </c>
      <c r="K166">
        <v>3</v>
      </c>
      <c r="L166">
        <v>0</v>
      </c>
      <c r="M166">
        <v>0</v>
      </c>
      <c r="N166">
        <v>0</v>
      </c>
      <c r="O166">
        <v>70</v>
      </c>
      <c r="P166">
        <v>90</v>
      </c>
      <c r="Q166">
        <v>2</v>
      </c>
      <c r="R166">
        <v>1</v>
      </c>
      <c r="S166" s="15">
        <v>8</v>
      </c>
      <c r="T166">
        <v>10</v>
      </c>
      <c r="U166" t="s">
        <v>24</v>
      </c>
    </row>
    <row r="167" spans="1:21">
      <c r="A167">
        <v>692</v>
      </c>
      <c r="B167">
        <v>4</v>
      </c>
      <c r="C167">
        <v>51</v>
      </c>
      <c r="D167">
        <v>0</v>
      </c>
      <c r="E167" s="15">
        <v>16000</v>
      </c>
      <c r="F167">
        <v>1</v>
      </c>
      <c r="G167">
        <v>1</v>
      </c>
      <c r="H167">
        <v>0</v>
      </c>
      <c r="I167">
        <v>0</v>
      </c>
      <c r="J167">
        <v>6</v>
      </c>
      <c r="K167">
        <v>0</v>
      </c>
      <c r="L167">
        <v>0</v>
      </c>
      <c r="M167">
        <v>1</v>
      </c>
      <c r="N167">
        <v>0</v>
      </c>
      <c r="O167">
        <v>120</v>
      </c>
      <c r="P167">
        <v>120</v>
      </c>
      <c r="Q167">
        <v>2</v>
      </c>
      <c r="R167">
        <v>1</v>
      </c>
      <c r="S167" s="15">
        <v>8</v>
      </c>
      <c r="T167">
        <v>10</v>
      </c>
      <c r="U167" t="s">
        <v>37</v>
      </c>
    </row>
    <row r="168" spans="1:21">
      <c r="A168">
        <v>694</v>
      </c>
      <c r="B168">
        <v>1</v>
      </c>
      <c r="C168">
        <v>20</v>
      </c>
      <c r="D168">
        <v>1</v>
      </c>
      <c r="E168" s="15">
        <v>3000</v>
      </c>
      <c r="F168">
        <v>1</v>
      </c>
      <c r="G168">
        <v>1</v>
      </c>
      <c r="H168">
        <v>0</v>
      </c>
      <c r="I168">
        <v>0</v>
      </c>
      <c r="J168">
        <v>8</v>
      </c>
      <c r="K168">
        <v>5</v>
      </c>
      <c r="L168">
        <v>0</v>
      </c>
      <c r="M168">
        <v>0</v>
      </c>
      <c r="N168">
        <v>0</v>
      </c>
      <c r="O168">
        <v>100</v>
      </c>
      <c r="P168">
        <v>70</v>
      </c>
      <c r="Q168">
        <v>2</v>
      </c>
      <c r="R168">
        <v>1</v>
      </c>
      <c r="S168" s="15">
        <v>12</v>
      </c>
      <c r="T168">
        <v>15</v>
      </c>
      <c r="U168" t="s">
        <v>232</v>
      </c>
    </row>
    <row r="169" spans="1:21">
      <c r="A169">
        <v>696</v>
      </c>
      <c r="B169">
        <v>1</v>
      </c>
      <c r="C169">
        <v>23</v>
      </c>
      <c r="D169">
        <v>1</v>
      </c>
      <c r="E169" s="15">
        <v>18000</v>
      </c>
      <c r="F169">
        <v>1</v>
      </c>
      <c r="G169">
        <v>3</v>
      </c>
      <c r="H169">
        <v>100</v>
      </c>
      <c r="I169">
        <v>0</v>
      </c>
      <c r="J169">
        <v>8</v>
      </c>
      <c r="K169">
        <v>4</v>
      </c>
      <c r="L169">
        <v>0</v>
      </c>
      <c r="M169">
        <v>0</v>
      </c>
      <c r="N169">
        <v>0</v>
      </c>
      <c r="O169">
        <v>30</v>
      </c>
      <c r="P169">
        <v>30</v>
      </c>
      <c r="Q169">
        <v>1</v>
      </c>
      <c r="R169">
        <v>0</v>
      </c>
      <c r="S169" s="15">
        <v>14</v>
      </c>
      <c r="T169">
        <v>10</v>
      </c>
      <c r="U169" t="s">
        <v>15</v>
      </c>
    </row>
    <row r="170" spans="1:21">
      <c r="A170">
        <v>698</v>
      </c>
      <c r="B170">
        <v>7</v>
      </c>
      <c r="C170">
        <v>46</v>
      </c>
      <c r="D170">
        <v>0</v>
      </c>
      <c r="E170" s="15">
        <v>22000</v>
      </c>
      <c r="F170">
        <v>1</v>
      </c>
      <c r="G170">
        <v>1</v>
      </c>
      <c r="H170">
        <v>68</v>
      </c>
      <c r="I170">
        <v>0</v>
      </c>
      <c r="J170">
        <v>9</v>
      </c>
      <c r="K170">
        <v>0</v>
      </c>
      <c r="L170">
        <v>0</v>
      </c>
      <c r="M170">
        <v>1</v>
      </c>
      <c r="N170">
        <v>0</v>
      </c>
      <c r="O170">
        <v>50</v>
      </c>
      <c r="P170">
        <v>70</v>
      </c>
      <c r="Q170">
        <v>1</v>
      </c>
      <c r="R170">
        <v>0</v>
      </c>
      <c r="S170" s="15">
        <v>20</v>
      </c>
      <c r="T170">
        <v>10</v>
      </c>
      <c r="U170" t="s">
        <v>24</v>
      </c>
    </row>
    <row r="171" spans="1:21">
      <c r="A171">
        <v>702</v>
      </c>
      <c r="B171">
        <v>4</v>
      </c>
      <c r="C171">
        <v>54</v>
      </c>
      <c r="D171">
        <v>0</v>
      </c>
      <c r="E171" s="15">
        <v>30000</v>
      </c>
      <c r="F171">
        <v>1</v>
      </c>
      <c r="G171">
        <v>2</v>
      </c>
      <c r="H171">
        <v>76</v>
      </c>
      <c r="I171">
        <v>0</v>
      </c>
      <c r="J171">
        <v>6</v>
      </c>
      <c r="K171">
        <v>5</v>
      </c>
      <c r="L171">
        <v>0</v>
      </c>
      <c r="M171">
        <v>0</v>
      </c>
      <c r="N171">
        <v>0</v>
      </c>
      <c r="O171">
        <v>20</v>
      </c>
      <c r="P171">
        <v>40</v>
      </c>
      <c r="Q171">
        <v>1</v>
      </c>
      <c r="R171">
        <v>0</v>
      </c>
      <c r="S171" s="15">
        <v>14</v>
      </c>
      <c r="T171">
        <v>5</v>
      </c>
      <c r="U171" t="s">
        <v>114</v>
      </c>
    </row>
    <row r="172" spans="1:21">
      <c r="A172">
        <v>703</v>
      </c>
      <c r="B172">
        <v>1</v>
      </c>
      <c r="C172">
        <v>20</v>
      </c>
      <c r="D172">
        <v>1</v>
      </c>
      <c r="E172" s="15">
        <v>35000</v>
      </c>
      <c r="F172">
        <v>1</v>
      </c>
      <c r="G172">
        <v>4</v>
      </c>
      <c r="H172">
        <v>0</v>
      </c>
      <c r="I172">
        <v>0</v>
      </c>
      <c r="J172">
        <v>8</v>
      </c>
      <c r="K172">
        <v>5</v>
      </c>
      <c r="L172">
        <v>0</v>
      </c>
      <c r="M172">
        <v>0</v>
      </c>
      <c r="N172">
        <v>0</v>
      </c>
      <c r="O172">
        <v>40</v>
      </c>
      <c r="P172">
        <v>30</v>
      </c>
      <c r="Q172">
        <v>1</v>
      </c>
      <c r="R172">
        <v>0</v>
      </c>
      <c r="S172" s="15">
        <v>10</v>
      </c>
      <c r="T172">
        <v>3</v>
      </c>
      <c r="U172" t="s">
        <v>116</v>
      </c>
    </row>
    <row r="173" spans="1:21">
      <c r="A173">
        <v>707</v>
      </c>
      <c r="B173">
        <v>1</v>
      </c>
      <c r="C173">
        <v>22</v>
      </c>
      <c r="D173">
        <v>1</v>
      </c>
      <c r="E173" s="15">
        <v>18000</v>
      </c>
      <c r="F173">
        <v>1</v>
      </c>
      <c r="G173">
        <v>2</v>
      </c>
      <c r="H173">
        <v>0</v>
      </c>
      <c r="I173">
        <v>0</v>
      </c>
      <c r="J173">
        <v>8</v>
      </c>
      <c r="K173">
        <v>5</v>
      </c>
      <c r="L173">
        <v>0</v>
      </c>
      <c r="M173">
        <v>0</v>
      </c>
      <c r="N173">
        <v>0</v>
      </c>
      <c r="O173">
        <v>60</v>
      </c>
      <c r="P173">
        <v>60</v>
      </c>
      <c r="Q173">
        <v>1</v>
      </c>
      <c r="R173">
        <v>0</v>
      </c>
      <c r="S173" s="15">
        <v>20</v>
      </c>
      <c r="T173">
        <v>3</v>
      </c>
      <c r="U173" t="s">
        <v>231</v>
      </c>
    </row>
    <row r="174" spans="1:21">
      <c r="A174">
        <v>708</v>
      </c>
      <c r="B174">
        <v>1</v>
      </c>
      <c r="C174">
        <v>22</v>
      </c>
      <c r="D174">
        <v>1</v>
      </c>
      <c r="E174" s="15">
        <v>8000</v>
      </c>
      <c r="F174">
        <v>1</v>
      </c>
      <c r="G174">
        <v>1</v>
      </c>
      <c r="H174">
        <v>0</v>
      </c>
      <c r="I174">
        <v>0</v>
      </c>
      <c r="J174">
        <v>8</v>
      </c>
      <c r="K174">
        <v>5</v>
      </c>
      <c r="L174">
        <v>0</v>
      </c>
      <c r="M174">
        <v>0</v>
      </c>
      <c r="N174">
        <v>0</v>
      </c>
      <c r="O174">
        <v>90</v>
      </c>
      <c r="P174">
        <v>70</v>
      </c>
      <c r="Q174">
        <v>2</v>
      </c>
      <c r="R174">
        <v>0</v>
      </c>
      <c r="S174" s="15">
        <v>12</v>
      </c>
      <c r="T174">
        <v>5</v>
      </c>
      <c r="U174" t="s">
        <v>231</v>
      </c>
    </row>
    <row r="175" spans="1:21">
      <c r="A175">
        <v>711</v>
      </c>
      <c r="B175">
        <v>1</v>
      </c>
      <c r="C175">
        <v>24</v>
      </c>
      <c r="D175">
        <v>0</v>
      </c>
      <c r="E175" s="15">
        <v>10000</v>
      </c>
      <c r="F175">
        <v>1</v>
      </c>
      <c r="G175">
        <v>2</v>
      </c>
      <c r="H175">
        <v>0</v>
      </c>
      <c r="I175">
        <v>0</v>
      </c>
      <c r="J175">
        <v>8</v>
      </c>
      <c r="K175">
        <v>3</v>
      </c>
      <c r="L175">
        <v>0</v>
      </c>
      <c r="M175">
        <v>0</v>
      </c>
      <c r="N175">
        <v>0</v>
      </c>
      <c r="O175">
        <v>80</v>
      </c>
      <c r="P175">
        <v>100</v>
      </c>
      <c r="Q175">
        <v>2</v>
      </c>
      <c r="R175">
        <v>0</v>
      </c>
      <c r="S175" s="15">
        <v>12</v>
      </c>
      <c r="T175">
        <v>10</v>
      </c>
      <c r="U175" t="s">
        <v>231</v>
      </c>
    </row>
    <row r="176" spans="1:21">
      <c r="A176">
        <v>713</v>
      </c>
      <c r="B176">
        <v>1</v>
      </c>
      <c r="C176">
        <v>22</v>
      </c>
      <c r="D176">
        <v>1</v>
      </c>
      <c r="E176" s="15">
        <v>20000</v>
      </c>
      <c r="F176">
        <v>1</v>
      </c>
      <c r="G176">
        <v>3</v>
      </c>
      <c r="H176">
        <v>10</v>
      </c>
      <c r="I176">
        <v>1</v>
      </c>
      <c r="J176">
        <v>8</v>
      </c>
      <c r="K176">
        <v>4</v>
      </c>
      <c r="L176">
        <v>0</v>
      </c>
      <c r="M176">
        <v>0</v>
      </c>
      <c r="N176">
        <v>0</v>
      </c>
      <c r="O176">
        <v>50</v>
      </c>
      <c r="P176">
        <v>50</v>
      </c>
      <c r="Q176">
        <v>1</v>
      </c>
      <c r="R176">
        <v>0</v>
      </c>
      <c r="S176" s="15">
        <v>20</v>
      </c>
      <c r="T176">
        <v>15</v>
      </c>
      <c r="U176" t="s">
        <v>46</v>
      </c>
    </row>
    <row r="177" spans="1:21">
      <c r="A177">
        <v>715</v>
      </c>
      <c r="B177">
        <v>1</v>
      </c>
      <c r="C177">
        <v>20</v>
      </c>
      <c r="D177">
        <v>0</v>
      </c>
      <c r="E177" s="15">
        <v>35000</v>
      </c>
      <c r="F177">
        <v>1</v>
      </c>
      <c r="G177">
        <v>2</v>
      </c>
      <c r="H177">
        <v>0</v>
      </c>
      <c r="I177">
        <v>0</v>
      </c>
      <c r="J177">
        <v>8</v>
      </c>
      <c r="K177">
        <v>4</v>
      </c>
      <c r="L177">
        <v>0</v>
      </c>
      <c r="M177">
        <v>0</v>
      </c>
      <c r="N177">
        <v>0</v>
      </c>
      <c r="O177">
        <v>20</v>
      </c>
      <c r="P177">
        <v>30</v>
      </c>
      <c r="Q177">
        <v>1</v>
      </c>
      <c r="R177">
        <v>0</v>
      </c>
      <c r="S177" s="15">
        <v>6</v>
      </c>
      <c r="T177">
        <v>3</v>
      </c>
      <c r="U177" t="s">
        <v>144</v>
      </c>
    </row>
    <row r="178" spans="1:21">
      <c r="A178">
        <v>716</v>
      </c>
      <c r="B178">
        <v>7</v>
      </c>
      <c r="C178">
        <v>55</v>
      </c>
      <c r="D178">
        <v>1</v>
      </c>
      <c r="E178" s="15">
        <v>35000</v>
      </c>
      <c r="F178">
        <v>1</v>
      </c>
      <c r="G178">
        <v>2</v>
      </c>
      <c r="H178">
        <v>10</v>
      </c>
      <c r="I178">
        <v>0</v>
      </c>
      <c r="J178">
        <v>9</v>
      </c>
      <c r="K178">
        <v>5</v>
      </c>
      <c r="L178">
        <v>0</v>
      </c>
      <c r="M178">
        <v>0</v>
      </c>
      <c r="N178">
        <v>0</v>
      </c>
      <c r="O178">
        <v>50</v>
      </c>
      <c r="P178">
        <v>60</v>
      </c>
      <c r="Q178">
        <v>1</v>
      </c>
      <c r="R178">
        <v>0</v>
      </c>
      <c r="S178" s="15">
        <v>25</v>
      </c>
      <c r="T178">
        <v>5</v>
      </c>
      <c r="U178" t="s">
        <v>92</v>
      </c>
    </row>
    <row r="179" spans="1:21">
      <c r="A179">
        <v>717</v>
      </c>
      <c r="B179">
        <v>1</v>
      </c>
      <c r="C179">
        <v>21</v>
      </c>
      <c r="D179">
        <v>0</v>
      </c>
      <c r="E179" s="15">
        <v>6000</v>
      </c>
      <c r="F179">
        <v>1</v>
      </c>
      <c r="G179">
        <v>1</v>
      </c>
      <c r="H179">
        <v>37</v>
      </c>
      <c r="I179">
        <v>0</v>
      </c>
      <c r="J179">
        <v>8</v>
      </c>
      <c r="K179">
        <v>5</v>
      </c>
      <c r="L179">
        <v>0</v>
      </c>
      <c r="M179">
        <v>0</v>
      </c>
      <c r="N179">
        <v>0</v>
      </c>
      <c r="O179">
        <v>20</v>
      </c>
      <c r="P179">
        <v>30</v>
      </c>
      <c r="Q179">
        <v>1</v>
      </c>
      <c r="R179">
        <v>0</v>
      </c>
      <c r="S179" s="15">
        <v>8</v>
      </c>
      <c r="T179">
        <v>15</v>
      </c>
      <c r="U179" t="s">
        <v>71</v>
      </c>
    </row>
    <row r="180" spans="1:21">
      <c r="A180">
        <v>720</v>
      </c>
      <c r="B180">
        <v>1</v>
      </c>
      <c r="C180">
        <v>22</v>
      </c>
      <c r="D180">
        <v>1</v>
      </c>
      <c r="E180" s="15">
        <v>20000</v>
      </c>
      <c r="F180">
        <v>1</v>
      </c>
      <c r="G180">
        <v>4</v>
      </c>
      <c r="H180">
        <v>100</v>
      </c>
      <c r="I180">
        <v>1</v>
      </c>
      <c r="J180">
        <v>8</v>
      </c>
      <c r="K180">
        <v>5</v>
      </c>
      <c r="L180">
        <v>0</v>
      </c>
      <c r="M180">
        <v>0</v>
      </c>
      <c r="N180">
        <v>0</v>
      </c>
      <c r="O180">
        <v>30</v>
      </c>
      <c r="P180">
        <v>50</v>
      </c>
      <c r="Q180">
        <v>1</v>
      </c>
      <c r="R180">
        <v>0</v>
      </c>
      <c r="S180" s="15">
        <v>10</v>
      </c>
      <c r="T180">
        <v>5</v>
      </c>
      <c r="U180" t="s">
        <v>36</v>
      </c>
    </row>
    <row r="181" spans="1:21">
      <c r="A181">
        <v>724</v>
      </c>
      <c r="B181">
        <v>1</v>
      </c>
      <c r="C181">
        <v>22</v>
      </c>
      <c r="D181">
        <v>0</v>
      </c>
      <c r="E181" s="15">
        <v>5000</v>
      </c>
      <c r="F181">
        <v>1</v>
      </c>
      <c r="G181">
        <v>1</v>
      </c>
      <c r="H181">
        <v>72</v>
      </c>
      <c r="I181">
        <v>1</v>
      </c>
      <c r="J181">
        <v>8</v>
      </c>
      <c r="K181">
        <v>4</v>
      </c>
      <c r="L181">
        <v>0</v>
      </c>
      <c r="M181">
        <v>0</v>
      </c>
      <c r="N181">
        <v>0</v>
      </c>
      <c r="O181">
        <v>20</v>
      </c>
      <c r="P181">
        <v>40</v>
      </c>
      <c r="Q181">
        <v>1</v>
      </c>
      <c r="R181">
        <v>0</v>
      </c>
      <c r="S181" s="15">
        <v>8</v>
      </c>
      <c r="T181">
        <v>3</v>
      </c>
      <c r="U181" t="s">
        <v>64</v>
      </c>
    </row>
    <row r="182" spans="1:21">
      <c r="A182">
        <v>730</v>
      </c>
      <c r="B182">
        <v>4</v>
      </c>
      <c r="C182">
        <v>60</v>
      </c>
      <c r="D182">
        <v>0</v>
      </c>
      <c r="E182" s="15">
        <v>20000</v>
      </c>
      <c r="F182">
        <v>1</v>
      </c>
      <c r="G182">
        <v>1</v>
      </c>
      <c r="H182">
        <v>100</v>
      </c>
      <c r="I182">
        <v>0</v>
      </c>
      <c r="J182">
        <v>6</v>
      </c>
      <c r="K182">
        <v>5</v>
      </c>
      <c r="L182">
        <v>0</v>
      </c>
      <c r="M182">
        <v>0</v>
      </c>
      <c r="N182">
        <v>0</v>
      </c>
      <c r="O182">
        <v>50</v>
      </c>
      <c r="P182">
        <v>50</v>
      </c>
      <c r="Q182">
        <v>1</v>
      </c>
      <c r="R182">
        <v>0</v>
      </c>
      <c r="S182" s="15">
        <v>12</v>
      </c>
      <c r="T182">
        <v>5</v>
      </c>
      <c r="U182" t="s">
        <v>15</v>
      </c>
    </row>
    <row r="183" spans="1:21">
      <c r="A183">
        <v>732</v>
      </c>
      <c r="B183">
        <v>3</v>
      </c>
      <c r="C183">
        <v>25</v>
      </c>
      <c r="D183">
        <v>1</v>
      </c>
      <c r="E183" s="15">
        <v>10000</v>
      </c>
      <c r="F183">
        <v>1</v>
      </c>
      <c r="G183">
        <v>3</v>
      </c>
      <c r="H183">
        <v>60</v>
      </c>
      <c r="I183">
        <v>1</v>
      </c>
      <c r="J183">
        <v>8</v>
      </c>
      <c r="K183">
        <v>5</v>
      </c>
      <c r="L183">
        <v>0</v>
      </c>
      <c r="M183">
        <v>0</v>
      </c>
      <c r="N183">
        <v>0</v>
      </c>
      <c r="O183">
        <v>20</v>
      </c>
      <c r="P183">
        <v>80</v>
      </c>
      <c r="Q183">
        <v>1</v>
      </c>
      <c r="R183">
        <v>0</v>
      </c>
      <c r="S183" s="15">
        <v>8</v>
      </c>
      <c r="T183">
        <v>5</v>
      </c>
      <c r="U183" t="s">
        <v>61</v>
      </c>
    </row>
    <row r="184" spans="1:21">
      <c r="A184">
        <v>734</v>
      </c>
      <c r="B184">
        <v>2</v>
      </c>
      <c r="C184">
        <v>27</v>
      </c>
      <c r="D184">
        <v>1</v>
      </c>
      <c r="E184" s="15">
        <v>24000</v>
      </c>
      <c r="F184">
        <v>1</v>
      </c>
      <c r="G184">
        <v>3</v>
      </c>
      <c r="H184">
        <v>0</v>
      </c>
      <c r="I184">
        <v>1</v>
      </c>
      <c r="J184">
        <v>8</v>
      </c>
      <c r="K184">
        <v>1</v>
      </c>
      <c r="L184">
        <v>0</v>
      </c>
      <c r="M184">
        <v>0</v>
      </c>
      <c r="N184">
        <v>0</v>
      </c>
      <c r="O184">
        <v>80</v>
      </c>
      <c r="P184">
        <v>30</v>
      </c>
      <c r="Q184">
        <v>2</v>
      </c>
      <c r="R184">
        <v>1</v>
      </c>
      <c r="S184" s="15">
        <v>25</v>
      </c>
      <c r="T184">
        <v>5</v>
      </c>
      <c r="U184" t="s">
        <v>49</v>
      </c>
    </row>
    <row r="185" spans="1:21">
      <c r="A185">
        <v>736</v>
      </c>
      <c r="B185">
        <v>7</v>
      </c>
      <c r="C185">
        <v>58</v>
      </c>
      <c r="D185">
        <v>1</v>
      </c>
      <c r="E185" s="15">
        <v>18000</v>
      </c>
      <c r="F185">
        <v>1</v>
      </c>
      <c r="G185">
        <v>2</v>
      </c>
      <c r="H185">
        <v>0</v>
      </c>
      <c r="I185">
        <v>0</v>
      </c>
      <c r="J185">
        <v>6</v>
      </c>
      <c r="K185">
        <v>5</v>
      </c>
      <c r="L185">
        <v>0</v>
      </c>
      <c r="M185">
        <v>0</v>
      </c>
      <c r="N185">
        <v>0</v>
      </c>
      <c r="O185">
        <v>120</v>
      </c>
      <c r="P185">
        <v>120</v>
      </c>
      <c r="Q185">
        <v>1</v>
      </c>
      <c r="R185">
        <v>0</v>
      </c>
      <c r="S185" s="15">
        <v>25</v>
      </c>
      <c r="T185">
        <v>15</v>
      </c>
      <c r="U185" t="s">
        <v>231</v>
      </c>
    </row>
    <row r="186" spans="1:21">
      <c r="A186">
        <v>737</v>
      </c>
      <c r="B186">
        <v>7</v>
      </c>
      <c r="C186">
        <v>57</v>
      </c>
      <c r="D186">
        <v>1</v>
      </c>
      <c r="E186" s="15">
        <v>35000</v>
      </c>
      <c r="F186">
        <v>1</v>
      </c>
      <c r="G186">
        <v>2</v>
      </c>
      <c r="H186">
        <v>0</v>
      </c>
      <c r="I186">
        <v>1</v>
      </c>
      <c r="J186">
        <v>9</v>
      </c>
      <c r="K186">
        <v>4</v>
      </c>
      <c r="L186">
        <v>0</v>
      </c>
      <c r="M186">
        <v>0</v>
      </c>
      <c r="N186">
        <v>0</v>
      </c>
      <c r="O186">
        <v>40</v>
      </c>
      <c r="P186">
        <v>60</v>
      </c>
      <c r="Q186">
        <v>1</v>
      </c>
      <c r="R186">
        <v>0</v>
      </c>
      <c r="S186" s="15">
        <v>16</v>
      </c>
      <c r="T186">
        <v>5</v>
      </c>
      <c r="U186" t="s">
        <v>102</v>
      </c>
    </row>
    <row r="187" spans="1:21">
      <c r="A187">
        <v>738</v>
      </c>
      <c r="B187">
        <v>1</v>
      </c>
      <c r="C187">
        <v>23</v>
      </c>
      <c r="D187">
        <v>1</v>
      </c>
      <c r="E187" s="15">
        <v>7000</v>
      </c>
      <c r="F187">
        <v>1</v>
      </c>
      <c r="G187">
        <v>1</v>
      </c>
      <c r="H187">
        <v>43</v>
      </c>
      <c r="I187">
        <v>1</v>
      </c>
      <c r="J187">
        <v>8</v>
      </c>
      <c r="K187">
        <v>3</v>
      </c>
      <c r="L187">
        <v>0</v>
      </c>
      <c r="M187">
        <v>0</v>
      </c>
      <c r="N187">
        <v>0</v>
      </c>
      <c r="O187">
        <v>100</v>
      </c>
      <c r="P187">
        <v>60</v>
      </c>
      <c r="Q187">
        <v>2</v>
      </c>
      <c r="R187">
        <v>1</v>
      </c>
      <c r="S187" s="15">
        <v>8</v>
      </c>
      <c r="T187">
        <v>20</v>
      </c>
      <c r="U187" t="s">
        <v>31</v>
      </c>
    </row>
    <row r="188" spans="1:21">
      <c r="A188">
        <v>739</v>
      </c>
      <c r="B188">
        <v>1</v>
      </c>
      <c r="C188">
        <v>22</v>
      </c>
      <c r="D188">
        <v>1</v>
      </c>
      <c r="E188" s="15">
        <v>22000</v>
      </c>
      <c r="F188">
        <v>1</v>
      </c>
      <c r="G188">
        <v>3</v>
      </c>
      <c r="H188">
        <v>0</v>
      </c>
      <c r="I188">
        <v>0</v>
      </c>
      <c r="J188">
        <v>8</v>
      </c>
      <c r="K188">
        <v>5</v>
      </c>
      <c r="L188">
        <v>0</v>
      </c>
      <c r="M188">
        <v>0</v>
      </c>
      <c r="N188">
        <v>0</v>
      </c>
      <c r="O188">
        <v>80</v>
      </c>
      <c r="P188">
        <v>100</v>
      </c>
      <c r="Q188">
        <v>1</v>
      </c>
      <c r="R188">
        <v>0</v>
      </c>
      <c r="S188" s="15">
        <v>20</v>
      </c>
      <c r="T188">
        <v>10</v>
      </c>
      <c r="U188" t="s">
        <v>231</v>
      </c>
    </row>
    <row r="189" spans="1:21">
      <c r="A189">
        <v>740</v>
      </c>
      <c r="B189">
        <v>4</v>
      </c>
      <c r="C189">
        <v>50</v>
      </c>
      <c r="D189">
        <v>0</v>
      </c>
      <c r="E189" s="15">
        <v>5000</v>
      </c>
      <c r="F189">
        <v>1</v>
      </c>
      <c r="G189">
        <v>1</v>
      </c>
      <c r="H189">
        <v>16</v>
      </c>
      <c r="I189">
        <v>0</v>
      </c>
      <c r="J189">
        <v>11</v>
      </c>
      <c r="K189">
        <v>0</v>
      </c>
      <c r="L189">
        <v>0</v>
      </c>
      <c r="M189">
        <v>0</v>
      </c>
      <c r="N189">
        <v>1</v>
      </c>
      <c r="O189">
        <v>90</v>
      </c>
      <c r="P189">
        <v>100</v>
      </c>
      <c r="Q189">
        <v>2</v>
      </c>
      <c r="R189">
        <v>1</v>
      </c>
      <c r="S189" s="15">
        <v>20</v>
      </c>
      <c r="T189">
        <v>20</v>
      </c>
      <c r="U189" t="s">
        <v>35</v>
      </c>
    </row>
    <row r="190" spans="1:21">
      <c r="A190">
        <v>741</v>
      </c>
      <c r="B190">
        <v>7</v>
      </c>
      <c r="C190">
        <v>25</v>
      </c>
      <c r="D190">
        <v>1</v>
      </c>
      <c r="E190" s="15">
        <v>35000</v>
      </c>
      <c r="F190">
        <v>1</v>
      </c>
      <c r="G190">
        <v>2</v>
      </c>
      <c r="H190">
        <v>0</v>
      </c>
      <c r="I190">
        <v>1</v>
      </c>
      <c r="J190">
        <v>8</v>
      </c>
      <c r="K190">
        <v>3</v>
      </c>
      <c r="L190">
        <v>0</v>
      </c>
      <c r="M190">
        <v>0</v>
      </c>
      <c r="N190">
        <v>0</v>
      </c>
      <c r="O190">
        <v>40</v>
      </c>
      <c r="P190">
        <v>20</v>
      </c>
      <c r="Q190">
        <v>1</v>
      </c>
      <c r="R190">
        <v>0</v>
      </c>
      <c r="S190" s="15">
        <v>16</v>
      </c>
      <c r="T190">
        <v>5</v>
      </c>
      <c r="U190" t="s">
        <v>89</v>
      </c>
    </row>
    <row r="191" spans="1:21">
      <c r="A191">
        <v>742</v>
      </c>
      <c r="B191">
        <v>1</v>
      </c>
      <c r="C191">
        <v>23</v>
      </c>
      <c r="D191">
        <v>1</v>
      </c>
      <c r="E191" s="15">
        <v>20000</v>
      </c>
      <c r="F191">
        <v>1</v>
      </c>
      <c r="G191">
        <v>2</v>
      </c>
      <c r="H191">
        <v>100</v>
      </c>
      <c r="I191">
        <v>0</v>
      </c>
      <c r="J191">
        <v>8</v>
      </c>
      <c r="K191">
        <v>5</v>
      </c>
      <c r="L191">
        <v>0</v>
      </c>
      <c r="M191">
        <v>0</v>
      </c>
      <c r="N191">
        <v>0</v>
      </c>
      <c r="O191">
        <v>30</v>
      </c>
      <c r="P191">
        <v>30</v>
      </c>
      <c r="Q191">
        <v>1</v>
      </c>
      <c r="R191">
        <v>0</v>
      </c>
      <c r="S191" s="15">
        <v>10</v>
      </c>
      <c r="T191">
        <v>10</v>
      </c>
      <c r="U191" t="s">
        <v>15</v>
      </c>
    </row>
    <row r="192" spans="1:21">
      <c r="A192">
        <v>743</v>
      </c>
      <c r="B192">
        <v>1</v>
      </c>
      <c r="C192">
        <v>19</v>
      </c>
      <c r="D192">
        <v>1</v>
      </c>
      <c r="E192" s="15">
        <v>30000</v>
      </c>
      <c r="F192">
        <v>1</v>
      </c>
      <c r="G192">
        <v>2</v>
      </c>
      <c r="H192">
        <v>0</v>
      </c>
      <c r="I192">
        <v>0</v>
      </c>
      <c r="J192">
        <v>8</v>
      </c>
      <c r="K192">
        <v>5</v>
      </c>
      <c r="L192">
        <v>0</v>
      </c>
      <c r="M192">
        <v>0</v>
      </c>
      <c r="N192">
        <v>0</v>
      </c>
      <c r="O192">
        <v>90</v>
      </c>
      <c r="P192">
        <v>90</v>
      </c>
      <c r="Q192">
        <v>2</v>
      </c>
      <c r="R192">
        <v>1</v>
      </c>
      <c r="S192" s="15">
        <v>8</v>
      </c>
      <c r="T192">
        <v>15</v>
      </c>
      <c r="U192" t="s">
        <v>72</v>
      </c>
    </row>
    <row r="193" spans="1:21">
      <c r="A193">
        <v>744</v>
      </c>
      <c r="B193">
        <v>7</v>
      </c>
      <c r="C193">
        <v>62</v>
      </c>
      <c r="D193">
        <v>1</v>
      </c>
      <c r="E193" s="15">
        <v>20000</v>
      </c>
      <c r="F193">
        <v>1</v>
      </c>
      <c r="G193">
        <v>1</v>
      </c>
      <c r="H193">
        <v>37</v>
      </c>
      <c r="I193">
        <v>0</v>
      </c>
      <c r="J193">
        <v>8</v>
      </c>
      <c r="K193">
        <v>3</v>
      </c>
      <c r="L193">
        <v>0</v>
      </c>
      <c r="M193">
        <v>0</v>
      </c>
      <c r="N193">
        <v>0</v>
      </c>
      <c r="O193">
        <v>30</v>
      </c>
      <c r="P193">
        <v>40</v>
      </c>
      <c r="Q193">
        <v>1</v>
      </c>
      <c r="R193">
        <v>0</v>
      </c>
      <c r="S193" s="15">
        <v>8</v>
      </c>
      <c r="T193">
        <v>3</v>
      </c>
      <c r="U193" t="s">
        <v>71</v>
      </c>
    </row>
    <row r="194" spans="1:21">
      <c r="A194">
        <v>746</v>
      </c>
      <c r="B194">
        <v>7</v>
      </c>
      <c r="C194">
        <v>55</v>
      </c>
      <c r="D194">
        <v>0</v>
      </c>
      <c r="E194" s="15">
        <v>14000</v>
      </c>
      <c r="F194">
        <v>1</v>
      </c>
      <c r="G194">
        <v>1</v>
      </c>
      <c r="H194">
        <v>100</v>
      </c>
      <c r="I194">
        <v>0</v>
      </c>
      <c r="J194">
        <v>8</v>
      </c>
      <c r="K194">
        <v>5</v>
      </c>
      <c r="L194">
        <v>0</v>
      </c>
      <c r="M194">
        <v>0</v>
      </c>
      <c r="N194">
        <v>0</v>
      </c>
      <c r="O194">
        <v>30</v>
      </c>
      <c r="P194">
        <v>40</v>
      </c>
      <c r="Q194">
        <v>1</v>
      </c>
      <c r="R194">
        <v>0</v>
      </c>
      <c r="S194" s="15">
        <v>12</v>
      </c>
      <c r="T194">
        <v>15</v>
      </c>
      <c r="U194" t="s">
        <v>36</v>
      </c>
    </row>
    <row r="195" spans="1:21">
      <c r="A195">
        <v>747</v>
      </c>
      <c r="B195">
        <v>7</v>
      </c>
      <c r="C195">
        <v>37</v>
      </c>
      <c r="D195">
        <v>0</v>
      </c>
      <c r="E195" s="15">
        <v>7000</v>
      </c>
      <c r="F195">
        <v>1</v>
      </c>
      <c r="G195">
        <v>1</v>
      </c>
      <c r="H195">
        <v>0</v>
      </c>
      <c r="I195">
        <v>0</v>
      </c>
      <c r="J195">
        <v>11</v>
      </c>
      <c r="K195">
        <v>2</v>
      </c>
      <c r="L195">
        <v>1</v>
      </c>
      <c r="M195">
        <v>0</v>
      </c>
      <c r="N195">
        <v>0</v>
      </c>
      <c r="O195">
        <v>50</v>
      </c>
      <c r="P195">
        <v>30</v>
      </c>
      <c r="Q195">
        <v>1</v>
      </c>
      <c r="R195">
        <v>0</v>
      </c>
      <c r="S195" s="15">
        <v>10</v>
      </c>
      <c r="T195">
        <v>5</v>
      </c>
      <c r="U195" t="s">
        <v>37</v>
      </c>
    </row>
    <row r="196" spans="1:21">
      <c r="A196">
        <v>748</v>
      </c>
      <c r="B196">
        <v>1</v>
      </c>
      <c r="C196">
        <v>23</v>
      </c>
      <c r="D196">
        <v>0</v>
      </c>
      <c r="E196" s="15">
        <v>35000</v>
      </c>
      <c r="F196">
        <v>1</v>
      </c>
      <c r="G196">
        <v>4</v>
      </c>
      <c r="H196">
        <v>37</v>
      </c>
      <c r="I196">
        <v>1</v>
      </c>
      <c r="J196">
        <v>8</v>
      </c>
      <c r="K196">
        <v>5</v>
      </c>
      <c r="L196">
        <v>0</v>
      </c>
      <c r="M196">
        <v>0</v>
      </c>
      <c r="N196">
        <v>0</v>
      </c>
      <c r="O196">
        <v>60</v>
      </c>
      <c r="P196">
        <v>60</v>
      </c>
      <c r="Q196">
        <v>2</v>
      </c>
      <c r="R196">
        <v>1</v>
      </c>
      <c r="S196" s="15">
        <v>8</v>
      </c>
      <c r="T196">
        <v>15</v>
      </c>
      <c r="U196" t="s">
        <v>71</v>
      </c>
    </row>
    <row r="197" spans="1:21">
      <c r="A197">
        <v>750</v>
      </c>
      <c r="B197">
        <v>1</v>
      </c>
      <c r="C197">
        <v>22</v>
      </c>
      <c r="D197">
        <v>1</v>
      </c>
      <c r="E197" s="15">
        <v>1000</v>
      </c>
      <c r="F197">
        <v>1</v>
      </c>
      <c r="G197">
        <v>4</v>
      </c>
      <c r="H197">
        <v>37</v>
      </c>
      <c r="I197">
        <v>0</v>
      </c>
      <c r="J197">
        <v>8</v>
      </c>
      <c r="K197">
        <v>5</v>
      </c>
      <c r="L197">
        <v>0</v>
      </c>
      <c r="M197">
        <v>0</v>
      </c>
      <c r="N197">
        <v>0</v>
      </c>
      <c r="O197">
        <v>20</v>
      </c>
      <c r="P197">
        <v>40</v>
      </c>
      <c r="Q197">
        <v>1</v>
      </c>
      <c r="R197">
        <v>0</v>
      </c>
      <c r="S197" s="15">
        <v>4</v>
      </c>
      <c r="T197">
        <v>3</v>
      </c>
      <c r="U197" t="s">
        <v>71</v>
      </c>
    </row>
    <row r="198" spans="1:21">
      <c r="A198">
        <v>751</v>
      </c>
      <c r="B198">
        <v>1</v>
      </c>
      <c r="C198">
        <v>23</v>
      </c>
      <c r="D198">
        <v>0</v>
      </c>
      <c r="E198" s="15">
        <v>2000</v>
      </c>
      <c r="F198">
        <v>1</v>
      </c>
      <c r="G198">
        <v>1</v>
      </c>
      <c r="H198">
        <v>0</v>
      </c>
      <c r="I198">
        <v>0</v>
      </c>
      <c r="J198">
        <v>8</v>
      </c>
      <c r="K198">
        <v>4</v>
      </c>
      <c r="L198">
        <v>0</v>
      </c>
      <c r="M198">
        <v>0</v>
      </c>
      <c r="N198">
        <v>0</v>
      </c>
      <c r="O198">
        <v>120</v>
      </c>
      <c r="P198">
        <v>60</v>
      </c>
      <c r="Q198">
        <v>1</v>
      </c>
      <c r="R198">
        <v>0</v>
      </c>
      <c r="S198" s="15">
        <v>25</v>
      </c>
      <c r="T198">
        <v>10</v>
      </c>
      <c r="U198" t="s">
        <v>238</v>
      </c>
    </row>
    <row r="199" spans="1:21">
      <c r="A199">
        <v>752</v>
      </c>
      <c r="B199">
        <v>4</v>
      </c>
      <c r="C199">
        <v>50</v>
      </c>
      <c r="D199">
        <v>0</v>
      </c>
      <c r="E199" s="15">
        <v>8000</v>
      </c>
      <c r="F199">
        <v>1</v>
      </c>
      <c r="G199">
        <v>1</v>
      </c>
      <c r="H199">
        <v>100</v>
      </c>
      <c r="I199">
        <v>0</v>
      </c>
      <c r="J199">
        <v>7</v>
      </c>
      <c r="K199">
        <v>5</v>
      </c>
      <c r="L199">
        <v>0</v>
      </c>
      <c r="M199">
        <v>0</v>
      </c>
      <c r="N199">
        <v>0</v>
      </c>
      <c r="O199">
        <v>30</v>
      </c>
      <c r="P199">
        <v>40</v>
      </c>
      <c r="Q199">
        <v>1</v>
      </c>
      <c r="R199">
        <v>0</v>
      </c>
      <c r="S199" s="15">
        <v>16</v>
      </c>
      <c r="T199">
        <v>5</v>
      </c>
      <c r="U199" t="s">
        <v>36</v>
      </c>
    </row>
    <row r="200" spans="1:21">
      <c r="A200">
        <v>760</v>
      </c>
      <c r="B200">
        <v>2</v>
      </c>
      <c r="C200">
        <v>26</v>
      </c>
      <c r="D200">
        <v>1</v>
      </c>
      <c r="E200" s="15">
        <v>8000</v>
      </c>
      <c r="F200">
        <v>1</v>
      </c>
      <c r="G200">
        <v>1</v>
      </c>
      <c r="H200">
        <v>43</v>
      </c>
      <c r="I200">
        <v>0</v>
      </c>
      <c r="J200">
        <v>8</v>
      </c>
      <c r="K200">
        <v>5</v>
      </c>
      <c r="L200">
        <v>0</v>
      </c>
      <c r="M200">
        <v>0</v>
      </c>
      <c r="N200">
        <v>0</v>
      </c>
      <c r="O200">
        <v>50</v>
      </c>
      <c r="P200">
        <v>30</v>
      </c>
      <c r="Q200">
        <v>1</v>
      </c>
      <c r="R200">
        <v>0</v>
      </c>
      <c r="S200" s="15">
        <v>25</v>
      </c>
      <c r="T200">
        <v>5</v>
      </c>
      <c r="U200" t="s">
        <v>31</v>
      </c>
    </row>
    <row r="201" spans="1:21">
      <c r="A201">
        <v>762</v>
      </c>
      <c r="B201">
        <v>4</v>
      </c>
      <c r="C201">
        <v>32</v>
      </c>
      <c r="D201">
        <v>0</v>
      </c>
      <c r="E201" s="15">
        <v>5000</v>
      </c>
      <c r="F201">
        <v>1</v>
      </c>
      <c r="G201">
        <v>1</v>
      </c>
      <c r="H201">
        <v>16</v>
      </c>
      <c r="I201">
        <v>0</v>
      </c>
      <c r="J201">
        <v>9</v>
      </c>
      <c r="K201">
        <v>5</v>
      </c>
      <c r="L201">
        <v>0</v>
      </c>
      <c r="M201">
        <v>0</v>
      </c>
      <c r="N201">
        <v>0</v>
      </c>
      <c r="O201">
        <v>50</v>
      </c>
      <c r="P201">
        <v>90</v>
      </c>
      <c r="Q201">
        <v>2</v>
      </c>
      <c r="R201">
        <v>1</v>
      </c>
      <c r="S201" s="15">
        <v>8</v>
      </c>
      <c r="T201">
        <v>5</v>
      </c>
      <c r="U201" t="s">
        <v>35</v>
      </c>
    </row>
    <row r="202" spans="1:21">
      <c r="A202">
        <v>763</v>
      </c>
      <c r="B202">
        <v>1</v>
      </c>
      <c r="C202">
        <v>25</v>
      </c>
      <c r="D202">
        <v>1</v>
      </c>
      <c r="E202" s="15">
        <v>14000</v>
      </c>
      <c r="F202">
        <v>1</v>
      </c>
      <c r="G202">
        <v>3</v>
      </c>
      <c r="H202">
        <v>0</v>
      </c>
      <c r="I202">
        <v>1</v>
      </c>
      <c r="J202">
        <v>8</v>
      </c>
      <c r="K202">
        <v>5</v>
      </c>
      <c r="L202">
        <v>0</v>
      </c>
      <c r="M202">
        <v>0</v>
      </c>
      <c r="N202">
        <v>0</v>
      </c>
      <c r="O202">
        <v>60</v>
      </c>
      <c r="P202">
        <v>20</v>
      </c>
      <c r="Q202">
        <v>1</v>
      </c>
      <c r="R202">
        <v>0</v>
      </c>
      <c r="S202" s="15">
        <v>25</v>
      </c>
      <c r="T202">
        <v>3</v>
      </c>
      <c r="U202" t="s">
        <v>49</v>
      </c>
    </row>
    <row r="203" spans="1:21">
      <c r="A203">
        <v>764</v>
      </c>
      <c r="B203">
        <v>7</v>
      </c>
      <c r="C203">
        <v>37</v>
      </c>
      <c r="D203">
        <v>0</v>
      </c>
      <c r="E203" s="15">
        <v>14000</v>
      </c>
      <c r="F203">
        <v>1</v>
      </c>
      <c r="G203">
        <v>1</v>
      </c>
      <c r="H203">
        <v>0</v>
      </c>
      <c r="I203">
        <v>0</v>
      </c>
      <c r="J203">
        <v>8</v>
      </c>
      <c r="K203">
        <v>5</v>
      </c>
      <c r="L203">
        <v>0</v>
      </c>
      <c r="M203">
        <v>0</v>
      </c>
      <c r="N203">
        <v>0</v>
      </c>
      <c r="O203">
        <v>30</v>
      </c>
      <c r="P203">
        <v>30</v>
      </c>
      <c r="Q203">
        <v>1</v>
      </c>
      <c r="R203">
        <v>0</v>
      </c>
      <c r="S203" s="15">
        <v>25</v>
      </c>
      <c r="T203">
        <v>5</v>
      </c>
      <c r="U203" t="s">
        <v>50</v>
      </c>
    </row>
    <row r="204" spans="1:21">
      <c r="A204">
        <v>765</v>
      </c>
      <c r="B204">
        <v>7</v>
      </c>
      <c r="C204">
        <v>64</v>
      </c>
      <c r="D204">
        <v>0</v>
      </c>
      <c r="E204" s="15">
        <v>14000</v>
      </c>
      <c r="F204">
        <v>1</v>
      </c>
      <c r="G204">
        <v>2</v>
      </c>
      <c r="H204">
        <v>94</v>
      </c>
      <c r="I204">
        <v>0</v>
      </c>
      <c r="J204">
        <v>8</v>
      </c>
      <c r="K204">
        <v>5</v>
      </c>
      <c r="L204">
        <v>0</v>
      </c>
      <c r="M204">
        <v>0</v>
      </c>
      <c r="N204">
        <v>0</v>
      </c>
      <c r="O204">
        <v>30</v>
      </c>
      <c r="P204">
        <v>40</v>
      </c>
      <c r="Q204">
        <v>1</v>
      </c>
      <c r="R204">
        <v>0</v>
      </c>
      <c r="S204" s="15">
        <v>8</v>
      </c>
      <c r="T204">
        <v>3</v>
      </c>
      <c r="U204" t="s">
        <v>161</v>
      </c>
    </row>
    <row r="205" spans="1:21">
      <c r="A205">
        <v>767</v>
      </c>
      <c r="B205">
        <v>1</v>
      </c>
      <c r="C205">
        <v>19</v>
      </c>
      <c r="D205">
        <v>1</v>
      </c>
      <c r="E205" s="15">
        <v>6000</v>
      </c>
      <c r="F205">
        <v>1</v>
      </c>
      <c r="G205">
        <v>3</v>
      </c>
      <c r="H205">
        <v>18</v>
      </c>
      <c r="I205">
        <v>0</v>
      </c>
      <c r="J205">
        <v>8</v>
      </c>
      <c r="K205">
        <v>4</v>
      </c>
      <c r="L205">
        <v>0</v>
      </c>
      <c r="M205">
        <v>0</v>
      </c>
      <c r="N205">
        <v>0</v>
      </c>
      <c r="O205">
        <v>80</v>
      </c>
      <c r="P205">
        <v>120</v>
      </c>
      <c r="Q205">
        <v>1</v>
      </c>
      <c r="R205">
        <v>0</v>
      </c>
      <c r="S205" s="15">
        <v>20</v>
      </c>
      <c r="T205">
        <v>10</v>
      </c>
      <c r="U205" t="s">
        <v>69</v>
      </c>
    </row>
    <row r="206" spans="1:21">
      <c r="A206">
        <v>780</v>
      </c>
      <c r="B206">
        <v>1</v>
      </c>
      <c r="C206">
        <v>27</v>
      </c>
      <c r="D206">
        <v>1</v>
      </c>
      <c r="E206" s="15">
        <v>18000</v>
      </c>
      <c r="F206">
        <v>1</v>
      </c>
      <c r="G206">
        <v>3</v>
      </c>
      <c r="H206">
        <v>10</v>
      </c>
      <c r="I206">
        <v>1</v>
      </c>
      <c r="J206">
        <v>8</v>
      </c>
      <c r="K206">
        <v>5</v>
      </c>
      <c r="L206">
        <v>1</v>
      </c>
      <c r="M206">
        <v>0</v>
      </c>
      <c r="N206">
        <v>0</v>
      </c>
      <c r="O206">
        <v>80</v>
      </c>
      <c r="P206">
        <v>20</v>
      </c>
      <c r="Q206">
        <v>1</v>
      </c>
      <c r="R206">
        <v>0</v>
      </c>
      <c r="S206" s="15">
        <v>25</v>
      </c>
      <c r="T206">
        <v>5</v>
      </c>
      <c r="U206" t="s">
        <v>46</v>
      </c>
    </row>
    <row r="207" spans="1:21">
      <c r="A207">
        <v>783</v>
      </c>
      <c r="B207">
        <v>7</v>
      </c>
      <c r="C207">
        <v>58</v>
      </c>
      <c r="D207">
        <v>0</v>
      </c>
      <c r="E207" s="15">
        <v>12000</v>
      </c>
      <c r="F207">
        <v>1</v>
      </c>
      <c r="G207">
        <v>1</v>
      </c>
      <c r="H207">
        <v>0</v>
      </c>
      <c r="I207">
        <v>0</v>
      </c>
      <c r="J207">
        <v>8</v>
      </c>
      <c r="K207">
        <v>5</v>
      </c>
      <c r="L207">
        <v>0</v>
      </c>
      <c r="M207">
        <v>0</v>
      </c>
      <c r="N207">
        <v>0</v>
      </c>
      <c r="O207">
        <v>20</v>
      </c>
      <c r="P207">
        <v>50</v>
      </c>
      <c r="Q207">
        <v>1</v>
      </c>
      <c r="R207">
        <v>0</v>
      </c>
      <c r="S207" s="15">
        <v>4</v>
      </c>
      <c r="T207">
        <v>5</v>
      </c>
      <c r="U207" t="s">
        <v>116</v>
      </c>
    </row>
    <row r="208" spans="1:21">
      <c r="A208">
        <v>786</v>
      </c>
      <c r="B208">
        <v>1</v>
      </c>
      <c r="C208">
        <v>23</v>
      </c>
      <c r="D208">
        <v>0</v>
      </c>
      <c r="E208" s="15">
        <v>7000</v>
      </c>
      <c r="F208">
        <v>1</v>
      </c>
      <c r="G208">
        <v>1</v>
      </c>
      <c r="H208">
        <v>14.000000000000002</v>
      </c>
      <c r="I208">
        <v>1</v>
      </c>
      <c r="J208">
        <v>6</v>
      </c>
      <c r="K208">
        <v>5</v>
      </c>
      <c r="L208">
        <v>0</v>
      </c>
      <c r="M208">
        <v>0</v>
      </c>
      <c r="N208">
        <v>0</v>
      </c>
      <c r="O208">
        <v>70</v>
      </c>
      <c r="P208">
        <v>60</v>
      </c>
      <c r="Q208">
        <v>2</v>
      </c>
      <c r="R208">
        <v>1</v>
      </c>
      <c r="S208" s="15">
        <v>10</v>
      </c>
      <c r="T208">
        <v>10</v>
      </c>
      <c r="U208" t="s">
        <v>83</v>
      </c>
    </row>
    <row r="209" spans="1:21">
      <c r="A209">
        <v>790</v>
      </c>
      <c r="B209">
        <v>7</v>
      </c>
      <c r="C209">
        <v>63</v>
      </c>
      <c r="D209">
        <v>1</v>
      </c>
      <c r="E209" s="15">
        <v>35000</v>
      </c>
      <c r="F209">
        <v>1</v>
      </c>
      <c r="G209">
        <v>1</v>
      </c>
      <c r="H209">
        <v>73</v>
      </c>
      <c r="I209">
        <v>0</v>
      </c>
      <c r="J209">
        <v>8</v>
      </c>
      <c r="K209">
        <v>5</v>
      </c>
      <c r="L209">
        <v>0</v>
      </c>
      <c r="M209">
        <v>0</v>
      </c>
      <c r="N209">
        <v>0</v>
      </c>
      <c r="O209">
        <v>20</v>
      </c>
      <c r="P209">
        <v>30</v>
      </c>
      <c r="Q209">
        <v>1</v>
      </c>
      <c r="R209">
        <v>0</v>
      </c>
      <c r="S209" s="15">
        <v>20</v>
      </c>
      <c r="T209">
        <v>5</v>
      </c>
      <c r="U209" t="s">
        <v>47</v>
      </c>
    </row>
    <row r="210" spans="1:21">
      <c r="A210">
        <v>797</v>
      </c>
      <c r="B210">
        <v>1</v>
      </c>
      <c r="C210">
        <v>21</v>
      </c>
      <c r="D210">
        <v>1</v>
      </c>
      <c r="E210" s="15">
        <v>20000</v>
      </c>
      <c r="F210">
        <v>1</v>
      </c>
      <c r="G210">
        <v>2</v>
      </c>
      <c r="H210">
        <v>0</v>
      </c>
      <c r="I210">
        <v>0</v>
      </c>
      <c r="J210">
        <v>8</v>
      </c>
      <c r="K210">
        <v>4</v>
      </c>
      <c r="L210">
        <v>0</v>
      </c>
      <c r="M210">
        <v>0</v>
      </c>
      <c r="N210">
        <v>0</v>
      </c>
      <c r="O210">
        <v>110</v>
      </c>
      <c r="P210">
        <v>150</v>
      </c>
      <c r="Q210">
        <v>1</v>
      </c>
      <c r="R210">
        <v>0</v>
      </c>
      <c r="S210" s="15">
        <v>18</v>
      </c>
      <c r="T210">
        <v>20</v>
      </c>
      <c r="U210" t="s">
        <v>243</v>
      </c>
    </row>
    <row r="211" spans="1:21">
      <c r="A211">
        <v>799</v>
      </c>
      <c r="B211">
        <v>1</v>
      </c>
      <c r="C211">
        <v>19</v>
      </c>
      <c r="D211">
        <v>0</v>
      </c>
      <c r="E211" s="15">
        <v>6000</v>
      </c>
      <c r="F211">
        <v>1</v>
      </c>
      <c r="G211">
        <v>1</v>
      </c>
      <c r="H211">
        <v>0</v>
      </c>
      <c r="I211">
        <v>1</v>
      </c>
      <c r="J211">
        <v>2</v>
      </c>
      <c r="K211">
        <v>2</v>
      </c>
      <c r="L211">
        <v>0</v>
      </c>
      <c r="M211">
        <v>0</v>
      </c>
      <c r="N211">
        <v>0</v>
      </c>
      <c r="O211">
        <v>90</v>
      </c>
      <c r="P211">
        <v>120</v>
      </c>
      <c r="Q211">
        <v>2</v>
      </c>
      <c r="R211">
        <v>1</v>
      </c>
      <c r="S211" s="15">
        <v>4</v>
      </c>
      <c r="T211">
        <v>20</v>
      </c>
      <c r="U211" t="s">
        <v>116</v>
      </c>
    </row>
    <row r="212" spans="1:21">
      <c r="A212">
        <v>809</v>
      </c>
      <c r="B212">
        <v>1</v>
      </c>
      <c r="C212">
        <v>23</v>
      </c>
      <c r="D212">
        <v>0</v>
      </c>
      <c r="E212" s="15">
        <v>6000</v>
      </c>
      <c r="F212">
        <v>1</v>
      </c>
      <c r="G212">
        <v>2</v>
      </c>
      <c r="H212">
        <v>99</v>
      </c>
      <c r="I212">
        <v>0</v>
      </c>
      <c r="J212">
        <v>11</v>
      </c>
      <c r="K212">
        <v>0</v>
      </c>
      <c r="L212">
        <v>0</v>
      </c>
      <c r="M212">
        <v>0</v>
      </c>
      <c r="N212">
        <v>1</v>
      </c>
      <c r="O212">
        <v>70</v>
      </c>
      <c r="P212">
        <v>30</v>
      </c>
      <c r="Q212">
        <v>2</v>
      </c>
      <c r="R212">
        <v>1</v>
      </c>
      <c r="S212" s="15">
        <v>8</v>
      </c>
      <c r="T212">
        <v>20</v>
      </c>
      <c r="U212" t="s">
        <v>111</v>
      </c>
    </row>
    <row r="213" spans="1:21">
      <c r="A213">
        <v>811</v>
      </c>
      <c r="B213">
        <v>1</v>
      </c>
      <c r="C213">
        <v>20</v>
      </c>
      <c r="D213">
        <v>0</v>
      </c>
      <c r="E213" s="15">
        <v>12000</v>
      </c>
      <c r="F213">
        <v>1</v>
      </c>
      <c r="G213">
        <v>2</v>
      </c>
      <c r="H213">
        <v>0</v>
      </c>
      <c r="I213">
        <v>0</v>
      </c>
      <c r="J213">
        <v>6</v>
      </c>
      <c r="K213">
        <v>5</v>
      </c>
      <c r="L213">
        <v>0</v>
      </c>
      <c r="M213">
        <v>0</v>
      </c>
      <c r="N213">
        <v>0</v>
      </c>
      <c r="O213">
        <v>100</v>
      </c>
      <c r="P213">
        <v>140</v>
      </c>
      <c r="Q213">
        <v>2</v>
      </c>
      <c r="R213">
        <v>1</v>
      </c>
      <c r="S213" s="15">
        <v>12</v>
      </c>
      <c r="T213">
        <v>20</v>
      </c>
      <c r="U213" t="s">
        <v>231</v>
      </c>
    </row>
    <row r="214" spans="1:21">
      <c r="A214">
        <v>819</v>
      </c>
      <c r="B214">
        <v>4</v>
      </c>
      <c r="C214">
        <v>28</v>
      </c>
      <c r="D214">
        <v>1</v>
      </c>
      <c r="E214" s="15">
        <v>7000</v>
      </c>
      <c r="F214">
        <v>1</v>
      </c>
      <c r="G214">
        <v>1</v>
      </c>
      <c r="H214">
        <v>100</v>
      </c>
      <c r="I214">
        <v>0</v>
      </c>
      <c r="J214">
        <v>2</v>
      </c>
      <c r="K214">
        <v>5</v>
      </c>
      <c r="L214">
        <v>0</v>
      </c>
      <c r="M214">
        <v>0</v>
      </c>
      <c r="N214">
        <v>0</v>
      </c>
      <c r="O214">
        <v>30</v>
      </c>
      <c r="P214">
        <v>30</v>
      </c>
      <c r="Q214">
        <v>2</v>
      </c>
      <c r="R214">
        <v>0</v>
      </c>
      <c r="S214" s="15">
        <v>8</v>
      </c>
      <c r="T214">
        <v>45</v>
      </c>
      <c r="U214" t="s">
        <v>52</v>
      </c>
    </row>
    <row r="215" spans="1:21">
      <c r="A215">
        <v>824</v>
      </c>
      <c r="B215">
        <v>7</v>
      </c>
      <c r="C215">
        <v>51</v>
      </c>
      <c r="D215">
        <v>1</v>
      </c>
      <c r="E215" s="15">
        <v>22000</v>
      </c>
      <c r="F215">
        <v>1</v>
      </c>
      <c r="G215">
        <v>4</v>
      </c>
      <c r="H215">
        <v>0</v>
      </c>
      <c r="I215">
        <v>0</v>
      </c>
      <c r="J215">
        <v>8</v>
      </c>
      <c r="K215">
        <v>5</v>
      </c>
      <c r="L215">
        <v>0</v>
      </c>
      <c r="M215">
        <v>0</v>
      </c>
      <c r="N215">
        <v>0</v>
      </c>
      <c r="O215">
        <v>20</v>
      </c>
      <c r="P215">
        <v>50</v>
      </c>
      <c r="Q215">
        <v>1</v>
      </c>
      <c r="R215">
        <v>0</v>
      </c>
      <c r="S215" s="15">
        <v>10</v>
      </c>
      <c r="T215">
        <v>5</v>
      </c>
      <c r="U215" t="s">
        <v>164</v>
      </c>
    </row>
    <row r="216" spans="1:21">
      <c r="A216">
        <v>828</v>
      </c>
      <c r="B216">
        <v>2</v>
      </c>
      <c r="C216">
        <v>29</v>
      </c>
      <c r="D216">
        <v>0</v>
      </c>
      <c r="E216" s="15">
        <v>5000</v>
      </c>
      <c r="F216">
        <v>1</v>
      </c>
      <c r="G216">
        <v>1</v>
      </c>
      <c r="H216">
        <v>0</v>
      </c>
      <c r="I216">
        <v>0</v>
      </c>
      <c r="J216">
        <v>8</v>
      </c>
      <c r="K216">
        <v>5</v>
      </c>
      <c r="L216">
        <v>0</v>
      </c>
      <c r="M216">
        <v>0</v>
      </c>
      <c r="N216">
        <v>0</v>
      </c>
      <c r="O216">
        <v>90</v>
      </c>
      <c r="P216">
        <v>120</v>
      </c>
      <c r="Q216">
        <v>2</v>
      </c>
      <c r="R216">
        <v>1</v>
      </c>
      <c r="S216" s="15">
        <v>12</v>
      </c>
      <c r="T216">
        <v>10</v>
      </c>
      <c r="U216" t="s">
        <v>231</v>
      </c>
    </row>
    <row r="217" spans="1:21">
      <c r="A217">
        <v>835</v>
      </c>
      <c r="B217">
        <v>1</v>
      </c>
      <c r="C217">
        <v>24</v>
      </c>
      <c r="D217">
        <v>1</v>
      </c>
      <c r="E217" s="15">
        <v>9000</v>
      </c>
      <c r="F217">
        <v>1</v>
      </c>
      <c r="G217">
        <v>1</v>
      </c>
      <c r="H217">
        <v>0</v>
      </c>
      <c r="I217">
        <v>1</v>
      </c>
      <c r="J217">
        <v>8</v>
      </c>
      <c r="K217">
        <v>4</v>
      </c>
      <c r="L217">
        <v>0</v>
      </c>
      <c r="M217">
        <v>0</v>
      </c>
      <c r="N217">
        <v>0</v>
      </c>
      <c r="O217">
        <v>40</v>
      </c>
      <c r="P217">
        <v>50</v>
      </c>
      <c r="Q217">
        <v>1</v>
      </c>
      <c r="R217">
        <v>0</v>
      </c>
      <c r="S217" s="15">
        <v>25</v>
      </c>
      <c r="T217">
        <v>3</v>
      </c>
      <c r="U217" t="s">
        <v>141</v>
      </c>
    </row>
    <row r="218" spans="1:21">
      <c r="A218">
        <v>836</v>
      </c>
      <c r="B218">
        <v>7</v>
      </c>
      <c r="C218">
        <v>64</v>
      </c>
      <c r="D218">
        <v>1</v>
      </c>
      <c r="E218" s="15">
        <v>20000</v>
      </c>
      <c r="F218">
        <v>1</v>
      </c>
      <c r="G218">
        <v>1</v>
      </c>
      <c r="H218">
        <v>0</v>
      </c>
      <c r="I218">
        <v>0</v>
      </c>
      <c r="J218">
        <v>8</v>
      </c>
      <c r="K218">
        <v>5</v>
      </c>
      <c r="L218">
        <v>0</v>
      </c>
      <c r="M218">
        <v>0</v>
      </c>
      <c r="N218">
        <v>0</v>
      </c>
      <c r="O218">
        <v>30</v>
      </c>
      <c r="P218">
        <v>40</v>
      </c>
      <c r="Q218">
        <v>1</v>
      </c>
      <c r="R218">
        <v>0</v>
      </c>
      <c r="S218" s="15">
        <v>25</v>
      </c>
      <c r="T218">
        <v>3</v>
      </c>
      <c r="U218" t="s">
        <v>89</v>
      </c>
    </row>
    <row r="219" spans="1:21">
      <c r="A219">
        <v>840</v>
      </c>
      <c r="B219">
        <v>1</v>
      </c>
      <c r="C219">
        <v>21</v>
      </c>
      <c r="D219">
        <v>1</v>
      </c>
      <c r="E219" s="15">
        <v>18000</v>
      </c>
      <c r="F219">
        <v>1</v>
      </c>
      <c r="G219">
        <v>1</v>
      </c>
      <c r="H219">
        <v>73</v>
      </c>
      <c r="I219">
        <v>0</v>
      </c>
      <c r="J219">
        <v>8</v>
      </c>
      <c r="K219">
        <v>5</v>
      </c>
      <c r="L219">
        <v>0</v>
      </c>
      <c r="M219">
        <v>0</v>
      </c>
      <c r="N219">
        <v>0</v>
      </c>
      <c r="O219">
        <v>40</v>
      </c>
      <c r="P219">
        <v>60</v>
      </c>
      <c r="Q219">
        <v>2</v>
      </c>
      <c r="R219">
        <v>0</v>
      </c>
      <c r="S219" s="15">
        <v>8</v>
      </c>
      <c r="T219">
        <v>20</v>
      </c>
      <c r="U219" t="s">
        <v>47</v>
      </c>
    </row>
    <row r="220" spans="1:21">
      <c r="A220">
        <v>843</v>
      </c>
      <c r="B220">
        <v>1</v>
      </c>
      <c r="C220">
        <v>25</v>
      </c>
      <c r="D220">
        <v>0</v>
      </c>
      <c r="E220" s="15">
        <v>3000</v>
      </c>
      <c r="F220">
        <v>1</v>
      </c>
      <c r="G220">
        <v>2</v>
      </c>
      <c r="H220">
        <v>94</v>
      </c>
      <c r="I220">
        <v>1</v>
      </c>
      <c r="J220">
        <v>6</v>
      </c>
      <c r="K220">
        <v>2</v>
      </c>
      <c r="L220">
        <v>0</v>
      </c>
      <c r="M220">
        <v>0</v>
      </c>
      <c r="N220">
        <v>0</v>
      </c>
      <c r="O220">
        <v>50</v>
      </c>
      <c r="P220">
        <v>80</v>
      </c>
      <c r="Q220">
        <v>2</v>
      </c>
      <c r="R220">
        <v>1</v>
      </c>
      <c r="S220" s="15">
        <v>12</v>
      </c>
      <c r="T220">
        <v>15</v>
      </c>
      <c r="U220" t="s">
        <v>126</v>
      </c>
    </row>
    <row r="221" spans="1:21">
      <c r="A221">
        <v>848</v>
      </c>
      <c r="B221">
        <v>1</v>
      </c>
      <c r="C221">
        <v>22</v>
      </c>
      <c r="D221">
        <v>0</v>
      </c>
      <c r="E221" s="15">
        <v>22000</v>
      </c>
      <c r="F221">
        <v>1</v>
      </c>
      <c r="G221">
        <v>1</v>
      </c>
      <c r="H221">
        <v>0</v>
      </c>
      <c r="I221">
        <v>0</v>
      </c>
      <c r="J221">
        <v>9</v>
      </c>
      <c r="K221">
        <v>5</v>
      </c>
      <c r="L221">
        <v>0</v>
      </c>
      <c r="M221">
        <v>0</v>
      </c>
      <c r="N221">
        <v>0</v>
      </c>
      <c r="O221">
        <v>90</v>
      </c>
      <c r="P221">
        <v>90</v>
      </c>
      <c r="Q221">
        <v>2</v>
      </c>
      <c r="R221">
        <v>1</v>
      </c>
      <c r="S221" s="15">
        <v>12</v>
      </c>
      <c r="T221">
        <v>15</v>
      </c>
      <c r="U221" t="s">
        <v>89</v>
      </c>
    </row>
    <row r="222" spans="1:21">
      <c r="A222">
        <v>853</v>
      </c>
      <c r="B222">
        <v>1</v>
      </c>
      <c r="C222">
        <v>23</v>
      </c>
      <c r="D222">
        <v>0</v>
      </c>
      <c r="E222" s="15">
        <v>12000</v>
      </c>
      <c r="F222">
        <v>1</v>
      </c>
      <c r="G222">
        <v>1</v>
      </c>
      <c r="H222">
        <v>99</v>
      </c>
      <c r="I222">
        <v>0</v>
      </c>
      <c r="J222">
        <v>8</v>
      </c>
      <c r="K222">
        <v>4</v>
      </c>
      <c r="L222">
        <v>0</v>
      </c>
      <c r="M222">
        <v>0</v>
      </c>
      <c r="N222">
        <v>0</v>
      </c>
      <c r="O222">
        <v>30</v>
      </c>
      <c r="P222">
        <v>30</v>
      </c>
      <c r="Q222">
        <v>2</v>
      </c>
      <c r="R222">
        <v>0</v>
      </c>
      <c r="S222" s="15">
        <v>8</v>
      </c>
      <c r="T222">
        <v>20</v>
      </c>
      <c r="U222" t="s">
        <v>17</v>
      </c>
    </row>
    <row r="223" spans="1:21">
      <c r="A223">
        <v>861</v>
      </c>
      <c r="B223">
        <v>1</v>
      </c>
      <c r="C223">
        <v>21</v>
      </c>
      <c r="D223">
        <v>0</v>
      </c>
      <c r="E223" s="15">
        <v>3000</v>
      </c>
      <c r="F223">
        <v>1</v>
      </c>
      <c r="G223">
        <v>1</v>
      </c>
      <c r="H223">
        <v>57.999999999999993</v>
      </c>
      <c r="I223">
        <v>0</v>
      </c>
      <c r="J223">
        <v>8</v>
      </c>
      <c r="K223">
        <v>5</v>
      </c>
      <c r="L223">
        <v>0</v>
      </c>
      <c r="M223">
        <v>0</v>
      </c>
      <c r="N223">
        <v>0</v>
      </c>
      <c r="O223">
        <v>100</v>
      </c>
      <c r="P223">
        <v>70</v>
      </c>
      <c r="Q223">
        <v>2</v>
      </c>
      <c r="R223">
        <v>1</v>
      </c>
      <c r="S223" s="15">
        <v>16</v>
      </c>
      <c r="T223">
        <v>25</v>
      </c>
      <c r="U223" t="s">
        <v>122</v>
      </c>
    </row>
    <row r="224" spans="1:21">
      <c r="A224">
        <v>872</v>
      </c>
      <c r="B224">
        <v>5</v>
      </c>
      <c r="C224">
        <v>23</v>
      </c>
      <c r="D224">
        <v>1</v>
      </c>
      <c r="E224" s="15">
        <v>5000</v>
      </c>
      <c r="F224">
        <v>1</v>
      </c>
      <c r="G224">
        <v>1</v>
      </c>
      <c r="H224">
        <v>100</v>
      </c>
      <c r="I224">
        <v>1</v>
      </c>
      <c r="J224">
        <v>10</v>
      </c>
      <c r="K224">
        <v>5</v>
      </c>
      <c r="L224">
        <v>0</v>
      </c>
      <c r="M224">
        <v>0</v>
      </c>
      <c r="N224">
        <v>0</v>
      </c>
      <c r="O224">
        <v>20</v>
      </c>
      <c r="P224">
        <v>60</v>
      </c>
      <c r="Q224">
        <v>1</v>
      </c>
      <c r="R224">
        <v>0</v>
      </c>
      <c r="S224" s="15">
        <v>12</v>
      </c>
      <c r="T224">
        <v>60</v>
      </c>
      <c r="U224" t="s">
        <v>167</v>
      </c>
    </row>
    <row r="225" spans="1:21">
      <c r="A225">
        <v>875</v>
      </c>
      <c r="B225">
        <v>1</v>
      </c>
      <c r="C225">
        <v>22</v>
      </c>
      <c r="D225">
        <v>1</v>
      </c>
      <c r="E225" s="15">
        <v>18000</v>
      </c>
      <c r="F225">
        <v>1</v>
      </c>
      <c r="G225">
        <v>1</v>
      </c>
      <c r="H225">
        <v>16</v>
      </c>
      <c r="I225">
        <v>0</v>
      </c>
      <c r="J225">
        <v>8</v>
      </c>
      <c r="K225">
        <v>5</v>
      </c>
      <c r="L225">
        <v>0</v>
      </c>
      <c r="M225">
        <v>0</v>
      </c>
      <c r="N225">
        <v>0</v>
      </c>
      <c r="O225">
        <v>80</v>
      </c>
      <c r="P225">
        <v>90</v>
      </c>
      <c r="Q225">
        <v>2</v>
      </c>
      <c r="R225">
        <v>1</v>
      </c>
      <c r="S225" s="15">
        <v>6</v>
      </c>
      <c r="T225">
        <v>5</v>
      </c>
      <c r="U225" t="s">
        <v>35</v>
      </c>
    </row>
    <row r="226" spans="1:21">
      <c r="A226">
        <v>877</v>
      </c>
      <c r="B226">
        <v>1</v>
      </c>
      <c r="C226">
        <v>22</v>
      </c>
      <c r="D226">
        <v>1</v>
      </c>
      <c r="E226" s="15">
        <v>1000</v>
      </c>
      <c r="F226">
        <v>1</v>
      </c>
      <c r="G226">
        <v>1</v>
      </c>
      <c r="H226">
        <v>100</v>
      </c>
      <c r="I226">
        <v>0</v>
      </c>
      <c r="J226">
        <v>8</v>
      </c>
      <c r="K226">
        <v>5</v>
      </c>
      <c r="L226">
        <v>0</v>
      </c>
      <c r="M226">
        <v>0</v>
      </c>
      <c r="N226">
        <v>0</v>
      </c>
      <c r="O226">
        <v>40</v>
      </c>
      <c r="P226">
        <v>40</v>
      </c>
      <c r="Q226">
        <v>1</v>
      </c>
      <c r="R226">
        <v>0</v>
      </c>
      <c r="S226" s="15">
        <v>4</v>
      </c>
      <c r="T226">
        <v>3</v>
      </c>
      <c r="U226" t="s">
        <v>113</v>
      </c>
    </row>
    <row r="227" spans="1:21">
      <c r="A227">
        <v>888</v>
      </c>
      <c r="B227">
        <v>1</v>
      </c>
      <c r="C227">
        <v>61</v>
      </c>
      <c r="D227">
        <v>0</v>
      </c>
      <c r="E227" s="15">
        <v>8000</v>
      </c>
      <c r="F227">
        <v>1</v>
      </c>
      <c r="G227">
        <v>1</v>
      </c>
      <c r="H227">
        <v>0</v>
      </c>
      <c r="I227">
        <v>0</v>
      </c>
      <c r="J227">
        <v>6</v>
      </c>
      <c r="K227">
        <v>3</v>
      </c>
      <c r="L227">
        <v>0</v>
      </c>
      <c r="M227">
        <v>0</v>
      </c>
      <c r="N227">
        <v>0</v>
      </c>
      <c r="O227">
        <v>30</v>
      </c>
      <c r="P227">
        <v>50</v>
      </c>
      <c r="Q227">
        <v>1</v>
      </c>
      <c r="R227">
        <v>0</v>
      </c>
      <c r="S227" s="15">
        <v>10</v>
      </c>
      <c r="T227">
        <v>3</v>
      </c>
      <c r="U227" t="s">
        <v>29</v>
      </c>
    </row>
    <row r="228" spans="1:21">
      <c r="A228">
        <v>890</v>
      </c>
      <c r="B228">
        <v>1</v>
      </c>
      <c r="C228">
        <v>23</v>
      </c>
      <c r="D228">
        <v>1</v>
      </c>
      <c r="E228" s="15">
        <v>20000</v>
      </c>
      <c r="F228">
        <v>1</v>
      </c>
      <c r="G228">
        <v>2</v>
      </c>
      <c r="H228">
        <v>0</v>
      </c>
      <c r="I228">
        <v>0</v>
      </c>
      <c r="J228">
        <v>6</v>
      </c>
      <c r="K228">
        <v>5</v>
      </c>
      <c r="L228">
        <v>0</v>
      </c>
      <c r="M228">
        <v>0</v>
      </c>
      <c r="N228">
        <v>0</v>
      </c>
      <c r="O228">
        <v>60</v>
      </c>
      <c r="P228">
        <v>40</v>
      </c>
      <c r="Q228">
        <v>1</v>
      </c>
      <c r="R228">
        <v>0</v>
      </c>
      <c r="S228" s="15">
        <v>25</v>
      </c>
      <c r="T228">
        <v>10</v>
      </c>
      <c r="U228" t="s">
        <v>231</v>
      </c>
    </row>
    <row r="229" spans="1:21">
      <c r="A229">
        <v>893</v>
      </c>
      <c r="B229">
        <v>1</v>
      </c>
      <c r="C229">
        <v>25</v>
      </c>
      <c r="D229">
        <v>0</v>
      </c>
      <c r="E229" s="15">
        <v>3000</v>
      </c>
      <c r="F229">
        <v>1</v>
      </c>
      <c r="G229">
        <v>2</v>
      </c>
      <c r="H229">
        <v>100</v>
      </c>
      <c r="I229">
        <v>0</v>
      </c>
      <c r="J229">
        <v>6</v>
      </c>
      <c r="K229">
        <v>4</v>
      </c>
      <c r="L229">
        <v>0</v>
      </c>
      <c r="M229">
        <v>0</v>
      </c>
      <c r="N229">
        <v>0</v>
      </c>
      <c r="O229">
        <v>30</v>
      </c>
      <c r="P229">
        <v>30</v>
      </c>
      <c r="Q229">
        <v>2</v>
      </c>
      <c r="R229">
        <v>0</v>
      </c>
      <c r="S229" s="15">
        <v>6</v>
      </c>
      <c r="T229">
        <v>10</v>
      </c>
      <c r="U229" t="s">
        <v>85</v>
      </c>
    </row>
    <row r="230" spans="1:21">
      <c r="A230">
        <v>894</v>
      </c>
      <c r="B230">
        <v>1</v>
      </c>
      <c r="C230">
        <v>24</v>
      </c>
      <c r="D230">
        <v>0</v>
      </c>
      <c r="E230" s="15">
        <v>1000</v>
      </c>
      <c r="F230">
        <v>1</v>
      </c>
      <c r="G230">
        <v>1</v>
      </c>
      <c r="H230">
        <v>100</v>
      </c>
      <c r="I230">
        <v>1</v>
      </c>
      <c r="J230">
        <v>8</v>
      </c>
      <c r="K230">
        <v>5</v>
      </c>
      <c r="L230">
        <v>0</v>
      </c>
      <c r="M230">
        <v>0</v>
      </c>
      <c r="N230">
        <v>0</v>
      </c>
      <c r="O230">
        <v>70</v>
      </c>
      <c r="P230">
        <v>70</v>
      </c>
      <c r="Q230">
        <v>2</v>
      </c>
      <c r="R230">
        <v>1</v>
      </c>
      <c r="S230" s="15">
        <v>10</v>
      </c>
      <c r="T230">
        <v>10</v>
      </c>
      <c r="U230" t="s">
        <v>70</v>
      </c>
    </row>
    <row r="231" spans="1:21">
      <c r="A231">
        <v>895</v>
      </c>
      <c r="B231">
        <v>1</v>
      </c>
      <c r="C231">
        <v>18</v>
      </c>
      <c r="D231">
        <v>0</v>
      </c>
      <c r="E231" s="15">
        <v>4000</v>
      </c>
      <c r="F231">
        <v>1</v>
      </c>
      <c r="G231">
        <v>1</v>
      </c>
      <c r="H231">
        <v>0</v>
      </c>
      <c r="I231">
        <v>0</v>
      </c>
      <c r="J231">
        <v>1</v>
      </c>
      <c r="K231">
        <v>4</v>
      </c>
      <c r="L231">
        <v>0</v>
      </c>
      <c r="M231">
        <v>0</v>
      </c>
      <c r="N231">
        <v>0</v>
      </c>
      <c r="O231">
        <v>120</v>
      </c>
      <c r="P231">
        <v>120</v>
      </c>
      <c r="Q231">
        <v>2</v>
      </c>
      <c r="R231">
        <v>1</v>
      </c>
      <c r="S231" s="15">
        <v>12</v>
      </c>
      <c r="T231">
        <v>5</v>
      </c>
      <c r="U231" t="s">
        <v>238</v>
      </c>
    </row>
    <row r="232" spans="1:21">
      <c r="A232">
        <v>897</v>
      </c>
      <c r="B232">
        <v>1</v>
      </c>
      <c r="C232">
        <v>22</v>
      </c>
      <c r="D232">
        <v>0</v>
      </c>
      <c r="E232" s="15">
        <v>35000</v>
      </c>
      <c r="F232">
        <v>1</v>
      </c>
      <c r="G232">
        <v>1</v>
      </c>
      <c r="H232">
        <v>48</v>
      </c>
      <c r="I232">
        <v>0</v>
      </c>
      <c r="J232">
        <v>9</v>
      </c>
      <c r="K232">
        <v>5</v>
      </c>
      <c r="L232">
        <v>0</v>
      </c>
      <c r="M232">
        <v>0</v>
      </c>
      <c r="N232">
        <v>0</v>
      </c>
      <c r="O232">
        <v>30</v>
      </c>
      <c r="P232">
        <v>50</v>
      </c>
      <c r="Q232">
        <v>1</v>
      </c>
      <c r="R232">
        <v>0</v>
      </c>
      <c r="S232" s="15">
        <v>18</v>
      </c>
      <c r="T232">
        <v>5</v>
      </c>
      <c r="U232" t="s">
        <v>105</v>
      </c>
    </row>
    <row r="233" spans="1:21">
      <c r="A233">
        <v>899</v>
      </c>
      <c r="B233">
        <v>7</v>
      </c>
      <c r="C233">
        <v>39</v>
      </c>
      <c r="D233">
        <v>0</v>
      </c>
      <c r="E233" s="15">
        <v>8000</v>
      </c>
      <c r="F233">
        <v>1</v>
      </c>
      <c r="G233">
        <v>1</v>
      </c>
      <c r="H233">
        <v>0</v>
      </c>
      <c r="I233">
        <v>0</v>
      </c>
      <c r="J233">
        <v>1</v>
      </c>
      <c r="K233">
        <v>5</v>
      </c>
      <c r="L233">
        <v>0</v>
      </c>
      <c r="M233">
        <v>0</v>
      </c>
      <c r="N233">
        <v>0</v>
      </c>
      <c r="O233">
        <v>30</v>
      </c>
      <c r="P233">
        <v>50</v>
      </c>
      <c r="Q233">
        <v>1</v>
      </c>
      <c r="R233">
        <v>0</v>
      </c>
      <c r="S233" s="15">
        <v>14</v>
      </c>
      <c r="T233">
        <v>10</v>
      </c>
      <c r="U233" t="s">
        <v>29</v>
      </c>
    </row>
    <row r="234" spans="1:21">
      <c r="A234">
        <v>903</v>
      </c>
      <c r="B234">
        <v>1</v>
      </c>
      <c r="C234">
        <v>24</v>
      </c>
      <c r="D234">
        <v>1</v>
      </c>
      <c r="E234" s="15">
        <v>4000</v>
      </c>
      <c r="F234">
        <v>1</v>
      </c>
      <c r="G234">
        <v>1</v>
      </c>
      <c r="H234">
        <v>78</v>
      </c>
      <c r="I234">
        <v>0</v>
      </c>
      <c r="J234">
        <v>8</v>
      </c>
      <c r="K234">
        <v>5</v>
      </c>
      <c r="L234">
        <v>0</v>
      </c>
      <c r="M234">
        <v>0</v>
      </c>
      <c r="N234">
        <v>0</v>
      </c>
      <c r="O234">
        <v>60</v>
      </c>
      <c r="P234">
        <v>80</v>
      </c>
      <c r="Q234">
        <v>1</v>
      </c>
      <c r="R234">
        <v>0</v>
      </c>
      <c r="S234" s="15">
        <v>25</v>
      </c>
      <c r="T234">
        <v>5</v>
      </c>
      <c r="U234" t="s">
        <v>19</v>
      </c>
    </row>
    <row r="235" spans="1:21">
      <c r="A235">
        <v>904</v>
      </c>
      <c r="B235">
        <v>7</v>
      </c>
      <c r="C235">
        <v>40</v>
      </c>
      <c r="D235">
        <v>1</v>
      </c>
      <c r="E235" s="15">
        <v>14000</v>
      </c>
      <c r="F235">
        <v>1</v>
      </c>
      <c r="G235">
        <v>1</v>
      </c>
      <c r="H235">
        <v>10</v>
      </c>
      <c r="I235">
        <v>0</v>
      </c>
      <c r="J235">
        <v>8</v>
      </c>
      <c r="K235">
        <v>5</v>
      </c>
      <c r="L235">
        <v>0</v>
      </c>
      <c r="M235">
        <v>0</v>
      </c>
      <c r="N235">
        <v>0</v>
      </c>
      <c r="O235">
        <v>40</v>
      </c>
      <c r="P235">
        <v>50</v>
      </c>
      <c r="Q235">
        <v>1</v>
      </c>
      <c r="R235">
        <v>0</v>
      </c>
      <c r="S235" s="15">
        <v>25</v>
      </c>
      <c r="T235">
        <v>5</v>
      </c>
      <c r="U235" t="s">
        <v>46</v>
      </c>
    </row>
    <row r="236" spans="1:21">
      <c r="A236">
        <v>907</v>
      </c>
      <c r="B236">
        <v>1</v>
      </c>
      <c r="C236">
        <v>22</v>
      </c>
      <c r="D236">
        <v>1</v>
      </c>
      <c r="E236" s="15">
        <v>6000</v>
      </c>
      <c r="F236">
        <v>1</v>
      </c>
      <c r="G236">
        <v>2</v>
      </c>
      <c r="H236">
        <v>59</v>
      </c>
      <c r="I236">
        <v>0</v>
      </c>
      <c r="J236">
        <v>1</v>
      </c>
      <c r="K236">
        <v>5</v>
      </c>
      <c r="L236">
        <v>0</v>
      </c>
      <c r="M236">
        <v>0</v>
      </c>
      <c r="N236">
        <v>0</v>
      </c>
      <c r="O236">
        <v>30</v>
      </c>
      <c r="P236">
        <v>40</v>
      </c>
      <c r="Q236">
        <v>1</v>
      </c>
      <c r="R236">
        <v>0</v>
      </c>
      <c r="S236" s="15">
        <v>10</v>
      </c>
      <c r="T236">
        <v>5</v>
      </c>
      <c r="U236" t="s">
        <v>78</v>
      </c>
    </row>
    <row r="237" spans="1:21">
      <c r="A237">
        <v>912</v>
      </c>
      <c r="B237">
        <v>1</v>
      </c>
      <c r="C237">
        <v>24</v>
      </c>
      <c r="D237">
        <v>1</v>
      </c>
      <c r="E237" s="15">
        <v>35000</v>
      </c>
      <c r="F237">
        <v>1</v>
      </c>
      <c r="G237">
        <v>4</v>
      </c>
      <c r="H237">
        <v>10</v>
      </c>
      <c r="I237">
        <v>0</v>
      </c>
      <c r="J237">
        <v>8</v>
      </c>
      <c r="K237">
        <v>5</v>
      </c>
      <c r="L237">
        <v>0</v>
      </c>
      <c r="M237">
        <v>0</v>
      </c>
      <c r="N237">
        <v>0</v>
      </c>
      <c r="O237">
        <v>50</v>
      </c>
      <c r="P237">
        <v>60</v>
      </c>
      <c r="Q237">
        <v>1</v>
      </c>
      <c r="R237">
        <v>0</v>
      </c>
      <c r="S237" s="15">
        <v>25</v>
      </c>
      <c r="T237">
        <v>3</v>
      </c>
      <c r="U237" t="s">
        <v>46</v>
      </c>
    </row>
    <row r="238" spans="1:21">
      <c r="A238">
        <v>930</v>
      </c>
      <c r="B238">
        <v>1</v>
      </c>
      <c r="C238">
        <v>23</v>
      </c>
      <c r="D238">
        <v>1</v>
      </c>
      <c r="E238" s="15">
        <v>20000</v>
      </c>
      <c r="F238">
        <v>1</v>
      </c>
      <c r="G238">
        <v>1</v>
      </c>
      <c r="H238">
        <v>37</v>
      </c>
      <c r="I238">
        <v>0</v>
      </c>
      <c r="J238">
        <v>8</v>
      </c>
      <c r="K238">
        <v>4</v>
      </c>
      <c r="L238">
        <v>0</v>
      </c>
      <c r="M238">
        <v>0</v>
      </c>
      <c r="N238">
        <v>0</v>
      </c>
      <c r="O238">
        <v>30</v>
      </c>
      <c r="P238">
        <v>50</v>
      </c>
      <c r="Q238">
        <v>1</v>
      </c>
      <c r="R238">
        <v>0</v>
      </c>
      <c r="S238" s="15">
        <v>8</v>
      </c>
      <c r="T238">
        <v>5</v>
      </c>
      <c r="U238" t="s">
        <v>71</v>
      </c>
    </row>
    <row r="239" spans="1:21">
      <c r="A239">
        <v>936</v>
      </c>
      <c r="B239">
        <v>1</v>
      </c>
      <c r="C239">
        <v>22</v>
      </c>
      <c r="D239">
        <v>1</v>
      </c>
      <c r="E239" s="15">
        <v>3000</v>
      </c>
      <c r="F239">
        <v>1</v>
      </c>
      <c r="G239">
        <v>2</v>
      </c>
      <c r="H239">
        <v>100</v>
      </c>
      <c r="I239">
        <v>0</v>
      </c>
      <c r="J239">
        <v>1</v>
      </c>
      <c r="K239">
        <v>5</v>
      </c>
      <c r="L239">
        <v>0</v>
      </c>
      <c r="M239">
        <v>0</v>
      </c>
      <c r="N239">
        <v>0</v>
      </c>
      <c r="O239">
        <v>30</v>
      </c>
      <c r="P239">
        <v>40</v>
      </c>
      <c r="Q239">
        <v>1</v>
      </c>
      <c r="R239">
        <v>0</v>
      </c>
      <c r="S239" s="15">
        <v>10</v>
      </c>
      <c r="T239">
        <v>5</v>
      </c>
      <c r="U239" t="s">
        <v>6</v>
      </c>
    </row>
    <row r="240" spans="1:21">
      <c r="A240">
        <v>941</v>
      </c>
      <c r="B240">
        <v>1</v>
      </c>
      <c r="C240">
        <v>24</v>
      </c>
      <c r="D240">
        <v>0</v>
      </c>
      <c r="E240" s="15">
        <v>8000</v>
      </c>
      <c r="F240">
        <v>1</v>
      </c>
      <c r="G240">
        <v>3</v>
      </c>
      <c r="H240">
        <v>10</v>
      </c>
      <c r="I240">
        <v>1</v>
      </c>
      <c r="J240">
        <v>6</v>
      </c>
      <c r="K240">
        <v>2</v>
      </c>
      <c r="L240">
        <v>0</v>
      </c>
      <c r="M240">
        <v>0</v>
      </c>
      <c r="N240">
        <v>0</v>
      </c>
      <c r="O240">
        <v>120</v>
      </c>
      <c r="P240">
        <v>140</v>
      </c>
      <c r="Q240">
        <v>2</v>
      </c>
      <c r="R240">
        <v>1</v>
      </c>
      <c r="S240" s="15">
        <v>6</v>
      </c>
      <c r="T240">
        <v>15</v>
      </c>
      <c r="U240" t="s">
        <v>46</v>
      </c>
    </row>
    <row r="241" spans="1:21">
      <c r="A241">
        <v>947</v>
      </c>
      <c r="B241">
        <v>1</v>
      </c>
      <c r="C241">
        <v>20</v>
      </c>
      <c r="D241">
        <v>0</v>
      </c>
      <c r="E241" s="15">
        <v>1000</v>
      </c>
      <c r="F241">
        <v>1</v>
      </c>
      <c r="G241">
        <v>1</v>
      </c>
      <c r="H241">
        <v>39</v>
      </c>
      <c r="I241">
        <v>1</v>
      </c>
      <c r="J241">
        <v>2</v>
      </c>
      <c r="K241">
        <v>5</v>
      </c>
      <c r="L241">
        <v>0</v>
      </c>
      <c r="M241">
        <v>0</v>
      </c>
      <c r="N241">
        <v>0</v>
      </c>
      <c r="O241">
        <v>120</v>
      </c>
      <c r="P241">
        <v>150</v>
      </c>
      <c r="Q241">
        <v>2</v>
      </c>
      <c r="R241">
        <v>1</v>
      </c>
      <c r="S241" s="15">
        <v>16</v>
      </c>
      <c r="T241">
        <v>40</v>
      </c>
      <c r="U241" t="s">
        <v>76</v>
      </c>
    </row>
    <row r="242" spans="1:21">
      <c r="A242">
        <v>948</v>
      </c>
      <c r="B242">
        <v>1</v>
      </c>
      <c r="C242">
        <v>24</v>
      </c>
      <c r="D242">
        <v>0</v>
      </c>
      <c r="E242" s="15">
        <v>6000</v>
      </c>
      <c r="F242">
        <v>1</v>
      </c>
      <c r="G242">
        <v>1</v>
      </c>
      <c r="H242">
        <v>0</v>
      </c>
      <c r="I242">
        <v>0</v>
      </c>
      <c r="J242">
        <v>8</v>
      </c>
      <c r="K242">
        <v>3</v>
      </c>
      <c r="L242">
        <v>0</v>
      </c>
      <c r="M242">
        <v>0</v>
      </c>
      <c r="N242">
        <v>0</v>
      </c>
      <c r="O242">
        <v>60</v>
      </c>
      <c r="P242">
        <v>80</v>
      </c>
      <c r="Q242">
        <v>1</v>
      </c>
      <c r="R242">
        <v>0</v>
      </c>
      <c r="S242" s="15">
        <v>12</v>
      </c>
      <c r="T242">
        <v>15</v>
      </c>
      <c r="U242" t="s">
        <v>231</v>
      </c>
    </row>
    <row r="243" spans="1:21">
      <c r="A243">
        <v>955</v>
      </c>
      <c r="B243">
        <v>1</v>
      </c>
      <c r="C243">
        <v>28</v>
      </c>
      <c r="D243">
        <v>1</v>
      </c>
      <c r="E243" s="15">
        <v>5000</v>
      </c>
      <c r="F243">
        <v>1</v>
      </c>
      <c r="G243">
        <v>1</v>
      </c>
      <c r="H243">
        <v>0</v>
      </c>
      <c r="I243">
        <v>0</v>
      </c>
      <c r="J243">
        <v>1</v>
      </c>
      <c r="K243">
        <v>4</v>
      </c>
      <c r="L243">
        <v>0</v>
      </c>
      <c r="M243">
        <v>0</v>
      </c>
      <c r="N243">
        <v>0</v>
      </c>
      <c r="O243">
        <v>140</v>
      </c>
      <c r="P243">
        <v>180</v>
      </c>
      <c r="Q243">
        <v>2</v>
      </c>
      <c r="R243">
        <v>1</v>
      </c>
      <c r="S243" s="15">
        <v>14</v>
      </c>
      <c r="T243">
        <v>20</v>
      </c>
      <c r="U243" t="s">
        <v>49</v>
      </c>
    </row>
    <row r="244" spans="1:21">
      <c r="A244">
        <v>963</v>
      </c>
      <c r="B244">
        <v>1</v>
      </c>
      <c r="C244">
        <v>19</v>
      </c>
      <c r="D244">
        <v>1</v>
      </c>
      <c r="E244" s="15">
        <v>3000</v>
      </c>
      <c r="F244">
        <v>1</v>
      </c>
      <c r="G244">
        <v>2</v>
      </c>
      <c r="H244">
        <v>100</v>
      </c>
      <c r="I244">
        <v>0</v>
      </c>
      <c r="J244">
        <v>1</v>
      </c>
      <c r="K244">
        <v>5</v>
      </c>
      <c r="L244">
        <v>0</v>
      </c>
      <c r="M244">
        <v>0</v>
      </c>
      <c r="N244">
        <v>0</v>
      </c>
      <c r="O244">
        <v>40</v>
      </c>
      <c r="P244">
        <v>50</v>
      </c>
      <c r="Q244">
        <v>2</v>
      </c>
      <c r="R244">
        <v>1</v>
      </c>
      <c r="S244" s="15">
        <v>6</v>
      </c>
      <c r="T244">
        <v>10</v>
      </c>
      <c r="U244" t="s">
        <v>36</v>
      </c>
    </row>
    <row r="245" spans="1:21">
      <c r="A245">
        <v>968</v>
      </c>
      <c r="B245">
        <v>1</v>
      </c>
      <c r="C245">
        <v>23</v>
      </c>
      <c r="D245">
        <v>0</v>
      </c>
      <c r="E245" s="15">
        <v>20000</v>
      </c>
      <c r="F245">
        <v>1</v>
      </c>
      <c r="G245">
        <v>1</v>
      </c>
      <c r="H245">
        <v>37</v>
      </c>
      <c r="I245">
        <v>1</v>
      </c>
      <c r="J245">
        <v>9</v>
      </c>
      <c r="K245">
        <v>5</v>
      </c>
      <c r="L245">
        <v>0</v>
      </c>
      <c r="M245">
        <v>0</v>
      </c>
      <c r="N245">
        <v>0</v>
      </c>
      <c r="O245">
        <v>40</v>
      </c>
      <c r="P245">
        <v>70</v>
      </c>
      <c r="Q245">
        <v>1</v>
      </c>
      <c r="R245">
        <v>0</v>
      </c>
      <c r="S245" s="15">
        <v>10</v>
      </c>
      <c r="T245">
        <v>5</v>
      </c>
      <c r="U245" t="s">
        <v>71</v>
      </c>
    </row>
    <row r="246" spans="1:21">
      <c r="A246">
        <v>973</v>
      </c>
      <c r="B246">
        <v>1</v>
      </c>
      <c r="C246">
        <v>29</v>
      </c>
      <c r="D246">
        <v>1</v>
      </c>
      <c r="E246" s="15">
        <v>10000</v>
      </c>
      <c r="F246">
        <v>1</v>
      </c>
      <c r="G246">
        <v>1</v>
      </c>
      <c r="H246">
        <v>0</v>
      </c>
      <c r="I246">
        <v>0</v>
      </c>
      <c r="J246">
        <v>8</v>
      </c>
      <c r="K246">
        <v>2</v>
      </c>
      <c r="L246">
        <v>0</v>
      </c>
      <c r="M246">
        <v>0</v>
      </c>
      <c r="N246">
        <v>0</v>
      </c>
      <c r="O246">
        <v>30</v>
      </c>
      <c r="P246">
        <v>50</v>
      </c>
      <c r="Q246">
        <v>1</v>
      </c>
      <c r="R246">
        <v>0</v>
      </c>
      <c r="S246" s="15">
        <v>18</v>
      </c>
      <c r="T246">
        <v>3</v>
      </c>
      <c r="U246" t="s">
        <v>237</v>
      </c>
    </row>
    <row r="247" spans="1:21">
      <c r="A247">
        <v>979</v>
      </c>
      <c r="B247">
        <v>1</v>
      </c>
      <c r="C247">
        <v>28</v>
      </c>
      <c r="D247">
        <v>0</v>
      </c>
      <c r="E247" s="15">
        <v>10000</v>
      </c>
      <c r="F247">
        <v>1</v>
      </c>
      <c r="G247">
        <v>2</v>
      </c>
      <c r="H247">
        <v>75</v>
      </c>
      <c r="I247">
        <v>0</v>
      </c>
      <c r="J247">
        <v>2</v>
      </c>
      <c r="K247">
        <v>1</v>
      </c>
      <c r="L247">
        <v>0</v>
      </c>
      <c r="M247">
        <v>0</v>
      </c>
      <c r="N247">
        <v>0</v>
      </c>
      <c r="O247">
        <v>30</v>
      </c>
      <c r="P247">
        <v>50</v>
      </c>
      <c r="Q247">
        <v>1</v>
      </c>
      <c r="R247">
        <v>0</v>
      </c>
      <c r="S247" s="15">
        <v>20</v>
      </c>
      <c r="T247">
        <v>20</v>
      </c>
      <c r="U247" t="s">
        <v>79</v>
      </c>
    </row>
    <row r="248" spans="1:21">
      <c r="A248">
        <v>980</v>
      </c>
      <c r="B248">
        <v>1</v>
      </c>
      <c r="C248">
        <v>26</v>
      </c>
      <c r="D248">
        <v>0</v>
      </c>
      <c r="E248" s="15">
        <v>8000</v>
      </c>
      <c r="F248">
        <v>1</v>
      </c>
      <c r="G248">
        <v>2</v>
      </c>
      <c r="H248">
        <v>85</v>
      </c>
      <c r="I248">
        <v>1</v>
      </c>
      <c r="J248">
        <v>6</v>
      </c>
      <c r="K248">
        <v>3</v>
      </c>
      <c r="L248">
        <v>0</v>
      </c>
      <c r="M248">
        <v>0</v>
      </c>
      <c r="N248">
        <v>0</v>
      </c>
      <c r="O248">
        <v>80</v>
      </c>
      <c r="P248">
        <v>110</v>
      </c>
      <c r="Q248">
        <v>2</v>
      </c>
      <c r="R248">
        <v>1</v>
      </c>
      <c r="S248" s="15">
        <v>10</v>
      </c>
      <c r="T248">
        <v>15</v>
      </c>
      <c r="U248" t="s">
        <v>138</v>
      </c>
    </row>
    <row r="249" spans="1:21">
      <c r="A249">
        <v>982</v>
      </c>
      <c r="B249">
        <v>1</v>
      </c>
      <c r="C249">
        <v>25</v>
      </c>
      <c r="D249">
        <v>0</v>
      </c>
      <c r="E249" s="15">
        <v>3000</v>
      </c>
      <c r="F249">
        <v>1</v>
      </c>
      <c r="G249">
        <v>1</v>
      </c>
      <c r="H249">
        <v>100</v>
      </c>
      <c r="I249">
        <v>1</v>
      </c>
      <c r="J249">
        <v>1</v>
      </c>
      <c r="K249">
        <v>5</v>
      </c>
      <c r="L249">
        <v>0</v>
      </c>
      <c r="M249">
        <v>0</v>
      </c>
      <c r="N249">
        <v>0</v>
      </c>
      <c r="O249">
        <v>20</v>
      </c>
      <c r="P249">
        <v>50</v>
      </c>
      <c r="Q249">
        <v>2</v>
      </c>
      <c r="R249">
        <v>1</v>
      </c>
      <c r="S249" s="15">
        <v>2</v>
      </c>
      <c r="T249">
        <v>15</v>
      </c>
      <c r="U249" t="s">
        <v>151</v>
      </c>
    </row>
    <row r="250" spans="1:21">
      <c r="A250">
        <v>986</v>
      </c>
      <c r="B250">
        <v>1</v>
      </c>
      <c r="C250">
        <v>26</v>
      </c>
      <c r="D250">
        <v>1</v>
      </c>
      <c r="E250" s="15">
        <v>20000</v>
      </c>
      <c r="F250">
        <v>1</v>
      </c>
      <c r="G250">
        <v>2</v>
      </c>
      <c r="H250">
        <v>24</v>
      </c>
      <c r="I250">
        <v>0</v>
      </c>
      <c r="J250">
        <v>8</v>
      </c>
      <c r="K250">
        <v>3</v>
      </c>
      <c r="L250">
        <v>0</v>
      </c>
      <c r="M250">
        <v>0</v>
      </c>
      <c r="N250">
        <v>0</v>
      </c>
      <c r="O250">
        <v>40</v>
      </c>
      <c r="P250">
        <v>60</v>
      </c>
      <c r="Q250">
        <v>1</v>
      </c>
      <c r="R250">
        <v>0</v>
      </c>
      <c r="S250" s="15">
        <v>25</v>
      </c>
      <c r="T250">
        <v>3</v>
      </c>
      <c r="U250" t="s">
        <v>9</v>
      </c>
    </row>
    <row r="251" spans="1:21">
      <c r="A251">
        <v>991</v>
      </c>
      <c r="B251">
        <v>1</v>
      </c>
      <c r="C251">
        <v>25</v>
      </c>
      <c r="D251">
        <v>1</v>
      </c>
      <c r="E251" s="15">
        <v>30000</v>
      </c>
      <c r="F251">
        <v>1</v>
      </c>
      <c r="G251">
        <v>3</v>
      </c>
      <c r="H251">
        <v>68</v>
      </c>
      <c r="I251">
        <v>0</v>
      </c>
      <c r="J251">
        <v>8</v>
      </c>
      <c r="K251">
        <v>5</v>
      </c>
      <c r="L251">
        <v>0</v>
      </c>
      <c r="M251">
        <v>0</v>
      </c>
      <c r="N251">
        <v>0</v>
      </c>
      <c r="O251">
        <v>40</v>
      </c>
      <c r="P251">
        <v>40</v>
      </c>
      <c r="Q251">
        <v>1</v>
      </c>
      <c r="R251">
        <v>0</v>
      </c>
      <c r="S251" s="15">
        <v>12</v>
      </c>
      <c r="T251">
        <v>3</v>
      </c>
      <c r="U251" t="s">
        <v>24</v>
      </c>
    </row>
    <row r="252" spans="1:21">
      <c r="A252">
        <v>993</v>
      </c>
      <c r="B252">
        <v>1</v>
      </c>
      <c r="C252">
        <v>36</v>
      </c>
      <c r="D252">
        <v>0</v>
      </c>
      <c r="E252" s="15">
        <v>2000</v>
      </c>
      <c r="F252">
        <v>1</v>
      </c>
      <c r="G252">
        <v>1</v>
      </c>
      <c r="H252">
        <v>0</v>
      </c>
      <c r="I252">
        <v>0</v>
      </c>
      <c r="J252">
        <v>6</v>
      </c>
      <c r="K252">
        <v>5</v>
      </c>
      <c r="L252">
        <v>0</v>
      </c>
      <c r="M252">
        <v>0</v>
      </c>
      <c r="N252">
        <v>0</v>
      </c>
      <c r="O252">
        <v>80</v>
      </c>
      <c r="P252">
        <v>60</v>
      </c>
      <c r="Q252">
        <v>2</v>
      </c>
      <c r="R252">
        <v>1</v>
      </c>
      <c r="S252" s="15">
        <v>16</v>
      </c>
      <c r="T252">
        <v>20</v>
      </c>
      <c r="U252" t="s">
        <v>240</v>
      </c>
    </row>
    <row r="253" spans="1:21">
      <c r="A253">
        <v>994</v>
      </c>
      <c r="B253">
        <v>1</v>
      </c>
      <c r="C253">
        <v>24</v>
      </c>
      <c r="D253">
        <v>1</v>
      </c>
      <c r="E253" s="15">
        <v>16000</v>
      </c>
      <c r="F253">
        <v>1</v>
      </c>
      <c r="G253">
        <v>1</v>
      </c>
      <c r="H253">
        <v>68</v>
      </c>
      <c r="I253">
        <v>0</v>
      </c>
      <c r="J253">
        <v>8</v>
      </c>
      <c r="K253">
        <v>4</v>
      </c>
      <c r="L253">
        <v>0</v>
      </c>
      <c r="M253">
        <v>0</v>
      </c>
      <c r="N253">
        <v>0</v>
      </c>
      <c r="O253">
        <v>50</v>
      </c>
      <c r="P253">
        <v>80</v>
      </c>
      <c r="Q253">
        <v>1</v>
      </c>
      <c r="R253">
        <v>0</v>
      </c>
      <c r="S253" s="15">
        <v>6</v>
      </c>
      <c r="T253">
        <v>3</v>
      </c>
      <c r="U253" t="s">
        <v>24</v>
      </c>
    </row>
    <row r="254" spans="1:21">
      <c r="A254">
        <v>997</v>
      </c>
      <c r="B254">
        <v>1</v>
      </c>
      <c r="C254">
        <v>26</v>
      </c>
      <c r="D254">
        <v>1</v>
      </c>
      <c r="E254" s="15">
        <v>16000</v>
      </c>
      <c r="F254">
        <v>1</v>
      </c>
      <c r="G254">
        <v>1</v>
      </c>
      <c r="H254">
        <v>0</v>
      </c>
      <c r="I254">
        <v>0</v>
      </c>
      <c r="J254">
        <v>8</v>
      </c>
      <c r="K254">
        <v>5</v>
      </c>
      <c r="L254">
        <v>0</v>
      </c>
      <c r="M254">
        <v>0</v>
      </c>
      <c r="N254">
        <v>0</v>
      </c>
      <c r="O254">
        <v>60</v>
      </c>
      <c r="P254">
        <v>40</v>
      </c>
      <c r="Q254">
        <v>1</v>
      </c>
      <c r="R254">
        <v>0</v>
      </c>
      <c r="S254" s="15">
        <v>14</v>
      </c>
      <c r="T254">
        <v>10</v>
      </c>
      <c r="U254" t="s">
        <v>231</v>
      </c>
    </row>
    <row r="255" spans="1:21">
      <c r="A255">
        <v>1000</v>
      </c>
      <c r="B255">
        <v>1</v>
      </c>
      <c r="C255">
        <v>20</v>
      </c>
      <c r="D255">
        <v>1</v>
      </c>
      <c r="E255" s="15">
        <v>5000</v>
      </c>
      <c r="F255">
        <v>1</v>
      </c>
      <c r="G255">
        <v>1</v>
      </c>
      <c r="H255">
        <v>0</v>
      </c>
      <c r="I255">
        <v>0</v>
      </c>
      <c r="J255">
        <v>8</v>
      </c>
      <c r="K255">
        <v>5</v>
      </c>
      <c r="L255">
        <v>0</v>
      </c>
      <c r="M255">
        <v>0</v>
      </c>
      <c r="N255">
        <v>0</v>
      </c>
      <c r="O255">
        <v>90</v>
      </c>
      <c r="P255">
        <v>90</v>
      </c>
      <c r="Q255">
        <v>2</v>
      </c>
      <c r="R255">
        <v>1</v>
      </c>
      <c r="S255" s="15">
        <v>8</v>
      </c>
      <c r="T255">
        <v>30</v>
      </c>
      <c r="U255" t="s">
        <v>110</v>
      </c>
    </row>
    <row r="256" spans="1:21">
      <c r="A256">
        <v>1001</v>
      </c>
      <c r="B256">
        <v>1</v>
      </c>
      <c r="C256">
        <v>20</v>
      </c>
      <c r="D256">
        <v>1</v>
      </c>
      <c r="E256" s="15">
        <v>8000</v>
      </c>
      <c r="F256">
        <v>1</v>
      </c>
      <c r="G256">
        <v>2</v>
      </c>
      <c r="H256">
        <v>0</v>
      </c>
      <c r="I256">
        <v>0</v>
      </c>
      <c r="J256">
        <v>8</v>
      </c>
      <c r="K256">
        <v>3</v>
      </c>
      <c r="L256">
        <v>0</v>
      </c>
      <c r="M256">
        <v>0</v>
      </c>
      <c r="N256">
        <v>0</v>
      </c>
      <c r="O256">
        <v>120</v>
      </c>
      <c r="P256">
        <v>150</v>
      </c>
      <c r="Q256">
        <v>1</v>
      </c>
      <c r="R256">
        <v>0</v>
      </c>
      <c r="S256" s="15">
        <v>16</v>
      </c>
      <c r="T256">
        <v>3</v>
      </c>
      <c r="U256" t="s">
        <v>232</v>
      </c>
    </row>
    <row r="257" spans="1:21">
      <c r="A257">
        <v>1004</v>
      </c>
      <c r="B257">
        <v>1</v>
      </c>
      <c r="C257">
        <v>19</v>
      </c>
      <c r="D257">
        <v>0</v>
      </c>
      <c r="E257" s="15">
        <v>6000</v>
      </c>
      <c r="F257">
        <v>1</v>
      </c>
      <c r="G257">
        <v>2</v>
      </c>
      <c r="H257">
        <v>0</v>
      </c>
      <c r="I257">
        <v>0</v>
      </c>
      <c r="J257">
        <v>1</v>
      </c>
      <c r="K257">
        <v>5</v>
      </c>
      <c r="L257">
        <v>0</v>
      </c>
      <c r="M257">
        <v>0</v>
      </c>
      <c r="N257">
        <v>0</v>
      </c>
      <c r="O257">
        <v>60</v>
      </c>
      <c r="P257">
        <v>90</v>
      </c>
      <c r="Q257">
        <v>2</v>
      </c>
      <c r="R257">
        <v>1</v>
      </c>
      <c r="S257" s="15">
        <v>8</v>
      </c>
      <c r="T257">
        <v>10</v>
      </c>
      <c r="U257" t="s">
        <v>37</v>
      </c>
    </row>
    <row r="258" spans="1:21">
      <c r="A258">
        <v>1005</v>
      </c>
      <c r="B258">
        <v>1</v>
      </c>
      <c r="C258">
        <v>25</v>
      </c>
      <c r="D258">
        <v>0</v>
      </c>
      <c r="E258" s="15">
        <v>7000</v>
      </c>
      <c r="F258">
        <v>1</v>
      </c>
      <c r="G258">
        <v>2</v>
      </c>
      <c r="H258">
        <v>0</v>
      </c>
      <c r="I258">
        <v>1</v>
      </c>
      <c r="J258">
        <v>11</v>
      </c>
      <c r="K258">
        <v>3</v>
      </c>
      <c r="L258">
        <v>0</v>
      </c>
      <c r="M258">
        <v>0</v>
      </c>
      <c r="N258">
        <v>0</v>
      </c>
      <c r="O258">
        <v>130</v>
      </c>
      <c r="P258">
        <v>50</v>
      </c>
      <c r="Q258">
        <v>2</v>
      </c>
      <c r="R258">
        <v>1</v>
      </c>
      <c r="S258" s="15">
        <v>20</v>
      </c>
      <c r="T258">
        <v>5</v>
      </c>
      <c r="U258" t="s">
        <v>238</v>
      </c>
    </row>
    <row r="259" spans="1:21">
      <c r="A259">
        <v>1006</v>
      </c>
      <c r="B259">
        <v>6</v>
      </c>
      <c r="C259">
        <v>38</v>
      </c>
      <c r="D259">
        <v>1</v>
      </c>
      <c r="E259" s="15">
        <v>18000</v>
      </c>
      <c r="F259">
        <v>1</v>
      </c>
      <c r="G259">
        <v>1</v>
      </c>
      <c r="H259">
        <v>100</v>
      </c>
      <c r="I259">
        <v>0</v>
      </c>
      <c r="J259">
        <v>8</v>
      </c>
      <c r="K259">
        <v>1</v>
      </c>
      <c r="L259">
        <v>0</v>
      </c>
      <c r="M259">
        <v>0</v>
      </c>
      <c r="N259">
        <v>0</v>
      </c>
      <c r="O259">
        <v>30</v>
      </c>
      <c r="P259">
        <v>30</v>
      </c>
      <c r="Q259">
        <v>1</v>
      </c>
      <c r="R259">
        <v>0</v>
      </c>
      <c r="S259" s="15">
        <v>10</v>
      </c>
      <c r="T259">
        <v>5</v>
      </c>
      <c r="U259" t="s">
        <v>15</v>
      </c>
    </row>
    <row r="260" spans="1:21">
      <c r="A260">
        <v>1008</v>
      </c>
      <c r="B260">
        <v>1</v>
      </c>
      <c r="C260">
        <v>22</v>
      </c>
      <c r="D260">
        <v>0</v>
      </c>
      <c r="E260" s="15">
        <v>3000</v>
      </c>
      <c r="F260">
        <v>1</v>
      </c>
      <c r="G260">
        <v>1</v>
      </c>
      <c r="H260">
        <v>57.999999999999993</v>
      </c>
      <c r="I260">
        <v>0</v>
      </c>
      <c r="J260">
        <v>2</v>
      </c>
      <c r="K260">
        <v>5</v>
      </c>
      <c r="L260">
        <v>1</v>
      </c>
      <c r="M260">
        <v>0</v>
      </c>
      <c r="N260">
        <v>0</v>
      </c>
      <c r="O260">
        <v>100</v>
      </c>
      <c r="P260">
        <v>80</v>
      </c>
      <c r="Q260">
        <v>2</v>
      </c>
      <c r="R260">
        <v>1</v>
      </c>
      <c r="S260" s="15">
        <v>14</v>
      </c>
      <c r="T260">
        <v>5</v>
      </c>
      <c r="U260" t="s">
        <v>122</v>
      </c>
    </row>
    <row r="261" spans="1:21">
      <c r="A261">
        <v>1009</v>
      </c>
      <c r="B261">
        <v>1</v>
      </c>
      <c r="C261">
        <v>22</v>
      </c>
      <c r="D261">
        <v>0</v>
      </c>
      <c r="E261" s="15">
        <v>8000</v>
      </c>
      <c r="F261">
        <v>1</v>
      </c>
      <c r="G261">
        <v>1</v>
      </c>
      <c r="H261">
        <v>100</v>
      </c>
      <c r="I261">
        <v>0</v>
      </c>
      <c r="J261">
        <v>8</v>
      </c>
      <c r="K261">
        <v>5</v>
      </c>
      <c r="L261">
        <v>0</v>
      </c>
      <c r="M261">
        <v>0</v>
      </c>
      <c r="N261">
        <v>0</v>
      </c>
      <c r="O261">
        <v>20</v>
      </c>
      <c r="P261">
        <v>60</v>
      </c>
      <c r="Q261">
        <v>1</v>
      </c>
      <c r="R261">
        <v>0</v>
      </c>
      <c r="S261" s="15">
        <v>6</v>
      </c>
      <c r="T261">
        <v>5</v>
      </c>
      <c r="U261" t="s">
        <v>167</v>
      </c>
    </row>
    <row r="262" spans="1:21">
      <c r="A262">
        <v>1010</v>
      </c>
      <c r="B262">
        <v>7</v>
      </c>
      <c r="C262">
        <v>33</v>
      </c>
      <c r="D262">
        <v>1</v>
      </c>
      <c r="E262" s="15">
        <v>22000</v>
      </c>
      <c r="F262">
        <v>1</v>
      </c>
      <c r="G262">
        <v>2</v>
      </c>
      <c r="H262">
        <v>100</v>
      </c>
      <c r="I262">
        <v>0</v>
      </c>
      <c r="J262">
        <v>8</v>
      </c>
      <c r="K262">
        <v>5</v>
      </c>
      <c r="L262">
        <v>0</v>
      </c>
      <c r="M262">
        <v>0</v>
      </c>
      <c r="N262">
        <v>0</v>
      </c>
      <c r="O262">
        <v>30</v>
      </c>
      <c r="P262">
        <v>40</v>
      </c>
      <c r="Q262">
        <v>1</v>
      </c>
      <c r="R262">
        <v>0</v>
      </c>
      <c r="S262" s="15">
        <v>20</v>
      </c>
      <c r="T262">
        <v>10</v>
      </c>
      <c r="U262" t="s">
        <v>82</v>
      </c>
    </row>
    <row r="263" spans="1:21">
      <c r="A263">
        <v>1018</v>
      </c>
      <c r="B263">
        <v>1</v>
      </c>
      <c r="C263">
        <v>20</v>
      </c>
      <c r="D263">
        <v>0</v>
      </c>
      <c r="E263" s="15">
        <v>3000</v>
      </c>
      <c r="F263">
        <v>1</v>
      </c>
      <c r="G263">
        <v>1</v>
      </c>
      <c r="H263">
        <v>0</v>
      </c>
      <c r="I263">
        <v>0</v>
      </c>
      <c r="J263">
        <v>1</v>
      </c>
      <c r="K263">
        <v>5</v>
      </c>
      <c r="L263">
        <v>0</v>
      </c>
      <c r="M263">
        <v>0</v>
      </c>
      <c r="N263">
        <v>0</v>
      </c>
      <c r="O263">
        <v>180</v>
      </c>
      <c r="P263">
        <v>180</v>
      </c>
      <c r="Q263">
        <v>2</v>
      </c>
      <c r="R263">
        <v>1</v>
      </c>
      <c r="S263" s="15">
        <v>6</v>
      </c>
      <c r="T263">
        <v>5</v>
      </c>
      <c r="U263" t="s">
        <v>148</v>
      </c>
    </row>
    <row r="264" spans="1:21">
      <c r="A264">
        <v>1024</v>
      </c>
      <c r="B264">
        <v>1</v>
      </c>
      <c r="C264">
        <v>22</v>
      </c>
      <c r="D264">
        <v>1</v>
      </c>
      <c r="E264" s="15">
        <v>2000</v>
      </c>
      <c r="F264">
        <v>1</v>
      </c>
      <c r="G264">
        <v>2</v>
      </c>
      <c r="H264">
        <v>57.999999999999993</v>
      </c>
      <c r="I264">
        <v>1</v>
      </c>
      <c r="J264">
        <v>8</v>
      </c>
      <c r="K264">
        <v>5</v>
      </c>
      <c r="L264">
        <v>0</v>
      </c>
      <c r="M264">
        <v>0</v>
      </c>
      <c r="N264">
        <v>0</v>
      </c>
      <c r="O264">
        <v>40</v>
      </c>
      <c r="P264">
        <v>50</v>
      </c>
      <c r="Q264">
        <v>1</v>
      </c>
      <c r="R264">
        <v>0</v>
      </c>
      <c r="S264" s="15">
        <v>4</v>
      </c>
      <c r="T264">
        <v>5</v>
      </c>
      <c r="U264" t="s">
        <v>122</v>
      </c>
    </row>
    <row r="265" spans="1:21">
      <c r="A265">
        <v>1032</v>
      </c>
      <c r="B265">
        <v>1</v>
      </c>
      <c r="C265">
        <v>20</v>
      </c>
      <c r="D265">
        <v>0</v>
      </c>
      <c r="E265" s="15">
        <v>5000</v>
      </c>
      <c r="F265">
        <v>1</v>
      </c>
      <c r="G265">
        <v>2</v>
      </c>
      <c r="H265">
        <v>53</v>
      </c>
      <c r="I265">
        <v>0</v>
      </c>
      <c r="J265">
        <v>1</v>
      </c>
      <c r="K265">
        <v>4</v>
      </c>
      <c r="L265">
        <v>0</v>
      </c>
      <c r="M265">
        <v>0</v>
      </c>
      <c r="N265">
        <v>0</v>
      </c>
      <c r="O265">
        <v>20</v>
      </c>
      <c r="P265">
        <v>90</v>
      </c>
      <c r="Q265">
        <v>1</v>
      </c>
      <c r="R265">
        <v>0</v>
      </c>
      <c r="S265" s="15">
        <v>8</v>
      </c>
      <c r="T265">
        <v>20</v>
      </c>
      <c r="U265" t="s">
        <v>88</v>
      </c>
    </row>
    <row r="266" spans="1:21">
      <c r="A266">
        <v>1038</v>
      </c>
      <c r="B266">
        <v>1</v>
      </c>
      <c r="C266">
        <v>21</v>
      </c>
      <c r="D266">
        <v>1</v>
      </c>
      <c r="E266" s="15">
        <v>14000</v>
      </c>
      <c r="F266">
        <v>1</v>
      </c>
      <c r="G266">
        <v>3</v>
      </c>
      <c r="H266">
        <v>0</v>
      </c>
      <c r="I266">
        <v>1</v>
      </c>
      <c r="J266">
        <v>8</v>
      </c>
      <c r="K266">
        <v>5</v>
      </c>
      <c r="L266">
        <v>0</v>
      </c>
      <c r="M266">
        <v>0</v>
      </c>
      <c r="N266">
        <v>0</v>
      </c>
      <c r="O266">
        <v>90</v>
      </c>
      <c r="P266">
        <v>60</v>
      </c>
      <c r="Q266">
        <v>2</v>
      </c>
      <c r="R266">
        <v>1</v>
      </c>
      <c r="S266" s="15">
        <v>12</v>
      </c>
      <c r="T266">
        <v>15</v>
      </c>
      <c r="U266" t="s">
        <v>110</v>
      </c>
    </row>
    <row r="267" spans="1:21">
      <c r="A267">
        <v>1041</v>
      </c>
      <c r="B267">
        <v>1</v>
      </c>
      <c r="C267">
        <v>18</v>
      </c>
      <c r="D267">
        <v>0</v>
      </c>
      <c r="E267" s="15">
        <v>10000</v>
      </c>
      <c r="F267">
        <v>1</v>
      </c>
      <c r="G267">
        <v>1</v>
      </c>
      <c r="H267">
        <v>0</v>
      </c>
      <c r="I267">
        <v>0</v>
      </c>
      <c r="J267">
        <v>2</v>
      </c>
      <c r="K267">
        <v>5</v>
      </c>
      <c r="L267">
        <v>0</v>
      </c>
      <c r="M267">
        <v>0</v>
      </c>
      <c r="N267">
        <v>0</v>
      </c>
      <c r="O267">
        <v>100</v>
      </c>
      <c r="P267">
        <v>120</v>
      </c>
      <c r="Q267">
        <v>2</v>
      </c>
      <c r="R267">
        <v>0</v>
      </c>
      <c r="S267" s="15">
        <v>8</v>
      </c>
      <c r="T267">
        <v>5</v>
      </c>
      <c r="U267" t="s">
        <v>50</v>
      </c>
    </row>
    <row r="268" spans="1:21">
      <c r="A268">
        <v>1046</v>
      </c>
      <c r="B268">
        <v>4</v>
      </c>
      <c r="C268">
        <v>53</v>
      </c>
      <c r="D268">
        <v>1</v>
      </c>
      <c r="E268" s="15">
        <v>10000</v>
      </c>
      <c r="F268">
        <v>1</v>
      </c>
      <c r="G268">
        <v>2</v>
      </c>
      <c r="H268">
        <v>76</v>
      </c>
      <c r="I268">
        <v>1</v>
      </c>
      <c r="J268">
        <v>6</v>
      </c>
      <c r="K268">
        <v>5</v>
      </c>
      <c r="L268">
        <v>0</v>
      </c>
      <c r="M268">
        <v>0</v>
      </c>
      <c r="N268">
        <v>0</v>
      </c>
      <c r="O268">
        <v>50</v>
      </c>
      <c r="P268">
        <v>90</v>
      </c>
      <c r="Q268">
        <v>2</v>
      </c>
      <c r="R268">
        <v>1</v>
      </c>
      <c r="S268" s="15">
        <v>16</v>
      </c>
      <c r="T268">
        <v>15</v>
      </c>
      <c r="U268" t="s">
        <v>114</v>
      </c>
    </row>
    <row r="269" spans="1:21">
      <c r="A269">
        <v>1051</v>
      </c>
      <c r="B269">
        <v>1</v>
      </c>
      <c r="C269">
        <v>25</v>
      </c>
      <c r="D269">
        <v>1</v>
      </c>
      <c r="E269" s="15">
        <v>20000</v>
      </c>
      <c r="F269">
        <v>1</v>
      </c>
      <c r="G269">
        <v>4</v>
      </c>
      <c r="H269">
        <v>0</v>
      </c>
      <c r="I269">
        <v>1</v>
      </c>
      <c r="J269">
        <v>8</v>
      </c>
      <c r="K269">
        <v>5</v>
      </c>
      <c r="L269">
        <v>0</v>
      </c>
      <c r="M269">
        <v>0</v>
      </c>
      <c r="N269">
        <v>0</v>
      </c>
      <c r="O269">
        <v>30</v>
      </c>
      <c r="P269">
        <v>60</v>
      </c>
      <c r="Q269">
        <v>1</v>
      </c>
      <c r="R269">
        <v>0</v>
      </c>
      <c r="S269" s="15">
        <v>10</v>
      </c>
      <c r="T269">
        <v>5</v>
      </c>
      <c r="U269" t="s">
        <v>29</v>
      </c>
    </row>
    <row r="270" spans="1:21">
      <c r="A270">
        <v>1055</v>
      </c>
      <c r="B270">
        <v>1</v>
      </c>
      <c r="C270">
        <v>20</v>
      </c>
      <c r="D270">
        <v>1</v>
      </c>
      <c r="E270" s="15">
        <v>5000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4</v>
      </c>
      <c r="L270">
        <v>0</v>
      </c>
      <c r="M270">
        <v>0</v>
      </c>
      <c r="N270">
        <v>0</v>
      </c>
      <c r="O270">
        <v>90</v>
      </c>
      <c r="P270">
        <v>90</v>
      </c>
      <c r="Q270">
        <v>2</v>
      </c>
      <c r="R270">
        <v>1</v>
      </c>
      <c r="S270" s="15">
        <v>25</v>
      </c>
      <c r="T270">
        <v>30</v>
      </c>
      <c r="U270" t="s">
        <v>236</v>
      </c>
    </row>
    <row r="271" spans="1:21">
      <c r="A271">
        <v>1057</v>
      </c>
      <c r="B271">
        <v>1</v>
      </c>
      <c r="C271">
        <v>26</v>
      </c>
      <c r="D271">
        <v>1</v>
      </c>
      <c r="E271" s="15">
        <v>9000</v>
      </c>
      <c r="F271">
        <v>1</v>
      </c>
      <c r="G271">
        <v>4</v>
      </c>
      <c r="H271">
        <v>10</v>
      </c>
      <c r="I271">
        <v>0</v>
      </c>
      <c r="J271">
        <v>8</v>
      </c>
      <c r="K271">
        <v>2</v>
      </c>
      <c r="L271">
        <v>0</v>
      </c>
      <c r="M271">
        <v>0</v>
      </c>
      <c r="N271">
        <v>0</v>
      </c>
      <c r="O271">
        <v>60</v>
      </c>
      <c r="P271">
        <v>60</v>
      </c>
      <c r="Q271">
        <v>1</v>
      </c>
      <c r="R271">
        <v>0</v>
      </c>
      <c r="S271" s="15">
        <v>20</v>
      </c>
      <c r="T271">
        <v>10</v>
      </c>
      <c r="U271" t="s">
        <v>46</v>
      </c>
    </row>
    <row r="272" spans="1:21">
      <c r="A272">
        <v>1062</v>
      </c>
      <c r="B272">
        <v>1</v>
      </c>
      <c r="C272">
        <v>21</v>
      </c>
      <c r="D272">
        <v>0</v>
      </c>
      <c r="E272" s="15">
        <v>12000</v>
      </c>
      <c r="F272">
        <v>1</v>
      </c>
      <c r="G272">
        <v>2</v>
      </c>
      <c r="H272">
        <v>100</v>
      </c>
      <c r="I272">
        <v>0</v>
      </c>
      <c r="J272">
        <v>8</v>
      </c>
      <c r="K272">
        <v>5</v>
      </c>
      <c r="L272">
        <v>1</v>
      </c>
      <c r="M272">
        <v>0</v>
      </c>
      <c r="N272">
        <v>0</v>
      </c>
      <c r="O272">
        <v>60</v>
      </c>
      <c r="P272">
        <v>90</v>
      </c>
      <c r="Q272">
        <v>1</v>
      </c>
      <c r="R272">
        <v>0</v>
      </c>
      <c r="S272" s="15">
        <v>10</v>
      </c>
      <c r="T272">
        <v>25</v>
      </c>
      <c r="U272" t="s">
        <v>15</v>
      </c>
    </row>
    <row r="273" spans="1:21">
      <c r="A273">
        <v>1063</v>
      </c>
      <c r="B273">
        <v>3</v>
      </c>
      <c r="C273">
        <v>28</v>
      </c>
      <c r="D273">
        <v>1</v>
      </c>
      <c r="E273" s="15">
        <v>10000</v>
      </c>
      <c r="F273">
        <v>1</v>
      </c>
      <c r="G273">
        <v>2</v>
      </c>
      <c r="H273">
        <v>61</v>
      </c>
      <c r="I273">
        <v>1</v>
      </c>
      <c r="J273">
        <v>8</v>
      </c>
      <c r="K273">
        <v>0</v>
      </c>
      <c r="L273">
        <v>0</v>
      </c>
      <c r="M273">
        <v>0</v>
      </c>
      <c r="N273">
        <v>1</v>
      </c>
      <c r="O273">
        <v>60</v>
      </c>
      <c r="P273">
        <v>60</v>
      </c>
      <c r="Q273">
        <v>1</v>
      </c>
      <c r="R273">
        <v>0</v>
      </c>
      <c r="S273" s="15">
        <v>25</v>
      </c>
      <c r="T273">
        <v>5</v>
      </c>
      <c r="U273" t="s">
        <v>108</v>
      </c>
    </row>
    <row r="274" spans="1:21">
      <c r="A274">
        <v>1066</v>
      </c>
      <c r="B274">
        <v>1</v>
      </c>
      <c r="C274">
        <v>26</v>
      </c>
      <c r="D274">
        <v>1</v>
      </c>
      <c r="E274" s="15">
        <v>3000</v>
      </c>
      <c r="F274">
        <v>1</v>
      </c>
      <c r="G274">
        <v>3</v>
      </c>
      <c r="H274">
        <v>0</v>
      </c>
      <c r="I274">
        <v>0</v>
      </c>
      <c r="J274">
        <v>11</v>
      </c>
      <c r="K274">
        <v>5</v>
      </c>
      <c r="L274">
        <v>0</v>
      </c>
      <c r="M274">
        <v>0</v>
      </c>
      <c r="N274">
        <v>0</v>
      </c>
      <c r="O274">
        <v>120</v>
      </c>
      <c r="P274">
        <v>90</v>
      </c>
      <c r="Q274">
        <v>2</v>
      </c>
      <c r="R274">
        <v>1</v>
      </c>
      <c r="S274" s="15">
        <v>14</v>
      </c>
      <c r="T274">
        <v>20</v>
      </c>
      <c r="U274" t="s">
        <v>240</v>
      </c>
    </row>
    <row r="275" spans="1:21">
      <c r="A275">
        <v>1078</v>
      </c>
      <c r="B275">
        <v>1</v>
      </c>
      <c r="C275">
        <v>27</v>
      </c>
      <c r="D275">
        <v>1</v>
      </c>
      <c r="E275" s="15">
        <v>14000</v>
      </c>
      <c r="F275">
        <v>1</v>
      </c>
      <c r="G275">
        <v>4</v>
      </c>
      <c r="H275">
        <v>0</v>
      </c>
      <c r="I275">
        <v>1</v>
      </c>
      <c r="J275">
        <v>6</v>
      </c>
      <c r="K275">
        <v>5</v>
      </c>
      <c r="L275">
        <v>0</v>
      </c>
      <c r="M275">
        <v>0</v>
      </c>
      <c r="N275">
        <v>0</v>
      </c>
      <c r="O275">
        <v>60</v>
      </c>
      <c r="P275">
        <v>80</v>
      </c>
      <c r="Q275">
        <v>1</v>
      </c>
      <c r="R275">
        <v>0</v>
      </c>
      <c r="S275" s="15">
        <v>20</v>
      </c>
      <c r="T275">
        <v>5</v>
      </c>
      <c r="U275" t="s">
        <v>141</v>
      </c>
    </row>
    <row r="276" spans="1:21">
      <c r="A276">
        <v>1080</v>
      </c>
      <c r="B276">
        <v>1</v>
      </c>
      <c r="C276">
        <v>21</v>
      </c>
      <c r="D276">
        <v>0</v>
      </c>
      <c r="E276" s="15">
        <v>6000</v>
      </c>
      <c r="F276">
        <v>1</v>
      </c>
      <c r="G276">
        <v>3</v>
      </c>
      <c r="H276">
        <v>10</v>
      </c>
      <c r="I276">
        <v>0</v>
      </c>
      <c r="J276">
        <v>8</v>
      </c>
      <c r="K276">
        <v>5</v>
      </c>
      <c r="L276">
        <v>0</v>
      </c>
      <c r="M276">
        <v>0</v>
      </c>
      <c r="N276">
        <v>0</v>
      </c>
      <c r="O276">
        <v>50</v>
      </c>
      <c r="P276">
        <v>50</v>
      </c>
      <c r="Q276">
        <v>1</v>
      </c>
      <c r="R276">
        <v>0</v>
      </c>
      <c r="S276" s="15">
        <v>14</v>
      </c>
      <c r="T276">
        <v>5</v>
      </c>
      <c r="U276" t="s">
        <v>46</v>
      </c>
    </row>
    <row r="277" spans="1:21">
      <c r="A277">
        <v>1089</v>
      </c>
      <c r="B277">
        <v>1</v>
      </c>
      <c r="C277">
        <v>19</v>
      </c>
      <c r="D277">
        <v>1</v>
      </c>
      <c r="E277" s="15">
        <v>4000</v>
      </c>
      <c r="F277">
        <v>1</v>
      </c>
      <c r="G277">
        <v>1</v>
      </c>
      <c r="H277">
        <v>100</v>
      </c>
      <c r="I277">
        <v>0</v>
      </c>
      <c r="J277">
        <v>1</v>
      </c>
      <c r="K277">
        <v>5</v>
      </c>
      <c r="L277">
        <v>0</v>
      </c>
      <c r="M277">
        <v>0</v>
      </c>
      <c r="N277">
        <v>0</v>
      </c>
      <c r="O277">
        <v>100</v>
      </c>
      <c r="P277">
        <v>120</v>
      </c>
      <c r="Q277">
        <v>2</v>
      </c>
      <c r="R277">
        <v>1</v>
      </c>
      <c r="S277" s="15">
        <v>8</v>
      </c>
      <c r="T277">
        <v>10</v>
      </c>
      <c r="U277" t="s">
        <v>15</v>
      </c>
    </row>
    <row r="278" spans="1:21">
      <c r="A278">
        <v>1090</v>
      </c>
      <c r="B278">
        <v>1</v>
      </c>
      <c r="C278">
        <v>22</v>
      </c>
      <c r="D278">
        <v>0</v>
      </c>
      <c r="E278" s="15">
        <v>14000</v>
      </c>
      <c r="F278">
        <v>1</v>
      </c>
      <c r="G278">
        <v>2</v>
      </c>
      <c r="H278">
        <v>10</v>
      </c>
      <c r="I278">
        <v>0</v>
      </c>
      <c r="J278">
        <v>8</v>
      </c>
      <c r="K278">
        <v>5</v>
      </c>
      <c r="L278">
        <v>0</v>
      </c>
      <c r="M278">
        <v>0</v>
      </c>
      <c r="N278">
        <v>0</v>
      </c>
      <c r="O278">
        <v>40</v>
      </c>
      <c r="P278">
        <v>60</v>
      </c>
      <c r="Q278">
        <v>1</v>
      </c>
      <c r="R278">
        <v>0</v>
      </c>
      <c r="S278" s="15">
        <v>25</v>
      </c>
      <c r="T278">
        <v>3</v>
      </c>
      <c r="U278" t="s">
        <v>46</v>
      </c>
    </row>
    <row r="279" spans="1:21">
      <c r="A279">
        <v>1093</v>
      </c>
      <c r="B279">
        <v>1</v>
      </c>
      <c r="C279">
        <v>23</v>
      </c>
      <c r="D279">
        <v>0</v>
      </c>
      <c r="E279" s="15">
        <v>3000</v>
      </c>
      <c r="F279">
        <v>1</v>
      </c>
      <c r="G279">
        <v>1</v>
      </c>
      <c r="H279">
        <v>0</v>
      </c>
      <c r="I279">
        <v>1</v>
      </c>
      <c r="J279">
        <v>2</v>
      </c>
      <c r="K279">
        <v>4</v>
      </c>
      <c r="L279">
        <v>0</v>
      </c>
      <c r="M279">
        <v>0</v>
      </c>
      <c r="N279">
        <v>0</v>
      </c>
      <c r="O279">
        <v>120</v>
      </c>
      <c r="P279">
        <v>120</v>
      </c>
      <c r="Q279">
        <v>2</v>
      </c>
      <c r="R279">
        <v>1</v>
      </c>
      <c r="S279" s="15">
        <v>16</v>
      </c>
      <c r="T279">
        <v>10</v>
      </c>
      <c r="U279" t="s">
        <v>234</v>
      </c>
    </row>
    <row r="280" spans="1:21">
      <c r="A280">
        <v>1095</v>
      </c>
      <c r="B280">
        <v>1</v>
      </c>
      <c r="C280">
        <v>19</v>
      </c>
      <c r="D280">
        <v>0</v>
      </c>
      <c r="E280" s="15">
        <v>14000</v>
      </c>
      <c r="F280">
        <v>1</v>
      </c>
      <c r="G280">
        <v>2</v>
      </c>
      <c r="H280">
        <v>10</v>
      </c>
      <c r="I280">
        <v>0</v>
      </c>
      <c r="J280">
        <v>8</v>
      </c>
      <c r="K280">
        <v>5</v>
      </c>
      <c r="L280">
        <v>0</v>
      </c>
      <c r="M280">
        <v>0</v>
      </c>
      <c r="N280">
        <v>0</v>
      </c>
      <c r="O280">
        <v>60</v>
      </c>
      <c r="P280">
        <v>80</v>
      </c>
      <c r="Q280">
        <v>1</v>
      </c>
      <c r="R280">
        <v>0</v>
      </c>
      <c r="S280" s="15">
        <v>18</v>
      </c>
      <c r="T280">
        <v>20</v>
      </c>
      <c r="U280" t="s">
        <v>46</v>
      </c>
    </row>
    <row r="281" spans="1:21">
      <c r="A281">
        <v>1102</v>
      </c>
      <c r="B281">
        <v>1</v>
      </c>
      <c r="C281">
        <v>20</v>
      </c>
      <c r="D281">
        <v>1</v>
      </c>
      <c r="E281" s="15">
        <v>12000</v>
      </c>
      <c r="F281">
        <v>1</v>
      </c>
      <c r="G281">
        <v>4</v>
      </c>
      <c r="H281">
        <v>10</v>
      </c>
      <c r="I281">
        <v>0</v>
      </c>
      <c r="J281">
        <v>8</v>
      </c>
      <c r="K281">
        <v>4</v>
      </c>
      <c r="L281">
        <v>0</v>
      </c>
      <c r="M281">
        <v>0</v>
      </c>
      <c r="N281">
        <v>0</v>
      </c>
      <c r="O281">
        <v>80</v>
      </c>
      <c r="P281">
        <v>110</v>
      </c>
      <c r="Q281">
        <v>2</v>
      </c>
      <c r="R281">
        <v>1</v>
      </c>
      <c r="S281" s="15">
        <v>14</v>
      </c>
      <c r="T281">
        <v>10</v>
      </c>
      <c r="U281" t="s">
        <v>46</v>
      </c>
    </row>
    <row r="282" spans="1:21">
      <c r="A282">
        <v>1104</v>
      </c>
      <c r="B282">
        <v>1</v>
      </c>
      <c r="C282">
        <v>19</v>
      </c>
      <c r="D282">
        <v>0</v>
      </c>
      <c r="E282" s="15">
        <v>2000</v>
      </c>
      <c r="F282">
        <v>1</v>
      </c>
      <c r="G282">
        <v>1</v>
      </c>
      <c r="H282">
        <v>0</v>
      </c>
      <c r="I282">
        <v>1</v>
      </c>
      <c r="J282">
        <v>1</v>
      </c>
      <c r="K282">
        <v>5</v>
      </c>
      <c r="L282">
        <v>0</v>
      </c>
      <c r="M282">
        <v>0</v>
      </c>
      <c r="N282">
        <v>0</v>
      </c>
      <c r="O282">
        <v>100</v>
      </c>
      <c r="P282">
        <v>120</v>
      </c>
      <c r="Q282">
        <v>2</v>
      </c>
      <c r="R282">
        <v>1</v>
      </c>
      <c r="S282" s="15">
        <v>14</v>
      </c>
      <c r="T282">
        <v>15</v>
      </c>
      <c r="U282" t="s">
        <v>234</v>
      </c>
    </row>
    <row r="283" spans="1:21">
      <c r="A283">
        <v>1105</v>
      </c>
      <c r="B283">
        <v>1</v>
      </c>
      <c r="C283">
        <v>23</v>
      </c>
      <c r="D283">
        <v>1</v>
      </c>
      <c r="E283" s="15">
        <v>2000</v>
      </c>
      <c r="F283">
        <v>1</v>
      </c>
      <c r="G283">
        <v>2</v>
      </c>
      <c r="H283">
        <v>25</v>
      </c>
      <c r="I283">
        <v>0</v>
      </c>
      <c r="J283">
        <v>8</v>
      </c>
      <c r="K283">
        <v>4</v>
      </c>
      <c r="L283">
        <v>0</v>
      </c>
      <c r="M283">
        <v>0</v>
      </c>
      <c r="N283">
        <v>0</v>
      </c>
      <c r="O283">
        <v>60</v>
      </c>
      <c r="P283">
        <v>60</v>
      </c>
      <c r="Q283">
        <v>1</v>
      </c>
      <c r="R283">
        <v>0</v>
      </c>
      <c r="S283" s="15">
        <v>6</v>
      </c>
      <c r="T283">
        <v>3</v>
      </c>
      <c r="U283" t="s">
        <v>93</v>
      </c>
    </row>
    <row r="284" spans="1:21">
      <c r="A284">
        <v>1107</v>
      </c>
      <c r="B284">
        <v>2</v>
      </c>
      <c r="C284">
        <v>27</v>
      </c>
      <c r="D284">
        <v>0</v>
      </c>
      <c r="E284" s="15">
        <v>20000</v>
      </c>
      <c r="F284">
        <v>1</v>
      </c>
      <c r="G284">
        <v>2</v>
      </c>
      <c r="H284">
        <v>18</v>
      </c>
      <c r="I284">
        <v>1</v>
      </c>
      <c r="J284">
        <v>8</v>
      </c>
      <c r="K284">
        <v>4</v>
      </c>
      <c r="L284">
        <v>0</v>
      </c>
      <c r="M284">
        <v>0</v>
      </c>
      <c r="N284">
        <v>0</v>
      </c>
      <c r="O284">
        <v>80</v>
      </c>
      <c r="P284">
        <v>100</v>
      </c>
      <c r="Q284">
        <v>1</v>
      </c>
      <c r="R284">
        <v>0</v>
      </c>
      <c r="S284" s="15">
        <v>25</v>
      </c>
      <c r="T284">
        <v>3</v>
      </c>
      <c r="U284" t="s">
        <v>69</v>
      </c>
    </row>
    <row r="285" spans="1:21">
      <c r="A285">
        <v>1128</v>
      </c>
      <c r="B285">
        <v>1</v>
      </c>
      <c r="C285">
        <v>27</v>
      </c>
      <c r="D285">
        <v>0</v>
      </c>
      <c r="E285" s="15">
        <v>12000</v>
      </c>
      <c r="F285">
        <v>1</v>
      </c>
      <c r="G285">
        <v>2</v>
      </c>
      <c r="H285">
        <v>10</v>
      </c>
      <c r="I285">
        <v>0</v>
      </c>
      <c r="J285">
        <v>6</v>
      </c>
      <c r="K285">
        <v>5</v>
      </c>
      <c r="L285">
        <v>1</v>
      </c>
      <c r="M285">
        <v>0</v>
      </c>
      <c r="N285">
        <v>0</v>
      </c>
      <c r="O285">
        <v>50</v>
      </c>
      <c r="P285">
        <v>100</v>
      </c>
      <c r="Q285">
        <v>2</v>
      </c>
      <c r="R285">
        <v>1</v>
      </c>
      <c r="S285" s="15">
        <v>8</v>
      </c>
      <c r="T285">
        <v>15</v>
      </c>
      <c r="U285" t="s">
        <v>46</v>
      </c>
    </row>
    <row r="286" spans="1:21">
      <c r="A286">
        <v>1132</v>
      </c>
      <c r="B286">
        <v>1</v>
      </c>
      <c r="C286">
        <v>20</v>
      </c>
      <c r="D286">
        <v>1</v>
      </c>
      <c r="E286" s="15">
        <v>1000</v>
      </c>
      <c r="F286">
        <v>1</v>
      </c>
      <c r="G286">
        <v>2</v>
      </c>
      <c r="H286">
        <v>0</v>
      </c>
      <c r="I286">
        <v>0</v>
      </c>
      <c r="J286">
        <v>2</v>
      </c>
      <c r="K286">
        <v>5</v>
      </c>
      <c r="L286">
        <v>0</v>
      </c>
      <c r="M286">
        <v>0</v>
      </c>
      <c r="N286">
        <v>0</v>
      </c>
      <c r="O286">
        <v>70</v>
      </c>
      <c r="P286">
        <v>70</v>
      </c>
      <c r="Q286">
        <v>2</v>
      </c>
      <c r="R286">
        <v>1</v>
      </c>
      <c r="S286" s="15">
        <v>8</v>
      </c>
      <c r="T286">
        <v>5</v>
      </c>
      <c r="U286" t="s">
        <v>164</v>
      </c>
    </row>
    <row r="287" spans="1:21">
      <c r="A287">
        <v>1133</v>
      </c>
      <c r="B287">
        <v>1</v>
      </c>
      <c r="C287">
        <v>28</v>
      </c>
      <c r="D287">
        <v>1</v>
      </c>
      <c r="E287" s="15">
        <v>1000</v>
      </c>
      <c r="F287">
        <v>1</v>
      </c>
      <c r="G287">
        <v>1</v>
      </c>
      <c r="H287">
        <v>39</v>
      </c>
      <c r="I287">
        <v>0</v>
      </c>
      <c r="J287">
        <v>8</v>
      </c>
      <c r="K287">
        <v>5</v>
      </c>
      <c r="L287">
        <v>0</v>
      </c>
      <c r="M287">
        <v>0</v>
      </c>
      <c r="N287">
        <v>0</v>
      </c>
      <c r="O287">
        <v>120</v>
      </c>
      <c r="P287">
        <v>120</v>
      </c>
      <c r="Q287">
        <v>2</v>
      </c>
      <c r="R287">
        <v>1</v>
      </c>
      <c r="S287" s="15">
        <v>12</v>
      </c>
      <c r="T287">
        <v>10</v>
      </c>
      <c r="U287" t="s">
        <v>76</v>
      </c>
    </row>
    <row r="288" spans="1:21">
      <c r="A288">
        <v>1135</v>
      </c>
      <c r="B288">
        <v>4</v>
      </c>
      <c r="C288">
        <v>58</v>
      </c>
      <c r="D288">
        <v>0</v>
      </c>
      <c r="E288" s="15">
        <v>10000</v>
      </c>
      <c r="F288">
        <v>1</v>
      </c>
      <c r="G288">
        <v>1</v>
      </c>
      <c r="H288">
        <v>0</v>
      </c>
      <c r="I288">
        <v>0</v>
      </c>
      <c r="J288">
        <v>2</v>
      </c>
      <c r="K288">
        <v>5</v>
      </c>
      <c r="L288">
        <v>0</v>
      </c>
      <c r="M288">
        <v>0</v>
      </c>
      <c r="N288">
        <v>0</v>
      </c>
      <c r="O288">
        <v>90</v>
      </c>
      <c r="P288">
        <v>110</v>
      </c>
      <c r="Q288">
        <v>2</v>
      </c>
      <c r="R288">
        <v>1</v>
      </c>
      <c r="S288" s="15">
        <v>12</v>
      </c>
      <c r="T288">
        <v>3</v>
      </c>
      <c r="U288" t="s">
        <v>231</v>
      </c>
    </row>
    <row r="289" spans="1:21">
      <c r="A289">
        <v>1138</v>
      </c>
      <c r="B289">
        <v>1</v>
      </c>
      <c r="C289">
        <v>23</v>
      </c>
      <c r="D289">
        <v>1</v>
      </c>
      <c r="E289" s="15">
        <v>12000</v>
      </c>
      <c r="F289">
        <v>1</v>
      </c>
      <c r="G289">
        <v>3</v>
      </c>
      <c r="H289">
        <v>78</v>
      </c>
      <c r="I289">
        <v>0</v>
      </c>
      <c r="J289">
        <v>8</v>
      </c>
      <c r="K289">
        <v>5</v>
      </c>
      <c r="L289">
        <v>0</v>
      </c>
      <c r="M289">
        <v>0</v>
      </c>
      <c r="N289">
        <v>0</v>
      </c>
      <c r="O289">
        <v>40</v>
      </c>
      <c r="P289">
        <v>60</v>
      </c>
      <c r="Q289">
        <v>1</v>
      </c>
      <c r="R289">
        <v>0</v>
      </c>
      <c r="S289" s="15">
        <v>16</v>
      </c>
      <c r="T289">
        <v>5</v>
      </c>
      <c r="U289" t="s">
        <v>19</v>
      </c>
    </row>
    <row r="290" spans="1:21">
      <c r="A290">
        <v>1139</v>
      </c>
      <c r="B290">
        <v>1</v>
      </c>
      <c r="C290">
        <v>18</v>
      </c>
      <c r="D290">
        <v>1</v>
      </c>
      <c r="E290" s="15">
        <v>3000</v>
      </c>
      <c r="F290">
        <v>1</v>
      </c>
      <c r="G290">
        <v>2</v>
      </c>
      <c r="H290">
        <v>25</v>
      </c>
      <c r="I290">
        <v>1</v>
      </c>
      <c r="J290">
        <v>1</v>
      </c>
      <c r="K290">
        <v>3</v>
      </c>
      <c r="L290">
        <v>0</v>
      </c>
      <c r="M290">
        <v>0</v>
      </c>
      <c r="N290">
        <v>0</v>
      </c>
      <c r="O290">
        <v>70</v>
      </c>
      <c r="P290">
        <v>50</v>
      </c>
      <c r="Q290">
        <v>2</v>
      </c>
      <c r="R290">
        <v>1</v>
      </c>
      <c r="S290" s="15">
        <v>14</v>
      </c>
      <c r="T290">
        <v>10</v>
      </c>
      <c r="U290" t="s">
        <v>93</v>
      </c>
    </row>
    <row r="291" spans="1:21">
      <c r="A291">
        <v>1140</v>
      </c>
      <c r="B291">
        <v>1</v>
      </c>
      <c r="C291">
        <v>23</v>
      </c>
      <c r="D291">
        <v>1</v>
      </c>
      <c r="E291" s="15">
        <v>4000</v>
      </c>
      <c r="F291">
        <v>1</v>
      </c>
      <c r="G291">
        <v>2</v>
      </c>
      <c r="H291">
        <v>0</v>
      </c>
      <c r="I291">
        <v>0</v>
      </c>
      <c r="J291">
        <v>8</v>
      </c>
      <c r="K291">
        <v>5</v>
      </c>
      <c r="L291">
        <v>0</v>
      </c>
      <c r="M291">
        <v>0</v>
      </c>
      <c r="N291">
        <v>0</v>
      </c>
      <c r="O291">
        <v>110</v>
      </c>
      <c r="P291">
        <v>70</v>
      </c>
      <c r="Q291">
        <v>1</v>
      </c>
      <c r="R291">
        <v>0</v>
      </c>
      <c r="S291" s="15">
        <v>12</v>
      </c>
      <c r="T291">
        <v>30</v>
      </c>
      <c r="U291" t="s">
        <v>238</v>
      </c>
    </row>
    <row r="292" spans="1:21">
      <c r="A292">
        <v>1141</v>
      </c>
      <c r="B292">
        <v>1</v>
      </c>
      <c r="C292">
        <v>22</v>
      </c>
      <c r="D292">
        <v>1</v>
      </c>
      <c r="E292" s="15">
        <v>20000</v>
      </c>
      <c r="F292">
        <v>1</v>
      </c>
      <c r="G292">
        <v>3</v>
      </c>
      <c r="H292">
        <v>28.000000000000004</v>
      </c>
      <c r="I292">
        <v>1</v>
      </c>
      <c r="J292">
        <v>8</v>
      </c>
      <c r="K292">
        <v>5</v>
      </c>
      <c r="L292">
        <v>0</v>
      </c>
      <c r="M292">
        <v>0</v>
      </c>
      <c r="N292">
        <v>0</v>
      </c>
      <c r="O292">
        <v>30</v>
      </c>
      <c r="P292">
        <v>60</v>
      </c>
      <c r="Q292">
        <v>1</v>
      </c>
      <c r="R292">
        <v>0</v>
      </c>
      <c r="S292" s="15">
        <v>10</v>
      </c>
      <c r="T292">
        <v>3</v>
      </c>
      <c r="U292" t="s">
        <v>117</v>
      </c>
    </row>
    <row r="293" spans="1:21">
      <c r="A293">
        <v>1143</v>
      </c>
      <c r="B293">
        <v>1</v>
      </c>
      <c r="C293">
        <v>22</v>
      </c>
      <c r="D293">
        <v>0</v>
      </c>
      <c r="E293" s="15">
        <v>6000</v>
      </c>
      <c r="F293">
        <v>1</v>
      </c>
      <c r="G293">
        <v>1</v>
      </c>
      <c r="H293">
        <v>9</v>
      </c>
      <c r="I293">
        <v>0</v>
      </c>
      <c r="J293">
        <v>6</v>
      </c>
      <c r="K293">
        <v>4</v>
      </c>
      <c r="L293">
        <v>0</v>
      </c>
      <c r="M293">
        <v>0</v>
      </c>
      <c r="N293">
        <v>0</v>
      </c>
      <c r="O293">
        <v>50</v>
      </c>
      <c r="P293">
        <v>50</v>
      </c>
      <c r="Q293">
        <v>1</v>
      </c>
      <c r="R293">
        <v>0</v>
      </c>
      <c r="S293" s="15">
        <v>6</v>
      </c>
      <c r="T293">
        <v>5</v>
      </c>
      <c r="U293" t="s">
        <v>125</v>
      </c>
    </row>
    <row r="294" spans="1:21">
      <c r="A294">
        <v>1159</v>
      </c>
      <c r="B294">
        <v>1</v>
      </c>
      <c r="C294">
        <v>23</v>
      </c>
      <c r="D294">
        <v>0</v>
      </c>
      <c r="E294" s="15">
        <v>12000</v>
      </c>
      <c r="F294">
        <v>1</v>
      </c>
      <c r="G294">
        <v>1</v>
      </c>
      <c r="H294">
        <v>0</v>
      </c>
      <c r="I294">
        <v>0</v>
      </c>
      <c r="J294">
        <v>2</v>
      </c>
      <c r="K294">
        <v>5</v>
      </c>
      <c r="L294">
        <v>0</v>
      </c>
      <c r="M294">
        <v>0</v>
      </c>
      <c r="N294">
        <v>0</v>
      </c>
      <c r="O294">
        <v>180</v>
      </c>
      <c r="P294">
        <v>120</v>
      </c>
      <c r="Q294">
        <v>2</v>
      </c>
      <c r="R294">
        <v>1</v>
      </c>
      <c r="S294" s="15">
        <v>12</v>
      </c>
      <c r="T294">
        <v>5</v>
      </c>
      <c r="U294" t="s">
        <v>231</v>
      </c>
    </row>
    <row r="295" spans="1:21">
      <c r="A295">
        <v>1160</v>
      </c>
      <c r="B295">
        <v>1</v>
      </c>
      <c r="C295">
        <v>23</v>
      </c>
      <c r="D295">
        <v>0</v>
      </c>
      <c r="E295" s="15">
        <v>1000</v>
      </c>
      <c r="F295">
        <v>1</v>
      </c>
      <c r="G295">
        <v>1</v>
      </c>
      <c r="H295">
        <v>18</v>
      </c>
      <c r="I295">
        <v>0</v>
      </c>
      <c r="J295">
        <v>6</v>
      </c>
      <c r="K295">
        <v>5</v>
      </c>
      <c r="L295">
        <v>0</v>
      </c>
      <c r="M295">
        <v>0</v>
      </c>
      <c r="N295">
        <v>0</v>
      </c>
      <c r="O295">
        <v>120</v>
      </c>
      <c r="P295">
        <v>150</v>
      </c>
      <c r="Q295">
        <v>2</v>
      </c>
      <c r="R295">
        <v>1</v>
      </c>
      <c r="S295" s="15">
        <v>12</v>
      </c>
      <c r="T295">
        <v>15</v>
      </c>
      <c r="U295" t="s">
        <v>69</v>
      </c>
    </row>
    <row r="296" spans="1:21">
      <c r="A296">
        <v>1173</v>
      </c>
      <c r="B296">
        <v>1</v>
      </c>
      <c r="C296">
        <v>24</v>
      </c>
      <c r="D296">
        <v>1</v>
      </c>
      <c r="E296" s="15">
        <v>4000</v>
      </c>
      <c r="F296">
        <v>1</v>
      </c>
      <c r="G296">
        <v>1</v>
      </c>
      <c r="H296">
        <v>0</v>
      </c>
      <c r="I296">
        <v>0</v>
      </c>
      <c r="J296">
        <v>6</v>
      </c>
      <c r="K296">
        <v>1</v>
      </c>
      <c r="L296">
        <v>0</v>
      </c>
      <c r="M296">
        <v>0</v>
      </c>
      <c r="N296">
        <v>0</v>
      </c>
      <c r="O296">
        <v>180</v>
      </c>
      <c r="P296">
        <v>180</v>
      </c>
      <c r="Q296">
        <v>2</v>
      </c>
      <c r="R296">
        <v>1</v>
      </c>
      <c r="S296" s="15">
        <v>14</v>
      </c>
      <c r="T296">
        <v>30</v>
      </c>
      <c r="U296" t="s">
        <v>123</v>
      </c>
    </row>
    <row r="297" spans="1:21">
      <c r="A297">
        <v>1175</v>
      </c>
      <c r="B297">
        <v>1</v>
      </c>
      <c r="C297">
        <v>30</v>
      </c>
      <c r="D297">
        <v>1</v>
      </c>
      <c r="E297" s="15">
        <v>22000</v>
      </c>
      <c r="F297">
        <v>1</v>
      </c>
      <c r="G297">
        <v>3</v>
      </c>
      <c r="H297">
        <v>75</v>
      </c>
      <c r="I297">
        <v>1</v>
      </c>
      <c r="J297">
        <v>11</v>
      </c>
      <c r="K297">
        <v>5</v>
      </c>
      <c r="L297">
        <v>0</v>
      </c>
      <c r="M297">
        <v>0</v>
      </c>
      <c r="N297">
        <v>0</v>
      </c>
      <c r="O297">
        <v>40</v>
      </c>
      <c r="P297">
        <v>40</v>
      </c>
      <c r="Q297">
        <v>2</v>
      </c>
      <c r="R297">
        <v>0</v>
      </c>
      <c r="S297" s="15">
        <v>8</v>
      </c>
      <c r="T297">
        <v>15</v>
      </c>
      <c r="U297" t="s">
        <v>79</v>
      </c>
    </row>
    <row r="298" spans="1:21">
      <c r="A298">
        <v>1176</v>
      </c>
      <c r="B298">
        <v>1</v>
      </c>
      <c r="C298">
        <v>24</v>
      </c>
      <c r="D298">
        <v>0</v>
      </c>
      <c r="E298" s="15">
        <v>7000</v>
      </c>
      <c r="F298">
        <v>1</v>
      </c>
      <c r="G298">
        <v>1</v>
      </c>
      <c r="H298">
        <v>68</v>
      </c>
      <c r="I298">
        <v>0</v>
      </c>
      <c r="J298">
        <v>9</v>
      </c>
      <c r="K298">
        <v>1</v>
      </c>
      <c r="L298">
        <v>0</v>
      </c>
      <c r="M298">
        <v>0</v>
      </c>
      <c r="N298">
        <v>0</v>
      </c>
      <c r="O298">
        <v>50</v>
      </c>
      <c r="P298">
        <v>60</v>
      </c>
      <c r="Q298">
        <v>2</v>
      </c>
      <c r="R298">
        <v>0</v>
      </c>
      <c r="S298" s="15">
        <v>6</v>
      </c>
      <c r="T298">
        <v>15</v>
      </c>
      <c r="U298" t="s">
        <v>24</v>
      </c>
    </row>
    <row r="299" spans="1:21">
      <c r="A299">
        <v>1178</v>
      </c>
      <c r="B299">
        <v>1</v>
      </c>
      <c r="C299">
        <v>19</v>
      </c>
      <c r="D299">
        <v>0</v>
      </c>
      <c r="E299" s="15">
        <v>3000</v>
      </c>
      <c r="F299">
        <v>1</v>
      </c>
      <c r="G299">
        <v>2</v>
      </c>
      <c r="H299">
        <v>0</v>
      </c>
      <c r="I299">
        <v>0</v>
      </c>
      <c r="J299">
        <v>2</v>
      </c>
      <c r="K299">
        <v>3</v>
      </c>
      <c r="L299">
        <v>0</v>
      </c>
      <c r="M299">
        <v>0</v>
      </c>
      <c r="N299">
        <v>0</v>
      </c>
      <c r="O299">
        <v>120</v>
      </c>
      <c r="P299">
        <v>150</v>
      </c>
      <c r="Q299">
        <v>2</v>
      </c>
      <c r="R299">
        <v>1</v>
      </c>
      <c r="S299" s="15">
        <v>12</v>
      </c>
      <c r="T299">
        <v>30</v>
      </c>
      <c r="U299" t="s">
        <v>231</v>
      </c>
    </row>
    <row r="300" spans="1:21">
      <c r="A300">
        <v>1182</v>
      </c>
      <c r="B300">
        <v>1</v>
      </c>
      <c r="C300">
        <v>24</v>
      </c>
      <c r="D300">
        <v>1</v>
      </c>
      <c r="E300" s="15">
        <v>10000</v>
      </c>
      <c r="F300">
        <v>1</v>
      </c>
      <c r="G300">
        <v>1</v>
      </c>
      <c r="H300">
        <v>100</v>
      </c>
      <c r="I300">
        <v>1</v>
      </c>
      <c r="J300">
        <v>8</v>
      </c>
      <c r="K300">
        <v>5</v>
      </c>
      <c r="L300">
        <v>0</v>
      </c>
      <c r="M300">
        <v>0</v>
      </c>
      <c r="N300">
        <v>0</v>
      </c>
      <c r="O300">
        <v>40</v>
      </c>
      <c r="P300">
        <v>60</v>
      </c>
      <c r="Q300">
        <v>2</v>
      </c>
      <c r="R300">
        <v>1</v>
      </c>
      <c r="S300" s="15">
        <v>8</v>
      </c>
      <c r="T300">
        <v>10</v>
      </c>
      <c r="U300" t="s">
        <v>15</v>
      </c>
    </row>
    <row r="301" spans="1:21">
      <c r="A301">
        <v>1184</v>
      </c>
      <c r="B301">
        <v>1</v>
      </c>
      <c r="C301">
        <v>25</v>
      </c>
      <c r="D301">
        <v>1</v>
      </c>
      <c r="E301" s="15">
        <v>1000</v>
      </c>
      <c r="F301">
        <v>1</v>
      </c>
      <c r="G301">
        <v>2</v>
      </c>
      <c r="H301">
        <v>0</v>
      </c>
      <c r="I301">
        <v>0</v>
      </c>
      <c r="J301">
        <v>2</v>
      </c>
      <c r="K301">
        <v>4</v>
      </c>
      <c r="L301">
        <v>0</v>
      </c>
      <c r="M301">
        <v>0</v>
      </c>
      <c r="N301">
        <v>0</v>
      </c>
      <c r="O301">
        <v>150</v>
      </c>
      <c r="P301">
        <v>120</v>
      </c>
      <c r="Q301">
        <v>2</v>
      </c>
      <c r="R301">
        <v>1</v>
      </c>
      <c r="S301" s="15">
        <v>14</v>
      </c>
      <c r="T301">
        <v>10</v>
      </c>
      <c r="U301" t="s">
        <v>231</v>
      </c>
    </row>
    <row r="302" spans="1:21">
      <c r="A302">
        <v>1197</v>
      </c>
      <c r="B302">
        <v>1</v>
      </c>
      <c r="C302">
        <v>22</v>
      </c>
      <c r="D302">
        <v>0</v>
      </c>
      <c r="E302" s="15">
        <v>8000</v>
      </c>
      <c r="F302">
        <v>1</v>
      </c>
      <c r="G302">
        <v>3</v>
      </c>
      <c r="H302">
        <v>100</v>
      </c>
      <c r="I302">
        <v>0</v>
      </c>
      <c r="J302">
        <v>6</v>
      </c>
      <c r="K302">
        <v>0</v>
      </c>
      <c r="L302">
        <v>0</v>
      </c>
      <c r="M302">
        <v>0</v>
      </c>
      <c r="N302">
        <v>1</v>
      </c>
      <c r="O302">
        <v>20</v>
      </c>
      <c r="P302">
        <v>20</v>
      </c>
      <c r="Q302">
        <v>2</v>
      </c>
      <c r="R302">
        <v>1</v>
      </c>
      <c r="S302" s="15">
        <v>14</v>
      </c>
      <c r="T302">
        <v>3</v>
      </c>
      <c r="U302" t="s">
        <v>26</v>
      </c>
    </row>
    <row r="303" spans="1:21">
      <c r="A303">
        <v>1199</v>
      </c>
      <c r="B303">
        <v>1</v>
      </c>
      <c r="C303">
        <v>24</v>
      </c>
      <c r="D303">
        <v>0</v>
      </c>
      <c r="E303" s="15">
        <v>12000</v>
      </c>
      <c r="F303">
        <v>1</v>
      </c>
      <c r="G303">
        <v>1</v>
      </c>
      <c r="H303">
        <v>73</v>
      </c>
      <c r="I303">
        <v>0</v>
      </c>
      <c r="J303">
        <v>6</v>
      </c>
      <c r="K303">
        <v>4</v>
      </c>
      <c r="L303">
        <v>0</v>
      </c>
      <c r="M303">
        <v>0</v>
      </c>
      <c r="N303">
        <v>0</v>
      </c>
      <c r="O303">
        <v>40</v>
      </c>
      <c r="P303">
        <v>60</v>
      </c>
      <c r="Q303">
        <v>1</v>
      </c>
      <c r="R303">
        <v>0</v>
      </c>
      <c r="S303" s="15">
        <v>14</v>
      </c>
      <c r="T303">
        <v>3</v>
      </c>
      <c r="U303" t="s">
        <v>47</v>
      </c>
    </row>
    <row r="304" spans="1:21">
      <c r="A304">
        <v>1200</v>
      </c>
      <c r="B304">
        <v>1</v>
      </c>
      <c r="C304">
        <v>23</v>
      </c>
      <c r="D304">
        <v>0</v>
      </c>
      <c r="E304" s="15">
        <v>6000</v>
      </c>
      <c r="F304">
        <v>1</v>
      </c>
      <c r="G304">
        <v>2</v>
      </c>
      <c r="H304">
        <v>0</v>
      </c>
      <c r="I304">
        <v>1</v>
      </c>
      <c r="J304">
        <v>8</v>
      </c>
      <c r="K304">
        <v>5</v>
      </c>
      <c r="L304">
        <v>0</v>
      </c>
      <c r="M304">
        <v>0</v>
      </c>
      <c r="N304">
        <v>0</v>
      </c>
      <c r="O304">
        <v>20</v>
      </c>
      <c r="P304">
        <v>110</v>
      </c>
      <c r="Q304">
        <v>1</v>
      </c>
      <c r="R304">
        <v>0</v>
      </c>
      <c r="S304" s="15">
        <v>25</v>
      </c>
      <c r="T304">
        <v>5</v>
      </c>
      <c r="U304" t="s">
        <v>231</v>
      </c>
    </row>
    <row r="305" spans="1:21">
      <c r="A305">
        <v>1201</v>
      </c>
      <c r="B305">
        <v>1</v>
      </c>
      <c r="C305">
        <v>20</v>
      </c>
      <c r="D305">
        <v>0</v>
      </c>
      <c r="E305" s="15">
        <v>2000</v>
      </c>
      <c r="F305">
        <v>1</v>
      </c>
      <c r="G305">
        <v>2</v>
      </c>
      <c r="H305">
        <v>100</v>
      </c>
      <c r="I305">
        <v>0</v>
      </c>
      <c r="J305">
        <v>1</v>
      </c>
      <c r="K305">
        <v>5</v>
      </c>
      <c r="L305">
        <v>0</v>
      </c>
      <c r="M305">
        <v>0</v>
      </c>
      <c r="N305">
        <v>0</v>
      </c>
      <c r="O305">
        <v>70</v>
      </c>
      <c r="P305">
        <v>100</v>
      </c>
      <c r="Q305">
        <v>2</v>
      </c>
      <c r="R305">
        <v>1</v>
      </c>
      <c r="S305" s="15">
        <v>12</v>
      </c>
      <c r="T305">
        <v>35</v>
      </c>
      <c r="U305" t="s">
        <v>112</v>
      </c>
    </row>
    <row r="306" spans="1:21">
      <c r="A306">
        <v>1202</v>
      </c>
      <c r="B306">
        <v>3</v>
      </c>
      <c r="C306">
        <v>22</v>
      </c>
      <c r="D306">
        <v>1</v>
      </c>
      <c r="E306" s="15">
        <v>10000</v>
      </c>
      <c r="F306">
        <v>1</v>
      </c>
      <c r="G306">
        <v>2</v>
      </c>
      <c r="H306">
        <v>10</v>
      </c>
      <c r="I306">
        <v>1</v>
      </c>
      <c r="J306">
        <v>5</v>
      </c>
      <c r="K306">
        <v>3</v>
      </c>
      <c r="L306">
        <v>0</v>
      </c>
      <c r="M306">
        <v>0</v>
      </c>
      <c r="N306">
        <v>0</v>
      </c>
      <c r="O306">
        <v>30</v>
      </c>
      <c r="P306">
        <v>60</v>
      </c>
      <c r="Q306">
        <v>1</v>
      </c>
      <c r="R306">
        <v>0</v>
      </c>
      <c r="S306" s="15">
        <v>14</v>
      </c>
      <c r="T306">
        <v>10</v>
      </c>
      <c r="U306" t="s">
        <v>46</v>
      </c>
    </row>
    <row r="307" spans="1:21">
      <c r="A307">
        <v>1203</v>
      </c>
      <c r="B307">
        <v>1</v>
      </c>
      <c r="C307">
        <v>22</v>
      </c>
      <c r="D307">
        <v>1</v>
      </c>
      <c r="E307" s="15">
        <v>9000</v>
      </c>
      <c r="F307">
        <v>1</v>
      </c>
      <c r="G307">
        <v>2</v>
      </c>
      <c r="H307">
        <v>99</v>
      </c>
      <c r="I307">
        <v>1</v>
      </c>
      <c r="J307">
        <v>6</v>
      </c>
      <c r="K307">
        <v>5</v>
      </c>
      <c r="L307">
        <v>0</v>
      </c>
      <c r="M307">
        <v>0</v>
      </c>
      <c r="N307">
        <v>0</v>
      </c>
      <c r="O307">
        <v>40</v>
      </c>
      <c r="P307">
        <v>60</v>
      </c>
      <c r="Q307">
        <v>2</v>
      </c>
      <c r="R307">
        <v>1</v>
      </c>
      <c r="S307" s="15">
        <v>10</v>
      </c>
      <c r="T307">
        <v>15</v>
      </c>
      <c r="U307" t="s">
        <v>101</v>
      </c>
    </row>
    <row r="308" spans="1:21">
      <c r="A308">
        <v>1204</v>
      </c>
      <c r="B308">
        <v>1</v>
      </c>
      <c r="C308">
        <v>26</v>
      </c>
      <c r="D308">
        <v>0</v>
      </c>
      <c r="E308" s="15">
        <v>8000</v>
      </c>
      <c r="F308">
        <v>1</v>
      </c>
      <c r="G308">
        <v>2</v>
      </c>
      <c r="H308">
        <v>0</v>
      </c>
      <c r="I308">
        <v>0</v>
      </c>
      <c r="J308">
        <v>9</v>
      </c>
      <c r="K308">
        <v>0</v>
      </c>
      <c r="L308">
        <v>0</v>
      </c>
      <c r="M308">
        <v>1</v>
      </c>
      <c r="N308">
        <v>1</v>
      </c>
      <c r="O308">
        <v>180</v>
      </c>
      <c r="P308">
        <v>180</v>
      </c>
      <c r="Q308">
        <v>2</v>
      </c>
      <c r="R308">
        <v>1</v>
      </c>
      <c r="S308" s="15">
        <v>25</v>
      </c>
      <c r="T308">
        <v>15</v>
      </c>
      <c r="U308" t="s">
        <v>236</v>
      </c>
    </row>
    <row r="309" spans="1:21">
      <c r="A309">
        <v>1206</v>
      </c>
      <c r="B309">
        <v>1</v>
      </c>
      <c r="C309">
        <v>21</v>
      </c>
      <c r="D309">
        <v>1</v>
      </c>
      <c r="E309" s="15">
        <v>35000</v>
      </c>
      <c r="F309">
        <v>1</v>
      </c>
      <c r="G309">
        <v>4</v>
      </c>
      <c r="H309">
        <v>68</v>
      </c>
      <c r="I309">
        <v>0</v>
      </c>
      <c r="J309">
        <v>8</v>
      </c>
      <c r="K309">
        <v>5</v>
      </c>
      <c r="L309">
        <v>0</v>
      </c>
      <c r="M309">
        <v>0</v>
      </c>
      <c r="N309">
        <v>0</v>
      </c>
      <c r="O309">
        <v>40</v>
      </c>
      <c r="P309">
        <v>120</v>
      </c>
      <c r="Q309">
        <v>1</v>
      </c>
      <c r="R309">
        <v>0</v>
      </c>
      <c r="S309" s="15">
        <v>20</v>
      </c>
      <c r="T309">
        <v>3</v>
      </c>
      <c r="U309" t="s">
        <v>24</v>
      </c>
    </row>
    <row r="310" spans="1:21">
      <c r="A310">
        <v>1213</v>
      </c>
      <c r="B310">
        <v>1</v>
      </c>
      <c r="C310">
        <v>27</v>
      </c>
      <c r="D310">
        <v>1</v>
      </c>
      <c r="E310" s="15">
        <v>5000</v>
      </c>
      <c r="F310">
        <v>1</v>
      </c>
      <c r="G310">
        <v>1</v>
      </c>
      <c r="H310">
        <v>98</v>
      </c>
      <c r="I310">
        <v>1</v>
      </c>
      <c r="J310">
        <v>8</v>
      </c>
      <c r="K310">
        <v>5</v>
      </c>
      <c r="L310">
        <v>0</v>
      </c>
      <c r="M310">
        <v>0</v>
      </c>
      <c r="N310">
        <v>0</v>
      </c>
      <c r="O310">
        <v>100</v>
      </c>
      <c r="P310">
        <v>90</v>
      </c>
      <c r="Q310">
        <v>2</v>
      </c>
      <c r="R310">
        <v>1</v>
      </c>
      <c r="S310" s="15">
        <v>16</v>
      </c>
      <c r="T310">
        <v>15</v>
      </c>
      <c r="U310" t="s">
        <v>119</v>
      </c>
    </row>
    <row r="311" spans="1:21">
      <c r="A311">
        <v>1216</v>
      </c>
      <c r="B311">
        <v>1</v>
      </c>
      <c r="C311">
        <v>19</v>
      </c>
      <c r="D311">
        <v>0</v>
      </c>
      <c r="E311" s="15">
        <v>10000</v>
      </c>
      <c r="F311">
        <v>1</v>
      </c>
      <c r="G311">
        <v>2</v>
      </c>
      <c r="H311">
        <v>10</v>
      </c>
      <c r="I311">
        <v>0</v>
      </c>
      <c r="J311">
        <v>2</v>
      </c>
      <c r="K311">
        <v>5</v>
      </c>
      <c r="L311">
        <v>0</v>
      </c>
      <c r="M311">
        <v>0</v>
      </c>
      <c r="N311">
        <v>0</v>
      </c>
      <c r="O311">
        <v>60</v>
      </c>
      <c r="P311">
        <v>80</v>
      </c>
      <c r="Q311">
        <v>1</v>
      </c>
      <c r="R311">
        <v>0</v>
      </c>
      <c r="S311" s="15">
        <v>14</v>
      </c>
      <c r="T311">
        <v>10</v>
      </c>
      <c r="U311" t="s">
        <v>46</v>
      </c>
    </row>
    <row r="312" spans="1:21">
      <c r="A312">
        <v>1223</v>
      </c>
      <c r="B312">
        <v>1</v>
      </c>
      <c r="C312">
        <v>19</v>
      </c>
      <c r="D312">
        <v>0</v>
      </c>
      <c r="E312" s="15">
        <v>14000</v>
      </c>
      <c r="F312">
        <v>1</v>
      </c>
      <c r="G312">
        <v>1</v>
      </c>
      <c r="H312">
        <v>100</v>
      </c>
      <c r="I312">
        <v>0</v>
      </c>
      <c r="J312">
        <v>6</v>
      </c>
      <c r="K312">
        <v>5</v>
      </c>
      <c r="L312">
        <v>0</v>
      </c>
      <c r="M312">
        <v>0</v>
      </c>
      <c r="N312">
        <v>0</v>
      </c>
      <c r="O312">
        <v>50</v>
      </c>
      <c r="P312">
        <v>60</v>
      </c>
      <c r="Q312">
        <v>2</v>
      </c>
      <c r="R312">
        <v>1</v>
      </c>
      <c r="S312" s="15">
        <v>6</v>
      </c>
      <c r="T312">
        <v>5</v>
      </c>
      <c r="U312" t="s">
        <v>68</v>
      </c>
    </row>
    <row r="313" spans="1:21">
      <c r="A313">
        <v>1225</v>
      </c>
      <c r="B313">
        <v>1</v>
      </c>
      <c r="C313">
        <v>21</v>
      </c>
      <c r="D313">
        <v>1</v>
      </c>
      <c r="E313" s="15">
        <v>10000</v>
      </c>
      <c r="F313">
        <v>1</v>
      </c>
      <c r="G313">
        <v>1</v>
      </c>
      <c r="H313">
        <v>59</v>
      </c>
      <c r="I313">
        <v>1</v>
      </c>
      <c r="J313">
        <v>8</v>
      </c>
      <c r="K313">
        <v>5</v>
      </c>
      <c r="L313">
        <v>0</v>
      </c>
      <c r="M313">
        <v>0</v>
      </c>
      <c r="N313">
        <v>0</v>
      </c>
      <c r="O313">
        <v>60</v>
      </c>
      <c r="P313">
        <v>90</v>
      </c>
      <c r="Q313">
        <v>2</v>
      </c>
      <c r="R313">
        <v>1</v>
      </c>
      <c r="S313" s="15">
        <v>4</v>
      </c>
      <c r="T313">
        <v>5</v>
      </c>
      <c r="U313" t="s">
        <v>78</v>
      </c>
    </row>
    <row r="314" spans="1:21">
      <c r="A314">
        <v>1227</v>
      </c>
      <c r="B314">
        <v>1</v>
      </c>
      <c r="C314">
        <v>24</v>
      </c>
      <c r="D314">
        <v>0</v>
      </c>
      <c r="E314" s="15">
        <v>10000</v>
      </c>
      <c r="F314">
        <v>1</v>
      </c>
      <c r="G314">
        <v>1</v>
      </c>
      <c r="H314">
        <v>75</v>
      </c>
      <c r="I314">
        <v>0</v>
      </c>
      <c r="J314">
        <v>8</v>
      </c>
      <c r="K314">
        <v>4</v>
      </c>
      <c r="L314">
        <v>0</v>
      </c>
      <c r="M314">
        <v>0</v>
      </c>
      <c r="N314">
        <v>0</v>
      </c>
      <c r="O314">
        <v>50</v>
      </c>
      <c r="P314">
        <v>50</v>
      </c>
      <c r="Q314">
        <v>2</v>
      </c>
      <c r="R314">
        <v>1</v>
      </c>
      <c r="S314" s="15">
        <v>6</v>
      </c>
      <c r="T314">
        <v>10</v>
      </c>
      <c r="U314" t="s">
        <v>79</v>
      </c>
    </row>
    <row r="315" spans="1:21">
      <c r="A315">
        <v>1234</v>
      </c>
      <c r="B315">
        <v>1</v>
      </c>
      <c r="C315">
        <v>25</v>
      </c>
      <c r="D315">
        <v>0</v>
      </c>
      <c r="E315" s="15">
        <v>10000</v>
      </c>
      <c r="F315">
        <v>1</v>
      </c>
      <c r="G315">
        <v>1</v>
      </c>
      <c r="H315">
        <v>0</v>
      </c>
      <c r="I315">
        <v>0</v>
      </c>
      <c r="J315">
        <v>6</v>
      </c>
      <c r="K315">
        <v>4</v>
      </c>
      <c r="L315">
        <v>0</v>
      </c>
      <c r="M315">
        <v>0</v>
      </c>
      <c r="N315">
        <v>0</v>
      </c>
      <c r="O315">
        <v>40</v>
      </c>
      <c r="P315">
        <v>20</v>
      </c>
      <c r="Q315">
        <v>1</v>
      </c>
      <c r="R315">
        <v>0</v>
      </c>
      <c r="S315" s="15">
        <v>25</v>
      </c>
      <c r="T315">
        <v>3</v>
      </c>
      <c r="U315" t="s">
        <v>102</v>
      </c>
    </row>
    <row r="316" spans="1:21">
      <c r="A316">
        <v>1236</v>
      </c>
      <c r="B316">
        <v>1</v>
      </c>
      <c r="C316">
        <v>22</v>
      </c>
      <c r="D316">
        <v>0</v>
      </c>
      <c r="E316" s="15">
        <v>2000</v>
      </c>
      <c r="F316">
        <v>1</v>
      </c>
      <c r="G316">
        <v>2</v>
      </c>
      <c r="H316">
        <v>18</v>
      </c>
      <c r="I316">
        <v>0</v>
      </c>
      <c r="J316">
        <v>2</v>
      </c>
      <c r="K316">
        <v>5</v>
      </c>
      <c r="L316">
        <v>0</v>
      </c>
      <c r="M316">
        <v>0</v>
      </c>
      <c r="N316">
        <v>0</v>
      </c>
      <c r="O316">
        <v>120</v>
      </c>
      <c r="P316">
        <v>120</v>
      </c>
      <c r="Q316">
        <v>2</v>
      </c>
      <c r="R316">
        <v>1</v>
      </c>
      <c r="S316" s="15">
        <v>10</v>
      </c>
      <c r="T316">
        <v>25</v>
      </c>
      <c r="U316" t="s">
        <v>69</v>
      </c>
    </row>
    <row r="317" spans="1:21">
      <c r="A317">
        <v>1242</v>
      </c>
      <c r="B317">
        <v>1</v>
      </c>
      <c r="C317">
        <v>19</v>
      </c>
      <c r="D317">
        <v>0</v>
      </c>
      <c r="E317" s="15">
        <v>12000</v>
      </c>
      <c r="F317">
        <v>1</v>
      </c>
      <c r="G317">
        <v>2</v>
      </c>
      <c r="H317">
        <v>10</v>
      </c>
      <c r="I317">
        <v>0</v>
      </c>
      <c r="J317">
        <v>8</v>
      </c>
      <c r="K317">
        <v>5</v>
      </c>
      <c r="L317">
        <v>0</v>
      </c>
      <c r="M317">
        <v>0</v>
      </c>
      <c r="N317">
        <v>0</v>
      </c>
      <c r="O317">
        <v>70</v>
      </c>
      <c r="P317">
        <v>100</v>
      </c>
      <c r="Q317">
        <v>2</v>
      </c>
      <c r="R317">
        <v>1</v>
      </c>
      <c r="S317" s="15">
        <v>6</v>
      </c>
      <c r="T317">
        <v>20</v>
      </c>
      <c r="U317" t="s">
        <v>46</v>
      </c>
    </row>
    <row r="318" spans="1:21">
      <c r="A318">
        <v>1245</v>
      </c>
      <c r="B318">
        <v>1</v>
      </c>
      <c r="C318">
        <v>19</v>
      </c>
      <c r="D318">
        <v>1</v>
      </c>
      <c r="E318" s="15">
        <v>5000</v>
      </c>
      <c r="F318">
        <v>1</v>
      </c>
      <c r="G318">
        <v>1</v>
      </c>
      <c r="H318">
        <v>0</v>
      </c>
      <c r="I318">
        <v>0</v>
      </c>
      <c r="J318">
        <v>8</v>
      </c>
      <c r="K318">
        <v>5</v>
      </c>
      <c r="L318">
        <v>0</v>
      </c>
      <c r="M318">
        <v>0</v>
      </c>
      <c r="N318">
        <v>0</v>
      </c>
      <c r="O318">
        <v>90</v>
      </c>
      <c r="P318">
        <v>60</v>
      </c>
      <c r="Q318">
        <v>2</v>
      </c>
      <c r="R318">
        <v>0</v>
      </c>
      <c r="S318" s="15">
        <v>25</v>
      </c>
      <c r="T318">
        <v>70</v>
      </c>
      <c r="U318" t="s">
        <v>236</v>
      </c>
    </row>
    <row r="319" spans="1:21">
      <c r="A319">
        <v>1248</v>
      </c>
      <c r="B319">
        <v>1</v>
      </c>
      <c r="C319">
        <v>19</v>
      </c>
      <c r="D319">
        <v>0</v>
      </c>
      <c r="E319" s="15">
        <v>10000</v>
      </c>
      <c r="F319">
        <v>1</v>
      </c>
      <c r="G319">
        <v>2</v>
      </c>
      <c r="H319">
        <v>100</v>
      </c>
      <c r="I319">
        <v>1</v>
      </c>
      <c r="J319">
        <v>1</v>
      </c>
      <c r="K319">
        <v>5</v>
      </c>
      <c r="L319">
        <v>0</v>
      </c>
      <c r="M319">
        <v>0</v>
      </c>
      <c r="N319">
        <v>0</v>
      </c>
      <c r="O319">
        <v>30</v>
      </c>
      <c r="P319">
        <v>30</v>
      </c>
      <c r="Q319">
        <v>1</v>
      </c>
      <c r="R319">
        <v>0</v>
      </c>
      <c r="S319" s="15">
        <v>12</v>
      </c>
      <c r="T319">
        <v>3</v>
      </c>
      <c r="U319" t="s">
        <v>82</v>
      </c>
    </row>
    <row r="320" spans="1:21">
      <c r="A320">
        <v>1252</v>
      </c>
      <c r="B320">
        <v>1</v>
      </c>
      <c r="C320">
        <v>23</v>
      </c>
      <c r="D320">
        <v>1</v>
      </c>
      <c r="E320" s="15">
        <v>8000</v>
      </c>
      <c r="F320">
        <v>1</v>
      </c>
      <c r="G320">
        <v>4</v>
      </c>
      <c r="H320">
        <v>78</v>
      </c>
      <c r="I320">
        <v>1</v>
      </c>
      <c r="J320">
        <v>8</v>
      </c>
      <c r="K320">
        <v>4</v>
      </c>
      <c r="L320">
        <v>0</v>
      </c>
      <c r="M320">
        <v>0</v>
      </c>
      <c r="N320">
        <v>0</v>
      </c>
      <c r="O320">
        <v>30</v>
      </c>
      <c r="P320">
        <v>40</v>
      </c>
      <c r="Q320">
        <v>1</v>
      </c>
      <c r="R320">
        <v>0</v>
      </c>
      <c r="S320" s="15">
        <v>20</v>
      </c>
      <c r="T320">
        <v>10</v>
      </c>
      <c r="U320" t="s">
        <v>19</v>
      </c>
    </row>
    <row r="321" spans="1:21">
      <c r="A321">
        <v>1253</v>
      </c>
      <c r="B321">
        <v>1</v>
      </c>
      <c r="C321">
        <v>27</v>
      </c>
      <c r="D321">
        <v>1</v>
      </c>
      <c r="E321" s="15">
        <v>8000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5</v>
      </c>
      <c r="L321">
        <v>0</v>
      </c>
      <c r="M321">
        <v>0</v>
      </c>
      <c r="N321">
        <v>0</v>
      </c>
      <c r="O321">
        <v>90</v>
      </c>
      <c r="P321">
        <v>90</v>
      </c>
      <c r="Q321">
        <v>2</v>
      </c>
      <c r="R321">
        <v>1</v>
      </c>
      <c r="S321" s="15">
        <v>12</v>
      </c>
      <c r="T321">
        <v>3</v>
      </c>
      <c r="U321" t="s">
        <v>238</v>
      </c>
    </row>
    <row r="322" spans="1:21">
      <c r="A322">
        <v>1255</v>
      </c>
      <c r="B322">
        <v>1</v>
      </c>
      <c r="C322">
        <v>21</v>
      </c>
      <c r="D322">
        <v>1</v>
      </c>
      <c r="E322" s="15">
        <v>10000</v>
      </c>
      <c r="F322">
        <v>1</v>
      </c>
      <c r="G322">
        <v>2</v>
      </c>
      <c r="H322">
        <v>10</v>
      </c>
      <c r="I322">
        <v>0</v>
      </c>
      <c r="J322">
        <v>8</v>
      </c>
      <c r="K322">
        <v>5</v>
      </c>
      <c r="L322">
        <v>0</v>
      </c>
      <c r="M322">
        <v>0</v>
      </c>
      <c r="N322">
        <v>0</v>
      </c>
      <c r="O322">
        <v>50</v>
      </c>
      <c r="P322">
        <v>90</v>
      </c>
      <c r="Q322">
        <v>2</v>
      </c>
      <c r="R322">
        <v>1</v>
      </c>
      <c r="S322" s="15">
        <v>10</v>
      </c>
      <c r="T322">
        <v>10</v>
      </c>
      <c r="U322" t="s">
        <v>92</v>
      </c>
    </row>
    <row r="323" spans="1:21">
      <c r="A323">
        <v>1259</v>
      </c>
      <c r="B323">
        <v>1</v>
      </c>
      <c r="C323">
        <v>20</v>
      </c>
      <c r="D323">
        <v>0</v>
      </c>
      <c r="E323" s="15">
        <v>3000</v>
      </c>
      <c r="F323">
        <v>1</v>
      </c>
      <c r="G323">
        <v>1</v>
      </c>
      <c r="H323">
        <v>100</v>
      </c>
      <c r="I323">
        <v>1</v>
      </c>
      <c r="J323">
        <v>2</v>
      </c>
      <c r="K323">
        <v>5</v>
      </c>
      <c r="L323">
        <v>0</v>
      </c>
      <c r="M323">
        <v>0</v>
      </c>
      <c r="N323">
        <v>0</v>
      </c>
      <c r="O323">
        <v>50</v>
      </c>
      <c r="P323">
        <v>40</v>
      </c>
      <c r="Q323">
        <v>2</v>
      </c>
      <c r="R323">
        <v>1</v>
      </c>
      <c r="S323" s="15">
        <v>14</v>
      </c>
      <c r="T323">
        <v>10</v>
      </c>
      <c r="U323" t="s">
        <v>1</v>
      </c>
    </row>
    <row r="324" spans="1:21">
      <c r="A324">
        <v>1260</v>
      </c>
      <c r="B324">
        <v>1</v>
      </c>
      <c r="C324">
        <v>20</v>
      </c>
      <c r="D324">
        <v>0</v>
      </c>
      <c r="E324" s="15">
        <v>5000</v>
      </c>
      <c r="F324">
        <v>1</v>
      </c>
      <c r="G324">
        <v>1</v>
      </c>
      <c r="H324">
        <v>96</v>
      </c>
      <c r="I324">
        <v>0</v>
      </c>
      <c r="J324">
        <v>6</v>
      </c>
      <c r="K324">
        <v>5</v>
      </c>
      <c r="L324">
        <v>0</v>
      </c>
      <c r="M324">
        <v>0</v>
      </c>
      <c r="N324">
        <v>0</v>
      </c>
      <c r="O324">
        <v>120</v>
      </c>
      <c r="P324">
        <v>200</v>
      </c>
      <c r="Q324">
        <v>2</v>
      </c>
      <c r="R324">
        <v>1</v>
      </c>
      <c r="S324" s="15">
        <v>14</v>
      </c>
      <c r="T324">
        <v>15</v>
      </c>
      <c r="U324" t="s">
        <v>96</v>
      </c>
    </row>
    <row r="325" spans="1:21">
      <c r="A325">
        <v>1263</v>
      </c>
      <c r="B325">
        <v>1</v>
      </c>
      <c r="C325">
        <v>26</v>
      </c>
      <c r="D325">
        <v>0</v>
      </c>
      <c r="E325" s="15">
        <v>3000</v>
      </c>
      <c r="F325">
        <v>1</v>
      </c>
      <c r="G325">
        <v>1</v>
      </c>
      <c r="H325">
        <v>18</v>
      </c>
      <c r="I325">
        <v>0</v>
      </c>
      <c r="J325">
        <v>1</v>
      </c>
      <c r="K325">
        <v>2</v>
      </c>
      <c r="L325">
        <v>1</v>
      </c>
      <c r="M325">
        <v>0</v>
      </c>
      <c r="N325">
        <v>0</v>
      </c>
      <c r="O325">
        <v>120</v>
      </c>
      <c r="P325">
        <v>90</v>
      </c>
      <c r="Q325">
        <v>2</v>
      </c>
      <c r="R325">
        <v>1</v>
      </c>
      <c r="S325" s="15">
        <v>8</v>
      </c>
      <c r="T325">
        <v>3</v>
      </c>
      <c r="U325" t="s">
        <v>69</v>
      </c>
    </row>
    <row r="326" spans="1:21">
      <c r="A326">
        <v>1264</v>
      </c>
      <c r="B326">
        <v>1</v>
      </c>
      <c r="C326">
        <v>19</v>
      </c>
      <c r="D326">
        <v>0</v>
      </c>
      <c r="E326" s="15">
        <v>35000</v>
      </c>
      <c r="F326">
        <v>1</v>
      </c>
      <c r="G326">
        <v>2</v>
      </c>
      <c r="H326">
        <v>28.000000000000004</v>
      </c>
      <c r="I326">
        <v>0</v>
      </c>
      <c r="J326">
        <v>8</v>
      </c>
      <c r="K326">
        <v>5</v>
      </c>
      <c r="L326">
        <v>0</v>
      </c>
      <c r="M326">
        <v>0</v>
      </c>
      <c r="N326">
        <v>0</v>
      </c>
      <c r="O326">
        <v>60</v>
      </c>
      <c r="P326">
        <v>90</v>
      </c>
      <c r="Q326">
        <v>2</v>
      </c>
      <c r="R326">
        <v>1</v>
      </c>
      <c r="S326" s="15">
        <v>14</v>
      </c>
      <c r="T326">
        <v>15</v>
      </c>
      <c r="U326" t="s">
        <v>117</v>
      </c>
    </row>
    <row r="327" spans="1:21">
      <c r="A327">
        <v>1270</v>
      </c>
      <c r="B327">
        <v>1</v>
      </c>
      <c r="C327">
        <v>26</v>
      </c>
      <c r="D327">
        <v>1</v>
      </c>
      <c r="E327" s="15">
        <v>4000</v>
      </c>
      <c r="F327">
        <v>1</v>
      </c>
      <c r="G327">
        <v>1</v>
      </c>
      <c r="H327">
        <v>99</v>
      </c>
      <c r="I327">
        <v>0</v>
      </c>
      <c r="J327">
        <v>1</v>
      </c>
      <c r="K327">
        <v>5</v>
      </c>
      <c r="L327">
        <v>0</v>
      </c>
      <c r="M327">
        <v>0</v>
      </c>
      <c r="N327">
        <v>0</v>
      </c>
      <c r="O327">
        <v>40</v>
      </c>
      <c r="P327">
        <v>70</v>
      </c>
      <c r="Q327">
        <v>2</v>
      </c>
      <c r="R327">
        <v>1</v>
      </c>
      <c r="S327" s="15">
        <v>6</v>
      </c>
      <c r="T327">
        <v>20</v>
      </c>
      <c r="U327" t="s">
        <v>56</v>
      </c>
    </row>
    <row r="328" spans="1:21">
      <c r="A328">
        <v>1274</v>
      </c>
      <c r="B328">
        <v>1</v>
      </c>
      <c r="C328">
        <v>23</v>
      </c>
      <c r="D328">
        <v>0</v>
      </c>
      <c r="E328" s="15">
        <v>2000</v>
      </c>
      <c r="F328">
        <v>1</v>
      </c>
      <c r="G328">
        <v>1</v>
      </c>
      <c r="H328">
        <v>14.000000000000002</v>
      </c>
      <c r="I328">
        <v>0</v>
      </c>
      <c r="J328">
        <v>8</v>
      </c>
      <c r="K328">
        <v>5</v>
      </c>
      <c r="L328">
        <v>0</v>
      </c>
      <c r="M328">
        <v>0</v>
      </c>
      <c r="N328">
        <v>0</v>
      </c>
      <c r="O328">
        <v>30</v>
      </c>
      <c r="P328">
        <v>60</v>
      </c>
      <c r="Q328">
        <v>1</v>
      </c>
      <c r="R328">
        <v>0</v>
      </c>
      <c r="S328" s="15">
        <v>25</v>
      </c>
      <c r="T328">
        <v>20</v>
      </c>
      <c r="U328" t="s">
        <v>83</v>
      </c>
    </row>
    <row r="329" spans="1:21">
      <c r="A329">
        <v>1277</v>
      </c>
      <c r="B329">
        <v>1</v>
      </c>
      <c r="C329">
        <v>22</v>
      </c>
      <c r="D329">
        <v>1</v>
      </c>
      <c r="E329" s="15">
        <v>10000</v>
      </c>
      <c r="F329">
        <v>1</v>
      </c>
      <c r="G329">
        <v>2</v>
      </c>
      <c r="H329">
        <v>16</v>
      </c>
      <c r="I329">
        <v>0</v>
      </c>
      <c r="J329">
        <v>8</v>
      </c>
      <c r="K329">
        <v>5</v>
      </c>
      <c r="L329">
        <v>0</v>
      </c>
      <c r="M329">
        <v>0</v>
      </c>
      <c r="N329">
        <v>0</v>
      </c>
      <c r="O329">
        <v>30</v>
      </c>
      <c r="P329">
        <v>50</v>
      </c>
      <c r="Q329">
        <v>1</v>
      </c>
      <c r="R329">
        <v>0</v>
      </c>
      <c r="S329" s="15">
        <v>10</v>
      </c>
      <c r="T329">
        <v>3</v>
      </c>
      <c r="U329" t="s">
        <v>35</v>
      </c>
    </row>
    <row r="330" spans="1:21">
      <c r="A330">
        <v>1279</v>
      </c>
      <c r="B330">
        <v>1</v>
      </c>
      <c r="C330">
        <v>22</v>
      </c>
      <c r="D330">
        <v>0</v>
      </c>
      <c r="E330" s="15">
        <v>4000</v>
      </c>
      <c r="F330">
        <v>1</v>
      </c>
      <c r="G330">
        <v>3</v>
      </c>
      <c r="H330">
        <v>100</v>
      </c>
      <c r="I330">
        <v>0</v>
      </c>
      <c r="J330">
        <v>6</v>
      </c>
      <c r="K330">
        <v>5</v>
      </c>
      <c r="L330">
        <v>0</v>
      </c>
      <c r="M330">
        <v>0</v>
      </c>
      <c r="N330">
        <v>0</v>
      </c>
      <c r="O330">
        <v>60</v>
      </c>
      <c r="P330">
        <v>90</v>
      </c>
      <c r="Q330">
        <v>2</v>
      </c>
      <c r="R330">
        <v>1</v>
      </c>
      <c r="S330" s="15">
        <v>8</v>
      </c>
      <c r="T330">
        <v>3</v>
      </c>
      <c r="U330" t="s">
        <v>15</v>
      </c>
    </row>
    <row r="331" spans="1:21">
      <c r="A331">
        <v>1284</v>
      </c>
      <c r="B331">
        <v>1</v>
      </c>
      <c r="C331">
        <v>25</v>
      </c>
      <c r="D331">
        <v>1</v>
      </c>
      <c r="E331" s="15">
        <v>10000</v>
      </c>
      <c r="F331">
        <v>1</v>
      </c>
      <c r="G331">
        <v>1</v>
      </c>
      <c r="H331">
        <v>100</v>
      </c>
      <c r="I331">
        <v>1</v>
      </c>
      <c r="J331">
        <v>8</v>
      </c>
      <c r="K331">
        <v>5</v>
      </c>
      <c r="L331">
        <v>0</v>
      </c>
      <c r="M331">
        <v>0</v>
      </c>
      <c r="N331">
        <v>0</v>
      </c>
      <c r="O331">
        <v>40</v>
      </c>
      <c r="P331">
        <v>60</v>
      </c>
      <c r="Q331">
        <v>1</v>
      </c>
      <c r="R331">
        <v>0</v>
      </c>
      <c r="S331" s="15">
        <v>10</v>
      </c>
      <c r="T331">
        <v>5</v>
      </c>
      <c r="U331" t="s">
        <v>15</v>
      </c>
    </row>
    <row r="332" spans="1:21">
      <c r="A332">
        <v>1287</v>
      </c>
      <c r="B332">
        <v>1</v>
      </c>
      <c r="C332">
        <v>25</v>
      </c>
      <c r="D332">
        <v>0</v>
      </c>
      <c r="E332" s="15">
        <v>5000</v>
      </c>
      <c r="F332">
        <v>1</v>
      </c>
      <c r="G332">
        <v>1</v>
      </c>
      <c r="H332">
        <v>0</v>
      </c>
      <c r="I332">
        <v>1</v>
      </c>
      <c r="J332">
        <v>6</v>
      </c>
      <c r="K332">
        <v>5</v>
      </c>
      <c r="L332">
        <v>0</v>
      </c>
      <c r="M332">
        <v>0</v>
      </c>
      <c r="N332">
        <v>0</v>
      </c>
      <c r="O332">
        <v>120</v>
      </c>
      <c r="P332">
        <v>120</v>
      </c>
      <c r="Q332">
        <v>2</v>
      </c>
      <c r="R332">
        <v>1</v>
      </c>
      <c r="S332" s="15">
        <v>12</v>
      </c>
      <c r="T332">
        <v>10</v>
      </c>
      <c r="U332" t="s">
        <v>238</v>
      </c>
    </row>
    <row r="333" spans="1:21">
      <c r="A333">
        <v>1295</v>
      </c>
      <c r="B333">
        <v>1</v>
      </c>
      <c r="C333">
        <v>23</v>
      </c>
      <c r="D333">
        <v>1</v>
      </c>
      <c r="E333" s="15">
        <v>5000</v>
      </c>
      <c r="F333">
        <v>1</v>
      </c>
      <c r="G333">
        <v>1</v>
      </c>
      <c r="H333">
        <v>0</v>
      </c>
      <c r="I333">
        <v>1</v>
      </c>
      <c r="J333">
        <v>8</v>
      </c>
      <c r="K333">
        <v>5</v>
      </c>
      <c r="L333">
        <v>0</v>
      </c>
      <c r="M333">
        <v>0</v>
      </c>
      <c r="N333">
        <v>0</v>
      </c>
      <c r="O333">
        <v>120</v>
      </c>
      <c r="P333">
        <v>30</v>
      </c>
      <c r="Q333">
        <v>2</v>
      </c>
      <c r="R333">
        <v>1</v>
      </c>
      <c r="S333" s="15">
        <v>16</v>
      </c>
      <c r="T333">
        <v>10</v>
      </c>
      <c r="U333" t="s">
        <v>238</v>
      </c>
    </row>
    <row r="334" spans="1:21">
      <c r="A334">
        <v>1299</v>
      </c>
      <c r="B334">
        <v>1</v>
      </c>
      <c r="C334">
        <v>20</v>
      </c>
      <c r="D334">
        <v>0</v>
      </c>
      <c r="E334" s="15">
        <v>2000</v>
      </c>
      <c r="F334">
        <v>1</v>
      </c>
      <c r="G334">
        <v>1</v>
      </c>
      <c r="H334">
        <v>72</v>
      </c>
      <c r="I334">
        <v>0</v>
      </c>
      <c r="J334">
        <v>2</v>
      </c>
      <c r="K334">
        <v>5</v>
      </c>
      <c r="L334">
        <v>0</v>
      </c>
      <c r="M334">
        <v>0</v>
      </c>
      <c r="N334">
        <v>0</v>
      </c>
      <c r="O334">
        <v>30</v>
      </c>
      <c r="P334">
        <v>90</v>
      </c>
      <c r="Q334">
        <v>2</v>
      </c>
      <c r="R334">
        <v>1</v>
      </c>
      <c r="S334" s="15">
        <v>8</v>
      </c>
      <c r="T334">
        <v>10</v>
      </c>
      <c r="U334" t="s">
        <v>64</v>
      </c>
    </row>
    <row r="335" spans="1:21">
      <c r="A335">
        <v>1304</v>
      </c>
      <c r="B335">
        <v>1</v>
      </c>
      <c r="C335">
        <v>21</v>
      </c>
      <c r="D335">
        <v>1</v>
      </c>
      <c r="E335" s="15">
        <v>1000</v>
      </c>
      <c r="F335">
        <v>1</v>
      </c>
      <c r="G335">
        <v>1</v>
      </c>
      <c r="H335">
        <v>43</v>
      </c>
      <c r="I335">
        <v>1</v>
      </c>
      <c r="J335">
        <v>6</v>
      </c>
      <c r="K335">
        <v>2</v>
      </c>
      <c r="L335">
        <v>0</v>
      </c>
      <c r="M335">
        <v>0</v>
      </c>
      <c r="N335">
        <v>0</v>
      </c>
      <c r="O335">
        <v>100</v>
      </c>
      <c r="P335">
        <v>110</v>
      </c>
      <c r="Q335">
        <v>2</v>
      </c>
      <c r="R335">
        <v>1</v>
      </c>
      <c r="S335" s="15">
        <v>8</v>
      </c>
      <c r="T335">
        <v>3</v>
      </c>
      <c r="U335" t="s">
        <v>31</v>
      </c>
    </row>
    <row r="336" spans="1:21">
      <c r="A336">
        <v>1305</v>
      </c>
      <c r="B336">
        <v>1</v>
      </c>
      <c r="C336">
        <v>23</v>
      </c>
      <c r="D336">
        <v>1</v>
      </c>
      <c r="E336" s="15">
        <v>7000</v>
      </c>
      <c r="F336">
        <v>1</v>
      </c>
      <c r="G336">
        <v>1</v>
      </c>
      <c r="H336">
        <v>48</v>
      </c>
      <c r="I336">
        <v>0</v>
      </c>
      <c r="J336">
        <v>8</v>
      </c>
      <c r="K336">
        <v>5</v>
      </c>
      <c r="L336">
        <v>0</v>
      </c>
      <c r="M336">
        <v>0</v>
      </c>
      <c r="N336">
        <v>0</v>
      </c>
      <c r="O336">
        <v>50</v>
      </c>
      <c r="P336">
        <v>80</v>
      </c>
      <c r="Q336">
        <v>2</v>
      </c>
      <c r="R336">
        <v>1</v>
      </c>
      <c r="S336" s="15">
        <v>6</v>
      </c>
      <c r="T336">
        <v>70</v>
      </c>
      <c r="U336" t="s">
        <v>105</v>
      </c>
    </row>
    <row r="337" spans="1:21">
      <c r="A337">
        <v>1307</v>
      </c>
      <c r="B337">
        <v>1</v>
      </c>
      <c r="C337">
        <v>23</v>
      </c>
      <c r="D337">
        <v>1</v>
      </c>
      <c r="E337" s="15">
        <v>10000</v>
      </c>
      <c r="F337">
        <v>1</v>
      </c>
      <c r="G337">
        <v>2</v>
      </c>
      <c r="H337">
        <v>68</v>
      </c>
      <c r="I337">
        <v>0</v>
      </c>
      <c r="J337">
        <v>11</v>
      </c>
      <c r="K337">
        <v>0</v>
      </c>
      <c r="L337">
        <v>0</v>
      </c>
      <c r="M337">
        <v>0</v>
      </c>
      <c r="N337">
        <v>1</v>
      </c>
      <c r="O337">
        <v>70</v>
      </c>
      <c r="P337">
        <v>90</v>
      </c>
      <c r="Q337">
        <v>2</v>
      </c>
      <c r="R337">
        <v>0</v>
      </c>
      <c r="S337" s="15">
        <v>8</v>
      </c>
      <c r="T337">
        <v>20</v>
      </c>
      <c r="U337" t="s">
        <v>24</v>
      </c>
    </row>
    <row r="338" spans="1:21">
      <c r="A338">
        <v>1312</v>
      </c>
      <c r="B338">
        <v>1</v>
      </c>
      <c r="C338">
        <v>42</v>
      </c>
      <c r="D338">
        <v>0</v>
      </c>
      <c r="E338" s="15">
        <v>2000</v>
      </c>
      <c r="F338">
        <v>1</v>
      </c>
      <c r="G338">
        <v>1</v>
      </c>
      <c r="H338">
        <v>66</v>
      </c>
      <c r="I338">
        <v>0</v>
      </c>
      <c r="J338">
        <v>6</v>
      </c>
      <c r="K338">
        <v>5</v>
      </c>
      <c r="L338">
        <v>0</v>
      </c>
      <c r="M338">
        <v>0</v>
      </c>
      <c r="N338">
        <v>0</v>
      </c>
      <c r="O338">
        <v>90</v>
      </c>
      <c r="P338">
        <v>90</v>
      </c>
      <c r="Q338">
        <v>2</v>
      </c>
      <c r="R338">
        <v>1</v>
      </c>
      <c r="S338" s="15">
        <v>14</v>
      </c>
      <c r="T338">
        <v>10</v>
      </c>
      <c r="U338" t="s">
        <v>175</v>
      </c>
    </row>
    <row r="339" spans="1:21">
      <c r="A339">
        <v>1313</v>
      </c>
      <c r="B339">
        <v>1</v>
      </c>
      <c r="C339">
        <v>21</v>
      </c>
      <c r="D339">
        <v>0</v>
      </c>
      <c r="E339" s="15">
        <v>12000</v>
      </c>
      <c r="F339">
        <v>1</v>
      </c>
      <c r="G339">
        <v>2</v>
      </c>
      <c r="H339">
        <v>100</v>
      </c>
      <c r="I339">
        <v>0</v>
      </c>
      <c r="J339">
        <v>8</v>
      </c>
      <c r="K339">
        <v>5</v>
      </c>
      <c r="L339">
        <v>0</v>
      </c>
      <c r="M339">
        <v>0</v>
      </c>
      <c r="N339">
        <v>0</v>
      </c>
      <c r="O339">
        <v>70</v>
      </c>
      <c r="P339">
        <v>100</v>
      </c>
      <c r="Q339">
        <v>2</v>
      </c>
      <c r="R339">
        <v>1</v>
      </c>
      <c r="S339" s="15">
        <v>8</v>
      </c>
      <c r="T339">
        <v>20</v>
      </c>
      <c r="U339" t="s">
        <v>15</v>
      </c>
    </row>
    <row r="340" spans="1:21">
      <c r="A340">
        <v>1323</v>
      </c>
      <c r="B340">
        <v>1</v>
      </c>
      <c r="C340">
        <v>23</v>
      </c>
      <c r="D340">
        <v>1</v>
      </c>
      <c r="E340" s="15">
        <v>35000</v>
      </c>
      <c r="F340">
        <v>1</v>
      </c>
      <c r="G340">
        <v>3</v>
      </c>
      <c r="H340">
        <v>73</v>
      </c>
      <c r="I340">
        <v>1</v>
      </c>
      <c r="J340">
        <v>9</v>
      </c>
      <c r="K340">
        <v>5</v>
      </c>
      <c r="L340">
        <v>1</v>
      </c>
      <c r="M340">
        <v>0</v>
      </c>
      <c r="N340">
        <v>0</v>
      </c>
      <c r="O340">
        <v>30</v>
      </c>
      <c r="P340">
        <v>30</v>
      </c>
      <c r="Q340">
        <v>1</v>
      </c>
      <c r="R340">
        <v>0</v>
      </c>
      <c r="S340" s="15">
        <v>12</v>
      </c>
      <c r="T340">
        <v>10</v>
      </c>
      <c r="U340" t="s">
        <v>47</v>
      </c>
    </row>
    <row r="341" spans="1:21">
      <c r="A341">
        <v>1327</v>
      </c>
      <c r="B341">
        <v>1</v>
      </c>
      <c r="C341">
        <v>25</v>
      </c>
      <c r="D341">
        <v>1</v>
      </c>
      <c r="E341" s="15">
        <v>16000</v>
      </c>
      <c r="F341">
        <v>1</v>
      </c>
      <c r="G341">
        <v>1</v>
      </c>
      <c r="H341">
        <v>0</v>
      </c>
      <c r="I341">
        <v>0</v>
      </c>
      <c r="J341">
        <v>2</v>
      </c>
      <c r="K341">
        <v>5</v>
      </c>
      <c r="L341">
        <v>0</v>
      </c>
      <c r="M341">
        <v>0</v>
      </c>
      <c r="N341">
        <v>0</v>
      </c>
      <c r="O341">
        <v>90</v>
      </c>
      <c r="P341">
        <v>120</v>
      </c>
      <c r="Q341">
        <v>2</v>
      </c>
      <c r="R341">
        <v>0</v>
      </c>
      <c r="S341" s="15">
        <v>12</v>
      </c>
      <c r="T341">
        <v>3</v>
      </c>
      <c r="U341" t="s">
        <v>231</v>
      </c>
    </row>
    <row r="342" spans="1:21">
      <c r="A342">
        <v>1328</v>
      </c>
      <c r="B342">
        <v>1</v>
      </c>
      <c r="C342">
        <v>23</v>
      </c>
      <c r="D342">
        <v>0</v>
      </c>
      <c r="E342" s="15">
        <v>14000</v>
      </c>
      <c r="F342">
        <v>1</v>
      </c>
      <c r="G342">
        <v>2</v>
      </c>
      <c r="H342">
        <v>0</v>
      </c>
      <c r="I342">
        <v>1</v>
      </c>
      <c r="J342">
        <v>6</v>
      </c>
      <c r="K342">
        <v>5</v>
      </c>
      <c r="L342">
        <v>0</v>
      </c>
      <c r="M342">
        <v>0</v>
      </c>
      <c r="N342">
        <v>0</v>
      </c>
      <c r="O342">
        <v>60</v>
      </c>
      <c r="P342">
        <v>40</v>
      </c>
      <c r="Q342">
        <v>1</v>
      </c>
      <c r="R342">
        <v>0</v>
      </c>
      <c r="S342" s="15">
        <v>25</v>
      </c>
      <c r="T342">
        <v>5</v>
      </c>
      <c r="U342" t="s">
        <v>145</v>
      </c>
    </row>
    <row r="343" spans="1:21">
      <c r="A343">
        <v>1329</v>
      </c>
      <c r="B343">
        <v>1</v>
      </c>
      <c r="C343">
        <v>20</v>
      </c>
      <c r="D343">
        <v>1</v>
      </c>
      <c r="E343" s="15">
        <v>3000</v>
      </c>
      <c r="F343">
        <v>1</v>
      </c>
      <c r="G343">
        <v>1</v>
      </c>
      <c r="H343">
        <v>0</v>
      </c>
      <c r="I343">
        <v>0</v>
      </c>
      <c r="J343">
        <v>2</v>
      </c>
      <c r="K343">
        <v>5</v>
      </c>
      <c r="L343">
        <v>0</v>
      </c>
      <c r="M343">
        <v>0</v>
      </c>
      <c r="N343">
        <v>0</v>
      </c>
      <c r="O343">
        <v>110</v>
      </c>
      <c r="P343">
        <v>150</v>
      </c>
      <c r="Q343">
        <v>2</v>
      </c>
      <c r="R343">
        <v>1</v>
      </c>
      <c r="S343" s="15">
        <v>16</v>
      </c>
      <c r="T343">
        <v>15</v>
      </c>
      <c r="U343" t="s">
        <v>238</v>
      </c>
    </row>
    <row r="344" spans="1:21">
      <c r="A344">
        <v>1341</v>
      </c>
      <c r="B344">
        <v>1</v>
      </c>
      <c r="C344">
        <v>24</v>
      </c>
      <c r="D344">
        <v>1</v>
      </c>
      <c r="E344" s="15">
        <v>6000</v>
      </c>
      <c r="F344">
        <v>1</v>
      </c>
      <c r="G344">
        <v>1</v>
      </c>
      <c r="H344">
        <v>73</v>
      </c>
      <c r="I344">
        <v>0</v>
      </c>
      <c r="J344">
        <v>1</v>
      </c>
      <c r="K344">
        <v>5</v>
      </c>
      <c r="L344">
        <v>0</v>
      </c>
      <c r="M344">
        <v>0</v>
      </c>
      <c r="N344">
        <v>0</v>
      </c>
      <c r="O344">
        <v>30</v>
      </c>
      <c r="P344">
        <v>50</v>
      </c>
      <c r="Q344">
        <v>1</v>
      </c>
      <c r="R344">
        <v>0</v>
      </c>
      <c r="S344" s="15">
        <v>14</v>
      </c>
      <c r="T344">
        <v>70</v>
      </c>
      <c r="U344" t="s">
        <v>47</v>
      </c>
    </row>
    <row r="345" spans="1:21">
      <c r="A345">
        <v>1342</v>
      </c>
      <c r="B345">
        <v>1</v>
      </c>
      <c r="C345">
        <v>34</v>
      </c>
      <c r="D345">
        <v>1</v>
      </c>
      <c r="E345" s="15">
        <v>8000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2</v>
      </c>
      <c r="L345">
        <v>0</v>
      </c>
      <c r="M345">
        <v>0</v>
      </c>
      <c r="N345">
        <v>0</v>
      </c>
      <c r="O345">
        <v>40</v>
      </c>
      <c r="P345">
        <v>50</v>
      </c>
      <c r="Q345">
        <v>1</v>
      </c>
      <c r="R345">
        <v>0</v>
      </c>
      <c r="S345" s="15">
        <v>25</v>
      </c>
      <c r="T345">
        <v>3</v>
      </c>
      <c r="U345" t="s">
        <v>231</v>
      </c>
    </row>
    <row r="346" spans="1:21">
      <c r="A346">
        <v>1349</v>
      </c>
      <c r="B346">
        <v>1</v>
      </c>
      <c r="C346">
        <v>20</v>
      </c>
      <c r="D346">
        <v>0</v>
      </c>
      <c r="E346" s="15">
        <v>2000</v>
      </c>
      <c r="F346">
        <v>1</v>
      </c>
      <c r="G346">
        <v>1</v>
      </c>
      <c r="H346">
        <v>18</v>
      </c>
      <c r="I346">
        <v>0</v>
      </c>
      <c r="J346">
        <v>6</v>
      </c>
      <c r="K346">
        <v>5</v>
      </c>
      <c r="L346">
        <v>1</v>
      </c>
      <c r="M346">
        <v>0</v>
      </c>
      <c r="N346">
        <v>0</v>
      </c>
      <c r="O346">
        <v>150</v>
      </c>
      <c r="P346">
        <v>120</v>
      </c>
      <c r="Q346">
        <v>2</v>
      </c>
      <c r="R346">
        <v>1</v>
      </c>
      <c r="S346" s="15">
        <v>14</v>
      </c>
      <c r="T346">
        <v>10</v>
      </c>
      <c r="U346" t="s">
        <v>69</v>
      </c>
    </row>
    <row r="347" spans="1:21">
      <c r="A347">
        <v>1364</v>
      </c>
      <c r="B347">
        <v>2</v>
      </c>
      <c r="C347">
        <v>26</v>
      </c>
      <c r="D347">
        <v>0</v>
      </c>
      <c r="E347" s="15">
        <v>4000</v>
      </c>
      <c r="F347">
        <v>1</v>
      </c>
      <c r="G347">
        <v>1</v>
      </c>
      <c r="H347">
        <v>75</v>
      </c>
      <c r="I347">
        <v>0</v>
      </c>
      <c r="J347">
        <v>8</v>
      </c>
      <c r="K347">
        <v>5</v>
      </c>
      <c r="L347">
        <v>0</v>
      </c>
      <c r="M347">
        <v>0</v>
      </c>
      <c r="N347">
        <v>0</v>
      </c>
      <c r="O347">
        <v>50</v>
      </c>
      <c r="P347">
        <v>60</v>
      </c>
      <c r="Q347">
        <v>2</v>
      </c>
      <c r="R347">
        <v>1</v>
      </c>
      <c r="S347" s="15">
        <v>8</v>
      </c>
      <c r="T347">
        <v>10</v>
      </c>
      <c r="U347" t="s">
        <v>79</v>
      </c>
    </row>
    <row r="348" spans="1:21">
      <c r="A348">
        <v>1365</v>
      </c>
      <c r="B348">
        <v>1</v>
      </c>
      <c r="C348">
        <v>22</v>
      </c>
      <c r="D348">
        <v>1</v>
      </c>
      <c r="E348" s="15">
        <v>3000</v>
      </c>
      <c r="F348">
        <v>1</v>
      </c>
      <c r="G348">
        <v>1</v>
      </c>
      <c r="H348">
        <v>100</v>
      </c>
      <c r="I348">
        <v>0</v>
      </c>
      <c r="J348">
        <v>8</v>
      </c>
      <c r="K348">
        <v>5</v>
      </c>
      <c r="L348">
        <v>0</v>
      </c>
      <c r="M348">
        <v>0</v>
      </c>
      <c r="N348">
        <v>0</v>
      </c>
      <c r="O348">
        <v>50</v>
      </c>
      <c r="P348">
        <v>90</v>
      </c>
      <c r="Q348">
        <v>2</v>
      </c>
      <c r="R348">
        <v>1</v>
      </c>
      <c r="S348" s="15">
        <v>8</v>
      </c>
      <c r="T348">
        <v>20</v>
      </c>
      <c r="U348" t="s">
        <v>134</v>
      </c>
    </row>
    <row r="349" spans="1:21">
      <c r="A349">
        <v>1367</v>
      </c>
      <c r="B349">
        <v>1</v>
      </c>
      <c r="C349">
        <v>23</v>
      </c>
      <c r="D349">
        <v>0</v>
      </c>
      <c r="E349" s="15">
        <v>22000</v>
      </c>
      <c r="F349">
        <v>1</v>
      </c>
      <c r="G349">
        <v>1</v>
      </c>
      <c r="H349">
        <v>100</v>
      </c>
      <c r="I349">
        <v>0</v>
      </c>
      <c r="J349">
        <v>9</v>
      </c>
      <c r="K349">
        <v>5</v>
      </c>
      <c r="L349">
        <v>0</v>
      </c>
      <c r="M349">
        <v>0</v>
      </c>
      <c r="N349">
        <v>0</v>
      </c>
      <c r="O349">
        <v>20</v>
      </c>
      <c r="P349">
        <v>30</v>
      </c>
      <c r="Q349">
        <v>1</v>
      </c>
      <c r="R349">
        <v>0</v>
      </c>
      <c r="S349" s="15">
        <v>10</v>
      </c>
      <c r="T349">
        <v>35</v>
      </c>
      <c r="U349" t="s">
        <v>36</v>
      </c>
    </row>
    <row r="350" spans="1:21">
      <c r="A350">
        <v>1368</v>
      </c>
      <c r="B350">
        <v>1</v>
      </c>
      <c r="C350">
        <v>23</v>
      </c>
      <c r="D350">
        <v>1</v>
      </c>
      <c r="E350" s="15">
        <v>35000</v>
      </c>
      <c r="F350">
        <v>1</v>
      </c>
      <c r="G350">
        <v>4</v>
      </c>
      <c r="H350">
        <v>68</v>
      </c>
      <c r="I350">
        <v>0</v>
      </c>
      <c r="J350">
        <v>9</v>
      </c>
      <c r="K350">
        <v>5</v>
      </c>
      <c r="L350">
        <v>0</v>
      </c>
      <c r="M350">
        <v>0</v>
      </c>
      <c r="N350">
        <v>0</v>
      </c>
      <c r="O350">
        <v>40</v>
      </c>
      <c r="P350">
        <v>70</v>
      </c>
      <c r="Q350">
        <v>1</v>
      </c>
      <c r="R350">
        <v>0</v>
      </c>
      <c r="S350" s="15">
        <v>8</v>
      </c>
      <c r="T350">
        <v>3</v>
      </c>
      <c r="U350" t="s">
        <v>24</v>
      </c>
    </row>
    <row r="351" spans="1:21">
      <c r="A351">
        <v>1369</v>
      </c>
      <c r="B351">
        <v>1</v>
      </c>
      <c r="C351">
        <v>22</v>
      </c>
      <c r="D351">
        <v>0</v>
      </c>
      <c r="E351" s="15">
        <v>10000</v>
      </c>
      <c r="F351">
        <v>1</v>
      </c>
      <c r="G351">
        <v>2</v>
      </c>
      <c r="H351">
        <v>73</v>
      </c>
      <c r="I351">
        <v>1</v>
      </c>
      <c r="J351">
        <v>2</v>
      </c>
      <c r="K351">
        <v>5</v>
      </c>
      <c r="L351">
        <v>1</v>
      </c>
      <c r="M351">
        <v>0</v>
      </c>
      <c r="N351">
        <v>0</v>
      </c>
      <c r="O351">
        <v>120</v>
      </c>
      <c r="P351">
        <v>30</v>
      </c>
      <c r="Q351">
        <v>1</v>
      </c>
      <c r="R351">
        <v>0</v>
      </c>
      <c r="S351" s="15">
        <v>25</v>
      </c>
      <c r="T351">
        <v>5</v>
      </c>
      <c r="U351" t="s">
        <v>47</v>
      </c>
    </row>
    <row r="352" spans="1:21">
      <c r="A352">
        <v>1378</v>
      </c>
      <c r="B352">
        <v>1</v>
      </c>
      <c r="C352">
        <v>22</v>
      </c>
      <c r="D352">
        <v>1</v>
      </c>
      <c r="E352" s="15">
        <v>6000</v>
      </c>
      <c r="F352">
        <v>1</v>
      </c>
      <c r="G352">
        <v>1</v>
      </c>
      <c r="H352">
        <v>77</v>
      </c>
      <c r="I352">
        <v>0</v>
      </c>
      <c r="J352">
        <v>8</v>
      </c>
      <c r="K352">
        <v>2</v>
      </c>
      <c r="L352">
        <v>0</v>
      </c>
      <c r="M352">
        <v>0</v>
      </c>
      <c r="N352">
        <v>0</v>
      </c>
      <c r="O352">
        <v>60</v>
      </c>
      <c r="P352">
        <v>90</v>
      </c>
      <c r="Q352">
        <v>2</v>
      </c>
      <c r="R352">
        <v>0</v>
      </c>
      <c r="S352" s="15">
        <v>8</v>
      </c>
      <c r="T352">
        <v>20</v>
      </c>
      <c r="U352" t="s">
        <v>54</v>
      </c>
    </row>
    <row r="353" spans="1:21">
      <c r="A353">
        <v>1381</v>
      </c>
      <c r="B353">
        <v>1</v>
      </c>
      <c r="C353">
        <v>59</v>
      </c>
      <c r="D353">
        <v>1</v>
      </c>
      <c r="E353" s="15">
        <v>6000</v>
      </c>
      <c r="F353">
        <v>1</v>
      </c>
      <c r="G353">
        <v>1</v>
      </c>
      <c r="H353">
        <v>0</v>
      </c>
      <c r="I353">
        <v>0</v>
      </c>
      <c r="J353">
        <v>6</v>
      </c>
      <c r="K353">
        <v>5</v>
      </c>
      <c r="L353">
        <v>0</v>
      </c>
      <c r="M353">
        <v>0</v>
      </c>
      <c r="N353">
        <v>0</v>
      </c>
      <c r="O353">
        <v>90</v>
      </c>
      <c r="P353">
        <v>120</v>
      </c>
      <c r="Q353">
        <v>2</v>
      </c>
      <c r="R353">
        <v>1</v>
      </c>
      <c r="S353" s="15">
        <v>2</v>
      </c>
      <c r="T353">
        <v>25</v>
      </c>
      <c r="U353" t="s">
        <v>49</v>
      </c>
    </row>
    <row r="354" spans="1:21">
      <c r="A354">
        <v>1386</v>
      </c>
      <c r="B354">
        <v>1</v>
      </c>
      <c r="C354">
        <v>21</v>
      </c>
      <c r="D354">
        <v>1</v>
      </c>
      <c r="E354" s="15">
        <v>18000</v>
      </c>
      <c r="F354">
        <v>1</v>
      </c>
      <c r="G354">
        <v>1</v>
      </c>
      <c r="H354">
        <v>37</v>
      </c>
      <c r="I354">
        <v>0</v>
      </c>
      <c r="J354">
        <v>6</v>
      </c>
      <c r="K354">
        <v>0</v>
      </c>
      <c r="L354">
        <v>1</v>
      </c>
      <c r="M354">
        <v>0</v>
      </c>
      <c r="N354">
        <v>0</v>
      </c>
      <c r="O354">
        <v>30</v>
      </c>
      <c r="P354">
        <v>30</v>
      </c>
      <c r="Q354">
        <v>2</v>
      </c>
      <c r="R354">
        <v>0</v>
      </c>
      <c r="S354" s="15">
        <v>8</v>
      </c>
      <c r="T354">
        <v>15</v>
      </c>
      <c r="U354" t="s">
        <v>71</v>
      </c>
    </row>
    <row r="355" spans="1:21">
      <c r="A355">
        <v>1395</v>
      </c>
      <c r="B355">
        <v>1</v>
      </c>
      <c r="C355">
        <v>24</v>
      </c>
      <c r="D355">
        <v>1</v>
      </c>
      <c r="E355" s="15">
        <v>9000</v>
      </c>
      <c r="F355">
        <v>1</v>
      </c>
      <c r="G355">
        <v>1</v>
      </c>
      <c r="H355">
        <v>73</v>
      </c>
      <c r="I355">
        <v>1</v>
      </c>
      <c r="J355">
        <v>2</v>
      </c>
      <c r="K355">
        <v>5</v>
      </c>
      <c r="L355">
        <v>0</v>
      </c>
      <c r="M355">
        <v>0</v>
      </c>
      <c r="N355">
        <v>0</v>
      </c>
      <c r="O355">
        <v>40</v>
      </c>
      <c r="P355">
        <v>120</v>
      </c>
      <c r="Q355">
        <v>1</v>
      </c>
      <c r="R355">
        <v>0</v>
      </c>
      <c r="S355" s="15">
        <v>25</v>
      </c>
      <c r="T355">
        <v>10</v>
      </c>
      <c r="U355" t="s">
        <v>47</v>
      </c>
    </row>
    <row r="356" spans="1:21">
      <c r="A356">
        <v>1398</v>
      </c>
      <c r="B356">
        <v>1</v>
      </c>
      <c r="C356">
        <v>20</v>
      </c>
      <c r="D356">
        <v>0</v>
      </c>
      <c r="E356" s="15">
        <v>3000</v>
      </c>
      <c r="F356">
        <v>1</v>
      </c>
      <c r="G356">
        <v>1</v>
      </c>
      <c r="H356">
        <v>98</v>
      </c>
      <c r="I356">
        <v>0</v>
      </c>
      <c r="J356">
        <v>6</v>
      </c>
      <c r="K356">
        <v>5</v>
      </c>
      <c r="L356">
        <v>0</v>
      </c>
      <c r="M356">
        <v>0</v>
      </c>
      <c r="N356">
        <v>0</v>
      </c>
      <c r="O356">
        <v>90</v>
      </c>
      <c r="P356">
        <v>120</v>
      </c>
      <c r="Q356">
        <v>2</v>
      </c>
      <c r="R356">
        <v>1</v>
      </c>
      <c r="S356" s="15">
        <v>10</v>
      </c>
      <c r="T356">
        <v>20</v>
      </c>
      <c r="U356" t="s">
        <v>119</v>
      </c>
    </row>
    <row r="357" spans="1:21">
      <c r="A357">
        <v>1404</v>
      </c>
      <c r="B357">
        <v>1</v>
      </c>
      <c r="C357">
        <v>22</v>
      </c>
      <c r="D357">
        <v>0</v>
      </c>
      <c r="E357" s="15">
        <v>3000</v>
      </c>
      <c r="F357">
        <v>1</v>
      </c>
      <c r="G357">
        <v>1</v>
      </c>
      <c r="H357">
        <v>16</v>
      </c>
      <c r="I357">
        <v>1</v>
      </c>
      <c r="J357">
        <v>6</v>
      </c>
      <c r="K357">
        <v>1</v>
      </c>
      <c r="L357">
        <v>0</v>
      </c>
      <c r="M357">
        <v>0</v>
      </c>
      <c r="N357">
        <v>0</v>
      </c>
      <c r="O357">
        <v>90</v>
      </c>
      <c r="P357">
        <v>60</v>
      </c>
      <c r="Q357">
        <v>2</v>
      </c>
      <c r="R357">
        <v>1</v>
      </c>
      <c r="S357" s="15">
        <v>8</v>
      </c>
      <c r="T357">
        <v>25</v>
      </c>
      <c r="U357" t="s">
        <v>35</v>
      </c>
    </row>
    <row r="358" spans="1:21">
      <c r="A358">
        <v>1414</v>
      </c>
      <c r="B358">
        <v>1</v>
      </c>
      <c r="C358">
        <v>25</v>
      </c>
      <c r="D358">
        <v>0</v>
      </c>
      <c r="E358" s="15">
        <v>12000</v>
      </c>
      <c r="F358">
        <v>1</v>
      </c>
      <c r="G358">
        <v>4</v>
      </c>
      <c r="H358">
        <v>0</v>
      </c>
      <c r="I358">
        <v>0</v>
      </c>
      <c r="J358">
        <v>11</v>
      </c>
      <c r="K358">
        <v>5</v>
      </c>
      <c r="L358">
        <v>1</v>
      </c>
      <c r="M358">
        <v>0</v>
      </c>
      <c r="N358">
        <v>0</v>
      </c>
      <c r="O358">
        <v>40</v>
      </c>
      <c r="P358">
        <v>90</v>
      </c>
      <c r="Q358">
        <v>1</v>
      </c>
      <c r="R358">
        <v>0</v>
      </c>
      <c r="S358" s="15">
        <v>14</v>
      </c>
      <c r="T358">
        <v>3</v>
      </c>
      <c r="U358" t="s">
        <v>164</v>
      </c>
    </row>
    <row r="359" spans="1:21">
      <c r="A359">
        <v>1420</v>
      </c>
      <c r="B359">
        <v>1</v>
      </c>
      <c r="C359">
        <v>22</v>
      </c>
      <c r="D359">
        <v>0</v>
      </c>
      <c r="E359" s="15">
        <v>35000</v>
      </c>
      <c r="F359">
        <v>1</v>
      </c>
      <c r="G359">
        <v>3</v>
      </c>
      <c r="H359">
        <v>100</v>
      </c>
      <c r="I359">
        <v>0</v>
      </c>
      <c r="J359">
        <v>9</v>
      </c>
      <c r="K359">
        <v>5</v>
      </c>
      <c r="L359">
        <v>1</v>
      </c>
      <c r="M359">
        <v>0</v>
      </c>
      <c r="N359">
        <v>0</v>
      </c>
      <c r="O359">
        <v>20</v>
      </c>
      <c r="P359">
        <v>40</v>
      </c>
      <c r="Q359">
        <v>1</v>
      </c>
      <c r="R359">
        <v>0</v>
      </c>
      <c r="S359" s="15">
        <v>4</v>
      </c>
      <c r="T359">
        <v>5</v>
      </c>
      <c r="U359" t="s">
        <v>36</v>
      </c>
    </row>
    <row r="360" spans="1:21">
      <c r="A360">
        <v>1425</v>
      </c>
      <c r="B360">
        <v>1</v>
      </c>
      <c r="C360">
        <v>31</v>
      </c>
      <c r="D360">
        <v>1</v>
      </c>
      <c r="E360" s="15">
        <v>14000</v>
      </c>
      <c r="F360">
        <v>1</v>
      </c>
      <c r="G360">
        <v>4</v>
      </c>
      <c r="H360">
        <v>0</v>
      </c>
      <c r="I360">
        <v>0</v>
      </c>
      <c r="J360">
        <v>2</v>
      </c>
      <c r="K360">
        <v>5</v>
      </c>
      <c r="L360">
        <v>0</v>
      </c>
      <c r="M360">
        <v>0</v>
      </c>
      <c r="N360">
        <v>0</v>
      </c>
      <c r="O360">
        <v>60</v>
      </c>
      <c r="P360">
        <v>100</v>
      </c>
      <c r="Q360">
        <v>1</v>
      </c>
      <c r="R360">
        <v>0</v>
      </c>
      <c r="S360" s="15">
        <v>25</v>
      </c>
      <c r="T360">
        <v>3</v>
      </c>
      <c r="U360" t="s">
        <v>49</v>
      </c>
    </row>
    <row r="361" spans="1:21">
      <c r="A361">
        <v>1431</v>
      </c>
      <c r="B361">
        <v>1</v>
      </c>
      <c r="C361">
        <v>19</v>
      </c>
      <c r="D361">
        <v>0</v>
      </c>
      <c r="E361" s="15">
        <v>5000</v>
      </c>
      <c r="F361">
        <v>1</v>
      </c>
      <c r="G361">
        <v>1</v>
      </c>
      <c r="H361">
        <v>100</v>
      </c>
      <c r="I361">
        <v>0</v>
      </c>
      <c r="J361">
        <v>6</v>
      </c>
      <c r="K361">
        <v>3</v>
      </c>
      <c r="L361">
        <v>0</v>
      </c>
      <c r="M361">
        <v>0</v>
      </c>
      <c r="N361">
        <v>0</v>
      </c>
      <c r="O361">
        <v>40</v>
      </c>
      <c r="P361">
        <v>40</v>
      </c>
      <c r="Q361">
        <v>2</v>
      </c>
      <c r="R361">
        <v>1</v>
      </c>
      <c r="S361" s="15">
        <v>8</v>
      </c>
      <c r="T361">
        <v>20</v>
      </c>
      <c r="U361" t="s">
        <v>36</v>
      </c>
    </row>
    <row r="362" spans="1:21">
      <c r="A362">
        <v>1434</v>
      </c>
      <c r="B362">
        <v>1</v>
      </c>
      <c r="C362">
        <v>21</v>
      </c>
      <c r="D362">
        <v>0</v>
      </c>
      <c r="E362" s="15">
        <v>20000</v>
      </c>
      <c r="F362">
        <v>1</v>
      </c>
      <c r="G362">
        <v>2</v>
      </c>
      <c r="H362">
        <v>10</v>
      </c>
      <c r="I362">
        <v>0</v>
      </c>
      <c r="J362">
        <v>2</v>
      </c>
      <c r="K362">
        <v>5</v>
      </c>
      <c r="L362">
        <v>0</v>
      </c>
      <c r="M362">
        <v>0</v>
      </c>
      <c r="N362">
        <v>0</v>
      </c>
      <c r="O362">
        <v>60</v>
      </c>
      <c r="P362">
        <v>90</v>
      </c>
      <c r="Q362">
        <v>2</v>
      </c>
      <c r="R362">
        <v>1</v>
      </c>
      <c r="S362" s="15">
        <v>8</v>
      </c>
      <c r="T362">
        <v>5</v>
      </c>
      <c r="U362" t="s">
        <v>46</v>
      </c>
    </row>
    <row r="363" spans="1:21">
      <c r="A363">
        <v>1435</v>
      </c>
      <c r="B363">
        <v>1</v>
      </c>
      <c r="C363">
        <v>22</v>
      </c>
      <c r="D363">
        <v>1</v>
      </c>
      <c r="E363" s="15">
        <v>3000</v>
      </c>
      <c r="F363">
        <v>1</v>
      </c>
      <c r="G363">
        <v>2</v>
      </c>
      <c r="H363">
        <v>99</v>
      </c>
      <c r="I363">
        <v>0</v>
      </c>
      <c r="J363">
        <v>8</v>
      </c>
      <c r="K363">
        <v>5</v>
      </c>
      <c r="L363">
        <v>0</v>
      </c>
      <c r="M363">
        <v>0</v>
      </c>
      <c r="N363">
        <v>0</v>
      </c>
      <c r="O363">
        <v>20</v>
      </c>
      <c r="P363">
        <v>20</v>
      </c>
      <c r="Q363">
        <v>1</v>
      </c>
      <c r="R363">
        <v>0</v>
      </c>
      <c r="S363" s="15">
        <v>6</v>
      </c>
      <c r="T363">
        <v>10</v>
      </c>
      <c r="U363" t="s">
        <v>111</v>
      </c>
    </row>
    <row r="364" spans="1:21">
      <c r="A364">
        <v>1443</v>
      </c>
      <c r="B364">
        <v>1</v>
      </c>
      <c r="C364">
        <v>21</v>
      </c>
      <c r="D364">
        <v>1</v>
      </c>
      <c r="E364" s="15">
        <v>35000</v>
      </c>
      <c r="F364">
        <v>1</v>
      </c>
      <c r="G364">
        <v>2</v>
      </c>
      <c r="H364">
        <v>73</v>
      </c>
      <c r="I364">
        <v>0</v>
      </c>
      <c r="J364">
        <v>8</v>
      </c>
      <c r="K364">
        <v>5</v>
      </c>
      <c r="L364">
        <v>0</v>
      </c>
      <c r="M364">
        <v>0</v>
      </c>
      <c r="N364">
        <v>0</v>
      </c>
      <c r="O364">
        <v>20</v>
      </c>
      <c r="P364">
        <v>70</v>
      </c>
      <c r="Q364">
        <v>1</v>
      </c>
      <c r="R364">
        <v>0</v>
      </c>
      <c r="S364" s="15">
        <v>14</v>
      </c>
      <c r="T364">
        <v>15</v>
      </c>
      <c r="U364" t="s">
        <v>47</v>
      </c>
    </row>
    <row r="365" spans="1:21">
      <c r="A365">
        <v>1451</v>
      </c>
      <c r="B365">
        <v>1</v>
      </c>
      <c r="C365">
        <v>24</v>
      </c>
      <c r="D365">
        <v>0</v>
      </c>
      <c r="E365" s="15">
        <v>18000</v>
      </c>
      <c r="F365">
        <v>1</v>
      </c>
      <c r="G365">
        <v>1</v>
      </c>
      <c r="H365">
        <v>73</v>
      </c>
      <c r="I365">
        <v>0</v>
      </c>
      <c r="J365">
        <v>9</v>
      </c>
      <c r="K365">
        <v>5</v>
      </c>
      <c r="L365">
        <v>0</v>
      </c>
      <c r="M365">
        <v>0</v>
      </c>
      <c r="N365">
        <v>0</v>
      </c>
      <c r="O365">
        <v>60</v>
      </c>
      <c r="P365">
        <v>80</v>
      </c>
      <c r="Q365">
        <v>2</v>
      </c>
      <c r="R365">
        <v>1</v>
      </c>
      <c r="S365" s="15">
        <v>8</v>
      </c>
      <c r="T365">
        <v>20</v>
      </c>
      <c r="U365" t="s">
        <v>47</v>
      </c>
    </row>
    <row r="366" spans="1:21">
      <c r="A366">
        <v>1454</v>
      </c>
      <c r="B366">
        <v>1</v>
      </c>
      <c r="C366">
        <v>27</v>
      </c>
      <c r="D366">
        <v>1</v>
      </c>
      <c r="E366" s="15">
        <v>8000</v>
      </c>
      <c r="F366">
        <v>1</v>
      </c>
      <c r="G366">
        <v>2</v>
      </c>
      <c r="H366">
        <v>16</v>
      </c>
      <c r="I366">
        <v>0</v>
      </c>
      <c r="J366">
        <v>2</v>
      </c>
      <c r="K366">
        <v>2</v>
      </c>
      <c r="L366">
        <v>0</v>
      </c>
      <c r="M366">
        <v>0</v>
      </c>
      <c r="N366">
        <v>0</v>
      </c>
      <c r="O366">
        <v>50</v>
      </c>
      <c r="P366">
        <v>40</v>
      </c>
      <c r="Q366">
        <v>1</v>
      </c>
      <c r="R366">
        <v>0</v>
      </c>
      <c r="S366" s="15">
        <v>8</v>
      </c>
      <c r="T366">
        <v>5</v>
      </c>
      <c r="U366" t="s">
        <v>35</v>
      </c>
    </row>
    <row r="367" spans="1:21">
      <c r="A367">
        <v>1462</v>
      </c>
      <c r="B367">
        <v>1</v>
      </c>
      <c r="C367">
        <v>23</v>
      </c>
      <c r="D367">
        <v>1</v>
      </c>
      <c r="E367" s="15">
        <v>12000</v>
      </c>
      <c r="F367">
        <v>1</v>
      </c>
      <c r="G367">
        <v>1</v>
      </c>
      <c r="H367">
        <v>73</v>
      </c>
      <c r="I367">
        <v>0</v>
      </c>
      <c r="J367">
        <v>8</v>
      </c>
      <c r="K367">
        <v>2</v>
      </c>
      <c r="L367">
        <v>0</v>
      </c>
      <c r="M367">
        <v>0</v>
      </c>
      <c r="N367">
        <v>0</v>
      </c>
      <c r="O367">
        <v>30</v>
      </c>
      <c r="P367">
        <v>40</v>
      </c>
      <c r="Q367">
        <v>1</v>
      </c>
      <c r="R367">
        <v>0</v>
      </c>
      <c r="S367" s="15">
        <v>12</v>
      </c>
      <c r="T367">
        <v>10</v>
      </c>
      <c r="U367" t="s">
        <v>47</v>
      </c>
    </row>
    <row r="368" spans="1:21">
      <c r="A368">
        <v>1464</v>
      </c>
      <c r="B368">
        <v>1</v>
      </c>
      <c r="C368">
        <v>27</v>
      </c>
      <c r="D368">
        <v>1</v>
      </c>
      <c r="E368" s="15">
        <v>35000</v>
      </c>
      <c r="F368">
        <v>1</v>
      </c>
      <c r="G368">
        <v>4</v>
      </c>
      <c r="H368">
        <v>0</v>
      </c>
      <c r="I368">
        <v>1</v>
      </c>
      <c r="J368">
        <v>8</v>
      </c>
      <c r="K368">
        <v>4</v>
      </c>
      <c r="L368">
        <v>0</v>
      </c>
      <c r="M368">
        <v>0</v>
      </c>
      <c r="N368">
        <v>0</v>
      </c>
      <c r="O368">
        <v>50</v>
      </c>
      <c r="P368">
        <v>40</v>
      </c>
      <c r="Q368">
        <v>1</v>
      </c>
      <c r="R368">
        <v>0</v>
      </c>
      <c r="S368" s="15">
        <v>10</v>
      </c>
      <c r="T368">
        <v>15</v>
      </c>
      <c r="U368" t="s">
        <v>116</v>
      </c>
    </row>
    <row r="369" spans="1:21">
      <c r="A369">
        <v>1467</v>
      </c>
      <c r="B369">
        <v>1</v>
      </c>
      <c r="C369">
        <v>23</v>
      </c>
      <c r="D369">
        <v>1</v>
      </c>
      <c r="E369" s="15">
        <v>20000</v>
      </c>
      <c r="F369">
        <v>1</v>
      </c>
      <c r="G369">
        <v>2</v>
      </c>
      <c r="H369">
        <v>0</v>
      </c>
      <c r="I369">
        <v>1</v>
      </c>
      <c r="J369">
        <v>8</v>
      </c>
      <c r="K369">
        <v>2</v>
      </c>
      <c r="L369">
        <v>0</v>
      </c>
      <c r="M369">
        <v>0</v>
      </c>
      <c r="N369">
        <v>0</v>
      </c>
      <c r="O369">
        <v>30</v>
      </c>
      <c r="P369">
        <v>40</v>
      </c>
      <c r="Q369">
        <v>1</v>
      </c>
      <c r="R369">
        <v>0</v>
      </c>
      <c r="S369" s="15">
        <v>8</v>
      </c>
      <c r="T369">
        <v>3</v>
      </c>
      <c r="U369" t="s">
        <v>37</v>
      </c>
    </row>
    <row r="370" spans="1:21">
      <c r="A370">
        <v>1473</v>
      </c>
      <c r="B370">
        <v>1</v>
      </c>
      <c r="C370">
        <v>22</v>
      </c>
      <c r="D370">
        <v>1</v>
      </c>
      <c r="E370" s="15">
        <v>18000</v>
      </c>
      <c r="F370">
        <v>1</v>
      </c>
      <c r="G370">
        <v>3</v>
      </c>
      <c r="H370">
        <v>100</v>
      </c>
      <c r="I370">
        <v>0</v>
      </c>
      <c r="J370">
        <v>8</v>
      </c>
      <c r="K370">
        <v>5</v>
      </c>
      <c r="L370">
        <v>0</v>
      </c>
      <c r="M370">
        <v>0</v>
      </c>
      <c r="N370">
        <v>0</v>
      </c>
      <c r="O370">
        <v>20</v>
      </c>
      <c r="P370">
        <v>30</v>
      </c>
      <c r="Q370">
        <v>1</v>
      </c>
      <c r="R370">
        <v>0</v>
      </c>
      <c r="S370" s="15">
        <v>4</v>
      </c>
      <c r="T370">
        <v>10</v>
      </c>
      <c r="U370" t="s">
        <v>15</v>
      </c>
    </row>
    <row r="371" spans="1:21">
      <c r="A371">
        <v>1474</v>
      </c>
      <c r="B371">
        <v>1</v>
      </c>
      <c r="C371">
        <v>22</v>
      </c>
      <c r="D371">
        <v>0</v>
      </c>
      <c r="E371" s="15">
        <v>4000</v>
      </c>
      <c r="F371">
        <v>1</v>
      </c>
      <c r="G371">
        <v>1</v>
      </c>
      <c r="H371">
        <v>0</v>
      </c>
      <c r="I371">
        <v>0</v>
      </c>
      <c r="J371">
        <v>9</v>
      </c>
      <c r="K371">
        <v>5</v>
      </c>
      <c r="L371">
        <v>0</v>
      </c>
      <c r="M371">
        <v>0</v>
      </c>
      <c r="N371">
        <v>0</v>
      </c>
      <c r="O371">
        <v>120</v>
      </c>
      <c r="P371">
        <v>150</v>
      </c>
      <c r="Q371">
        <v>2</v>
      </c>
      <c r="R371">
        <v>1</v>
      </c>
      <c r="S371" s="15">
        <v>14</v>
      </c>
      <c r="T371">
        <v>50</v>
      </c>
      <c r="U371" t="s">
        <v>180</v>
      </c>
    </row>
    <row r="372" spans="1:21">
      <c r="A372">
        <v>1479</v>
      </c>
      <c r="B372">
        <v>1</v>
      </c>
      <c r="C372">
        <v>21</v>
      </c>
      <c r="D372">
        <v>1</v>
      </c>
      <c r="E372" s="15">
        <v>9000</v>
      </c>
      <c r="F372">
        <v>1</v>
      </c>
      <c r="G372">
        <v>3</v>
      </c>
      <c r="H372">
        <v>84</v>
      </c>
      <c r="I372">
        <v>0</v>
      </c>
      <c r="J372">
        <v>1</v>
      </c>
      <c r="K372">
        <v>5</v>
      </c>
      <c r="L372">
        <v>0</v>
      </c>
      <c r="M372">
        <v>0</v>
      </c>
      <c r="N372">
        <v>0</v>
      </c>
      <c r="O372">
        <v>60</v>
      </c>
      <c r="P372">
        <v>60</v>
      </c>
      <c r="Q372">
        <v>2</v>
      </c>
      <c r="R372">
        <v>1</v>
      </c>
      <c r="S372" s="15">
        <v>8</v>
      </c>
      <c r="T372">
        <v>5</v>
      </c>
      <c r="U372" t="s">
        <v>109</v>
      </c>
    </row>
    <row r="373" spans="1:21">
      <c r="A373">
        <v>1484</v>
      </c>
      <c r="B373">
        <v>1</v>
      </c>
      <c r="C373">
        <v>19</v>
      </c>
      <c r="D373">
        <v>0</v>
      </c>
      <c r="E373" s="15">
        <v>5000</v>
      </c>
      <c r="F373">
        <v>1</v>
      </c>
      <c r="G373">
        <v>2</v>
      </c>
      <c r="H373">
        <v>14.000000000000002</v>
      </c>
      <c r="I373">
        <v>0</v>
      </c>
      <c r="J373">
        <v>11</v>
      </c>
      <c r="K373">
        <v>5</v>
      </c>
      <c r="L373">
        <v>0</v>
      </c>
      <c r="M373">
        <v>0</v>
      </c>
      <c r="N373">
        <v>0</v>
      </c>
      <c r="O373">
        <v>50</v>
      </c>
      <c r="P373">
        <v>90</v>
      </c>
      <c r="Q373">
        <v>2</v>
      </c>
      <c r="R373">
        <v>1</v>
      </c>
      <c r="S373" s="15">
        <v>6</v>
      </c>
      <c r="T373">
        <v>30</v>
      </c>
      <c r="U373" t="s">
        <v>83</v>
      </c>
    </row>
    <row r="374" spans="1:21">
      <c r="A374">
        <v>1488</v>
      </c>
      <c r="B374">
        <v>1</v>
      </c>
      <c r="C374">
        <v>25</v>
      </c>
      <c r="D374">
        <v>0</v>
      </c>
      <c r="E374" s="15">
        <v>10000</v>
      </c>
      <c r="F374">
        <v>1</v>
      </c>
      <c r="G374">
        <v>1</v>
      </c>
      <c r="H374">
        <v>100</v>
      </c>
      <c r="I374">
        <v>0</v>
      </c>
      <c r="J374">
        <v>6</v>
      </c>
      <c r="K374">
        <v>5</v>
      </c>
      <c r="L374">
        <v>0</v>
      </c>
      <c r="M374">
        <v>0</v>
      </c>
      <c r="N374">
        <v>0</v>
      </c>
      <c r="O374">
        <v>20</v>
      </c>
      <c r="P374">
        <v>20</v>
      </c>
      <c r="Q374">
        <v>2</v>
      </c>
      <c r="R374">
        <v>0</v>
      </c>
      <c r="S374" s="15">
        <v>8</v>
      </c>
      <c r="T374">
        <v>5</v>
      </c>
      <c r="U374" t="s">
        <v>167</v>
      </c>
    </row>
    <row r="375" spans="1:21">
      <c r="A375">
        <v>1489</v>
      </c>
      <c r="B375">
        <v>1</v>
      </c>
      <c r="C375">
        <v>23</v>
      </c>
      <c r="D375">
        <v>1</v>
      </c>
      <c r="E375" s="15">
        <v>5000</v>
      </c>
      <c r="F375">
        <v>1</v>
      </c>
      <c r="G375">
        <v>2</v>
      </c>
      <c r="H375">
        <v>0</v>
      </c>
      <c r="I375">
        <v>1</v>
      </c>
      <c r="J375">
        <v>8</v>
      </c>
      <c r="K375">
        <v>5</v>
      </c>
      <c r="L375">
        <v>0</v>
      </c>
      <c r="M375">
        <v>0</v>
      </c>
      <c r="N375">
        <v>0</v>
      </c>
      <c r="O375">
        <v>60</v>
      </c>
      <c r="P375">
        <v>90</v>
      </c>
      <c r="Q375">
        <v>2</v>
      </c>
      <c r="R375">
        <v>1</v>
      </c>
      <c r="S375" s="15">
        <v>16</v>
      </c>
      <c r="T375">
        <v>30</v>
      </c>
      <c r="U375" t="s">
        <v>234</v>
      </c>
    </row>
    <row r="376" spans="1:21">
      <c r="A376">
        <v>1493</v>
      </c>
      <c r="B376">
        <v>1</v>
      </c>
      <c r="C376">
        <v>24</v>
      </c>
      <c r="D376">
        <v>0</v>
      </c>
      <c r="E376" s="15">
        <v>6000</v>
      </c>
      <c r="F376">
        <v>1</v>
      </c>
      <c r="G376">
        <v>2</v>
      </c>
      <c r="H376">
        <v>16</v>
      </c>
      <c r="I376">
        <v>1</v>
      </c>
      <c r="J376">
        <v>6</v>
      </c>
      <c r="K376">
        <v>5</v>
      </c>
      <c r="L376">
        <v>0</v>
      </c>
      <c r="M376">
        <v>0</v>
      </c>
      <c r="N376">
        <v>0</v>
      </c>
      <c r="O376">
        <v>90</v>
      </c>
      <c r="P376">
        <v>90</v>
      </c>
      <c r="Q376">
        <v>2</v>
      </c>
      <c r="R376">
        <v>1</v>
      </c>
      <c r="S376" s="15">
        <v>14</v>
      </c>
      <c r="T376">
        <v>30</v>
      </c>
      <c r="U376" t="s">
        <v>35</v>
      </c>
    </row>
    <row r="377" spans="1:21">
      <c r="A377">
        <v>1497</v>
      </c>
      <c r="B377">
        <v>7</v>
      </c>
      <c r="C377">
        <v>50</v>
      </c>
      <c r="D377">
        <v>1</v>
      </c>
      <c r="E377" s="15">
        <v>10000</v>
      </c>
      <c r="F377">
        <v>1</v>
      </c>
      <c r="G377">
        <v>1</v>
      </c>
      <c r="H377">
        <v>59</v>
      </c>
      <c r="I377">
        <v>0</v>
      </c>
      <c r="J377">
        <v>8</v>
      </c>
      <c r="K377">
        <v>5</v>
      </c>
      <c r="L377">
        <v>0</v>
      </c>
      <c r="M377">
        <v>0</v>
      </c>
      <c r="N377">
        <v>0</v>
      </c>
      <c r="O377">
        <v>20</v>
      </c>
      <c r="P377">
        <v>40</v>
      </c>
      <c r="Q377">
        <v>1</v>
      </c>
      <c r="R377">
        <v>0</v>
      </c>
      <c r="S377" s="15">
        <v>12</v>
      </c>
      <c r="T377">
        <v>3</v>
      </c>
      <c r="U377" t="s">
        <v>78</v>
      </c>
    </row>
    <row r="378" spans="1:21">
      <c r="A378">
        <v>1499</v>
      </c>
      <c r="B378">
        <v>1</v>
      </c>
      <c r="C378">
        <v>22</v>
      </c>
      <c r="D378">
        <v>0</v>
      </c>
      <c r="E378" s="15">
        <v>7000</v>
      </c>
      <c r="F378">
        <v>1</v>
      </c>
      <c r="G378">
        <v>3</v>
      </c>
      <c r="H378">
        <v>53</v>
      </c>
      <c r="I378">
        <v>0</v>
      </c>
      <c r="J378">
        <v>7</v>
      </c>
      <c r="K378">
        <v>3</v>
      </c>
      <c r="L378">
        <v>0</v>
      </c>
      <c r="M378">
        <v>0</v>
      </c>
      <c r="N378">
        <v>0</v>
      </c>
      <c r="O378">
        <v>20</v>
      </c>
      <c r="P378">
        <v>30</v>
      </c>
      <c r="Q378">
        <v>1</v>
      </c>
      <c r="R378">
        <v>0</v>
      </c>
      <c r="S378" s="15">
        <v>4</v>
      </c>
      <c r="T378">
        <v>15</v>
      </c>
      <c r="U378" t="s">
        <v>88</v>
      </c>
    </row>
    <row r="379" spans="1:21">
      <c r="A379">
        <v>1501</v>
      </c>
      <c r="B379">
        <v>1</v>
      </c>
      <c r="C379">
        <v>22</v>
      </c>
      <c r="D379">
        <v>1</v>
      </c>
      <c r="E379" s="15">
        <v>7000</v>
      </c>
      <c r="F379">
        <v>1</v>
      </c>
      <c r="G379">
        <v>1</v>
      </c>
      <c r="H379">
        <v>100</v>
      </c>
      <c r="I379">
        <v>0</v>
      </c>
      <c r="J379">
        <v>8</v>
      </c>
      <c r="K379">
        <v>5</v>
      </c>
      <c r="L379">
        <v>0</v>
      </c>
      <c r="M379">
        <v>0</v>
      </c>
      <c r="N379">
        <v>0</v>
      </c>
      <c r="O379">
        <v>60</v>
      </c>
      <c r="P379">
        <v>60</v>
      </c>
      <c r="Q379">
        <v>2</v>
      </c>
      <c r="R379">
        <v>1</v>
      </c>
      <c r="S379" s="15">
        <v>8</v>
      </c>
      <c r="T379">
        <v>5</v>
      </c>
      <c r="U379" t="s">
        <v>15</v>
      </c>
    </row>
    <row r="380" spans="1:21">
      <c r="A380">
        <v>1506</v>
      </c>
      <c r="B380">
        <v>4</v>
      </c>
      <c r="C380">
        <v>24</v>
      </c>
      <c r="D380">
        <v>1</v>
      </c>
      <c r="E380" s="15">
        <v>5000</v>
      </c>
      <c r="F380">
        <v>1</v>
      </c>
      <c r="G380">
        <v>1</v>
      </c>
      <c r="H380">
        <v>0</v>
      </c>
      <c r="I380">
        <v>0</v>
      </c>
      <c r="J380">
        <v>8</v>
      </c>
      <c r="K380">
        <v>5</v>
      </c>
      <c r="L380">
        <v>1</v>
      </c>
      <c r="M380">
        <v>0</v>
      </c>
      <c r="N380">
        <v>0</v>
      </c>
      <c r="O380">
        <v>60</v>
      </c>
      <c r="P380">
        <v>30</v>
      </c>
      <c r="Q380">
        <v>1</v>
      </c>
      <c r="R380">
        <v>0</v>
      </c>
      <c r="S380" s="15">
        <v>14</v>
      </c>
      <c r="T380">
        <v>3</v>
      </c>
      <c r="U380" t="s">
        <v>237</v>
      </c>
    </row>
    <row r="381" spans="1:21">
      <c r="A381">
        <v>1512</v>
      </c>
      <c r="B381">
        <v>1</v>
      </c>
      <c r="C381">
        <v>26</v>
      </c>
      <c r="D381">
        <v>0</v>
      </c>
      <c r="E381" s="15">
        <v>3000</v>
      </c>
      <c r="F381">
        <v>1</v>
      </c>
      <c r="G381">
        <v>1</v>
      </c>
      <c r="H381">
        <v>43</v>
      </c>
      <c r="I381">
        <v>0</v>
      </c>
      <c r="J381">
        <v>2</v>
      </c>
      <c r="K381">
        <v>5</v>
      </c>
      <c r="L381">
        <v>0</v>
      </c>
      <c r="M381">
        <v>0</v>
      </c>
      <c r="N381">
        <v>0</v>
      </c>
      <c r="O381">
        <v>90</v>
      </c>
      <c r="P381">
        <v>90</v>
      </c>
      <c r="Q381">
        <v>2</v>
      </c>
      <c r="R381">
        <v>1</v>
      </c>
      <c r="S381" s="15">
        <v>14</v>
      </c>
      <c r="T381">
        <v>10</v>
      </c>
      <c r="U381" t="s">
        <v>31</v>
      </c>
    </row>
    <row r="382" spans="1:21">
      <c r="A382">
        <v>1516</v>
      </c>
      <c r="B382">
        <v>1</v>
      </c>
      <c r="C382">
        <v>20</v>
      </c>
      <c r="D382">
        <v>1</v>
      </c>
      <c r="E382" s="15">
        <v>5000</v>
      </c>
      <c r="F382">
        <v>1</v>
      </c>
      <c r="G382">
        <v>3</v>
      </c>
      <c r="H382">
        <v>100</v>
      </c>
      <c r="I382">
        <v>0</v>
      </c>
      <c r="J382">
        <v>8</v>
      </c>
      <c r="K382">
        <v>5</v>
      </c>
      <c r="L382">
        <v>0</v>
      </c>
      <c r="M382">
        <v>0</v>
      </c>
      <c r="N382">
        <v>0</v>
      </c>
      <c r="O382">
        <v>40</v>
      </c>
      <c r="P382">
        <v>60</v>
      </c>
      <c r="Q382">
        <v>1</v>
      </c>
      <c r="R382">
        <v>0</v>
      </c>
      <c r="S382" s="15">
        <v>14</v>
      </c>
      <c r="T382">
        <v>15</v>
      </c>
      <c r="U382" t="s">
        <v>15</v>
      </c>
    </row>
    <row r="383" spans="1:21">
      <c r="A383">
        <v>1520</v>
      </c>
      <c r="B383">
        <v>1</v>
      </c>
      <c r="C383">
        <v>20</v>
      </c>
      <c r="D383">
        <v>0</v>
      </c>
      <c r="E383" s="15">
        <v>4000</v>
      </c>
      <c r="F383">
        <v>1</v>
      </c>
      <c r="G383">
        <v>1</v>
      </c>
      <c r="H383">
        <v>100</v>
      </c>
      <c r="I383">
        <v>1</v>
      </c>
      <c r="J383">
        <v>6</v>
      </c>
      <c r="K383">
        <v>1</v>
      </c>
      <c r="L383">
        <v>0</v>
      </c>
      <c r="M383">
        <v>0</v>
      </c>
      <c r="N383">
        <v>0</v>
      </c>
      <c r="O383">
        <v>90</v>
      </c>
      <c r="P383">
        <v>50</v>
      </c>
      <c r="Q383">
        <v>2</v>
      </c>
      <c r="R383">
        <v>0</v>
      </c>
      <c r="S383" s="15">
        <v>12</v>
      </c>
      <c r="T383">
        <v>20</v>
      </c>
      <c r="U383" t="s">
        <v>15</v>
      </c>
    </row>
    <row r="384" spans="1:21">
      <c r="A384">
        <v>1525</v>
      </c>
      <c r="B384">
        <v>7</v>
      </c>
      <c r="C384">
        <v>50</v>
      </c>
      <c r="D384">
        <v>0</v>
      </c>
      <c r="E384" s="15">
        <v>12000</v>
      </c>
      <c r="F384">
        <v>1</v>
      </c>
      <c r="G384">
        <v>1</v>
      </c>
      <c r="H384">
        <v>73</v>
      </c>
      <c r="I384">
        <v>0</v>
      </c>
      <c r="J384">
        <v>6</v>
      </c>
      <c r="K384">
        <v>5</v>
      </c>
      <c r="L384">
        <v>0</v>
      </c>
      <c r="M384">
        <v>0</v>
      </c>
      <c r="N384">
        <v>0</v>
      </c>
      <c r="O384">
        <v>20</v>
      </c>
      <c r="P384">
        <v>40</v>
      </c>
      <c r="Q384">
        <v>1</v>
      </c>
      <c r="R384">
        <v>0</v>
      </c>
      <c r="S384" s="15">
        <v>20</v>
      </c>
      <c r="T384">
        <v>5</v>
      </c>
      <c r="U384" t="s">
        <v>47</v>
      </c>
    </row>
    <row r="385" spans="1:21">
      <c r="A385">
        <v>1532</v>
      </c>
      <c r="B385">
        <v>2</v>
      </c>
      <c r="C385">
        <v>25</v>
      </c>
      <c r="D385">
        <v>1</v>
      </c>
      <c r="E385" s="15">
        <v>4000</v>
      </c>
      <c r="F385">
        <v>1</v>
      </c>
      <c r="G385">
        <v>1</v>
      </c>
      <c r="H385">
        <v>0</v>
      </c>
      <c r="I385">
        <v>0</v>
      </c>
      <c r="J385">
        <v>8</v>
      </c>
      <c r="K385">
        <v>5</v>
      </c>
      <c r="L385">
        <v>0</v>
      </c>
      <c r="M385">
        <v>0</v>
      </c>
      <c r="N385">
        <v>0</v>
      </c>
      <c r="O385">
        <v>140</v>
      </c>
      <c r="P385">
        <v>120</v>
      </c>
      <c r="Q385">
        <v>2</v>
      </c>
      <c r="R385">
        <v>1</v>
      </c>
      <c r="S385" s="15">
        <v>25</v>
      </c>
      <c r="T385">
        <v>10</v>
      </c>
      <c r="U385" t="s">
        <v>236</v>
      </c>
    </row>
    <row r="386" spans="1:21">
      <c r="A386">
        <v>1533</v>
      </c>
      <c r="B386">
        <v>1</v>
      </c>
      <c r="C386">
        <v>27</v>
      </c>
      <c r="D386">
        <v>1</v>
      </c>
      <c r="E386" s="15">
        <v>7000</v>
      </c>
      <c r="F386">
        <v>1</v>
      </c>
      <c r="G386">
        <v>1</v>
      </c>
      <c r="H386">
        <v>99</v>
      </c>
      <c r="I386">
        <v>1</v>
      </c>
      <c r="J386">
        <v>8</v>
      </c>
      <c r="K386">
        <v>5</v>
      </c>
      <c r="L386">
        <v>0</v>
      </c>
      <c r="M386">
        <v>0</v>
      </c>
      <c r="N386">
        <v>0</v>
      </c>
      <c r="O386">
        <v>10</v>
      </c>
      <c r="P386">
        <v>20</v>
      </c>
      <c r="Q386">
        <v>1</v>
      </c>
      <c r="R386">
        <v>0</v>
      </c>
      <c r="S386" s="15">
        <v>6</v>
      </c>
      <c r="T386">
        <v>5</v>
      </c>
      <c r="U386" t="s">
        <v>111</v>
      </c>
    </row>
    <row r="387" spans="1:21">
      <c r="A387">
        <v>1534</v>
      </c>
      <c r="B387">
        <v>1</v>
      </c>
      <c r="C387">
        <v>24</v>
      </c>
      <c r="D387">
        <v>1</v>
      </c>
      <c r="E387" s="15">
        <v>7000</v>
      </c>
      <c r="F387">
        <v>1</v>
      </c>
      <c r="G387">
        <v>2</v>
      </c>
      <c r="H387">
        <v>89</v>
      </c>
      <c r="I387">
        <v>0</v>
      </c>
      <c r="J387">
        <v>8</v>
      </c>
      <c r="K387">
        <v>5</v>
      </c>
      <c r="L387">
        <v>1</v>
      </c>
      <c r="M387">
        <v>0</v>
      </c>
      <c r="N387">
        <v>0</v>
      </c>
      <c r="O387">
        <v>20</v>
      </c>
      <c r="P387">
        <v>40</v>
      </c>
      <c r="Q387">
        <v>1</v>
      </c>
      <c r="R387">
        <v>0</v>
      </c>
      <c r="S387" s="15">
        <v>8</v>
      </c>
      <c r="T387">
        <v>3</v>
      </c>
      <c r="U387" t="s">
        <v>183</v>
      </c>
    </row>
    <row r="388" spans="1:21">
      <c r="A388">
        <v>1536</v>
      </c>
      <c r="B388">
        <v>1</v>
      </c>
      <c r="C388">
        <v>19</v>
      </c>
      <c r="D388">
        <v>1</v>
      </c>
      <c r="E388" s="15">
        <v>20000</v>
      </c>
      <c r="F388">
        <v>1</v>
      </c>
      <c r="G388">
        <v>3</v>
      </c>
      <c r="H388">
        <v>24</v>
      </c>
      <c r="I388">
        <v>0</v>
      </c>
      <c r="J388">
        <v>8</v>
      </c>
      <c r="K388">
        <v>4</v>
      </c>
      <c r="L388">
        <v>0</v>
      </c>
      <c r="M388">
        <v>0</v>
      </c>
      <c r="N388">
        <v>0</v>
      </c>
      <c r="O388">
        <v>60</v>
      </c>
      <c r="P388">
        <v>60</v>
      </c>
      <c r="Q388">
        <v>2</v>
      </c>
      <c r="R388">
        <v>1</v>
      </c>
      <c r="S388" s="15">
        <v>8</v>
      </c>
      <c r="T388">
        <v>3</v>
      </c>
      <c r="U388" t="s">
        <v>9</v>
      </c>
    </row>
    <row r="389" spans="1:21">
      <c r="A389">
        <v>1538</v>
      </c>
      <c r="B389">
        <v>1</v>
      </c>
      <c r="C389">
        <v>20</v>
      </c>
      <c r="D389">
        <v>0</v>
      </c>
      <c r="E389" s="15">
        <v>35000</v>
      </c>
      <c r="F389">
        <v>1</v>
      </c>
      <c r="G389">
        <v>3</v>
      </c>
      <c r="H389">
        <v>0</v>
      </c>
      <c r="I389">
        <v>0</v>
      </c>
      <c r="J389">
        <v>8</v>
      </c>
      <c r="K389">
        <v>4</v>
      </c>
      <c r="L389">
        <v>0</v>
      </c>
      <c r="M389">
        <v>0</v>
      </c>
      <c r="N389">
        <v>0</v>
      </c>
      <c r="O389">
        <v>70</v>
      </c>
      <c r="P389">
        <v>90</v>
      </c>
      <c r="Q389">
        <v>2</v>
      </c>
      <c r="R389">
        <v>1</v>
      </c>
      <c r="S389" s="15">
        <v>10</v>
      </c>
      <c r="T389">
        <v>5</v>
      </c>
      <c r="U389" t="s">
        <v>89</v>
      </c>
    </row>
    <row r="390" spans="1:21">
      <c r="A390">
        <v>1545</v>
      </c>
      <c r="B390">
        <v>1</v>
      </c>
      <c r="C390">
        <v>23</v>
      </c>
      <c r="D390">
        <v>1</v>
      </c>
      <c r="E390" s="15">
        <v>7000</v>
      </c>
      <c r="F390">
        <v>1</v>
      </c>
      <c r="G390">
        <v>1</v>
      </c>
      <c r="H390">
        <v>99</v>
      </c>
      <c r="I390">
        <v>0</v>
      </c>
      <c r="J390">
        <v>8</v>
      </c>
      <c r="K390">
        <v>4</v>
      </c>
      <c r="L390">
        <v>0</v>
      </c>
      <c r="M390">
        <v>0</v>
      </c>
      <c r="N390">
        <v>0</v>
      </c>
      <c r="O390">
        <v>60</v>
      </c>
      <c r="P390">
        <v>90</v>
      </c>
      <c r="Q390">
        <v>2</v>
      </c>
      <c r="R390">
        <v>1</v>
      </c>
      <c r="S390" s="15">
        <v>6</v>
      </c>
      <c r="T390">
        <v>15</v>
      </c>
      <c r="U390" t="s">
        <v>56</v>
      </c>
    </row>
    <row r="391" spans="1:21">
      <c r="A391">
        <v>1547</v>
      </c>
      <c r="B391">
        <v>1</v>
      </c>
      <c r="C391">
        <v>20</v>
      </c>
      <c r="D391">
        <v>1</v>
      </c>
      <c r="E391" s="15">
        <v>18000</v>
      </c>
      <c r="F391">
        <v>1</v>
      </c>
      <c r="G391">
        <v>2</v>
      </c>
      <c r="H391">
        <v>43</v>
      </c>
      <c r="I391">
        <v>0</v>
      </c>
      <c r="J391">
        <v>8</v>
      </c>
      <c r="K391">
        <v>5</v>
      </c>
      <c r="L391">
        <v>0</v>
      </c>
      <c r="M391">
        <v>0</v>
      </c>
      <c r="N391">
        <v>0</v>
      </c>
      <c r="O391">
        <v>90</v>
      </c>
      <c r="P391">
        <v>90</v>
      </c>
      <c r="Q391">
        <v>2</v>
      </c>
      <c r="R391">
        <v>1</v>
      </c>
      <c r="S391" s="15">
        <v>6</v>
      </c>
      <c r="T391">
        <v>5</v>
      </c>
      <c r="U391" t="s">
        <v>31</v>
      </c>
    </row>
    <row r="392" spans="1:21">
      <c r="A392">
        <v>1564</v>
      </c>
      <c r="B392">
        <v>1</v>
      </c>
      <c r="C392">
        <v>21</v>
      </c>
      <c r="D392">
        <v>1</v>
      </c>
      <c r="E392" s="15">
        <v>4000</v>
      </c>
      <c r="F392">
        <v>1</v>
      </c>
      <c r="G392">
        <v>2</v>
      </c>
      <c r="H392">
        <v>0</v>
      </c>
      <c r="I392">
        <v>0</v>
      </c>
      <c r="J392">
        <v>8</v>
      </c>
      <c r="K392">
        <v>5</v>
      </c>
      <c r="L392">
        <v>0</v>
      </c>
      <c r="M392">
        <v>0</v>
      </c>
      <c r="N392">
        <v>0</v>
      </c>
      <c r="O392">
        <v>60</v>
      </c>
      <c r="P392">
        <v>20</v>
      </c>
      <c r="Q392">
        <v>1</v>
      </c>
      <c r="R392">
        <v>0</v>
      </c>
      <c r="S392" s="15">
        <v>16</v>
      </c>
      <c r="T392">
        <v>5</v>
      </c>
      <c r="U392" t="s">
        <v>237</v>
      </c>
    </row>
    <row r="393" spans="1:21">
      <c r="A393">
        <v>1567</v>
      </c>
      <c r="B393">
        <v>1</v>
      </c>
      <c r="C393">
        <v>20</v>
      </c>
      <c r="D393">
        <v>1</v>
      </c>
      <c r="E393" s="15">
        <v>24000</v>
      </c>
      <c r="F393">
        <v>1</v>
      </c>
      <c r="G393">
        <v>3</v>
      </c>
      <c r="H393">
        <v>100</v>
      </c>
      <c r="I393">
        <v>0</v>
      </c>
      <c r="J393">
        <v>8</v>
      </c>
      <c r="K393">
        <v>5</v>
      </c>
      <c r="L393">
        <v>0</v>
      </c>
      <c r="M393">
        <v>0</v>
      </c>
      <c r="N393">
        <v>0</v>
      </c>
      <c r="O393">
        <v>40</v>
      </c>
      <c r="P393">
        <v>50</v>
      </c>
      <c r="Q393">
        <v>1</v>
      </c>
      <c r="R393">
        <v>0</v>
      </c>
      <c r="S393" s="15">
        <v>10</v>
      </c>
      <c r="T393">
        <v>15</v>
      </c>
      <c r="U393" t="s">
        <v>15</v>
      </c>
    </row>
    <row r="394" spans="1:21">
      <c r="A394">
        <v>1570</v>
      </c>
      <c r="B394">
        <v>1</v>
      </c>
      <c r="C394">
        <v>23</v>
      </c>
      <c r="D394">
        <v>1</v>
      </c>
      <c r="E394" s="15">
        <v>5000</v>
      </c>
      <c r="F394">
        <v>1</v>
      </c>
      <c r="G394">
        <v>1</v>
      </c>
      <c r="H394">
        <v>37</v>
      </c>
      <c r="I394">
        <v>1</v>
      </c>
      <c r="J394">
        <v>1</v>
      </c>
      <c r="K394">
        <v>3</v>
      </c>
      <c r="L394">
        <v>0</v>
      </c>
      <c r="M394">
        <v>0</v>
      </c>
      <c r="N394">
        <v>0</v>
      </c>
      <c r="O394">
        <v>40</v>
      </c>
      <c r="P394">
        <v>30</v>
      </c>
      <c r="Q394">
        <v>2</v>
      </c>
      <c r="R394">
        <v>0</v>
      </c>
      <c r="S394" s="15">
        <v>8</v>
      </c>
      <c r="T394">
        <v>30</v>
      </c>
      <c r="U394" t="s">
        <v>71</v>
      </c>
    </row>
    <row r="395" spans="1:21">
      <c r="A395">
        <v>1573</v>
      </c>
      <c r="B395">
        <v>1</v>
      </c>
      <c r="C395">
        <v>52</v>
      </c>
      <c r="D395">
        <v>1</v>
      </c>
      <c r="E395" s="15">
        <v>1000</v>
      </c>
      <c r="F395">
        <v>1</v>
      </c>
      <c r="G395">
        <v>1</v>
      </c>
      <c r="H395">
        <v>0</v>
      </c>
      <c r="I395">
        <v>1</v>
      </c>
      <c r="J395">
        <v>11</v>
      </c>
      <c r="K395">
        <v>0</v>
      </c>
      <c r="L395">
        <v>0</v>
      </c>
      <c r="M395">
        <v>0</v>
      </c>
      <c r="N395">
        <v>1</v>
      </c>
      <c r="O395">
        <v>130</v>
      </c>
      <c r="P395">
        <v>120</v>
      </c>
      <c r="Q395">
        <v>1</v>
      </c>
      <c r="R395">
        <v>0</v>
      </c>
      <c r="S395" s="15">
        <v>25</v>
      </c>
      <c r="T395">
        <v>45</v>
      </c>
      <c r="U395" t="s">
        <v>238</v>
      </c>
    </row>
    <row r="396" spans="1:21">
      <c r="A396">
        <v>1580</v>
      </c>
      <c r="B396">
        <v>1</v>
      </c>
      <c r="C396">
        <v>45</v>
      </c>
      <c r="D396">
        <v>0</v>
      </c>
      <c r="E396" s="15">
        <v>6000</v>
      </c>
      <c r="F396">
        <v>1</v>
      </c>
      <c r="G396">
        <v>1</v>
      </c>
      <c r="H396">
        <v>14.000000000000002</v>
      </c>
      <c r="I396">
        <v>0</v>
      </c>
      <c r="J396">
        <v>2</v>
      </c>
      <c r="K396">
        <v>3</v>
      </c>
      <c r="L396">
        <v>0</v>
      </c>
      <c r="M396">
        <v>0</v>
      </c>
      <c r="N396">
        <v>0</v>
      </c>
      <c r="O396">
        <v>80</v>
      </c>
      <c r="P396">
        <v>110</v>
      </c>
      <c r="Q396">
        <v>2</v>
      </c>
      <c r="R396">
        <v>1</v>
      </c>
      <c r="S396" s="15">
        <v>8</v>
      </c>
      <c r="T396">
        <v>15</v>
      </c>
      <c r="U396" t="s">
        <v>83</v>
      </c>
    </row>
    <row r="397" spans="1:21">
      <c r="A397">
        <v>1581</v>
      </c>
      <c r="B397">
        <v>1</v>
      </c>
      <c r="C397">
        <v>24</v>
      </c>
      <c r="D397">
        <v>0</v>
      </c>
      <c r="E397" s="15">
        <v>5000</v>
      </c>
      <c r="F397">
        <v>1</v>
      </c>
      <c r="G397">
        <v>2</v>
      </c>
      <c r="H397">
        <v>27</v>
      </c>
      <c r="I397">
        <v>0</v>
      </c>
      <c r="J397">
        <v>2</v>
      </c>
      <c r="K397">
        <v>5</v>
      </c>
      <c r="L397">
        <v>0</v>
      </c>
      <c r="M397">
        <v>0</v>
      </c>
      <c r="N397">
        <v>0</v>
      </c>
      <c r="O397">
        <v>120</v>
      </c>
      <c r="P397">
        <v>150</v>
      </c>
      <c r="Q397">
        <v>2</v>
      </c>
      <c r="R397">
        <v>1</v>
      </c>
      <c r="S397" s="15">
        <v>20</v>
      </c>
      <c r="T397">
        <v>5</v>
      </c>
      <c r="U397" t="s">
        <v>45</v>
      </c>
    </row>
    <row r="398" spans="1:21">
      <c r="A398">
        <v>1584</v>
      </c>
      <c r="B398">
        <v>1</v>
      </c>
      <c r="C398">
        <v>19</v>
      </c>
      <c r="D398">
        <v>0</v>
      </c>
      <c r="E398" s="15">
        <v>2000</v>
      </c>
      <c r="F398">
        <v>1</v>
      </c>
      <c r="G398">
        <v>1</v>
      </c>
      <c r="H398">
        <v>0</v>
      </c>
      <c r="I398">
        <v>0</v>
      </c>
      <c r="J398">
        <v>2</v>
      </c>
      <c r="K398">
        <v>5</v>
      </c>
      <c r="L398">
        <v>0</v>
      </c>
      <c r="M398">
        <v>0</v>
      </c>
      <c r="N398">
        <v>0</v>
      </c>
      <c r="O398">
        <v>90</v>
      </c>
      <c r="P398">
        <v>110</v>
      </c>
      <c r="Q398">
        <v>2</v>
      </c>
      <c r="R398">
        <v>1</v>
      </c>
      <c r="S398" s="15">
        <v>16</v>
      </c>
      <c r="T398">
        <v>20</v>
      </c>
      <c r="U398" t="s">
        <v>237</v>
      </c>
    </row>
    <row r="399" spans="1:21">
      <c r="A399">
        <v>1585</v>
      </c>
      <c r="B399">
        <v>1</v>
      </c>
      <c r="C399">
        <v>19</v>
      </c>
      <c r="D399">
        <v>0</v>
      </c>
      <c r="E399" s="15">
        <v>20000</v>
      </c>
      <c r="F399">
        <v>1</v>
      </c>
      <c r="G399">
        <v>2</v>
      </c>
      <c r="H399">
        <v>10</v>
      </c>
      <c r="I399">
        <v>0</v>
      </c>
      <c r="J399">
        <v>6</v>
      </c>
      <c r="K399">
        <v>5</v>
      </c>
      <c r="L399">
        <v>0</v>
      </c>
      <c r="M399">
        <v>0</v>
      </c>
      <c r="N399">
        <v>0</v>
      </c>
      <c r="O399">
        <v>120</v>
      </c>
      <c r="P399">
        <v>90</v>
      </c>
      <c r="Q399">
        <v>2</v>
      </c>
      <c r="R399">
        <v>1</v>
      </c>
      <c r="S399" s="15">
        <v>8</v>
      </c>
      <c r="T399">
        <v>20</v>
      </c>
      <c r="U399" t="s">
        <v>46</v>
      </c>
    </row>
    <row r="400" spans="1:21">
      <c r="A400">
        <v>1586</v>
      </c>
      <c r="B400">
        <v>1</v>
      </c>
      <c r="C400">
        <v>18</v>
      </c>
      <c r="D400">
        <v>1</v>
      </c>
      <c r="E400" s="15">
        <v>5000</v>
      </c>
      <c r="F400">
        <v>1</v>
      </c>
      <c r="G400">
        <v>1</v>
      </c>
      <c r="H400">
        <v>94</v>
      </c>
      <c r="I400">
        <v>0</v>
      </c>
      <c r="J400">
        <v>8</v>
      </c>
      <c r="K400">
        <v>5</v>
      </c>
      <c r="L400">
        <v>0</v>
      </c>
      <c r="M400">
        <v>0</v>
      </c>
      <c r="N400">
        <v>0</v>
      </c>
      <c r="O400">
        <v>50</v>
      </c>
      <c r="P400">
        <v>50</v>
      </c>
      <c r="Q400">
        <v>2</v>
      </c>
      <c r="R400">
        <v>0</v>
      </c>
      <c r="S400" s="15">
        <v>8</v>
      </c>
      <c r="T400">
        <v>10</v>
      </c>
      <c r="U400" t="s">
        <v>161</v>
      </c>
    </row>
    <row r="401" spans="1:21">
      <c r="A401">
        <v>1587</v>
      </c>
      <c r="B401">
        <v>1</v>
      </c>
      <c r="C401">
        <v>19</v>
      </c>
      <c r="D401">
        <v>0</v>
      </c>
      <c r="E401" s="15">
        <v>7000</v>
      </c>
      <c r="F401">
        <v>1</v>
      </c>
      <c r="G401">
        <v>1</v>
      </c>
      <c r="H401">
        <v>10</v>
      </c>
      <c r="I401">
        <v>0</v>
      </c>
      <c r="J401">
        <v>8</v>
      </c>
      <c r="K401">
        <v>5</v>
      </c>
      <c r="L401">
        <v>1</v>
      </c>
      <c r="M401">
        <v>0</v>
      </c>
      <c r="N401">
        <v>0</v>
      </c>
      <c r="O401">
        <v>60</v>
      </c>
      <c r="P401">
        <v>110</v>
      </c>
      <c r="Q401">
        <v>2</v>
      </c>
      <c r="R401">
        <v>1</v>
      </c>
      <c r="S401" s="15">
        <v>10</v>
      </c>
      <c r="T401">
        <v>15</v>
      </c>
      <c r="U401" t="s">
        <v>46</v>
      </c>
    </row>
    <row r="402" spans="1:21">
      <c r="A402">
        <v>1588</v>
      </c>
      <c r="B402">
        <v>1</v>
      </c>
      <c r="C402">
        <v>23</v>
      </c>
      <c r="D402">
        <v>0</v>
      </c>
      <c r="E402" s="15">
        <v>7000</v>
      </c>
      <c r="F402">
        <v>1</v>
      </c>
      <c r="G402">
        <v>1</v>
      </c>
      <c r="H402">
        <v>0</v>
      </c>
      <c r="I402">
        <v>0</v>
      </c>
      <c r="J402">
        <v>2</v>
      </c>
      <c r="K402">
        <v>5</v>
      </c>
      <c r="L402">
        <v>0</v>
      </c>
      <c r="M402">
        <v>0</v>
      </c>
      <c r="N402">
        <v>0</v>
      </c>
      <c r="O402">
        <v>70</v>
      </c>
      <c r="P402">
        <v>70</v>
      </c>
      <c r="Q402">
        <v>2</v>
      </c>
      <c r="R402">
        <v>1</v>
      </c>
      <c r="S402" s="15">
        <v>6</v>
      </c>
      <c r="T402">
        <v>10</v>
      </c>
      <c r="U402" t="s">
        <v>72</v>
      </c>
    </row>
    <row r="403" spans="1:21">
      <c r="A403">
        <v>1600</v>
      </c>
      <c r="B403">
        <v>1</v>
      </c>
      <c r="C403">
        <v>30</v>
      </c>
      <c r="D403">
        <v>0</v>
      </c>
      <c r="E403" s="15">
        <v>6000</v>
      </c>
      <c r="F403">
        <v>1</v>
      </c>
      <c r="G403">
        <v>1</v>
      </c>
      <c r="H403">
        <v>77</v>
      </c>
      <c r="I403">
        <v>0</v>
      </c>
      <c r="J403">
        <v>2</v>
      </c>
      <c r="K403">
        <v>3</v>
      </c>
      <c r="L403">
        <v>0</v>
      </c>
      <c r="M403">
        <v>0</v>
      </c>
      <c r="N403">
        <v>0</v>
      </c>
      <c r="O403">
        <v>30</v>
      </c>
      <c r="P403">
        <v>40</v>
      </c>
      <c r="Q403">
        <v>2</v>
      </c>
      <c r="R403">
        <v>1</v>
      </c>
      <c r="S403" s="15">
        <v>8</v>
      </c>
      <c r="T403">
        <v>3</v>
      </c>
      <c r="U403" t="s">
        <v>54</v>
      </c>
    </row>
    <row r="404" spans="1:21">
      <c r="A404">
        <v>1601</v>
      </c>
      <c r="B404">
        <v>1</v>
      </c>
      <c r="C404">
        <v>24</v>
      </c>
      <c r="D404">
        <v>1</v>
      </c>
      <c r="E404" s="15">
        <v>3000</v>
      </c>
      <c r="F404">
        <v>1</v>
      </c>
      <c r="G404">
        <v>1</v>
      </c>
      <c r="H404">
        <v>99</v>
      </c>
      <c r="I404">
        <v>1</v>
      </c>
      <c r="J404">
        <v>6</v>
      </c>
      <c r="K404">
        <v>1</v>
      </c>
      <c r="L404">
        <v>0</v>
      </c>
      <c r="M404">
        <v>0</v>
      </c>
      <c r="N404">
        <v>0</v>
      </c>
      <c r="O404">
        <v>120</v>
      </c>
      <c r="P404">
        <v>80</v>
      </c>
      <c r="Q404">
        <v>2</v>
      </c>
      <c r="R404">
        <v>1</v>
      </c>
      <c r="S404" s="15">
        <v>10</v>
      </c>
      <c r="T404">
        <v>30</v>
      </c>
      <c r="U404" t="s">
        <v>56</v>
      </c>
    </row>
    <row r="405" spans="1:21">
      <c r="A405">
        <v>1605</v>
      </c>
      <c r="B405">
        <v>1</v>
      </c>
      <c r="C405">
        <v>27</v>
      </c>
      <c r="D405">
        <v>1</v>
      </c>
      <c r="E405" s="15">
        <v>6000</v>
      </c>
      <c r="F405">
        <v>1</v>
      </c>
      <c r="G405">
        <v>1</v>
      </c>
      <c r="H405">
        <v>59</v>
      </c>
      <c r="I405">
        <v>1</v>
      </c>
      <c r="J405">
        <v>8</v>
      </c>
      <c r="K405">
        <v>4</v>
      </c>
      <c r="L405">
        <v>0</v>
      </c>
      <c r="M405">
        <v>0</v>
      </c>
      <c r="N405">
        <v>0</v>
      </c>
      <c r="O405">
        <v>30</v>
      </c>
      <c r="P405">
        <v>60</v>
      </c>
      <c r="Q405">
        <v>1</v>
      </c>
      <c r="R405">
        <v>0</v>
      </c>
      <c r="S405" s="15">
        <v>12</v>
      </c>
      <c r="T405">
        <v>10</v>
      </c>
      <c r="U405" t="s">
        <v>78</v>
      </c>
    </row>
    <row r="406" spans="1:21">
      <c r="A406">
        <v>1612</v>
      </c>
      <c r="B406">
        <v>1</v>
      </c>
      <c r="C406">
        <v>23</v>
      </c>
      <c r="D406">
        <v>1</v>
      </c>
      <c r="E406" s="15">
        <v>2000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5</v>
      </c>
      <c r="L406">
        <v>0</v>
      </c>
      <c r="M406">
        <v>0</v>
      </c>
      <c r="N406">
        <v>0</v>
      </c>
      <c r="O406">
        <v>150</v>
      </c>
      <c r="P406">
        <v>120</v>
      </c>
      <c r="Q406">
        <v>2</v>
      </c>
      <c r="R406">
        <v>1</v>
      </c>
      <c r="S406" s="15">
        <v>12</v>
      </c>
      <c r="T406">
        <v>40</v>
      </c>
      <c r="U406" t="s">
        <v>239</v>
      </c>
    </row>
    <row r="407" spans="1:21">
      <c r="A407">
        <v>1618</v>
      </c>
      <c r="B407">
        <v>7</v>
      </c>
      <c r="C407">
        <v>69</v>
      </c>
      <c r="D407">
        <v>1</v>
      </c>
      <c r="E407" s="15">
        <v>14000</v>
      </c>
      <c r="F407">
        <v>1</v>
      </c>
      <c r="G407">
        <v>2</v>
      </c>
      <c r="H407">
        <v>78</v>
      </c>
      <c r="I407">
        <v>0</v>
      </c>
      <c r="J407">
        <v>1</v>
      </c>
      <c r="K407">
        <v>5</v>
      </c>
      <c r="L407">
        <v>0</v>
      </c>
      <c r="M407">
        <v>0</v>
      </c>
      <c r="N407">
        <v>0</v>
      </c>
      <c r="O407">
        <v>30</v>
      </c>
      <c r="P407">
        <v>80</v>
      </c>
      <c r="Q407">
        <v>1</v>
      </c>
      <c r="R407">
        <v>0</v>
      </c>
      <c r="S407" s="15">
        <v>20</v>
      </c>
      <c r="T407">
        <v>5</v>
      </c>
      <c r="U407" t="s">
        <v>19</v>
      </c>
    </row>
    <row r="408" spans="1:21">
      <c r="A408">
        <v>1619</v>
      </c>
      <c r="B408">
        <v>1</v>
      </c>
      <c r="C408">
        <v>22</v>
      </c>
      <c r="D408">
        <v>0</v>
      </c>
      <c r="E408" s="15">
        <v>3000</v>
      </c>
      <c r="F408">
        <v>1</v>
      </c>
      <c r="G408">
        <v>1</v>
      </c>
      <c r="H408">
        <v>68</v>
      </c>
      <c r="I408">
        <v>1</v>
      </c>
      <c r="J408">
        <v>6</v>
      </c>
      <c r="K408">
        <v>5</v>
      </c>
      <c r="L408">
        <v>1</v>
      </c>
      <c r="M408">
        <v>0</v>
      </c>
      <c r="N408">
        <v>0</v>
      </c>
      <c r="O408">
        <v>60</v>
      </c>
      <c r="P408">
        <v>60</v>
      </c>
      <c r="Q408">
        <v>2</v>
      </c>
      <c r="R408">
        <v>1</v>
      </c>
      <c r="S408" s="15">
        <v>8</v>
      </c>
      <c r="T408">
        <v>15</v>
      </c>
      <c r="U408" t="s">
        <v>24</v>
      </c>
    </row>
    <row r="409" spans="1:21">
      <c r="A409">
        <v>1623</v>
      </c>
      <c r="B409">
        <v>1</v>
      </c>
      <c r="C409">
        <v>20</v>
      </c>
      <c r="D409">
        <v>0</v>
      </c>
      <c r="E409" s="15">
        <v>3000</v>
      </c>
      <c r="F409">
        <v>1</v>
      </c>
      <c r="G409">
        <v>1</v>
      </c>
      <c r="H409">
        <v>100</v>
      </c>
      <c r="I409">
        <v>0</v>
      </c>
      <c r="J409">
        <v>6</v>
      </c>
      <c r="K409">
        <v>5</v>
      </c>
      <c r="L409">
        <v>0</v>
      </c>
      <c r="M409">
        <v>0</v>
      </c>
      <c r="N409">
        <v>0</v>
      </c>
      <c r="O409">
        <v>100</v>
      </c>
      <c r="P409">
        <v>100</v>
      </c>
      <c r="Q409">
        <v>2</v>
      </c>
      <c r="R409">
        <v>1</v>
      </c>
      <c r="S409" s="15">
        <v>14</v>
      </c>
      <c r="T409">
        <v>15</v>
      </c>
      <c r="U409" t="s">
        <v>15</v>
      </c>
    </row>
    <row r="410" spans="1:21">
      <c r="A410">
        <v>1625</v>
      </c>
      <c r="B410">
        <v>1</v>
      </c>
      <c r="C410">
        <v>21</v>
      </c>
      <c r="D410">
        <v>0</v>
      </c>
      <c r="E410" s="15">
        <v>2000</v>
      </c>
      <c r="F410">
        <v>1</v>
      </c>
      <c r="G410">
        <v>1</v>
      </c>
      <c r="H410">
        <v>0</v>
      </c>
      <c r="I410">
        <v>1</v>
      </c>
      <c r="J410">
        <v>2</v>
      </c>
      <c r="K410">
        <v>5</v>
      </c>
      <c r="L410">
        <v>0</v>
      </c>
      <c r="M410">
        <v>0</v>
      </c>
      <c r="N410">
        <v>0</v>
      </c>
      <c r="O410">
        <v>130</v>
      </c>
      <c r="P410">
        <v>60</v>
      </c>
      <c r="Q410">
        <v>2</v>
      </c>
      <c r="R410">
        <v>1</v>
      </c>
      <c r="S410" s="15">
        <v>12</v>
      </c>
      <c r="T410">
        <v>20</v>
      </c>
      <c r="U410" t="s">
        <v>238</v>
      </c>
    </row>
    <row r="411" spans="1:21">
      <c r="A411">
        <v>1626</v>
      </c>
      <c r="B411">
        <v>1</v>
      </c>
      <c r="C411">
        <v>21</v>
      </c>
      <c r="D411">
        <v>1</v>
      </c>
      <c r="E411" s="15">
        <v>7000</v>
      </c>
      <c r="F411">
        <v>1</v>
      </c>
      <c r="G411">
        <v>1</v>
      </c>
      <c r="H411">
        <v>34</v>
      </c>
      <c r="I411">
        <v>1</v>
      </c>
      <c r="J411">
        <v>8</v>
      </c>
      <c r="K411">
        <v>4</v>
      </c>
      <c r="L411">
        <v>0</v>
      </c>
      <c r="M411">
        <v>0</v>
      </c>
      <c r="N411">
        <v>0</v>
      </c>
      <c r="O411">
        <v>90</v>
      </c>
      <c r="P411">
        <v>40</v>
      </c>
      <c r="Q411">
        <v>2</v>
      </c>
      <c r="R411">
        <v>1</v>
      </c>
      <c r="S411" s="15">
        <v>14</v>
      </c>
      <c r="T411">
        <v>3</v>
      </c>
      <c r="U411" t="s">
        <v>156</v>
      </c>
    </row>
    <row r="412" spans="1:21">
      <c r="A412">
        <v>1627</v>
      </c>
      <c r="B412">
        <v>3</v>
      </c>
      <c r="C412">
        <v>51</v>
      </c>
      <c r="D412">
        <v>1</v>
      </c>
      <c r="E412" s="15">
        <v>9000</v>
      </c>
      <c r="F412">
        <v>1</v>
      </c>
      <c r="G412">
        <v>1</v>
      </c>
      <c r="H412">
        <v>0</v>
      </c>
      <c r="I412">
        <v>0</v>
      </c>
      <c r="J412">
        <v>8</v>
      </c>
      <c r="K412">
        <v>0</v>
      </c>
      <c r="L412">
        <v>0</v>
      </c>
      <c r="M412">
        <v>0</v>
      </c>
      <c r="N412">
        <v>1</v>
      </c>
      <c r="O412">
        <v>90</v>
      </c>
      <c r="P412">
        <v>90</v>
      </c>
      <c r="Q412">
        <v>2</v>
      </c>
      <c r="R412">
        <v>1</v>
      </c>
      <c r="S412" s="15">
        <v>12</v>
      </c>
      <c r="T412">
        <v>30</v>
      </c>
      <c r="U412" t="s">
        <v>233</v>
      </c>
    </row>
    <row r="413" spans="1:21">
      <c r="A413">
        <v>1632</v>
      </c>
      <c r="B413">
        <v>7</v>
      </c>
      <c r="C413">
        <v>54</v>
      </c>
      <c r="D413">
        <v>1</v>
      </c>
      <c r="E413" s="15">
        <v>10000</v>
      </c>
      <c r="F413">
        <v>1</v>
      </c>
      <c r="G413">
        <v>2</v>
      </c>
      <c r="H413">
        <v>10</v>
      </c>
      <c r="I413">
        <v>0</v>
      </c>
      <c r="J413">
        <v>8</v>
      </c>
      <c r="K413">
        <v>5</v>
      </c>
      <c r="L413">
        <v>0</v>
      </c>
      <c r="M413">
        <v>0</v>
      </c>
      <c r="N413">
        <v>0</v>
      </c>
      <c r="O413">
        <v>70</v>
      </c>
      <c r="P413">
        <v>80</v>
      </c>
      <c r="Q413">
        <v>1</v>
      </c>
      <c r="R413">
        <v>0</v>
      </c>
      <c r="S413" s="15">
        <v>20</v>
      </c>
      <c r="T413">
        <v>3</v>
      </c>
      <c r="U413" t="s">
        <v>46</v>
      </c>
    </row>
    <row r="414" spans="1:21">
      <c r="A414">
        <v>1641</v>
      </c>
      <c r="B414">
        <v>1</v>
      </c>
      <c r="C414">
        <v>22</v>
      </c>
      <c r="D414">
        <v>1</v>
      </c>
      <c r="E414" s="15">
        <v>8000</v>
      </c>
      <c r="F414">
        <v>1</v>
      </c>
      <c r="G414">
        <v>2</v>
      </c>
      <c r="H414">
        <v>100</v>
      </c>
      <c r="I414">
        <v>1</v>
      </c>
      <c r="J414">
        <v>6</v>
      </c>
      <c r="K414">
        <v>5</v>
      </c>
      <c r="L414">
        <v>0</v>
      </c>
      <c r="M414">
        <v>0</v>
      </c>
      <c r="N414">
        <v>0</v>
      </c>
      <c r="O414">
        <v>40</v>
      </c>
      <c r="P414">
        <v>10</v>
      </c>
      <c r="Q414">
        <v>1</v>
      </c>
      <c r="R414">
        <v>0</v>
      </c>
      <c r="S414" s="15">
        <v>20</v>
      </c>
      <c r="T414">
        <v>3</v>
      </c>
      <c r="U414" t="s">
        <v>1</v>
      </c>
    </row>
    <row r="415" spans="1:21">
      <c r="A415">
        <v>1642</v>
      </c>
      <c r="B415">
        <v>1</v>
      </c>
      <c r="C415">
        <v>59</v>
      </c>
      <c r="D415">
        <v>0</v>
      </c>
      <c r="E415" s="15">
        <v>1000</v>
      </c>
      <c r="F415">
        <v>1</v>
      </c>
      <c r="G415">
        <v>1</v>
      </c>
      <c r="H415">
        <v>99</v>
      </c>
      <c r="I415">
        <v>0</v>
      </c>
      <c r="J415">
        <v>6</v>
      </c>
      <c r="K415">
        <v>4</v>
      </c>
      <c r="L415">
        <v>0</v>
      </c>
      <c r="M415">
        <v>0</v>
      </c>
      <c r="N415">
        <v>0</v>
      </c>
      <c r="O415">
        <v>30</v>
      </c>
      <c r="P415">
        <v>90</v>
      </c>
      <c r="Q415">
        <v>2</v>
      </c>
      <c r="R415">
        <v>1</v>
      </c>
      <c r="S415" s="15">
        <v>14</v>
      </c>
      <c r="T415">
        <v>30</v>
      </c>
      <c r="U415" t="s">
        <v>17</v>
      </c>
    </row>
    <row r="416" spans="1:21">
      <c r="A416">
        <v>1646</v>
      </c>
      <c r="B416">
        <v>1</v>
      </c>
      <c r="C416">
        <v>19</v>
      </c>
      <c r="D416">
        <v>0</v>
      </c>
      <c r="E416" s="15">
        <v>14000</v>
      </c>
      <c r="F416">
        <v>1</v>
      </c>
      <c r="G416">
        <v>3</v>
      </c>
      <c r="H416">
        <v>100</v>
      </c>
      <c r="I416">
        <v>0</v>
      </c>
      <c r="J416">
        <v>1</v>
      </c>
      <c r="K416">
        <v>5</v>
      </c>
      <c r="L416">
        <v>0</v>
      </c>
      <c r="M416">
        <v>0</v>
      </c>
      <c r="N416">
        <v>0</v>
      </c>
      <c r="O416">
        <v>70</v>
      </c>
      <c r="P416">
        <v>90</v>
      </c>
      <c r="Q416">
        <v>2</v>
      </c>
      <c r="R416">
        <v>1</v>
      </c>
      <c r="S416" s="15">
        <v>8</v>
      </c>
      <c r="T416">
        <v>20</v>
      </c>
      <c r="U416" t="s">
        <v>15</v>
      </c>
    </row>
    <row r="417" spans="1:21">
      <c r="A417">
        <v>1647</v>
      </c>
      <c r="B417">
        <v>1</v>
      </c>
      <c r="C417">
        <v>20</v>
      </c>
      <c r="D417">
        <v>1</v>
      </c>
      <c r="E417" s="15">
        <v>6000</v>
      </c>
      <c r="F417">
        <v>1</v>
      </c>
      <c r="G417">
        <v>2</v>
      </c>
      <c r="H417">
        <v>0</v>
      </c>
      <c r="I417">
        <v>0</v>
      </c>
      <c r="J417">
        <v>2</v>
      </c>
      <c r="K417">
        <v>5</v>
      </c>
      <c r="L417">
        <v>0</v>
      </c>
      <c r="M417">
        <v>0</v>
      </c>
      <c r="N417">
        <v>0</v>
      </c>
      <c r="O417">
        <v>90</v>
      </c>
      <c r="P417">
        <v>70</v>
      </c>
      <c r="Q417">
        <v>2</v>
      </c>
      <c r="R417">
        <v>1</v>
      </c>
      <c r="S417" s="15">
        <v>25</v>
      </c>
      <c r="T417">
        <v>10</v>
      </c>
      <c r="U417" t="s">
        <v>232</v>
      </c>
    </row>
    <row r="418" spans="1:21">
      <c r="A418">
        <v>1649</v>
      </c>
      <c r="B418">
        <v>1</v>
      </c>
      <c r="C418">
        <v>21</v>
      </c>
      <c r="D418">
        <v>1</v>
      </c>
      <c r="E418" s="15">
        <v>10000</v>
      </c>
      <c r="F418">
        <v>1</v>
      </c>
      <c r="G418">
        <v>1</v>
      </c>
      <c r="H418">
        <v>100</v>
      </c>
      <c r="I418">
        <v>1</v>
      </c>
      <c r="J418">
        <v>8</v>
      </c>
      <c r="K418">
        <v>5</v>
      </c>
      <c r="L418">
        <v>0</v>
      </c>
      <c r="M418">
        <v>0</v>
      </c>
      <c r="N418">
        <v>0</v>
      </c>
      <c r="O418">
        <v>30</v>
      </c>
      <c r="P418">
        <v>70</v>
      </c>
      <c r="Q418">
        <v>2</v>
      </c>
      <c r="R418">
        <v>1</v>
      </c>
      <c r="S418" s="15">
        <v>8</v>
      </c>
      <c r="T418">
        <v>30</v>
      </c>
      <c r="U418" t="s">
        <v>52</v>
      </c>
    </row>
    <row r="419" spans="1:21">
      <c r="A419">
        <v>1653</v>
      </c>
      <c r="B419">
        <v>1</v>
      </c>
      <c r="C419">
        <v>21</v>
      </c>
      <c r="D419">
        <v>1</v>
      </c>
      <c r="E419" s="15">
        <v>14000</v>
      </c>
      <c r="F419">
        <v>1</v>
      </c>
      <c r="G419">
        <v>1</v>
      </c>
      <c r="H419">
        <v>68</v>
      </c>
      <c r="I419">
        <v>0</v>
      </c>
      <c r="J419">
        <v>8</v>
      </c>
      <c r="K419">
        <v>5</v>
      </c>
      <c r="L419">
        <v>0</v>
      </c>
      <c r="M419">
        <v>0</v>
      </c>
      <c r="N419">
        <v>0</v>
      </c>
      <c r="O419">
        <v>40</v>
      </c>
      <c r="P419">
        <v>50</v>
      </c>
      <c r="Q419">
        <v>1</v>
      </c>
      <c r="R419">
        <v>0</v>
      </c>
      <c r="S419" s="15">
        <v>12</v>
      </c>
      <c r="T419">
        <v>15</v>
      </c>
      <c r="U419" t="s">
        <v>24</v>
      </c>
    </row>
    <row r="420" spans="1:21">
      <c r="A420">
        <v>1654</v>
      </c>
      <c r="B420">
        <v>1</v>
      </c>
      <c r="C420">
        <v>24</v>
      </c>
      <c r="D420">
        <v>1</v>
      </c>
      <c r="E420" s="15">
        <v>20000</v>
      </c>
      <c r="F420">
        <v>1</v>
      </c>
      <c r="G420">
        <v>3</v>
      </c>
      <c r="H420">
        <v>0</v>
      </c>
      <c r="I420">
        <v>0</v>
      </c>
      <c r="J420">
        <v>8</v>
      </c>
      <c r="K420">
        <v>5</v>
      </c>
      <c r="L420">
        <v>0</v>
      </c>
      <c r="M420">
        <v>0</v>
      </c>
      <c r="N420">
        <v>0</v>
      </c>
      <c r="O420">
        <v>40</v>
      </c>
      <c r="P420">
        <v>20</v>
      </c>
      <c r="Q420">
        <v>1</v>
      </c>
      <c r="R420">
        <v>0</v>
      </c>
      <c r="S420" s="15">
        <v>16</v>
      </c>
      <c r="T420">
        <v>3</v>
      </c>
      <c r="U420" t="s">
        <v>37</v>
      </c>
    </row>
    <row r="421" spans="1:21">
      <c r="A421">
        <v>1657</v>
      </c>
      <c r="B421">
        <v>2</v>
      </c>
      <c r="C421">
        <v>35</v>
      </c>
      <c r="D421">
        <v>1</v>
      </c>
      <c r="E421" s="15">
        <v>10000</v>
      </c>
      <c r="F421">
        <v>1</v>
      </c>
      <c r="G421">
        <v>1</v>
      </c>
      <c r="H421">
        <v>0</v>
      </c>
      <c r="I421">
        <v>0</v>
      </c>
      <c r="J421">
        <v>6</v>
      </c>
      <c r="K421">
        <v>0</v>
      </c>
      <c r="L421">
        <v>0</v>
      </c>
      <c r="M421">
        <v>0</v>
      </c>
      <c r="N421">
        <v>1</v>
      </c>
      <c r="O421">
        <v>30</v>
      </c>
      <c r="P421">
        <v>30</v>
      </c>
      <c r="Q421">
        <v>1</v>
      </c>
      <c r="R421">
        <v>0</v>
      </c>
      <c r="S421" s="15">
        <v>16</v>
      </c>
      <c r="T421">
        <v>3</v>
      </c>
      <c r="U421" t="s">
        <v>231</v>
      </c>
    </row>
    <row r="422" spans="1:21">
      <c r="A422">
        <v>1658</v>
      </c>
      <c r="B422">
        <v>1</v>
      </c>
      <c r="C422">
        <v>20</v>
      </c>
      <c r="D422">
        <v>0</v>
      </c>
      <c r="E422" s="15">
        <v>5000</v>
      </c>
      <c r="F422">
        <v>1</v>
      </c>
      <c r="G422">
        <v>1</v>
      </c>
      <c r="H422">
        <v>0</v>
      </c>
      <c r="I422">
        <v>1</v>
      </c>
      <c r="J422">
        <v>2</v>
      </c>
      <c r="K422">
        <v>2</v>
      </c>
      <c r="L422">
        <v>0</v>
      </c>
      <c r="M422">
        <v>0</v>
      </c>
      <c r="N422">
        <v>0</v>
      </c>
      <c r="O422">
        <v>120</v>
      </c>
      <c r="P422">
        <v>60</v>
      </c>
      <c r="Q422">
        <v>2</v>
      </c>
      <c r="R422">
        <v>1</v>
      </c>
      <c r="S422" s="15">
        <v>4</v>
      </c>
      <c r="T422">
        <v>20</v>
      </c>
      <c r="U422" t="s">
        <v>99</v>
      </c>
    </row>
    <row r="423" spans="1:21">
      <c r="A423">
        <v>1661</v>
      </c>
      <c r="B423">
        <v>1</v>
      </c>
      <c r="C423">
        <v>28</v>
      </c>
      <c r="D423">
        <v>1</v>
      </c>
      <c r="E423" s="15">
        <v>4000</v>
      </c>
      <c r="F423">
        <v>1</v>
      </c>
      <c r="G423">
        <v>1</v>
      </c>
      <c r="H423">
        <v>99</v>
      </c>
      <c r="I423">
        <v>0</v>
      </c>
      <c r="J423">
        <v>8</v>
      </c>
      <c r="K423">
        <v>5</v>
      </c>
      <c r="L423">
        <v>0</v>
      </c>
      <c r="M423">
        <v>0</v>
      </c>
      <c r="N423">
        <v>0</v>
      </c>
      <c r="O423">
        <v>90</v>
      </c>
      <c r="P423">
        <v>70</v>
      </c>
      <c r="Q423">
        <v>2</v>
      </c>
      <c r="R423">
        <v>1</v>
      </c>
      <c r="S423" s="15">
        <v>8</v>
      </c>
      <c r="T423">
        <v>50</v>
      </c>
      <c r="U423" t="s">
        <v>111</v>
      </c>
    </row>
    <row r="424" spans="1:21">
      <c r="A424">
        <v>1663</v>
      </c>
      <c r="B424">
        <v>1</v>
      </c>
      <c r="C424">
        <v>18</v>
      </c>
      <c r="D424">
        <v>0</v>
      </c>
      <c r="E424" s="15">
        <v>7000</v>
      </c>
      <c r="F424">
        <v>1</v>
      </c>
      <c r="G424">
        <v>2</v>
      </c>
      <c r="H424">
        <v>0</v>
      </c>
      <c r="I424">
        <v>0</v>
      </c>
      <c r="J424">
        <v>2</v>
      </c>
      <c r="K424">
        <v>4</v>
      </c>
      <c r="L424">
        <v>0</v>
      </c>
      <c r="M424">
        <v>0</v>
      </c>
      <c r="N424">
        <v>0</v>
      </c>
      <c r="O424">
        <v>60</v>
      </c>
      <c r="P424">
        <v>60</v>
      </c>
      <c r="Q424">
        <v>2</v>
      </c>
      <c r="R424">
        <v>0</v>
      </c>
      <c r="S424" s="15">
        <v>14</v>
      </c>
      <c r="T424">
        <v>5</v>
      </c>
      <c r="U424" t="s">
        <v>240</v>
      </c>
    </row>
    <row r="425" spans="1:21">
      <c r="A425">
        <v>1664</v>
      </c>
      <c r="B425">
        <v>1</v>
      </c>
      <c r="C425">
        <v>26</v>
      </c>
      <c r="D425">
        <v>1</v>
      </c>
      <c r="E425" s="15">
        <v>3000</v>
      </c>
      <c r="F425">
        <v>1</v>
      </c>
      <c r="G425">
        <v>1</v>
      </c>
      <c r="H425">
        <v>96</v>
      </c>
      <c r="I425">
        <v>1</v>
      </c>
      <c r="J425">
        <v>8</v>
      </c>
      <c r="K425">
        <v>4</v>
      </c>
      <c r="L425">
        <v>0</v>
      </c>
      <c r="M425">
        <v>0</v>
      </c>
      <c r="N425">
        <v>0</v>
      </c>
      <c r="O425">
        <v>90</v>
      </c>
      <c r="P425">
        <v>90</v>
      </c>
      <c r="Q425">
        <v>2</v>
      </c>
      <c r="R425">
        <v>1</v>
      </c>
      <c r="S425" s="15">
        <v>14</v>
      </c>
      <c r="T425">
        <v>20</v>
      </c>
      <c r="U425" t="s">
        <v>96</v>
      </c>
    </row>
    <row r="426" spans="1:21">
      <c r="A426">
        <v>1665</v>
      </c>
      <c r="B426">
        <v>2</v>
      </c>
      <c r="C426">
        <v>24</v>
      </c>
      <c r="D426">
        <v>1</v>
      </c>
      <c r="E426" s="15">
        <v>7000</v>
      </c>
      <c r="F426">
        <v>1</v>
      </c>
      <c r="G426">
        <v>4</v>
      </c>
      <c r="H426">
        <v>100</v>
      </c>
      <c r="I426">
        <v>1</v>
      </c>
      <c r="J426">
        <v>1</v>
      </c>
      <c r="K426">
        <v>5</v>
      </c>
      <c r="L426">
        <v>0</v>
      </c>
      <c r="M426">
        <v>0</v>
      </c>
      <c r="N426">
        <v>0</v>
      </c>
      <c r="O426">
        <v>60</v>
      </c>
      <c r="P426">
        <v>90</v>
      </c>
      <c r="Q426">
        <v>2</v>
      </c>
      <c r="R426">
        <v>0</v>
      </c>
      <c r="S426" s="15">
        <v>8</v>
      </c>
      <c r="T426">
        <v>10</v>
      </c>
      <c r="U426" t="s">
        <v>44</v>
      </c>
    </row>
    <row r="427" spans="1:21">
      <c r="A427">
        <v>1667</v>
      </c>
      <c r="B427">
        <v>2</v>
      </c>
      <c r="C427">
        <v>34</v>
      </c>
      <c r="D427">
        <v>1</v>
      </c>
      <c r="E427" s="15">
        <v>3000</v>
      </c>
      <c r="F427">
        <v>1</v>
      </c>
      <c r="G427">
        <v>1</v>
      </c>
      <c r="H427">
        <v>43</v>
      </c>
      <c r="I427">
        <v>0</v>
      </c>
      <c r="J427">
        <v>8</v>
      </c>
      <c r="K427">
        <v>5</v>
      </c>
      <c r="L427">
        <v>0</v>
      </c>
      <c r="M427">
        <v>0</v>
      </c>
      <c r="N427">
        <v>0</v>
      </c>
      <c r="O427">
        <v>70</v>
      </c>
      <c r="P427">
        <v>60</v>
      </c>
      <c r="Q427">
        <v>2</v>
      </c>
      <c r="R427">
        <v>1</v>
      </c>
      <c r="S427" s="15">
        <v>12</v>
      </c>
      <c r="T427">
        <v>20</v>
      </c>
      <c r="U427" t="s">
        <v>31</v>
      </c>
    </row>
    <row r="428" spans="1:21">
      <c r="A428">
        <v>1670</v>
      </c>
      <c r="B428">
        <v>2</v>
      </c>
      <c r="C428">
        <v>36</v>
      </c>
      <c r="D428">
        <v>0</v>
      </c>
      <c r="E428" s="15">
        <v>12000</v>
      </c>
      <c r="F428">
        <v>1</v>
      </c>
      <c r="G428">
        <v>1</v>
      </c>
      <c r="H428">
        <v>68</v>
      </c>
      <c r="I428">
        <v>1</v>
      </c>
      <c r="J428">
        <v>8</v>
      </c>
      <c r="K428">
        <v>2</v>
      </c>
      <c r="L428">
        <v>0</v>
      </c>
      <c r="M428">
        <v>0</v>
      </c>
      <c r="N428">
        <v>0</v>
      </c>
      <c r="O428">
        <v>20</v>
      </c>
      <c r="P428">
        <v>40</v>
      </c>
      <c r="Q428">
        <v>1</v>
      </c>
      <c r="R428">
        <v>0</v>
      </c>
      <c r="S428" s="15">
        <v>8</v>
      </c>
      <c r="T428">
        <v>3</v>
      </c>
      <c r="U428" t="s">
        <v>24</v>
      </c>
    </row>
    <row r="429" spans="1:21">
      <c r="A429">
        <v>1673</v>
      </c>
      <c r="B429">
        <v>2</v>
      </c>
      <c r="C429">
        <v>33</v>
      </c>
      <c r="D429">
        <v>1</v>
      </c>
      <c r="E429" s="15">
        <v>12000</v>
      </c>
      <c r="F429">
        <v>1</v>
      </c>
      <c r="G429">
        <v>1</v>
      </c>
      <c r="H429">
        <v>18</v>
      </c>
      <c r="I429">
        <v>0</v>
      </c>
      <c r="J429">
        <v>8</v>
      </c>
      <c r="K429">
        <v>5</v>
      </c>
      <c r="L429">
        <v>0</v>
      </c>
      <c r="M429">
        <v>0</v>
      </c>
      <c r="N429">
        <v>0</v>
      </c>
      <c r="O429">
        <v>70</v>
      </c>
      <c r="P429">
        <v>80</v>
      </c>
      <c r="Q429">
        <v>2</v>
      </c>
      <c r="R429">
        <v>0</v>
      </c>
      <c r="S429" s="15">
        <v>4</v>
      </c>
      <c r="T429">
        <v>5</v>
      </c>
      <c r="U429" t="s">
        <v>69</v>
      </c>
    </row>
    <row r="430" spans="1:21">
      <c r="A430">
        <v>1675</v>
      </c>
      <c r="B430">
        <v>2</v>
      </c>
      <c r="C430">
        <v>27</v>
      </c>
      <c r="D430">
        <v>0</v>
      </c>
      <c r="E430" s="15">
        <v>16000</v>
      </c>
      <c r="F430">
        <v>1</v>
      </c>
      <c r="G430">
        <v>1</v>
      </c>
      <c r="H430">
        <v>100</v>
      </c>
      <c r="I430">
        <v>0</v>
      </c>
      <c r="J430">
        <v>2</v>
      </c>
      <c r="K430">
        <v>4</v>
      </c>
      <c r="L430">
        <v>0</v>
      </c>
      <c r="M430">
        <v>0</v>
      </c>
      <c r="N430">
        <v>0</v>
      </c>
      <c r="O430">
        <v>20</v>
      </c>
      <c r="P430">
        <v>50</v>
      </c>
      <c r="Q430">
        <v>1</v>
      </c>
      <c r="R430">
        <v>0</v>
      </c>
      <c r="S430" s="15">
        <v>20</v>
      </c>
      <c r="T430">
        <v>3</v>
      </c>
      <c r="U430" t="s">
        <v>15</v>
      </c>
    </row>
    <row r="431" spans="1:21">
      <c r="A431">
        <v>1677</v>
      </c>
      <c r="B431">
        <v>1</v>
      </c>
      <c r="C431">
        <v>23</v>
      </c>
      <c r="D431">
        <v>1</v>
      </c>
      <c r="E431" s="15">
        <v>4000</v>
      </c>
      <c r="F431">
        <v>1</v>
      </c>
      <c r="G431">
        <v>1</v>
      </c>
      <c r="H431">
        <v>100</v>
      </c>
      <c r="I431">
        <v>0</v>
      </c>
      <c r="J431">
        <v>8</v>
      </c>
      <c r="K431">
        <v>5</v>
      </c>
      <c r="L431">
        <v>0</v>
      </c>
      <c r="M431">
        <v>0</v>
      </c>
      <c r="N431">
        <v>0</v>
      </c>
      <c r="O431">
        <v>70</v>
      </c>
      <c r="P431">
        <v>100</v>
      </c>
      <c r="Q431">
        <v>2</v>
      </c>
      <c r="R431">
        <v>1</v>
      </c>
      <c r="S431" s="15">
        <v>8</v>
      </c>
      <c r="T431">
        <v>15</v>
      </c>
      <c r="U431" t="s">
        <v>52</v>
      </c>
    </row>
    <row r="432" spans="1:21">
      <c r="A432">
        <v>1680</v>
      </c>
      <c r="B432">
        <v>4</v>
      </c>
      <c r="C432">
        <v>55</v>
      </c>
      <c r="D432">
        <v>1</v>
      </c>
      <c r="E432" s="15">
        <v>16000</v>
      </c>
      <c r="F432">
        <v>1</v>
      </c>
      <c r="G432">
        <v>1</v>
      </c>
      <c r="H432">
        <v>85</v>
      </c>
      <c r="I432">
        <v>0</v>
      </c>
      <c r="J432">
        <v>1</v>
      </c>
      <c r="K432">
        <v>5</v>
      </c>
      <c r="L432">
        <v>0</v>
      </c>
      <c r="M432">
        <v>0</v>
      </c>
      <c r="N432">
        <v>0</v>
      </c>
      <c r="O432">
        <v>30</v>
      </c>
      <c r="P432">
        <v>40</v>
      </c>
      <c r="Q432">
        <v>1</v>
      </c>
      <c r="R432">
        <v>0</v>
      </c>
      <c r="S432" s="15">
        <v>18</v>
      </c>
      <c r="T432">
        <v>15</v>
      </c>
      <c r="U432" t="s">
        <v>138</v>
      </c>
    </row>
    <row r="433" spans="1:21">
      <c r="A433">
        <v>1686</v>
      </c>
      <c r="B433">
        <v>2</v>
      </c>
      <c r="C433">
        <v>29</v>
      </c>
      <c r="D433">
        <v>1</v>
      </c>
      <c r="E433" s="15">
        <v>10000</v>
      </c>
      <c r="F433">
        <v>1</v>
      </c>
      <c r="G433">
        <v>3</v>
      </c>
      <c r="H433">
        <v>0</v>
      </c>
      <c r="I433">
        <v>0</v>
      </c>
      <c r="J433">
        <v>7</v>
      </c>
      <c r="K433">
        <v>5</v>
      </c>
      <c r="L433">
        <v>0</v>
      </c>
      <c r="M433">
        <v>0</v>
      </c>
      <c r="N433">
        <v>0</v>
      </c>
      <c r="O433">
        <v>30</v>
      </c>
      <c r="P433">
        <v>40</v>
      </c>
      <c r="Q433">
        <v>1</v>
      </c>
      <c r="R433">
        <v>0</v>
      </c>
      <c r="S433" s="15">
        <v>12</v>
      </c>
      <c r="T433">
        <v>3</v>
      </c>
      <c r="U433" t="s">
        <v>89</v>
      </c>
    </row>
    <row r="434" spans="1:21">
      <c r="A434">
        <v>1689</v>
      </c>
      <c r="B434">
        <v>2</v>
      </c>
      <c r="C434">
        <v>36</v>
      </c>
      <c r="D434">
        <v>0</v>
      </c>
      <c r="E434" s="15">
        <v>4000</v>
      </c>
      <c r="F434">
        <v>1</v>
      </c>
      <c r="G434">
        <v>1</v>
      </c>
      <c r="H434">
        <v>94</v>
      </c>
      <c r="I434">
        <v>0</v>
      </c>
      <c r="J434">
        <v>8</v>
      </c>
      <c r="K434">
        <v>0</v>
      </c>
      <c r="L434">
        <v>0</v>
      </c>
      <c r="M434">
        <v>1</v>
      </c>
      <c r="N434">
        <v>0</v>
      </c>
      <c r="O434">
        <v>30</v>
      </c>
      <c r="P434">
        <v>50</v>
      </c>
      <c r="Q434">
        <v>1</v>
      </c>
      <c r="R434">
        <v>0</v>
      </c>
      <c r="S434" s="15">
        <v>16</v>
      </c>
      <c r="T434">
        <v>3</v>
      </c>
      <c r="U434" t="s">
        <v>161</v>
      </c>
    </row>
    <row r="435" spans="1:21">
      <c r="A435">
        <v>1691</v>
      </c>
      <c r="B435">
        <v>1</v>
      </c>
      <c r="C435">
        <v>22</v>
      </c>
      <c r="D435">
        <v>0</v>
      </c>
      <c r="E435" s="15">
        <v>2000</v>
      </c>
      <c r="F435">
        <v>1</v>
      </c>
      <c r="G435">
        <v>1</v>
      </c>
      <c r="H435">
        <v>10</v>
      </c>
      <c r="I435">
        <v>0</v>
      </c>
      <c r="J435">
        <v>2</v>
      </c>
      <c r="K435">
        <v>5</v>
      </c>
      <c r="L435">
        <v>0</v>
      </c>
      <c r="M435">
        <v>0</v>
      </c>
      <c r="N435">
        <v>0</v>
      </c>
      <c r="O435">
        <v>120</v>
      </c>
      <c r="P435">
        <v>120</v>
      </c>
      <c r="Q435">
        <v>1</v>
      </c>
      <c r="R435">
        <v>0</v>
      </c>
      <c r="S435" s="15">
        <v>25</v>
      </c>
      <c r="T435">
        <v>55</v>
      </c>
      <c r="U435" t="s">
        <v>46</v>
      </c>
    </row>
    <row r="436" spans="1:21">
      <c r="A436">
        <v>1692</v>
      </c>
      <c r="B436">
        <v>2</v>
      </c>
      <c r="C436">
        <v>41</v>
      </c>
      <c r="D436">
        <v>0</v>
      </c>
      <c r="E436" s="15">
        <v>6000</v>
      </c>
      <c r="F436">
        <v>1</v>
      </c>
      <c r="G436">
        <v>1</v>
      </c>
      <c r="H436">
        <v>100</v>
      </c>
      <c r="I436">
        <v>0</v>
      </c>
      <c r="J436">
        <v>8</v>
      </c>
      <c r="K436">
        <v>5</v>
      </c>
      <c r="L436">
        <v>1</v>
      </c>
      <c r="M436">
        <v>0</v>
      </c>
      <c r="N436">
        <v>0</v>
      </c>
      <c r="O436">
        <v>20</v>
      </c>
      <c r="P436">
        <v>30</v>
      </c>
      <c r="Q436">
        <v>1</v>
      </c>
      <c r="R436">
        <v>0</v>
      </c>
      <c r="S436" s="15">
        <v>14</v>
      </c>
      <c r="T436">
        <v>5</v>
      </c>
      <c r="U436" t="s">
        <v>36</v>
      </c>
    </row>
    <row r="437" spans="1:21">
      <c r="A437">
        <v>1693</v>
      </c>
      <c r="B437">
        <v>1</v>
      </c>
      <c r="C437">
        <v>19</v>
      </c>
      <c r="D437">
        <v>0</v>
      </c>
      <c r="E437" s="15">
        <v>8000</v>
      </c>
      <c r="F437">
        <v>1</v>
      </c>
      <c r="G437">
        <v>2</v>
      </c>
      <c r="H437">
        <v>10</v>
      </c>
      <c r="I437">
        <v>0</v>
      </c>
      <c r="J437">
        <v>8</v>
      </c>
      <c r="K437">
        <v>5</v>
      </c>
      <c r="L437">
        <v>0</v>
      </c>
      <c r="M437">
        <v>0</v>
      </c>
      <c r="N437">
        <v>0</v>
      </c>
      <c r="O437">
        <v>30</v>
      </c>
      <c r="P437">
        <v>40</v>
      </c>
      <c r="Q437">
        <v>1</v>
      </c>
      <c r="R437">
        <v>0</v>
      </c>
      <c r="S437" s="15">
        <v>12</v>
      </c>
      <c r="T437">
        <v>20</v>
      </c>
      <c r="U437" t="s">
        <v>46</v>
      </c>
    </row>
    <row r="438" spans="1:21">
      <c r="A438">
        <v>1700</v>
      </c>
      <c r="B438">
        <v>2</v>
      </c>
      <c r="C438">
        <v>25</v>
      </c>
      <c r="D438">
        <v>0</v>
      </c>
      <c r="E438" s="15">
        <v>2000</v>
      </c>
      <c r="F438">
        <v>1</v>
      </c>
      <c r="G438">
        <v>1</v>
      </c>
      <c r="H438">
        <v>14.000000000000002</v>
      </c>
      <c r="I438">
        <v>0</v>
      </c>
      <c r="J438">
        <v>8</v>
      </c>
      <c r="K438">
        <v>5</v>
      </c>
      <c r="L438">
        <v>0</v>
      </c>
      <c r="M438">
        <v>0</v>
      </c>
      <c r="N438">
        <v>0</v>
      </c>
      <c r="O438">
        <v>30</v>
      </c>
      <c r="P438">
        <v>30</v>
      </c>
      <c r="Q438">
        <v>1</v>
      </c>
      <c r="R438">
        <v>0</v>
      </c>
      <c r="S438" s="15">
        <v>8</v>
      </c>
      <c r="T438">
        <v>3</v>
      </c>
      <c r="U438" t="s">
        <v>83</v>
      </c>
    </row>
    <row r="439" spans="1:21">
      <c r="A439">
        <v>1704</v>
      </c>
      <c r="B439">
        <v>1</v>
      </c>
      <c r="C439">
        <v>22</v>
      </c>
      <c r="D439">
        <v>1</v>
      </c>
      <c r="E439" s="15">
        <v>10000</v>
      </c>
      <c r="F439">
        <v>1</v>
      </c>
      <c r="G439">
        <v>1</v>
      </c>
      <c r="H439">
        <v>100</v>
      </c>
      <c r="I439">
        <v>0</v>
      </c>
      <c r="J439">
        <v>2</v>
      </c>
      <c r="K439">
        <v>3</v>
      </c>
      <c r="L439">
        <v>0</v>
      </c>
      <c r="M439">
        <v>0</v>
      </c>
      <c r="N439">
        <v>0</v>
      </c>
      <c r="O439">
        <v>30</v>
      </c>
      <c r="P439">
        <v>50</v>
      </c>
      <c r="Q439">
        <v>1</v>
      </c>
      <c r="R439">
        <v>0</v>
      </c>
      <c r="S439" s="15">
        <v>10</v>
      </c>
      <c r="T439">
        <v>3</v>
      </c>
      <c r="U439" t="s">
        <v>15</v>
      </c>
    </row>
    <row r="440" spans="1:21">
      <c r="A440">
        <v>1708</v>
      </c>
      <c r="B440">
        <v>2</v>
      </c>
      <c r="C440">
        <v>26</v>
      </c>
      <c r="D440">
        <v>0</v>
      </c>
      <c r="E440" s="15">
        <v>4000</v>
      </c>
      <c r="F440">
        <v>1</v>
      </c>
      <c r="G440">
        <v>1</v>
      </c>
      <c r="H440">
        <v>0</v>
      </c>
      <c r="I440">
        <v>0</v>
      </c>
      <c r="J440">
        <v>2</v>
      </c>
      <c r="K440">
        <v>0</v>
      </c>
      <c r="L440">
        <v>0</v>
      </c>
      <c r="M440">
        <v>0</v>
      </c>
      <c r="N440">
        <v>1</v>
      </c>
      <c r="O440">
        <v>150</v>
      </c>
      <c r="P440">
        <v>180</v>
      </c>
      <c r="Q440">
        <v>2</v>
      </c>
      <c r="R440">
        <v>1</v>
      </c>
      <c r="S440" s="15">
        <v>25</v>
      </c>
      <c r="T440">
        <v>15</v>
      </c>
      <c r="U440" t="s">
        <v>236</v>
      </c>
    </row>
    <row r="441" spans="1:21">
      <c r="A441">
        <v>1709</v>
      </c>
      <c r="B441">
        <v>2</v>
      </c>
      <c r="C441">
        <v>24</v>
      </c>
      <c r="D441">
        <v>0</v>
      </c>
      <c r="E441" s="15">
        <v>7000</v>
      </c>
      <c r="F441">
        <v>1</v>
      </c>
      <c r="G441">
        <v>1</v>
      </c>
      <c r="H441">
        <v>100</v>
      </c>
      <c r="I441">
        <v>0</v>
      </c>
      <c r="J441">
        <v>2</v>
      </c>
      <c r="K441">
        <v>5</v>
      </c>
      <c r="L441">
        <v>0</v>
      </c>
      <c r="M441">
        <v>0</v>
      </c>
      <c r="N441">
        <v>0</v>
      </c>
      <c r="O441">
        <v>30</v>
      </c>
      <c r="P441">
        <v>50</v>
      </c>
      <c r="Q441">
        <v>2</v>
      </c>
      <c r="R441">
        <v>1</v>
      </c>
      <c r="S441" s="15">
        <v>8</v>
      </c>
      <c r="T441">
        <v>15</v>
      </c>
      <c r="U441" t="s">
        <v>36</v>
      </c>
    </row>
    <row r="442" spans="1:21">
      <c r="A442">
        <v>1711</v>
      </c>
      <c r="B442">
        <v>1</v>
      </c>
      <c r="C442">
        <v>18</v>
      </c>
      <c r="D442">
        <v>0</v>
      </c>
      <c r="E442" s="15">
        <v>35000</v>
      </c>
      <c r="F442">
        <v>1</v>
      </c>
      <c r="G442">
        <v>3</v>
      </c>
      <c r="H442">
        <v>24</v>
      </c>
      <c r="I442">
        <v>0</v>
      </c>
      <c r="J442">
        <v>8</v>
      </c>
      <c r="K442">
        <v>5</v>
      </c>
      <c r="L442">
        <v>0</v>
      </c>
      <c r="M442">
        <v>0</v>
      </c>
      <c r="N442">
        <v>0</v>
      </c>
      <c r="O442">
        <v>30</v>
      </c>
      <c r="P442">
        <v>60</v>
      </c>
      <c r="Q442">
        <v>1</v>
      </c>
      <c r="R442">
        <v>0</v>
      </c>
      <c r="S442" s="15">
        <v>25</v>
      </c>
      <c r="T442">
        <v>3</v>
      </c>
      <c r="U442" t="s">
        <v>9</v>
      </c>
    </row>
    <row r="443" spans="1:21">
      <c r="A443">
        <v>1718</v>
      </c>
      <c r="B443">
        <v>2</v>
      </c>
      <c r="C443">
        <v>34</v>
      </c>
      <c r="D443">
        <v>1</v>
      </c>
      <c r="E443" s="15">
        <v>8000</v>
      </c>
      <c r="F443">
        <v>1</v>
      </c>
      <c r="G443">
        <v>1</v>
      </c>
      <c r="H443">
        <v>100</v>
      </c>
      <c r="I443">
        <v>1</v>
      </c>
      <c r="J443">
        <v>8</v>
      </c>
      <c r="K443">
        <v>3</v>
      </c>
      <c r="L443">
        <v>0</v>
      </c>
      <c r="M443">
        <v>0</v>
      </c>
      <c r="N443">
        <v>0</v>
      </c>
      <c r="O443">
        <v>30</v>
      </c>
      <c r="P443">
        <v>50</v>
      </c>
      <c r="Q443">
        <v>1</v>
      </c>
      <c r="R443">
        <v>0</v>
      </c>
      <c r="S443" s="15">
        <v>14</v>
      </c>
      <c r="T443">
        <v>10</v>
      </c>
      <c r="U443" t="s">
        <v>15</v>
      </c>
    </row>
    <row r="444" spans="1:21">
      <c r="A444">
        <v>1723</v>
      </c>
      <c r="B444">
        <v>2</v>
      </c>
      <c r="C444">
        <v>44</v>
      </c>
      <c r="D444">
        <v>0</v>
      </c>
      <c r="E444" s="15">
        <v>12000</v>
      </c>
      <c r="F444">
        <v>1</v>
      </c>
      <c r="G444">
        <v>1</v>
      </c>
      <c r="H444">
        <v>94</v>
      </c>
      <c r="I444">
        <v>0</v>
      </c>
      <c r="J444">
        <v>8</v>
      </c>
      <c r="K444">
        <v>3</v>
      </c>
      <c r="L444">
        <v>0</v>
      </c>
      <c r="M444">
        <v>0</v>
      </c>
      <c r="N444">
        <v>0</v>
      </c>
      <c r="O444">
        <v>40</v>
      </c>
      <c r="P444">
        <v>100</v>
      </c>
      <c r="Q444">
        <v>2</v>
      </c>
      <c r="R444">
        <v>0</v>
      </c>
      <c r="S444" s="15">
        <v>8</v>
      </c>
      <c r="T444">
        <v>30</v>
      </c>
      <c r="U444" t="s">
        <v>161</v>
      </c>
    </row>
    <row r="445" spans="1:21">
      <c r="A445">
        <v>1725</v>
      </c>
      <c r="B445">
        <v>1</v>
      </c>
      <c r="C445">
        <v>24</v>
      </c>
      <c r="D445">
        <v>0</v>
      </c>
      <c r="E445" s="15">
        <v>10000</v>
      </c>
      <c r="F445">
        <v>1</v>
      </c>
      <c r="G445">
        <v>2</v>
      </c>
      <c r="H445">
        <v>100</v>
      </c>
      <c r="I445">
        <v>1</v>
      </c>
      <c r="J445">
        <v>6</v>
      </c>
      <c r="K445">
        <v>5</v>
      </c>
      <c r="L445">
        <v>0</v>
      </c>
      <c r="M445">
        <v>0</v>
      </c>
      <c r="N445">
        <v>0</v>
      </c>
      <c r="O445">
        <v>40</v>
      </c>
      <c r="P445">
        <v>70</v>
      </c>
      <c r="Q445">
        <v>2</v>
      </c>
      <c r="R445">
        <v>1</v>
      </c>
      <c r="S445" s="15">
        <v>16</v>
      </c>
      <c r="T445">
        <v>20</v>
      </c>
      <c r="U445" t="s">
        <v>15</v>
      </c>
    </row>
    <row r="446" spans="1:21">
      <c r="A446">
        <v>1730</v>
      </c>
      <c r="B446">
        <v>1</v>
      </c>
      <c r="C446">
        <v>21</v>
      </c>
      <c r="D446">
        <v>0</v>
      </c>
      <c r="E446" s="15">
        <v>3000</v>
      </c>
      <c r="F446">
        <v>1</v>
      </c>
      <c r="G446">
        <v>2</v>
      </c>
      <c r="H446">
        <v>24</v>
      </c>
      <c r="I446">
        <v>1</v>
      </c>
      <c r="J446">
        <v>9</v>
      </c>
      <c r="K446">
        <v>5</v>
      </c>
      <c r="L446">
        <v>0</v>
      </c>
      <c r="M446">
        <v>0</v>
      </c>
      <c r="N446">
        <v>0</v>
      </c>
      <c r="O446">
        <v>60</v>
      </c>
      <c r="P446">
        <v>60</v>
      </c>
      <c r="Q446">
        <v>2</v>
      </c>
      <c r="R446">
        <v>1</v>
      </c>
      <c r="S446" s="15">
        <v>12</v>
      </c>
      <c r="T446">
        <v>30</v>
      </c>
      <c r="U446" t="s">
        <v>9</v>
      </c>
    </row>
    <row r="447" spans="1:21">
      <c r="A447">
        <v>1734</v>
      </c>
      <c r="B447">
        <v>2</v>
      </c>
      <c r="C447">
        <v>29</v>
      </c>
      <c r="D447">
        <v>1</v>
      </c>
      <c r="E447" s="15">
        <v>35000</v>
      </c>
      <c r="F447">
        <v>1</v>
      </c>
      <c r="G447">
        <v>3</v>
      </c>
      <c r="H447">
        <v>10</v>
      </c>
      <c r="I447">
        <v>0</v>
      </c>
      <c r="J447">
        <v>8</v>
      </c>
      <c r="K447">
        <v>2</v>
      </c>
      <c r="L447">
        <v>0</v>
      </c>
      <c r="M447">
        <v>0</v>
      </c>
      <c r="N447">
        <v>0</v>
      </c>
      <c r="O447">
        <v>40</v>
      </c>
      <c r="P447">
        <v>40</v>
      </c>
      <c r="Q447">
        <v>1</v>
      </c>
      <c r="R447">
        <v>0</v>
      </c>
      <c r="S447" s="15">
        <v>14</v>
      </c>
      <c r="T447">
        <v>3</v>
      </c>
      <c r="U447" t="s">
        <v>46</v>
      </c>
    </row>
    <row r="448" spans="1:21">
      <c r="A448">
        <v>1736</v>
      </c>
      <c r="B448">
        <v>1</v>
      </c>
      <c r="C448">
        <v>34</v>
      </c>
      <c r="D448">
        <v>0</v>
      </c>
      <c r="E448" s="15">
        <v>4000</v>
      </c>
      <c r="F448">
        <v>1</v>
      </c>
      <c r="G448">
        <v>3</v>
      </c>
      <c r="H448">
        <v>37</v>
      </c>
      <c r="I448">
        <v>0</v>
      </c>
      <c r="J448">
        <v>6</v>
      </c>
      <c r="K448">
        <v>4</v>
      </c>
      <c r="L448">
        <v>0</v>
      </c>
      <c r="M448">
        <v>0</v>
      </c>
      <c r="N448">
        <v>0</v>
      </c>
      <c r="O448">
        <v>60</v>
      </c>
      <c r="P448">
        <v>60</v>
      </c>
      <c r="Q448">
        <v>1</v>
      </c>
      <c r="R448">
        <v>0</v>
      </c>
      <c r="S448" s="15">
        <v>20</v>
      </c>
      <c r="T448">
        <v>3</v>
      </c>
      <c r="U448" t="s">
        <v>97</v>
      </c>
    </row>
    <row r="449" spans="1:21">
      <c r="A449">
        <v>1750</v>
      </c>
      <c r="B449">
        <v>4</v>
      </c>
      <c r="C449">
        <v>32</v>
      </c>
      <c r="D449">
        <v>1</v>
      </c>
      <c r="E449" s="15">
        <v>35000</v>
      </c>
      <c r="F449">
        <v>1</v>
      </c>
      <c r="G449">
        <v>2</v>
      </c>
      <c r="H449">
        <v>10</v>
      </c>
      <c r="I449">
        <v>1</v>
      </c>
      <c r="J449">
        <v>9</v>
      </c>
      <c r="K449">
        <v>2</v>
      </c>
      <c r="L449">
        <v>0</v>
      </c>
      <c r="M449">
        <v>0</v>
      </c>
      <c r="N449">
        <v>0</v>
      </c>
      <c r="O449">
        <v>30</v>
      </c>
      <c r="P449">
        <v>30</v>
      </c>
      <c r="Q449">
        <v>1</v>
      </c>
      <c r="R449">
        <v>0</v>
      </c>
      <c r="S449" s="15">
        <v>25</v>
      </c>
      <c r="T449">
        <v>10</v>
      </c>
      <c r="U449" t="s">
        <v>46</v>
      </c>
    </row>
    <row r="450" spans="1:21">
      <c r="A450">
        <v>1751</v>
      </c>
      <c r="B450">
        <v>2</v>
      </c>
      <c r="C450">
        <v>27</v>
      </c>
      <c r="D450">
        <v>1</v>
      </c>
      <c r="E450" s="15">
        <v>7000</v>
      </c>
      <c r="F450">
        <v>1</v>
      </c>
      <c r="G450">
        <v>2</v>
      </c>
      <c r="H450">
        <v>0</v>
      </c>
      <c r="I450">
        <v>0</v>
      </c>
      <c r="J450">
        <v>2</v>
      </c>
      <c r="K450">
        <v>0</v>
      </c>
      <c r="L450">
        <v>0</v>
      </c>
      <c r="M450">
        <v>1</v>
      </c>
      <c r="N450">
        <v>0</v>
      </c>
      <c r="O450">
        <v>100</v>
      </c>
      <c r="P450">
        <v>80</v>
      </c>
      <c r="Q450">
        <v>2</v>
      </c>
      <c r="R450">
        <v>0</v>
      </c>
      <c r="S450" s="15">
        <v>14</v>
      </c>
      <c r="T450">
        <v>40</v>
      </c>
      <c r="U450" t="s">
        <v>231</v>
      </c>
    </row>
    <row r="451" spans="1:21">
      <c r="A451">
        <v>1752</v>
      </c>
      <c r="B451">
        <v>1</v>
      </c>
      <c r="C451">
        <v>54</v>
      </c>
      <c r="D451">
        <v>1</v>
      </c>
      <c r="E451" s="15">
        <v>4000</v>
      </c>
      <c r="F451">
        <v>1</v>
      </c>
      <c r="G451">
        <v>2</v>
      </c>
      <c r="H451">
        <v>100</v>
      </c>
      <c r="I451">
        <v>1</v>
      </c>
      <c r="J451">
        <v>11</v>
      </c>
      <c r="K451">
        <v>0</v>
      </c>
      <c r="L451">
        <v>0</v>
      </c>
      <c r="M451">
        <v>1</v>
      </c>
      <c r="N451">
        <v>0</v>
      </c>
      <c r="O451">
        <v>20</v>
      </c>
      <c r="P451">
        <v>20</v>
      </c>
      <c r="Q451">
        <v>1</v>
      </c>
      <c r="R451">
        <v>0</v>
      </c>
      <c r="S451" s="15">
        <v>10</v>
      </c>
      <c r="T451">
        <v>15</v>
      </c>
      <c r="U451" t="s">
        <v>1</v>
      </c>
    </row>
    <row r="452" spans="1:21">
      <c r="A452">
        <v>1756</v>
      </c>
      <c r="B452">
        <v>2</v>
      </c>
      <c r="C452">
        <v>48</v>
      </c>
      <c r="D452">
        <v>1</v>
      </c>
      <c r="E452" s="15">
        <v>10000</v>
      </c>
      <c r="F452">
        <v>1</v>
      </c>
      <c r="G452">
        <v>2</v>
      </c>
      <c r="H452">
        <v>0</v>
      </c>
      <c r="I452">
        <v>0</v>
      </c>
      <c r="J452">
        <v>8</v>
      </c>
      <c r="K452">
        <v>2</v>
      </c>
      <c r="L452">
        <v>0</v>
      </c>
      <c r="M452">
        <v>0</v>
      </c>
      <c r="N452">
        <v>0</v>
      </c>
      <c r="O452">
        <v>80</v>
      </c>
      <c r="P452">
        <v>70</v>
      </c>
      <c r="Q452">
        <v>1</v>
      </c>
      <c r="R452">
        <v>0</v>
      </c>
      <c r="S452" s="15">
        <v>20</v>
      </c>
      <c r="T452">
        <v>5</v>
      </c>
      <c r="U452" t="s">
        <v>231</v>
      </c>
    </row>
    <row r="453" spans="1:21">
      <c r="A453">
        <v>1759</v>
      </c>
      <c r="B453">
        <v>1</v>
      </c>
      <c r="C453">
        <v>19</v>
      </c>
      <c r="D453">
        <v>0</v>
      </c>
      <c r="E453" s="15">
        <v>10000</v>
      </c>
      <c r="F453">
        <v>1</v>
      </c>
      <c r="G453">
        <v>2</v>
      </c>
      <c r="H453">
        <v>0</v>
      </c>
      <c r="I453">
        <v>0</v>
      </c>
      <c r="J453">
        <v>8</v>
      </c>
      <c r="K453">
        <v>5</v>
      </c>
      <c r="L453">
        <v>0</v>
      </c>
      <c r="M453">
        <v>0</v>
      </c>
      <c r="N453">
        <v>0</v>
      </c>
      <c r="O453">
        <v>120</v>
      </c>
      <c r="P453">
        <v>150</v>
      </c>
      <c r="Q453">
        <v>2</v>
      </c>
      <c r="R453">
        <v>1</v>
      </c>
      <c r="S453" s="15">
        <v>6</v>
      </c>
      <c r="T453">
        <v>10</v>
      </c>
      <c r="U453" t="s">
        <v>150</v>
      </c>
    </row>
    <row r="454" spans="1:21">
      <c r="A454">
        <v>1760</v>
      </c>
      <c r="B454">
        <v>2</v>
      </c>
      <c r="C454">
        <v>28</v>
      </c>
      <c r="D454">
        <v>0</v>
      </c>
      <c r="E454" s="15">
        <v>14000</v>
      </c>
      <c r="F454">
        <v>1</v>
      </c>
      <c r="G454">
        <v>2</v>
      </c>
      <c r="H454">
        <v>73</v>
      </c>
      <c r="I454">
        <v>0</v>
      </c>
      <c r="J454">
        <v>8</v>
      </c>
      <c r="K454">
        <v>2</v>
      </c>
      <c r="L454">
        <v>1</v>
      </c>
      <c r="M454">
        <v>0</v>
      </c>
      <c r="N454">
        <v>0</v>
      </c>
      <c r="O454">
        <v>20</v>
      </c>
      <c r="P454">
        <v>50</v>
      </c>
      <c r="Q454">
        <v>1</v>
      </c>
      <c r="R454">
        <v>0</v>
      </c>
      <c r="S454" s="15">
        <v>6</v>
      </c>
      <c r="T454">
        <v>5</v>
      </c>
      <c r="U454" t="s">
        <v>47</v>
      </c>
    </row>
    <row r="455" spans="1:21">
      <c r="A455">
        <v>1765</v>
      </c>
      <c r="B455">
        <v>1</v>
      </c>
      <c r="C455">
        <v>23</v>
      </c>
      <c r="D455">
        <v>0</v>
      </c>
      <c r="E455" s="15">
        <v>7000</v>
      </c>
      <c r="F455">
        <v>1</v>
      </c>
      <c r="G455">
        <v>4</v>
      </c>
      <c r="H455">
        <v>43</v>
      </c>
      <c r="I455">
        <v>0</v>
      </c>
      <c r="J455">
        <v>6</v>
      </c>
      <c r="K455">
        <v>5</v>
      </c>
      <c r="L455">
        <v>0</v>
      </c>
      <c r="M455">
        <v>0</v>
      </c>
      <c r="N455">
        <v>0</v>
      </c>
      <c r="O455">
        <v>120</v>
      </c>
      <c r="P455">
        <v>200</v>
      </c>
      <c r="Q455">
        <v>2</v>
      </c>
      <c r="R455">
        <v>1</v>
      </c>
      <c r="S455" s="15">
        <v>20</v>
      </c>
      <c r="T455">
        <v>3</v>
      </c>
      <c r="U455" t="s">
        <v>31</v>
      </c>
    </row>
    <row r="456" spans="1:21">
      <c r="A456">
        <v>1767</v>
      </c>
      <c r="B456">
        <v>3</v>
      </c>
      <c r="C456">
        <v>30</v>
      </c>
      <c r="D456">
        <v>1</v>
      </c>
      <c r="E456" s="15">
        <v>5000</v>
      </c>
      <c r="F456">
        <v>1</v>
      </c>
      <c r="G456">
        <v>1</v>
      </c>
      <c r="H456">
        <v>53</v>
      </c>
      <c r="I456">
        <v>0</v>
      </c>
      <c r="J456">
        <v>8</v>
      </c>
      <c r="K456">
        <v>0</v>
      </c>
      <c r="L456">
        <v>1</v>
      </c>
      <c r="M456">
        <v>0</v>
      </c>
      <c r="N456">
        <v>0</v>
      </c>
      <c r="O456">
        <v>20</v>
      </c>
      <c r="P456">
        <v>30</v>
      </c>
      <c r="Q456">
        <v>1</v>
      </c>
      <c r="R456">
        <v>0</v>
      </c>
      <c r="S456" s="15">
        <v>8</v>
      </c>
      <c r="T456">
        <v>5</v>
      </c>
      <c r="U456" t="s">
        <v>88</v>
      </c>
    </row>
    <row r="457" spans="1:21">
      <c r="A457">
        <v>1774</v>
      </c>
      <c r="B457">
        <v>1</v>
      </c>
      <c r="C457">
        <v>23</v>
      </c>
      <c r="D457">
        <v>0</v>
      </c>
      <c r="E457" s="15">
        <v>7000</v>
      </c>
      <c r="F457">
        <v>1</v>
      </c>
      <c r="G457">
        <v>2</v>
      </c>
      <c r="H457">
        <v>37</v>
      </c>
      <c r="I457">
        <v>1</v>
      </c>
      <c r="J457">
        <v>8</v>
      </c>
      <c r="K457">
        <v>5</v>
      </c>
      <c r="L457">
        <v>1</v>
      </c>
      <c r="M457">
        <v>0</v>
      </c>
      <c r="N457">
        <v>0</v>
      </c>
      <c r="O457">
        <v>20</v>
      </c>
      <c r="P457">
        <v>40</v>
      </c>
      <c r="Q457">
        <v>1</v>
      </c>
      <c r="R457">
        <v>0</v>
      </c>
      <c r="S457" s="15">
        <v>10</v>
      </c>
      <c r="T457">
        <v>20</v>
      </c>
      <c r="U457" t="s">
        <v>71</v>
      </c>
    </row>
    <row r="458" spans="1:21">
      <c r="A458">
        <v>1780</v>
      </c>
      <c r="B458">
        <v>2</v>
      </c>
      <c r="C458">
        <v>29</v>
      </c>
      <c r="D458">
        <v>0</v>
      </c>
      <c r="E458" s="15">
        <v>12000</v>
      </c>
      <c r="F458">
        <v>1</v>
      </c>
      <c r="G458">
        <v>1</v>
      </c>
      <c r="H458">
        <v>68</v>
      </c>
      <c r="I458">
        <v>0</v>
      </c>
      <c r="J458">
        <v>8</v>
      </c>
      <c r="K458">
        <v>5</v>
      </c>
      <c r="L458">
        <v>0</v>
      </c>
      <c r="M458">
        <v>0</v>
      </c>
      <c r="N458">
        <v>0</v>
      </c>
      <c r="O458">
        <v>40</v>
      </c>
      <c r="P458">
        <v>20</v>
      </c>
      <c r="Q458">
        <v>1</v>
      </c>
      <c r="R458">
        <v>0</v>
      </c>
      <c r="S458" s="15">
        <v>8</v>
      </c>
      <c r="T458">
        <v>3</v>
      </c>
      <c r="U458" t="s">
        <v>24</v>
      </c>
    </row>
    <row r="459" spans="1:21">
      <c r="A459">
        <v>1781</v>
      </c>
      <c r="B459">
        <v>2</v>
      </c>
      <c r="C459">
        <v>33</v>
      </c>
      <c r="D459">
        <v>0</v>
      </c>
      <c r="E459" s="15">
        <v>4000</v>
      </c>
      <c r="F459">
        <v>1</v>
      </c>
      <c r="G459">
        <v>1</v>
      </c>
      <c r="H459">
        <v>0</v>
      </c>
      <c r="I459">
        <v>1</v>
      </c>
      <c r="J459">
        <v>8</v>
      </c>
      <c r="K459">
        <v>0</v>
      </c>
      <c r="L459">
        <v>0</v>
      </c>
      <c r="M459">
        <v>1</v>
      </c>
      <c r="N459">
        <v>0</v>
      </c>
      <c r="O459">
        <v>120</v>
      </c>
      <c r="P459">
        <v>160</v>
      </c>
      <c r="Q459">
        <v>2</v>
      </c>
      <c r="R459">
        <v>1</v>
      </c>
      <c r="S459" s="15">
        <v>25</v>
      </c>
      <c r="T459">
        <v>10</v>
      </c>
      <c r="U459" t="s">
        <v>237</v>
      </c>
    </row>
    <row r="460" spans="1:21">
      <c r="A460">
        <v>1782</v>
      </c>
      <c r="B460">
        <v>1</v>
      </c>
      <c r="C460">
        <v>31</v>
      </c>
      <c r="D460">
        <v>0</v>
      </c>
      <c r="E460" s="15">
        <v>2000</v>
      </c>
      <c r="F460">
        <v>1</v>
      </c>
      <c r="G460">
        <v>1</v>
      </c>
      <c r="H460">
        <v>24</v>
      </c>
      <c r="I460">
        <v>0</v>
      </c>
      <c r="J460">
        <v>1</v>
      </c>
      <c r="K460">
        <v>5</v>
      </c>
      <c r="L460">
        <v>0</v>
      </c>
      <c r="M460">
        <v>0</v>
      </c>
      <c r="N460">
        <v>0</v>
      </c>
      <c r="O460">
        <v>80</v>
      </c>
      <c r="P460">
        <v>90</v>
      </c>
      <c r="Q460">
        <v>2</v>
      </c>
      <c r="R460">
        <v>0</v>
      </c>
      <c r="S460" s="15">
        <v>6</v>
      </c>
      <c r="T460">
        <v>35</v>
      </c>
      <c r="U460" t="s">
        <v>9</v>
      </c>
    </row>
    <row r="461" spans="1:21">
      <c r="A461">
        <v>1783</v>
      </c>
      <c r="B461">
        <v>2</v>
      </c>
      <c r="C461">
        <v>34</v>
      </c>
      <c r="D461">
        <v>0</v>
      </c>
      <c r="E461" s="15">
        <v>10000</v>
      </c>
      <c r="F461">
        <v>1</v>
      </c>
      <c r="G461">
        <v>2</v>
      </c>
      <c r="H461">
        <v>100</v>
      </c>
      <c r="I461">
        <v>0</v>
      </c>
      <c r="J461">
        <v>8</v>
      </c>
      <c r="K461">
        <v>5</v>
      </c>
      <c r="L461">
        <v>0</v>
      </c>
      <c r="M461">
        <v>0</v>
      </c>
      <c r="N461">
        <v>0</v>
      </c>
      <c r="O461">
        <v>20</v>
      </c>
      <c r="P461">
        <v>30</v>
      </c>
      <c r="Q461">
        <v>1</v>
      </c>
      <c r="R461">
        <v>0</v>
      </c>
      <c r="S461" s="15">
        <v>8</v>
      </c>
      <c r="T461">
        <v>5</v>
      </c>
      <c r="U461" t="s">
        <v>36</v>
      </c>
    </row>
    <row r="462" spans="1:21">
      <c r="A462">
        <v>1785</v>
      </c>
      <c r="B462">
        <v>1</v>
      </c>
      <c r="C462">
        <v>21</v>
      </c>
      <c r="D462">
        <v>1</v>
      </c>
      <c r="E462" s="15">
        <v>14000</v>
      </c>
      <c r="F462">
        <v>1</v>
      </c>
      <c r="G462">
        <v>2</v>
      </c>
      <c r="H462">
        <v>75</v>
      </c>
      <c r="I462">
        <v>0</v>
      </c>
      <c r="J462">
        <v>8</v>
      </c>
      <c r="K462">
        <v>5</v>
      </c>
      <c r="L462">
        <v>0</v>
      </c>
      <c r="M462">
        <v>0</v>
      </c>
      <c r="N462">
        <v>0</v>
      </c>
      <c r="O462">
        <v>40</v>
      </c>
      <c r="P462">
        <v>40</v>
      </c>
      <c r="Q462">
        <v>2</v>
      </c>
      <c r="R462">
        <v>1</v>
      </c>
      <c r="S462" s="15">
        <v>6</v>
      </c>
      <c r="T462">
        <v>10</v>
      </c>
      <c r="U462" t="s">
        <v>79</v>
      </c>
    </row>
    <row r="463" spans="1:21">
      <c r="A463">
        <v>1789</v>
      </c>
      <c r="B463">
        <v>1</v>
      </c>
      <c r="C463">
        <v>19</v>
      </c>
      <c r="D463">
        <v>1</v>
      </c>
      <c r="E463" s="15">
        <v>16000</v>
      </c>
      <c r="F463">
        <v>1</v>
      </c>
      <c r="G463">
        <v>3</v>
      </c>
      <c r="H463">
        <v>59</v>
      </c>
      <c r="I463">
        <v>0</v>
      </c>
      <c r="J463">
        <v>8</v>
      </c>
      <c r="K463">
        <v>5</v>
      </c>
      <c r="L463">
        <v>0</v>
      </c>
      <c r="M463">
        <v>0</v>
      </c>
      <c r="N463">
        <v>0</v>
      </c>
      <c r="O463">
        <v>20</v>
      </c>
      <c r="P463">
        <v>40</v>
      </c>
      <c r="Q463">
        <v>1</v>
      </c>
      <c r="R463">
        <v>0</v>
      </c>
      <c r="S463" s="15">
        <v>8</v>
      </c>
      <c r="T463">
        <v>20</v>
      </c>
      <c r="U463" t="s">
        <v>78</v>
      </c>
    </row>
    <row r="464" spans="1:21">
      <c r="A464">
        <v>1792</v>
      </c>
      <c r="B464">
        <v>1</v>
      </c>
      <c r="C464">
        <v>21</v>
      </c>
      <c r="D464">
        <v>1</v>
      </c>
      <c r="E464" s="15">
        <v>1000</v>
      </c>
      <c r="F464">
        <v>1</v>
      </c>
      <c r="G464">
        <v>1</v>
      </c>
      <c r="H464">
        <v>100</v>
      </c>
      <c r="I464">
        <v>0</v>
      </c>
      <c r="J464">
        <v>2</v>
      </c>
      <c r="K464">
        <v>5</v>
      </c>
      <c r="L464">
        <v>0</v>
      </c>
      <c r="M464">
        <v>0</v>
      </c>
      <c r="N464">
        <v>0</v>
      </c>
      <c r="O464">
        <v>40</v>
      </c>
      <c r="P464">
        <v>90</v>
      </c>
      <c r="Q464">
        <v>2</v>
      </c>
      <c r="R464">
        <v>0</v>
      </c>
      <c r="S464" s="15">
        <v>8</v>
      </c>
      <c r="T464">
        <v>10</v>
      </c>
      <c r="U464" t="s">
        <v>134</v>
      </c>
    </row>
    <row r="465" spans="1:21">
      <c r="A465">
        <v>1794</v>
      </c>
      <c r="B465">
        <v>1</v>
      </c>
      <c r="C465">
        <v>21</v>
      </c>
      <c r="D465">
        <v>0</v>
      </c>
      <c r="E465" s="15">
        <v>12000</v>
      </c>
      <c r="F465">
        <v>1</v>
      </c>
      <c r="G465">
        <v>2</v>
      </c>
      <c r="H465">
        <v>28.000000000000004</v>
      </c>
      <c r="I465">
        <v>1</v>
      </c>
      <c r="J465">
        <v>11</v>
      </c>
      <c r="K465">
        <v>0</v>
      </c>
      <c r="L465">
        <v>1</v>
      </c>
      <c r="M465">
        <v>0</v>
      </c>
      <c r="N465">
        <v>0</v>
      </c>
      <c r="O465">
        <v>40</v>
      </c>
      <c r="P465">
        <v>60</v>
      </c>
      <c r="Q465">
        <v>1</v>
      </c>
      <c r="R465">
        <v>0</v>
      </c>
      <c r="S465" s="15">
        <v>25</v>
      </c>
      <c r="T465">
        <v>5</v>
      </c>
      <c r="U465" t="s">
        <v>117</v>
      </c>
    </row>
    <row r="466" spans="1:21">
      <c r="A466">
        <v>1804</v>
      </c>
      <c r="B466">
        <v>2</v>
      </c>
      <c r="C466">
        <v>29</v>
      </c>
      <c r="D466">
        <v>1</v>
      </c>
      <c r="E466" s="15">
        <v>35000</v>
      </c>
      <c r="F466">
        <v>1</v>
      </c>
      <c r="G466">
        <v>3</v>
      </c>
      <c r="H466">
        <v>0</v>
      </c>
      <c r="I466">
        <v>1</v>
      </c>
      <c r="J466">
        <v>8</v>
      </c>
      <c r="K466">
        <v>5</v>
      </c>
      <c r="L466">
        <v>0</v>
      </c>
      <c r="M466">
        <v>0</v>
      </c>
      <c r="N466">
        <v>0</v>
      </c>
      <c r="O466">
        <v>40</v>
      </c>
      <c r="P466">
        <v>70</v>
      </c>
      <c r="Q466">
        <v>1</v>
      </c>
      <c r="R466">
        <v>0</v>
      </c>
      <c r="S466" s="15">
        <v>20</v>
      </c>
      <c r="T466">
        <v>3</v>
      </c>
      <c r="U466" t="s">
        <v>231</v>
      </c>
    </row>
    <row r="467" spans="1:21">
      <c r="A467">
        <v>1806</v>
      </c>
      <c r="B467">
        <v>1</v>
      </c>
      <c r="C467">
        <v>26</v>
      </c>
      <c r="D467">
        <v>1</v>
      </c>
      <c r="E467" s="15">
        <v>10000</v>
      </c>
      <c r="F467">
        <v>1</v>
      </c>
      <c r="G467">
        <v>1</v>
      </c>
      <c r="H467">
        <v>100</v>
      </c>
      <c r="I467">
        <v>0</v>
      </c>
      <c r="J467">
        <v>2</v>
      </c>
      <c r="K467">
        <v>3</v>
      </c>
      <c r="L467">
        <v>0</v>
      </c>
      <c r="M467">
        <v>0</v>
      </c>
      <c r="N467">
        <v>0</v>
      </c>
      <c r="O467">
        <v>30</v>
      </c>
      <c r="P467">
        <v>30</v>
      </c>
      <c r="Q467">
        <v>1</v>
      </c>
      <c r="R467">
        <v>0</v>
      </c>
      <c r="S467" s="15">
        <v>12</v>
      </c>
      <c r="T467">
        <v>3</v>
      </c>
      <c r="U467" t="s">
        <v>15</v>
      </c>
    </row>
    <row r="468" spans="1:21">
      <c r="A468">
        <v>1815</v>
      </c>
      <c r="B468">
        <v>2</v>
      </c>
      <c r="C468">
        <v>48</v>
      </c>
      <c r="D468">
        <v>1</v>
      </c>
      <c r="E468" s="15">
        <v>10000</v>
      </c>
      <c r="F468">
        <v>1</v>
      </c>
      <c r="G468">
        <v>2</v>
      </c>
      <c r="H468">
        <v>0</v>
      </c>
      <c r="I468">
        <v>0</v>
      </c>
      <c r="J468">
        <v>8</v>
      </c>
      <c r="K468">
        <v>2</v>
      </c>
      <c r="L468">
        <v>0</v>
      </c>
      <c r="M468">
        <v>0</v>
      </c>
      <c r="N468">
        <v>0</v>
      </c>
      <c r="O468">
        <v>70</v>
      </c>
      <c r="P468">
        <v>80</v>
      </c>
      <c r="Q468">
        <v>1</v>
      </c>
      <c r="R468">
        <v>0</v>
      </c>
      <c r="S468" s="15">
        <v>20</v>
      </c>
      <c r="T468">
        <v>5</v>
      </c>
      <c r="U468" t="s">
        <v>231</v>
      </c>
    </row>
    <row r="469" spans="1:21">
      <c r="A469">
        <v>1818</v>
      </c>
      <c r="B469">
        <v>2</v>
      </c>
      <c r="C469">
        <v>35</v>
      </c>
      <c r="D469">
        <v>0</v>
      </c>
      <c r="E469" s="15">
        <v>4000</v>
      </c>
      <c r="F469">
        <v>1</v>
      </c>
      <c r="G469">
        <v>1</v>
      </c>
      <c r="H469">
        <v>73</v>
      </c>
      <c r="I469">
        <v>1</v>
      </c>
      <c r="J469">
        <v>11</v>
      </c>
      <c r="K469">
        <v>1</v>
      </c>
      <c r="L469">
        <v>0</v>
      </c>
      <c r="M469">
        <v>0</v>
      </c>
      <c r="N469">
        <v>0</v>
      </c>
      <c r="O469">
        <v>30</v>
      </c>
      <c r="P469">
        <v>60</v>
      </c>
      <c r="Q469">
        <v>1</v>
      </c>
      <c r="R469">
        <v>0</v>
      </c>
      <c r="S469" s="15">
        <v>20</v>
      </c>
      <c r="T469">
        <v>3</v>
      </c>
      <c r="U469" t="s">
        <v>47</v>
      </c>
    </row>
    <row r="470" spans="1:21">
      <c r="A470">
        <v>1822</v>
      </c>
      <c r="B470">
        <v>2</v>
      </c>
      <c r="C470">
        <v>26</v>
      </c>
      <c r="D470">
        <v>0</v>
      </c>
      <c r="E470" s="15">
        <v>7000</v>
      </c>
      <c r="F470">
        <v>1</v>
      </c>
      <c r="G470">
        <v>1</v>
      </c>
      <c r="H470">
        <v>10</v>
      </c>
      <c r="I470">
        <v>0</v>
      </c>
      <c r="J470">
        <v>6</v>
      </c>
      <c r="K470">
        <v>4</v>
      </c>
      <c r="L470">
        <v>0</v>
      </c>
      <c r="M470">
        <v>0</v>
      </c>
      <c r="N470">
        <v>0</v>
      </c>
      <c r="O470">
        <v>70</v>
      </c>
      <c r="P470">
        <v>90</v>
      </c>
      <c r="Q470">
        <v>2</v>
      </c>
      <c r="R470">
        <v>0</v>
      </c>
      <c r="S470" s="15">
        <v>12</v>
      </c>
      <c r="T470">
        <v>10</v>
      </c>
      <c r="U470" t="s">
        <v>46</v>
      </c>
    </row>
    <row r="471" spans="1:21">
      <c r="A471">
        <v>1835</v>
      </c>
      <c r="B471">
        <v>2</v>
      </c>
      <c r="C471">
        <v>25</v>
      </c>
      <c r="D471">
        <v>1</v>
      </c>
      <c r="E471" s="15">
        <v>14000</v>
      </c>
      <c r="F471">
        <v>1</v>
      </c>
      <c r="G471">
        <v>1</v>
      </c>
      <c r="H471">
        <v>100</v>
      </c>
      <c r="I471">
        <v>1</v>
      </c>
      <c r="J471">
        <v>8</v>
      </c>
      <c r="K471">
        <v>2</v>
      </c>
      <c r="L471">
        <v>0</v>
      </c>
      <c r="M471">
        <v>0</v>
      </c>
      <c r="N471">
        <v>0</v>
      </c>
      <c r="O471">
        <v>40</v>
      </c>
      <c r="P471">
        <v>60</v>
      </c>
      <c r="Q471">
        <v>2</v>
      </c>
      <c r="R471">
        <v>0</v>
      </c>
      <c r="S471" s="15">
        <v>10</v>
      </c>
      <c r="T471">
        <v>35</v>
      </c>
      <c r="U471" t="s">
        <v>52</v>
      </c>
    </row>
    <row r="472" spans="1:21">
      <c r="A472">
        <v>1837</v>
      </c>
      <c r="B472">
        <v>2</v>
      </c>
      <c r="C472">
        <v>33</v>
      </c>
      <c r="D472">
        <v>1</v>
      </c>
      <c r="E472" s="15">
        <v>14000</v>
      </c>
      <c r="F472">
        <v>1</v>
      </c>
      <c r="G472">
        <v>1</v>
      </c>
      <c r="H472">
        <v>75</v>
      </c>
      <c r="I472">
        <v>0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20</v>
      </c>
      <c r="P472">
        <v>30</v>
      </c>
      <c r="Q472">
        <v>1</v>
      </c>
      <c r="R472">
        <v>0</v>
      </c>
      <c r="S472" s="15">
        <v>8</v>
      </c>
      <c r="T472">
        <v>3</v>
      </c>
      <c r="U472" t="s">
        <v>79</v>
      </c>
    </row>
    <row r="473" spans="1:21">
      <c r="A473">
        <v>1840</v>
      </c>
      <c r="B473">
        <v>1</v>
      </c>
      <c r="C473">
        <v>22</v>
      </c>
      <c r="D473">
        <v>0</v>
      </c>
      <c r="E473" s="15">
        <v>20000</v>
      </c>
      <c r="F473">
        <v>1</v>
      </c>
      <c r="G473">
        <v>2</v>
      </c>
      <c r="H473">
        <v>0</v>
      </c>
      <c r="I473">
        <v>0</v>
      </c>
      <c r="J473">
        <v>6</v>
      </c>
      <c r="K473">
        <v>5</v>
      </c>
      <c r="L473">
        <v>0</v>
      </c>
      <c r="M473">
        <v>0</v>
      </c>
      <c r="N473">
        <v>0</v>
      </c>
      <c r="O473">
        <v>60</v>
      </c>
      <c r="P473">
        <v>60</v>
      </c>
      <c r="Q473">
        <v>1</v>
      </c>
      <c r="R473">
        <v>0</v>
      </c>
      <c r="S473" s="15">
        <v>25</v>
      </c>
      <c r="T473">
        <v>3</v>
      </c>
      <c r="U473" t="s">
        <v>49</v>
      </c>
    </row>
    <row r="474" spans="1:21">
      <c r="A474">
        <v>1843</v>
      </c>
      <c r="B474">
        <v>2</v>
      </c>
      <c r="C474">
        <v>24</v>
      </c>
      <c r="D474">
        <v>1</v>
      </c>
      <c r="E474" s="15">
        <v>35000</v>
      </c>
      <c r="F474">
        <v>1</v>
      </c>
      <c r="G474">
        <v>3</v>
      </c>
      <c r="H474">
        <v>0</v>
      </c>
      <c r="I474">
        <v>0</v>
      </c>
      <c r="J474">
        <v>9</v>
      </c>
      <c r="K474">
        <v>5</v>
      </c>
      <c r="L474">
        <v>1</v>
      </c>
      <c r="M474">
        <v>0</v>
      </c>
      <c r="N474">
        <v>0</v>
      </c>
      <c r="O474">
        <v>20</v>
      </c>
      <c r="P474">
        <v>30</v>
      </c>
      <c r="Q474">
        <v>1</v>
      </c>
      <c r="R474">
        <v>0</v>
      </c>
      <c r="S474" s="15">
        <v>20</v>
      </c>
      <c r="T474">
        <v>25</v>
      </c>
      <c r="U474" t="s">
        <v>144</v>
      </c>
    </row>
    <row r="475" spans="1:21">
      <c r="A475">
        <v>1847</v>
      </c>
      <c r="B475">
        <v>1</v>
      </c>
      <c r="C475">
        <v>21</v>
      </c>
      <c r="D475">
        <v>0</v>
      </c>
      <c r="E475" s="15">
        <v>35000</v>
      </c>
      <c r="F475">
        <v>1</v>
      </c>
      <c r="G475">
        <v>4</v>
      </c>
      <c r="H475">
        <v>99</v>
      </c>
      <c r="I475">
        <v>0</v>
      </c>
      <c r="J475">
        <v>1</v>
      </c>
      <c r="K475">
        <v>4</v>
      </c>
      <c r="L475">
        <v>0</v>
      </c>
      <c r="M475">
        <v>0</v>
      </c>
      <c r="N475">
        <v>0</v>
      </c>
      <c r="O475">
        <v>60</v>
      </c>
      <c r="P475">
        <v>50</v>
      </c>
      <c r="Q475">
        <v>2</v>
      </c>
      <c r="R475">
        <v>1</v>
      </c>
      <c r="S475" s="15">
        <v>10</v>
      </c>
      <c r="T475">
        <v>25</v>
      </c>
      <c r="U475" t="s">
        <v>101</v>
      </c>
    </row>
    <row r="476" spans="1:21">
      <c r="A476">
        <v>1848</v>
      </c>
      <c r="B476">
        <v>1</v>
      </c>
      <c r="C476">
        <v>23</v>
      </c>
      <c r="D476">
        <v>0</v>
      </c>
      <c r="E476" s="15">
        <v>5000</v>
      </c>
      <c r="F476">
        <v>1</v>
      </c>
      <c r="G476">
        <v>1</v>
      </c>
      <c r="H476">
        <v>0</v>
      </c>
      <c r="I476">
        <v>0</v>
      </c>
      <c r="J476">
        <v>6</v>
      </c>
      <c r="K476">
        <v>5</v>
      </c>
      <c r="L476">
        <v>0</v>
      </c>
      <c r="M476">
        <v>0</v>
      </c>
      <c r="N476">
        <v>0</v>
      </c>
      <c r="O476">
        <v>60</v>
      </c>
      <c r="P476">
        <v>90</v>
      </c>
      <c r="Q476">
        <v>2</v>
      </c>
      <c r="R476">
        <v>1</v>
      </c>
      <c r="S476" s="15">
        <v>12</v>
      </c>
      <c r="T476">
        <v>25</v>
      </c>
      <c r="U476" t="s">
        <v>237</v>
      </c>
    </row>
    <row r="477" spans="1:21">
      <c r="A477">
        <v>1856</v>
      </c>
      <c r="B477">
        <v>1</v>
      </c>
      <c r="C477">
        <v>19</v>
      </c>
      <c r="D477">
        <v>0</v>
      </c>
      <c r="E477" s="15">
        <v>30000</v>
      </c>
      <c r="F477">
        <v>1</v>
      </c>
      <c r="G477">
        <v>2</v>
      </c>
      <c r="H477">
        <v>0</v>
      </c>
      <c r="I477">
        <v>0</v>
      </c>
      <c r="J477">
        <v>6</v>
      </c>
      <c r="K477">
        <v>5</v>
      </c>
      <c r="L477">
        <v>0</v>
      </c>
      <c r="M477">
        <v>0</v>
      </c>
      <c r="N477">
        <v>0</v>
      </c>
      <c r="O477">
        <v>180</v>
      </c>
      <c r="P477">
        <v>200</v>
      </c>
      <c r="Q477">
        <v>2</v>
      </c>
      <c r="R477">
        <v>1</v>
      </c>
      <c r="S477" s="15">
        <v>25</v>
      </c>
      <c r="T477">
        <v>20</v>
      </c>
      <c r="U477" t="s">
        <v>243</v>
      </c>
    </row>
    <row r="478" spans="1:21">
      <c r="A478">
        <v>1859</v>
      </c>
      <c r="B478">
        <v>2</v>
      </c>
      <c r="C478">
        <v>33</v>
      </c>
      <c r="D478">
        <v>0</v>
      </c>
      <c r="E478" s="15">
        <v>8000</v>
      </c>
      <c r="F478">
        <v>1</v>
      </c>
      <c r="G478">
        <v>1</v>
      </c>
      <c r="H478">
        <v>0</v>
      </c>
      <c r="I478">
        <v>1</v>
      </c>
      <c r="J478">
        <v>9</v>
      </c>
      <c r="K478">
        <v>2</v>
      </c>
      <c r="L478">
        <v>0</v>
      </c>
      <c r="M478">
        <v>0</v>
      </c>
      <c r="N478">
        <v>0</v>
      </c>
      <c r="O478">
        <v>50</v>
      </c>
      <c r="P478">
        <v>50</v>
      </c>
      <c r="Q478">
        <v>1</v>
      </c>
      <c r="R478">
        <v>0</v>
      </c>
      <c r="S478" s="15">
        <v>20</v>
      </c>
      <c r="T478">
        <v>3</v>
      </c>
      <c r="U478" t="s">
        <v>89</v>
      </c>
    </row>
    <row r="479" spans="1:21">
      <c r="A479">
        <v>1868</v>
      </c>
      <c r="B479">
        <v>2</v>
      </c>
      <c r="C479">
        <v>26</v>
      </c>
      <c r="D479">
        <v>1</v>
      </c>
      <c r="E479" s="15">
        <v>3000</v>
      </c>
      <c r="F479">
        <v>1</v>
      </c>
      <c r="G479">
        <v>1</v>
      </c>
      <c r="H479">
        <v>0</v>
      </c>
      <c r="I479">
        <v>0</v>
      </c>
      <c r="J479">
        <v>8</v>
      </c>
      <c r="K479">
        <v>0</v>
      </c>
      <c r="L479">
        <v>0</v>
      </c>
      <c r="M479">
        <v>1</v>
      </c>
      <c r="N479">
        <v>0</v>
      </c>
      <c r="O479">
        <v>60</v>
      </c>
      <c r="P479">
        <v>60</v>
      </c>
      <c r="Q479">
        <v>1</v>
      </c>
      <c r="R479">
        <v>0</v>
      </c>
      <c r="S479" s="15">
        <v>16</v>
      </c>
      <c r="T479">
        <v>3</v>
      </c>
      <c r="U479" t="s">
        <v>232</v>
      </c>
    </row>
    <row r="480" spans="1:21">
      <c r="A480">
        <v>1875</v>
      </c>
      <c r="B480">
        <v>2</v>
      </c>
      <c r="C480">
        <v>36</v>
      </c>
      <c r="D480">
        <v>0</v>
      </c>
      <c r="E480" s="15">
        <v>5000</v>
      </c>
      <c r="F480">
        <v>1</v>
      </c>
      <c r="G480">
        <v>1</v>
      </c>
      <c r="H480">
        <v>100</v>
      </c>
      <c r="I480">
        <v>0</v>
      </c>
      <c r="J480">
        <v>8</v>
      </c>
      <c r="K480">
        <v>3</v>
      </c>
      <c r="L480">
        <v>0</v>
      </c>
      <c r="M480">
        <v>0</v>
      </c>
      <c r="N480">
        <v>0</v>
      </c>
      <c r="O480">
        <v>110</v>
      </c>
      <c r="P480">
        <v>170</v>
      </c>
      <c r="Q480">
        <v>2</v>
      </c>
      <c r="R480">
        <v>1</v>
      </c>
      <c r="S480" s="15">
        <v>18</v>
      </c>
      <c r="T480">
        <v>20</v>
      </c>
      <c r="U480" t="s">
        <v>134</v>
      </c>
    </row>
    <row r="481" spans="1:21">
      <c r="A481">
        <v>1878</v>
      </c>
      <c r="B481">
        <v>2</v>
      </c>
      <c r="C481">
        <v>25</v>
      </c>
      <c r="D481">
        <v>1</v>
      </c>
      <c r="E481" s="15">
        <v>10000</v>
      </c>
      <c r="F481">
        <v>1</v>
      </c>
      <c r="G481">
        <v>2</v>
      </c>
      <c r="H481">
        <v>100</v>
      </c>
      <c r="I481">
        <v>1</v>
      </c>
      <c r="J481">
        <v>8</v>
      </c>
      <c r="K481">
        <v>5</v>
      </c>
      <c r="L481">
        <v>0</v>
      </c>
      <c r="M481">
        <v>0</v>
      </c>
      <c r="N481">
        <v>0</v>
      </c>
      <c r="O481">
        <v>20</v>
      </c>
      <c r="P481">
        <v>30</v>
      </c>
      <c r="Q481">
        <v>1</v>
      </c>
      <c r="R481">
        <v>0</v>
      </c>
      <c r="S481" s="15">
        <v>25</v>
      </c>
      <c r="T481">
        <v>3</v>
      </c>
      <c r="U481" t="s">
        <v>44</v>
      </c>
    </row>
    <row r="482" spans="1:21">
      <c r="A482">
        <v>1881</v>
      </c>
      <c r="B482">
        <v>1</v>
      </c>
      <c r="C482">
        <v>23</v>
      </c>
      <c r="D482">
        <v>1</v>
      </c>
      <c r="E482" s="15">
        <v>16000</v>
      </c>
      <c r="F482">
        <v>1</v>
      </c>
      <c r="G482">
        <v>3</v>
      </c>
      <c r="H482">
        <v>0</v>
      </c>
      <c r="I482">
        <v>0</v>
      </c>
      <c r="J482">
        <v>8</v>
      </c>
      <c r="K482">
        <v>5</v>
      </c>
      <c r="L482">
        <v>0</v>
      </c>
      <c r="M482">
        <v>0</v>
      </c>
      <c r="N482">
        <v>0</v>
      </c>
      <c r="O482">
        <v>60</v>
      </c>
      <c r="P482">
        <v>80</v>
      </c>
      <c r="Q482">
        <v>1</v>
      </c>
      <c r="R482">
        <v>0</v>
      </c>
      <c r="S482" s="15">
        <v>20</v>
      </c>
      <c r="T482">
        <v>3</v>
      </c>
      <c r="U482" t="s">
        <v>238</v>
      </c>
    </row>
    <row r="483" spans="1:21">
      <c r="A483">
        <v>1898</v>
      </c>
      <c r="B483">
        <v>7</v>
      </c>
      <c r="C483">
        <v>34</v>
      </c>
      <c r="D483">
        <v>0</v>
      </c>
      <c r="E483" s="15">
        <v>10000</v>
      </c>
      <c r="F483">
        <v>1</v>
      </c>
      <c r="G483">
        <v>1</v>
      </c>
      <c r="H483">
        <v>0</v>
      </c>
      <c r="I483">
        <v>0</v>
      </c>
      <c r="J483">
        <v>6</v>
      </c>
      <c r="K483">
        <v>0</v>
      </c>
      <c r="L483">
        <v>0</v>
      </c>
      <c r="M483">
        <v>0</v>
      </c>
      <c r="N483">
        <v>1</v>
      </c>
      <c r="O483">
        <v>40</v>
      </c>
      <c r="P483">
        <v>40</v>
      </c>
      <c r="Q483">
        <v>1</v>
      </c>
      <c r="R483">
        <v>0</v>
      </c>
      <c r="S483" s="15">
        <v>20</v>
      </c>
      <c r="T483">
        <v>3</v>
      </c>
      <c r="U483" t="s">
        <v>116</v>
      </c>
    </row>
    <row r="484" spans="1:21">
      <c r="A484">
        <v>1902</v>
      </c>
      <c r="B484">
        <v>1</v>
      </c>
      <c r="C484">
        <v>25</v>
      </c>
      <c r="D484">
        <v>0</v>
      </c>
      <c r="E484" s="15">
        <v>8000</v>
      </c>
      <c r="F484">
        <v>1</v>
      </c>
      <c r="G484">
        <v>1</v>
      </c>
      <c r="H484">
        <v>100</v>
      </c>
      <c r="I484">
        <v>0</v>
      </c>
      <c r="J484">
        <v>8</v>
      </c>
      <c r="K484">
        <v>5</v>
      </c>
      <c r="L484">
        <v>0</v>
      </c>
      <c r="M484">
        <v>0</v>
      </c>
      <c r="N484">
        <v>0</v>
      </c>
      <c r="O484">
        <v>30</v>
      </c>
      <c r="P484">
        <v>40</v>
      </c>
      <c r="Q484">
        <v>1</v>
      </c>
      <c r="R484">
        <v>0</v>
      </c>
      <c r="S484" s="15">
        <v>25</v>
      </c>
      <c r="T484">
        <v>3</v>
      </c>
      <c r="U484" t="s">
        <v>15</v>
      </c>
    </row>
    <row r="485" spans="1:21">
      <c r="A485">
        <v>1912</v>
      </c>
      <c r="B485">
        <v>2</v>
      </c>
      <c r="C485">
        <v>33</v>
      </c>
      <c r="D485">
        <v>0</v>
      </c>
      <c r="E485" s="15">
        <v>16000</v>
      </c>
      <c r="F485">
        <v>1</v>
      </c>
      <c r="G485">
        <v>1</v>
      </c>
      <c r="H485">
        <v>0</v>
      </c>
      <c r="I485">
        <v>0</v>
      </c>
      <c r="J485">
        <v>6</v>
      </c>
      <c r="K485">
        <v>3</v>
      </c>
      <c r="L485">
        <v>0</v>
      </c>
      <c r="M485">
        <v>0</v>
      </c>
      <c r="N485">
        <v>0</v>
      </c>
      <c r="O485">
        <v>60</v>
      </c>
      <c r="P485">
        <v>80</v>
      </c>
      <c r="Q485">
        <v>1</v>
      </c>
      <c r="R485">
        <v>0</v>
      </c>
      <c r="S485" s="15">
        <v>20</v>
      </c>
      <c r="T485">
        <v>5</v>
      </c>
      <c r="U485" t="s">
        <v>231</v>
      </c>
    </row>
    <row r="486" spans="1:21">
      <c r="A486">
        <v>1913</v>
      </c>
      <c r="B486">
        <v>2</v>
      </c>
      <c r="C486">
        <v>24</v>
      </c>
      <c r="D486">
        <v>1</v>
      </c>
      <c r="E486" s="15">
        <v>6000</v>
      </c>
      <c r="F486">
        <v>1</v>
      </c>
      <c r="G486">
        <v>1</v>
      </c>
      <c r="H486">
        <v>0</v>
      </c>
      <c r="I486">
        <v>1</v>
      </c>
      <c r="J486">
        <v>8</v>
      </c>
      <c r="K486">
        <v>5</v>
      </c>
      <c r="L486">
        <v>0</v>
      </c>
      <c r="M486">
        <v>0</v>
      </c>
      <c r="N486">
        <v>0</v>
      </c>
      <c r="O486">
        <v>20</v>
      </c>
      <c r="P486">
        <v>60</v>
      </c>
      <c r="Q486">
        <v>1</v>
      </c>
      <c r="R486">
        <v>0</v>
      </c>
      <c r="S486" s="15">
        <v>10</v>
      </c>
      <c r="T486">
        <v>3</v>
      </c>
      <c r="U486" t="s">
        <v>116</v>
      </c>
    </row>
    <row r="487" spans="1:21">
      <c r="A487">
        <v>1918</v>
      </c>
      <c r="B487">
        <v>1</v>
      </c>
      <c r="C487">
        <v>21</v>
      </c>
      <c r="D487">
        <v>1</v>
      </c>
      <c r="E487" s="15">
        <v>10000</v>
      </c>
      <c r="F487">
        <v>1</v>
      </c>
      <c r="G487">
        <v>2</v>
      </c>
      <c r="H487">
        <v>100</v>
      </c>
      <c r="I487">
        <v>1</v>
      </c>
      <c r="J487">
        <v>1</v>
      </c>
      <c r="K487">
        <v>3</v>
      </c>
      <c r="L487">
        <v>0</v>
      </c>
      <c r="M487">
        <v>0</v>
      </c>
      <c r="N487">
        <v>0</v>
      </c>
      <c r="O487">
        <v>30</v>
      </c>
      <c r="P487">
        <v>40</v>
      </c>
      <c r="Q487">
        <v>1</v>
      </c>
      <c r="R487">
        <v>0</v>
      </c>
      <c r="S487" s="15">
        <v>10</v>
      </c>
      <c r="T487">
        <v>10</v>
      </c>
      <c r="U487" t="s">
        <v>44</v>
      </c>
    </row>
    <row r="488" spans="1:21">
      <c r="A488">
        <v>1919</v>
      </c>
      <c r="B488">
        <v>2</v>
      </c>
      <c r="C488">
        <v>26</v>
      </c>
      <c r="D488">
        <v>0</v>
      </c>
      <c r="E488" s="15">
        <v>24000</v>
      </c>
      <c r="F488">
        <v>1</v>
      </c>
      <c r="G488">
        <v>1</v>
      </c>
      <c r="H488">
        <v>73</v>
      </c>
      <c r="I488">
        <v>0</v>
      </c>
      <c r="J488">
        <v>2</v>
      </c>
      <c r="K488">
        <v>1</v>
      </c>
      <c r="L488">
        <v>0</v>
      </c>
      <c r="M488">
        <v>0</v>
      </c>
      <c r="N488">
        <v>0</v>
      </c>
      <c r="O488">
        <v>60</v>
      </c>
      <c r="P488">
        <v>90</v>
      </c>
      <c r="Q488">
        <v>2</v>
      </c>
      <c r="R488">
        <v>0</v>
      </c>
      <c r="S488" s="15">
        <v>6</v>
      </c>
      <c r="T488">
        <v>30</v>
      </c>
      <c r="U488" t="s">
        <v>47</v>
      </c>
    </row>
    <row r="489" spans="1:21">
      <c r="A489">
        <v>1920</v>
      </c>
      <c r="B489">
        <v>7</v>
      </c>
      <c r="C489">
        <v>55</v>
      </c>
      <c r="D489">
        <v>0</v>
      </c>
      <c r="E489" s="15">
        <v>12000</v>
      </c>
      <c r="F489">
        <v>1</v>
      </c>
      <c r="G489">
        <v>2</v>
      </c>
      <c r="H489">
        <v>10</v>
      </c>
      <c r="I489">
        <v>0</v>
      </c>
      <c r="J489">
        <v>1</v>
      </c>
      <c r="K489">
        <v>5</v>
      </c>
      <c r="L489">
        <v>0</v>
      </c>
      <c r="M489">
        <v>0</v>
      </c>
      <c r="N489">
        <v>0</v>
      </c>
      <c r="O489">
        <v>60</v>
      </c>
      <c r="P489">
        <v>60</v>
      </c>
      <c r="Q489">
        <v>1</v>
      </c>
      <c r="R489">
        <v>0</v>
      </c>
      <c r="S489" s="15">
        <v>25</v>
      </c>
      <c r="T489">
        <v>3</v>
      </c>
      <c r="U489" t="s">
        <v>46</v>
      </c>
    </row>
    <row r="490" spans="1:21">
      <c r="A490">
        <v>1921</v>
      </c>
      <c r="B490">
        <v>2</v>
      </c>
      <c r="C490">
        <v>26</v>
      </c>
      <c r="D490">
        <v>0</v>
      </c>
      <c r="E490" s="15">
        <v>18000</v>
      </c>
      <c r="F490">
        <v>1</v>
      </c>
      <c r="G490">
        <v>2</v>
      </c>
      <c r="H490">
        <v>10</v>
      </c>
      <c r="I490">
        <v>1</v>
      </c>
      <c r="J490">
        <v>8</v>
      </c>
      <c r="K490">
        <v>0</v>
      </c>
      <c r="L490">
        <v>0</v>
      </c>
      <c r="M490">
        <v>1</v>
      </c>
      <c r="N490">
        <v>0</v>
      </c>
      <c r="O490">
        <v>40</v>
      </c>
      <c r="P490">
        <v>30</v>
      </c>
      <c r="Q490">
        <v>1</v>
      </c>
      <c r="R490">
        <v>0</v>
      </c>
      <c r="S490" s="15">
        <v>20</v>
      </c>
      <c r="T490">
        <v>3</v>
      </c>
      <c r="U490" t="s">
        <v>92</v>
      </c>
    </row>
    <row r="491" spans="1:21">
      <c r="A491">
        <v>1928</v>
      </c>
      <c r="B491">
        <v>2</v>
      </c>
      <c r="C491">
        <v>29</v>
      </c>
      <c r="D491">
        <v>1</v>
      </c>
      <c r="E491" s="15">
        <v>10000</v>
      </c>
      <c r="F491">
        <v>1</v>
      </c>
      <c r="G491">
        <v>2</v>
      </c>
      <c r="H491">
        <v>0</v>
      </c>
      <c r="I491">
        <v>0</v>
      </c>
      <c r="J491">
        <v>8</v>
      </c>
      <c r="K491">
        <v>5</v>
      </c>
      <c r="L491">
        <v>0</v>
      </c>
      <c r="M491">
        <v>0</v>
      </c>
      <c r="N491">
        <v>0</v>
      </c>
      <c r="O491">
        <v>60</v>
      </c>
      <c r="P491">
        <v>50</v>
      </c>
      <c r="Q491">
        <v>1</v>
      </c>
      <c r="R491">
        <v>0</v>
      </c>
      <c r="S491" s="15">
        <v>20</v>
      </c>
      <c r="T491">
        <v>3</v>
      </c>
      <c r="U491" t="s">
        <v>231</v>
      </c>
    </row>
    <row r="492" spans="1:21">
      <c r="A492">
        <v>1929</v>
      </c>
      <c r="B492">
        <v>2</v>
      </c>
      <c r="C492">
        <v>42</v>
      </c>
      <c r="D492">
        <v>1</v>
      </c>
      <c r="E492" s="15">
        <v>14000</v>
      </c>
      <c r="F492">
        <v>1</v>
      </c>
      <c r="G492">
        <v>1</v>
      </c>
      <c r="H492">
        <v>99</v>
      </c>
      <c r="I492">
        <v>1</v>
      </c>
      <c r="J492">
        <v>8</v>
      </c>
      <c r="K492">
        <v>2</v>
      </c>
      <c r="L492">
        <v>0</v>
      </c>
      <c r="M492">
        <v>0</v>
      </c>
      <c r="N492">
        <v>0</v>
      </c>
      <c r="O492">
        <v>20</v>
      </c>
      <c r="P492">
        <v>40</v>
      </c>
      <c r="Q492">
        <v>1</v>
      </c>
      <c r="R492">
        <v>0</v>
      </c>
      <c r="S492" s="15">
        <v>12</v>
      </c>
      <c r="T492">
        <v>3</v>
      </c>
      <c r="U492" t="s">
        <v>56</v>
      </c>
    </row>
    <row r="493" spans="1:21">
      <c r="A493">
        <v>1930</v>
      </c>
      <c r="B493">
        <v>1</v>
      </c>
      <c r="C493">
        <v>19</v>
      </c>
      <c r="D493">
        <v>0</v>
      </c>
      <c r="E493" s="15">
        <v>5000</v>
      </c>
      <c r="F493">
        <v>1</v>
      </c>
      <c r="G493">
        <v>2</v>
      </c>
      <c r="H493">
        <v>100</v>
      </c>
      <c r="I493">
        <v>0</v>
      </c>
      <c r="J493">
        <v>11</v>
      </c>
      <c r="K493">
        <v>5</v>
      </c>
      <c r="L493">
        <v>0</v>
      </c>
      <c r="M493">
        <v>0</v>
      </c>
      <c r="N493">
        <v>0</v>
      </c>
      <c r="O493">
        <v>40</v>
      </c>
      <c r="P493">
        <v>30</v>
      </c>
      <c r="Q493">
        <v>2</v>
      </c>
      <c r="R493">
        <v>0</v>
      </c>
      <c r="S493" s="15">
        <v>10</v>
      </c>
      <c r="T493">
        <v>10</v>
      </c>
      <c r="U493" t="s">
        <v>100</v>
      </c>
    </row>
    <row r="494" spans="1:21">
      <c r="A494">
        <v>1933</v>
      </c>
      <c r="B494">
        <v>2</v>
      </c>
      <c r="C494">
        <v>43</v>
      </c>
      <c r="D494">
        <v>1</v>
      </c>
      <c r="E494" s="15">
        <v>12000</v>
      </c>
      <c r="F494">
        <v>1</v>
      </c>
      <c r="G494">
        <v>1</v>
      </c>
      <c r="H494">
        <v>10</v>
      </c>
      <c r="I494">
        <v>0</v>
      </c>
      <c r="J494">
        <v>8</v>
      </c>
      <c r="K494">
        <v>0</v>
      </c>
      <c r="L494">
        <v>0</v>
      </c>
      <c r="M494">
        <v>1</v>
      </c>
      <c r="N494">
        <v>0</v>
      </c>
      <c r="O494">
        <v>30</v>
      </c>
      <c r="P494">
        <v>40</v>
      </c>
      <c r="Q494">
        <v>1</v>
      </c>
      <c r="R494">
        <v>0</v>
      </c>
      <c r="S494" s="15">
        <v>20</v>
      </c>
      <c r="T494">
        <v>3</v>
      </c>
      <c r="U494" t="s">
        <v>46</v>
      </c>
    </row>
    <row r="495" spans="1:21">
      <c r="A495">
        <v>1935</v>
      </c>
      <c r="B495">
        <v>2</v>
      </c>
      <c r="C495">
        <v>24</v>
      </c>
      <c r="D495">
        <v>0</v>
      </c>
      <c r="E495" s="15">
        <v>2000</v>
      </c>
      <c r="F495">
        <v>1</v>
      </c>
      <c r="G495">
        <v>1</v>
      </c>
      <c r="H495">
        <v>100</v>
      </c>
      <c r="I495">
        <v>0</v>
      </c>
      <c r="J495">
        <v>6</v>
      </c>
      <c r="K495">
        <v>2</v>
      </c>
      <c r="L495">
        <v>0</v>
      </c>
      <c r="M495">
        <v>0</v>
      </c>
      <c r="N495">
        <v>0</v>
      </c>
      <c r="O495">
        <v>60</v>
      </c>
      <c r="P495">
        <v>60</v>
      </c>
      <c r="Q495">
        <v>2</v>
      </c>
      <c r="R495">
        <v>1</v>
      </c>
      <c r="S495" s="15">
        <v>10</v>
      </c>
      <c r="T495">
        <v>15</v>
      </c>
      <c r="U495" t="s">
        <v>147</v>
      </c>
    </row>
    <row r="496" spans="1:21">
      <c r="A496">
        <v>1947</v>
      </c>
      <c r="B496">
        <v>1</v>
      </c>
      <c r="C496">
        <v>21</v>
      </c>
      <c r="D496">
        <v>1</v>
      </c>
      <c r="E496" s="15">
        <v>12000</v>
      </c>
      <c r="F496">
        <v>1</v>
      </c>
      <c r="G496">
        <v>1</v>
      </c>
      <c r="H496">
        <v>68</v>
      </c>
      <c r="I496">
        <v>0</v>
      </c>
      <c r="J496">
        <v>8</v>
      </c>
      <c r="K496">
        <v>5</v>
      </c>
      <c r="L496">
        <v>0</v>
      </c>
      <c r="M496">
        <v>0</v>
      </c>
      <c r="N496">
        <v>0</v>
      </c>
      <c r="O496">
        <v>60</v>
      </c>
      <c r="P496">
        <v>120</v>
      </c>
      <c r="Q496">
        <v>2</v>
      </c>
      <c r="R496">
        <v>0</v>
      </c>
      <c r="S496" s="15">
        <v>8</v>
      </c>
      <c r="T496">
        <v>15</v>
      </c>
      <c r="U496" t="s">
        <v>24</v>
      </c>
    </row>
    <row r="497" spans="1:21">
      <c r="A497">
        <v>1949</v>
      </c>
      <c r="B497">
        <v>2</v>
      </c>
      <c r="C497">
        <v>31</v>
      </c>
      <c r="D497">
        <v>0</v>
      </c>
      <c r="E497" s="15">
        <v>20000</v>
      </c>
      <c r="F497">
        <v>1</v>
      </c>
      <c r="G497">
        <v>1</v>
      </c>
      <c r="H497">
        <v>0</v>
      </c>
      <c r="I497">
        <v>1</v>
      </c>
      <c r="J497">
        <v>8</v>
      </c>
      <c r="K497">
        <v>5</v>
      </c>
      <c r="L497">
        <v>0</v>
      </c>
      <c r="M497">
        <v>0</v>
      </c>
      <c r="N497">
        <v>0</v>
      </c>
      <c r="O497">
        <v>90</v>
      </c>
      <c r="P497">
        <v>120</v>
      </c>
      <c r="Q497">
        <v>2</v>
      </c>
      <c r="R497">
        <v>1</v>
      </c>
      <c r="S497" s="15">
        <v>20</v>
      </c>
      <c r="T497">
        <v>15</v>
      </c>
      <c r="U497" t="s">
        <v>238</v>
      </c>
    </row>
    <row r="498" spans="1:21">
      <c r="A498">
        <v>1955</v>
      </c>
      <c r="B498">
        <v>2</v>
      </c>
      <c r="C498">
        <v>28</v>
      </c>
      <c r="D498">
        <v>0</v>
      </c>
      <c r="E498" s="15">
        <v>6000</v>
      </c>
      <c r="F498">
        <v>1</v>
      </c>
      <c r="G498">
        <v>2</v>
      </c>
      <c r="H498">
        <v>74</v>
      </c>
      <c r="I498">
        <v>0</v>
      </c>
      <c r="J498">
        <v>6</v>
      </c>
      <c r="K498">
        <v>5</v>
      </c>
      <c r="L498">
        <v>0</v>
      </c>
      <c r="M498">
        <v>0</v>
      </c>
      <c r="N498">
        <v>0</v>
      </c>
      <c r="O498">
        <v>120</v>
      </c>
      <c r="P498">
        <v>100</v>
      </c>
      <c r="Q498">
        <v>2</v>
      </c>
      <c r="R498">
        <v>1</v>
      </c>
      <c r="S498" s="15">
        <v>8</v>
      </c>
      <c r="T498">
        <v>30</v>
      </c>
      <c r="U498" t="s">
        <v>186</v>
      </c>
    </row>
    <row r="499" spans="1:21">
      <c r="A499">
        <v>1961</v>
      </c>
      <c r="B499">
        <v>1</v>
      </c>
      <c r="C499">
        <v>19</v>
      </c>
      <c r="D499">
        <v>0</v>
      </c>
      <c r="E499" s="15">
        <v>4000</v>
      </c>
      <c r="F499">
        <v>1</v>
      </c>
      <c r="G499">
        <v>2</v>
      </c>
      <c r="H499">
        <v>0</v>
      </c>
      <c r="I499">
        <v>1</v>
      </c>
      <c r="J499">
        <v>6</v>
      </c>
      <c r="K499">
        <v>2</v>
      </c>
      <c r="L499">
        <v>1</v>
      </c>
      <c r="M499">
        <v>0</v>
      </c>
      <c r="N499">
        <v>0</v>
      </c>
      <c r="O499">
        <v>130</v>
      </c>
      <c r="P499">
        <v>50</v>
      </c>
      <c r="Q499">
        <v>2</v>
      </c>
      <c r="R499">
        <v>1</v>
      </c>
      <c r="S499" s="15">
        <v>16</v>
      </c>
      <c r="T499">
        <v>3</v>
      </c>
      <c r="U499" t="s">
        <v>242</v>
      </c>
    </row>
    <row r="500" spans="1:21">
      <c r="A500">
        <v>1971</v>
      </c>
      <c r="B500">
        <v>2</v>
      </c>
      <c r="C500">
        <v>26</v>
      </c>
      <c r="D500">
        <v>0</v>
      </c>
      <c r="E500" s="15">
        <v>10000</v>
      </c>
      <c r="F500">
        <v>1</v>
      </c>
      <c r="G500">
        <v>2</v>
      </c>
      <c r="H500">
        <v>16</v>
      </c>
      <c r="I500">
        <v>0</v>
      </c>
      <c r="J500">
        <v>2</v>
      </c>
      <c r="K500">
        <v>0</v>
      </c>
      <c r="L500">
        <v>0</v>
      </c>
      <c r="M500">
        <v>1</v>
      </c>
      <c r="N500">
        <v>0</v>
      </c>
      <c r="O500">
        <v>80</v>
      </c>
      <c r="P500">
        <v>140</v>
      </c>
      <c r="Q500">
        <v>2</v>
      </c>
      <c r="R500">
        <v>1</v>
      </c>
      <c r="S500" s="15">
        <v>8</v>
      </c>
      <c r="T500">
        <v>10</v>
      </c>
      <c r="U500" t="s">
        <v>35</v>
      </c>
    </row>
    <row r="501" spans="1:21">
      <c r="A501">
        <v>1972</v>
      </c>
      <c r="B501">
        <v>2</v>
      </c>
      <c r="C501">
        <v>31</v>
      </c>
      <c r="D501">
        <v>1</v>
      </c>
      <c r="E501" s="15">
        <v>3000</v>
      </c>
      <c r="F501">
        <v>1</v>
      </c>
      <c r="G501">
        <v>1</v>
      </c>
      <c r="H501">
        <v>0</v>
      </c>
      <c r="I501">
        <v>0</v>
      </c>
      <c r="J501">
        <v>8</v>
      </c>
      <c r="K501">
        <v>5</v>
      </c>
      <c r="L501">
        <v>0</v>
      </c>
      <c r="M501">
        <v>0</v>
      </c>
      <c r="N501">
        <v>0</v>
      </c>
      <c r="O501">
        <v>30</v>
      </c>
      <c r="P501">
        <v>40</v>
      </c>
      <c r="Q501">
        <v>1</v>
      </c>
      <c r="R501">
        <v>0</v>
      </c>
      <c r="S501" s="15">
        <v>8</v>
      </c>
      <c r="T501">
        <v>10</v>
      </c>
      <c r="U501" t="s">
        <v>230</v>
      </c>
    </row>
    <row r="502" spans="1:21">
      <c r="A502">
        <v>1973</v>
      </c>
      <c r="B502">
        <v>1</v>
      </c>
      <c r="C502">
        <v>24</v>
      </c>
      <c r="D502">
        <v>1</v>
      </c>
      <c r="E502" s="15">
        <v>16000</v>
      </c>
      <c r="F502">
        <v>1</v>
      </c>
      <c r="G502">
        <v>4</v>
      </c>
      <c r="H502">
        <v>10</v>
      </c>
      <c r="I502">
        <v>0</v>
      </c>
      <c r="J502">
        <v>9</v>
      </c>
      <c r="K502">
        <v>5</v>
      </c>
      <c r="L502">
        <v>0</v>
      </c>
      <c r="M502">
        <v>0</v>
      </c>
      <c r="N502">
        <v>0</v>
      </c>
      <c r="O502">
        <v>60</v>
      </c>
      <c r="P502">
        <v>60</v>
      </c>
      <c r="Q502">
        <v>1</v>
      </c>
      <c r="R502">
        <v>0</v>
      </c>
      <c r="S502" s="15">
        <v>25</v>
      </c>
      <c r="T502">
        <v>10</v>
      </c>
      <c r="U502" t="s">
        <v>46</v>
      </c>
    </row>
    <row r="503" spans="1:21">
      <c r="A503">
        <v>1974</v>
      </c>
      <c r="B503">
        <v>1</v>
      </c>
      <c r="C503">
        <v>19</v>
      </c>
      <c r="D503">
        <v>0</v>
      </c>
      <c r="E503" s="15">
        <v>4000</v>
      </c>
      <c r="F503">
        <v>1</v>
      </c>
      <c r="G503">
        <v>2</v>
      </c>
      <c r="H503">
        <v>73</v>
      </c>
      <c r="I503">
        <v>0</v>
      </c>
      <c r="J503">
        <v>2</v>
      </c>
      <c r="K503">
        <v>5</v>
      </c>
      <c r="L503">
        <v>0</v>
      </c>
      <c r="M503">
        <v>0</v>
      </c>
      <c r="N503">
        <v>0</v>
      </c>
      <c r="O503">
        <v>40</v>
      </c>
      <c r="P503">
        <v>60</v>
      </c>
      <c r="Q503">
        <v>1</v>
      </c>
      <c r="R503">
        <v>0</v>
      </c>
      <c r="S503" s="15">
        <v>10</v>
      </c>
      <c r="T503">
        <v>15</v>
      </c>
      <c r="U503" t="s">
        <v>47</v>
      </c>
    </row>
    <row r="504" spans="1:21">
      <c r="A504">
        <v>1984</v>
      </c>
      <c r="B504">
        <v>2</v>
      </c>
      <c r="C504">
        <v>34</v>
      </c>
      <c r="D504">
        <v>1</v>
      </c>
      <c r="E504" s="15">
        <v>10000</v>
      </c>
      <c r="F504">
        <v>1</v>
      </c>
      <c r="G504">
        <v>1</v>
      </c>
      <c r="H504">
        <v>72</v>
      </c>
      <c r="I504">
        <v>0</v>
      </c>
      <c r="J504">
        <v>8</v>
      </c>
      <c r="K504">
        <v>1</v>
      </c>
      <c r="L504">
        <v>0</v>
      </c>
      <c r="M504">
        <v>0</v>
      </c>
      <c r="N504">
        <v>0</v>
      </c>
      <c r="O504">
        <v>20</v>
      </c>
      <c r="P504">
        <v>90</v>
      </c>
      <c r="Q504">
        <v>1</v>
      </c>
      <c r="R504">
        <v>0</v>
      </c>
      <c r="S504" s="15">
        <v>10</v>
      </c>
      <c r="T504">
        <v>5</v>
      </c>
      <c r="U504" t="s">
        <v>64</v>
      </c>
    </row>
    <row r="505" spans="1:21">
      <c r="A505">
        <v>1985</v>
      </c>
      <c r="B505">
        <v>2</v>
      </c>
      <c r="C505">
        <v>27</v>
      </c>
      <c r="D505">
        <v>0</v>
      </c>
      <c r="E505" s="15">
        <v>6000</v>
      </c>
      <c r="F505">
        <v>1</v>
      </c>
      <c r="G505">
        <v>1</v>
      </c>
      <c r="H505">
        <v>100</v>
      </c>
      <c r="I505">
        <v>0</v>
      </c>
      <c r="J505">
        <v>8</v>
      </c>
      <c r="K505">
        <v>5</v>
      </c>
      <c r="L505">
        <v>0</v>
      </c>
      <c r="M505">
        <v>0</v>
      </c>
      <c r="N505">
        <v>0</v>
      </c>
      <c r="O505">
        <v>20</v>
      </c>
      <c r="P505">
        <v>20</v>
      </c>
      <c r="Q505">
        <v>2</v>
      </c>
      <c r="R505">
        <v>0</v>
      </c>
      <c r="S505" s="15">
        <v>8</v>
      </c>
      <c r="T505">
        <v>5</v>
      </c>
      <c r="U505" t="s">
        <v>1</v>
      </c>
    </row>
    <row r="506" spans="1:21">
      <c r="A506">
        <v>1987</v>
      </c>
      <c r="B506">
        <v>4</v>
      </c>
      <c r="C506">
        <v>35</v>
      </c>
      <c r="D506">
        <v>0</v>
      </c>
      <c r="E506" s="15">
        <v>20000</v>
      </c>
      <c r="F506">
        <v>1</v>
      </c>
      <c r="G506">
        <v>2</v>
      </c>
      <c r="H506">
        <v>0</v>
      </c>
      <c r="I506">
        <v>0</v>
      </c>
      <c r="J506">
        <v>9</v>
      </c>
      <c r="K506">
        <v>3</v>
      </c>
      <c r="L506">
        <v>0</v>
      </c>
      <c r="M506">
        <v>0</v>
      </c>
      <c r="N506">
        <v>0</v>
      </c>
      <c r="O506">
        <v>20</v>
      </c>
      <c r="P506">
        <v>30</v>
      </c>
      <c r="Q506">
        <v>1</v>
      </c>
      <c r="R506">
        <v>0</v>
      </c>
      <c r="S506" s="15">
        <v>12</v>
      </c>
      <c r="T506">
        <v>40</v>
      </c>
      <c r="U506" t="s">
        <v>50</v>
      </c>
    </row>
    <row r="507" spans="1:21">
      <c r="A507">
        <v>1990</v>
      </c>
      <c r="B507">
        <v>1</v>
      </c>
      <c r="C507">
        <v>62</v>
      </c>
      <c r="D507">
        <v>0</v>
      </c>
      <c r="E507" s="15">
        <v>9000</v>
      </c>
      <c r="F507">
        <v>1</v>
      </c>
      <c r="G507">
        <v>1</v>
      </c>
      <c r="H507">
        <v>85</v>
      </c>
      <c r="I507">
        <v>0</v>
      </c>
      <c r="J507">
        <v>2</v>
      </c>
      <c r="K507">
        <v>4</v>
      </c>
      <c r="L507">
        <v>0</v>
      </c>
      <c r="M507">
        <v>0</v>
      </c>
      <c r="N507">
        <v>0</v>
      </c>
      <c r="O507">
        <v>20</v>
      </c>
      <c r="P507">
        <v>30</v>
      </c>
      <c r="Q507">
        <v>1</v>
      </c>
      <c r="R507">
        <v>0</v>
      </c>
      <c r="S507" s="15">
        <v>10</v>
      </c>
      <c r="T507">
        <v>3</v>
      </c>
      <c r="U507" t="s">
        <v>42</v>
      </c>
    </row>
    <row r="508" spans="1:21">
      <c r="A508">
        <v>1994</v>
      </c>
      <c r="B508">
        <v>1</v>
      </c>
      <c r="C508">
        <v>20</v>
      </c>
      <c r="D508">
        <v>1</v>
      </c>
      <c r="E508" s="15">
        <v>4000</v>
      </c>
      <c r="F508">
        <v>1</v>
      </c>
      <c r="G508">
        <v>1</v>
      </c>
      <c r="H508">
        <v>18</v>
      </c>
      <c r="I508">
        <v>0</v>
      </c>
      <c r="J508">
        <v>8</v>
      </c>
      <c r="K508">
        <v>5</v>
      </c>
      <c r="L508">
        <v>0</v>
      </c>
      <c r="M508">
        <v>0</v>
      </c>
      <c r="N508">
        <v>0</v>
      </c>
      <c r="O508">
        <v>150</v>
      </c>
      <c r="P508">
        <v>180</v>
      </c>
      <c r="Q508">
        <v>2</v>
      </c>
      <c r="R508">
        <v>0</v>
      </c>
      <c r="S508" s="15">
        <v>8</v>
      </c>
      <c r="T508">
        <v>20</v>
      </c>
      <c r="U508" t="s">
        <v>69</v>
      </c>
    </row>
    <row r="509" spans="1:21">
      <c r="A509">
        <v>1996</v>
      </c>
      <c r="B509">
        <v>1</v>
      </c>
      <c r="C509">
        <v>21</v>
      </c>
      <c r="D509">
        <v>1</v>
      </c>
      <c r="E509" s="15">
        <v>20000</v>
      </c>
      <c r="F509">
        <v>1</v>
      </c>
      <c r="G509">
        <v>2</v>
      </c>
      <c r="H509">
        <v>14.000000000000002</v>
      </c>
      <c r="I509">
        <v>0</v>
      </c>
      <c r="J509">
        <v>2</v>
      </c>
      <c r="K509">
        <v>5</v>
      </c>
      <c r="L509">
        <v>1</v>
      </c>
      <c r="M509">
        <v>0</v>
      </c>
      <c r="N509">
        <v>0</v>
      </c>
      <c r="O509">
        <v>40</v>
      </c>
      <c r="P509">
        <v>50</v>
      </c>
      <c r="Q509">
        <v>1</v>
      </c>
      <c r="R509">
        <v>0</v>
      </c>
      <c r="S509" s="15">
        <v>12</v>
      </c>
      <c r="T509">
        <v>10</v>
      </c>
      <c r="U509" t="s">
        <v>83</v>
      </c>
    </row>
    <row r="510" spans="1:21">
      <c r="A510">
        <v>1997</v>
      </c>
      <c r="B510">
        <v>1</v>
      </c>
      <c r="C510">
        <v>23</v>
      </c>
      <c r="D510">
        <v>1</v>
      </c>
      <c r="E510" s="15">
        <v>10000</v>
      </c>
      <c r="F510">
        <v>1</v>
      </c>
      <c r="G510">
        <v>3</v>
      </c>
      <c r="H510">
        <v>77</v>
      </c>
      <c r="I510">
        <v>1</v>
      </c>
      <c r="J510">
        <v>9</v>
      </c>
      <c r="K510">
        <v>4</v>
      </c>
      <c r="L510">
        <v>0</v>
      </c>
      <c r="M510">
        <v>0</v>
      </c>
      <c r="N510">
        <v>0</v>
      </c>
      <c r="O510">
        <v>40</v>
      </c>
      <c r="P510">
        <v>40</v>
      </c>
      <c r="Q510">
        <v>1</v>
      </c>
      <c r="R510">
        <v>0</v>
      </c>
      <c r="S510" s="15">
        <v>14</v>
      </c>
      <c r="T510">
        <v>3</v>
      </c>
      <c r="U510" t="s">
        <v>54</v>
      </c>
    </row>
    <row r="511" spans="1:21">
      <c r="A511">
        <v>2000</v>
      </c>
      <c r="B511">
        <v>1</v>
      </c>
      <c r="C511">
        <v>21</v>
      </c>
      <c r="D511">
        <v>1</v>
      </c>
      <c r="E511" s="15">
        <v>6000</v>
      </c>
      <c r="F511">
        <v>1</v>
      </c>
      <c r="G511">
        <v>1</v>
      </c>
      <c r="H511">
        <v>0</v>
      </c>
      <c r="I511">
        <v>0</v>
      </c>
      <c r="J511">
        <v>6</v>
      </c>
      <c r="K511">
        <v>5</v>
      </c>
      <c r="L511">
        <v>0</v>
      </c>
      <c r="M511">
        <v>0</v>
      </c>
      <c r="N511">
        <v>0</v>
      </c>
      <c r="O511">
        <v>90</v>
      </c>
      <c r="P511">
        <v>90</v>
      </c>
      <c r="Q511">
        <v>2</v>
      </c>
      <c r="R511">
        <v>1</v>
      </c>
      <c r="S511" s="15">
        <v>8</v>
      </c>
      <c r="T511">
        <v>20</v>
      </c>
      <c r="U511" t="s">
        <v>110</v>
      </c>
    </row>
    <row r="512" spans="1:21">
      <c r="A512">
        <v>2001</v>
      </c>
      <c r="B512">
        <v>1</v>
      </c>
      <c r="C512">
        <v>20</v>
      </c>
      <c r="D512">
        <v>0</v>
      </c>
      <c r="E512" s="15">
        <v>3000</v>
      </c>
      <c r="F512">
        <v>1</v>
      </c>
      <c r="G512">
        <v>1</v>
      </c>
      <c r="H512">
        <v>99</v>
      </c>
      <c r="I512">
        <v>1</v>
      </c>
      <c r="J512">
        <v>11</v>
      </c>
      <c r="K512">
        <v>5</v>
      </c>
      <c r="L512">
        <v>0</v>
      </c>
      <c r="M512">
        <v>0</v>
      </c>
      <c r="N512">
        <v>0</v>
      </c>
      <c r="O512">
        <v>40</v>
      </c>
      <c r="P512">
        <v>60</v>
      </c>
      <c r="Q512">
        <v>2</v>
      </c>
      <c r="R512">
        <v>0</v>
      </c>
      <c r="S512" s="15">
        <v>8</v>
      </c>
      <c r="T512">
        <v>5</v>
      </c>
      <c r="U512" t="s">
        <v>101</v>
      </c>
    </row>
    <row r="513" spans="1:21">
      <c r="A513">
        <v>2004</v>
      </c>
      <c r="B513">
        <v>1</v>
      </c>
      <c r="C513">
        <v>22</v>
      </c>
      <c r="D513">
        <v>0</v>
      </c>
      <c r="E513" s="15">
        <v>3000</v>
      </c>
      <c r="F513">
        <v>1</v>
      </c>
      <c r="G513">
        <v>1</v>
      </c>
      <c r="H513">
        <v>10</v>
      </c>
      <c r="I513">
        <v>0</v>
      </c>
      <c r="J513">
        <v>6</v>
      </c>
      <c r="K513">
        <v>2</v>
      </c>
      <c r="L513">
        <v>0</v>
      </c>
      <c r="M513">
        <v>0</v>
      </c>
      <c r="N513">
        <v>0</v>
      </c>
      <c r="O513">
        <v>50</v>
      </c>
      <c r="P513">
        <v>100</v>
      </c>
      <c r="Q513">
        <v>2</v>
      </c>
      <c r="R513">
        <v>1</v>
      </c>
      <c r="S513" s="15">
        <v>20</v>
      </c>
      <c r="T513">
        <v>15</v>
      </c>
      <c r="U513" t="s">
        <v>46</v>
      </c>
    </row>
    <row r="514" spans="1:21">
      <c r="A514">
        <v>2009</v>
      </c>
      <c r="B514">
        <v>1</v>
      </c>
      <c r="C514">
        <v>25</v>
      </c>
      <c r="D514">
        <v>0</v>
      </c>
      <c r="E514" s="15">
        <v>5000</v>
      </c>
      <c r="F514">
        <v>1</v>
      </c>
      <c r="G514">
        <v>1</v>
      </c>
      <c r="H514">
        <v>10</v>
      </c>
      <c r="I514">
        <v>1</v>
      </c>
      <c r="J514">
        <v>8</v>
      </c>
      <c r="K514">
        <v>2</v>
      </c>
      <c r="L514">
        <v>0</v>
      </c>
      <c r="M514">
        <v>0</v>
      </c>
      <c r="N514">
        <v>0</v>
      </c>
      <c r="O514">
        <v>70</v>
      </c>
      <c r="P514">
        <v>130</v>
      </c>
      <c r="Q514">
        <v>2</v>
      </c>
      <c r="R514">
        <v>1</v>
      </c>
      <c r="S514" s="15">
        <v>12</v>
      </c>
      <c r="T514">
        <v>35</v>
      </c>
      <c r="U514" t="s">
        <v>46</v>
      </c>
    </row>
    <row r="515" spans="1:21">
      <c r="A515">
        <v>2011</v>
      </c>
      <c r="B515">
        <v>2</v>
      </c>
      <c r="C515">
        <v>32</v>
      </c>
      <c r="D515">
        <v>0</v>
      </c>
      <c r="E515" s="15">
        <v>5000</v>
      </c>
      <c r="F515">
        <v>1</v>
      </c>
      <c r="G515">
        <v>1</v>
      </c>
      <c r="H515">
        <v>37</v>
      </c>
      <c r="I515">
        <v>0</v>
      </c>
      <c r="J515">
        <v>7</v>
      </c>
      <c r="K515">
        <v>0</v>
      </c>
      <c r="L515">
        <v>0</v>
      </c>
      <c r="M515">
        <v>1</v>
      </c>
      <c r="N515">
        <v>0</v>
      </c>
      <c r="O515">
        <v>30</v>
      </c>
      <c r="P515">
        <v>50</v>
      </c>
      <c r="Q515">
        <v>1</v>
      </c>
      <c r="R515">
        <v>0</v>
      </c>
      <c r="S515" s="15">
        <v>4</v>
      </c>
      <c r="T515">
        <v>3</v>
      </c>
      <c r="U515" t="s">
        <v>71</v>
      </c>
    </row>
    <row r="516" spans="1:21">
      <c r="A516">
        <v>2014</v>
      </c>
      <c r="B516">
        <v>2</v>
      </c>
      <c r="C516">
        <v>29</v>
      </c>
      <c r="D516">
        <v>0</v>
      </c>
      <c r="E516" s="15">
        <v>4000</v>
      </c>
      <c r="F516">
        <v>1</v>
      </c>
      <c r="G516">
        <v>1</v>
      </c>
      <c r="H516">
        <v>100</v>
      </c>
      <c r="I516">
        <v>0</v>
      </c>
      <c r="J516">
        <v>8</v>
      </c>
      <c r="K516">
        <v>5</v>
      </c>
      <c r="L516">
        <v>0</v>
      </c>
      <c r="M516">
        <v>0</v>
      </c>
      <c r="N516">
        <v>0</v>
      </c>
      <c r="O516">
        <v>40</v>
      </c>
      <c r="P516">
        <v>50</v>
      </c>
      <c r="Q516">
        <v>1</v>
      </c>
      <c r="R516">
        <v>0</v>
      </c>
      <c r="S516" s="15">
        <v>6</v>
      </c>
      <c r="T516">
        <v>3</v>
      </c>
      <c r="U516" t="s">
        <v>15</v>
      </c>
    </row>
    <row r="517" spans="1:21">
      <c r="A517">
        <v>2015</v>
      </c>
      <c r="B517">
        <v>2</v>
      </c>
      <c r="C517">
        <v>29</v>
      </c>
      <c r="D517">
        <v>1</v>
      </c>
      <c r="E517" s="15">
        <v>10000</v>
      </c>
      <c r="F517">
        <v>1</v>
      </c>
      <c r="G517">
        <v>1</v>
      </c>
      <c r="H517">
        <v>100</v>
      </c>
      <c r="I517">
        <v>0</v>
      </c>
      <c r="J517">
        <v>8</v>
      </c>
      <c r="K517">
        <v>5</v>
      </c>
      <c r="L517">
        <v>0</v>
      </c>
      <c r="M517">
        <v>0</v>
      </c>
      <c r="N517">
        <v>0</v>
      </c>
      <c r="O517">
        <v>30</v>
      </c>
      <c r="P517">
        <v>40</v>
      </c>
      <c r="Q517">
        <v>1</v>
      </c>
      <c r="R517">
        <v>0</v>
      </c>
      <c r="S517" s="15">
        <v>10</v>
      </c>
      <c r="T517">
        <v>3</v>
      </c>
      <c r="U517" t="s">
        <v>147</v>
      </c>
    </row>
    <row r="518" spans="1:21">
      <c r="A518">
        <v>2022</v>
      </c>
      <c r="B518">
        <v>2</v>
      </c>
      <c r="C518">
        <v>27</v>
      </c>
      <c r="D518">
        <v>0</v>
      </c>
      <c r="E518" s="15">
        <v>6000</v>
      </c>
      <c r="F518">
        <v>1</v>
      </c>
      <c r="G518">
        <v>1</v>
      </c>
      <c r="H518">
        <v>100</v>
      </c>
      <c r="I518">
        <v>0</v>
      </c>
      <c r="J518">
        <v>2</v>
      </c>
      <c r="K518">
        <v>5</v>
      </c>
      <c r="L518">
        <v>0</v>
      </c>
      <c r="M518">
        <v>0</v>
      </c>
      <c r="N518">
        <v>0</v>
      </c>
      <c r="O518">
        <v>30</v>
      </c>
      <c r="P518">
        <v>40</v>
      </c>
      <c r="Q518">
        <v>1</v>
      </c>
      <c r="R518">
        <v>0</v>
      </c>
      <c r="S518" s="15">
        <v>14</v>
      </c>
      <c r="T518">
        <v>5</v>
      </c>
      <c r="U518" t="s">
        <v>25</v>
      </c>
    </row>
    <row r="519" spans="1:21">
      <c r="A519">
        <v>2025</v>
      </c>
      <c r="B519">
        <v>1</v>
      </c>
      <c r="C519">
        <v>54</v>
      </c>
      <c r="D519">
        <v>0</v>
      </c>
      <c r="E519" s="15">
        <v>2000</v>
      </c>
      <c r="F519">
        <v>1</v>
      </c>
      <c r="G519">
        <v>1</v>
      </c>
      <c r="H519">
        <v>1</v>
      </c>
      <c r="I519">
        <v>1</v>
      </c>
      <c r="J519">
        <v>11</v>
      </c>
      <c r="K519">
        <v>0</v>
      </c>
      <c r="L519">
        <v>0</v>
      </c>
      <c r="M519">
        <v>1</v>
      </c>
      <c r="N519">
        <v>0</v>
      </c>
      <c r="O519">
        <v>120</v>
      </c>
      <c r="P519">
        <v>150</v>
      </c>
      <c r="Q519">
        <v>2</v>
      </c>
      <c r="R519">
        <v>1</v>
      </c>
      <c r="S519" s="15">
        <v>14</v>
      </c>
      <c r="T519">
        <v>10</v>
      </c>
      <c r="U519" t="s">
        <v>80</v>
      </c>
    </row>
    <row r="520" spans="1:21">
      <c r="A520">
        <v>2026</v>
      </c>
      <c r="B520">
        <v>1</v>
      </c>
      <c r="C520">
        <v>21</v>
      </c>
      <c r="D520">
        <v>1</v>
      </c>
      <c r="E520" s="15">
        <v>4000</v>
      </c>
      <c r="F520">
        <v>1</v>
      </c>
      <c r="G520">
        <v>2</v>
      </c>
      <c r="H520">
        <v>60</v>
      </c>
      <c r="I520">
        <v>0</v>
      </c>
      <c r="J520">
        <v>8</v>
      </c>
      <c r="K520">
        <v>5</v>
      </c>
      <c r="L520">
        <v>0</v>
      </c>
      <c r="M520">
        <v>0</v>
      </c>
      <c r="N520">
        <v>0</v>
      </c>
      <c r="O520">
        <v>20</v>
      </c>
      <c r="P520">
        <v>40</v>
      </c>
      <c r="Q520">
        <v>1</v>
      </c>
      <c r="R520">
        <v>0</v>
      </c>
      <c r="S520" s="15">
        <v>8</v>
      </c>
      <c r="T520">
        <v>10</v>
      </c>
      <c r="U520" t="s">
        <v>61</v>
      </c>
    </row>
    <row r="521" spans="1:21">
      <c r="A521">
        <v>2029</v>
      </c>
      <c r="B521">
        <v>4</v>
      </c>
      <c r="C521">
        <v>33</v>
      </c>
      <c r="D521">
        <v>0</v>
      </c>
      <c r="E521" s="15">
        <v>3000</v>
      </c>
      <c r="F521">
        <v>1</v>
      </c>
      <c r="G521">
        <v>3</v>
      </c>
      <c r="H521">
        <v>27</v>
      </c>
      <c r="I521">
        <v>0</v>
      </c>
      <c r="J521">
        <v>11</v>
      </c>
      <c r="K521">
        <v>0</v>
      </c>
      <c r="L521">
        <v>0</v>
      </c>
      <c r="M521">
        <v>0</v>
      </c>
      <c r="N521">
        <v>1</v>
      </c>
      <c r="O521">
        <v>170</v>
      </c>
      <c r="P521">
        <v>170</v>
      </c>
      <c r="Q521">
        <v>1</v>
      </c>
      <c r="R521">
        <v>0</v>
      </c>
      <c r="S521" s="15">
        <v>20</v>
      </c>
      <c r="T521">
        <v>25</v>
      </c>
      <c r="U521" t="s">
        <v>45</v>
      </c>
    </row>
    <row r="522" spans="1:21">
      <c r="A522">
        <v>2030</v>
      </c>
      <c r="B522">
        <v>2</v>
      </c>
      <c r="C522">
        <v>57</v>
      </c>
      <c r="D522">
        <v>0</v>
      </c>
      <c r="E522" s="15">
        <v>14000</v>
      </c>
      <c r="F522">
        <v>1</v>
      </c>
      <c r="G522">
        <v>1</v>
      </c>
      <c r="H522">
        <v>48</v>
      </c>
      <c r="I522">
        <v>0</v>
      </c>
      <c r="J522">
        <v>6</v>
      </c>
      <c r="K522">
        <v>1</v>
      </c>
      <c r="L522">
        <v>0</v>
      </c>
      <c r="M522">
        <v>0</v>
      </c>
      <c r="N522">
        <v>0</v>
      </c>
      <c r="O522">
        <v>70</v>
      </c>
      <c r="P522">
        <v>90</v>
      </c>
      <c r="Q522">
        <v>2</v>
      </c>
      <c r="R522">
        <v>1</v>
      </c>
      <c r="S522" s="15">
        <v>12</v>
      </c>
      <c r="T522">
        <v>10</v>
      </c>
      <c r="U522" t="s">
        <v>105</v>
      </c>
    </row>
    <row r="523" spans="1:21">
      <c r="A523">
        <v>2031</v>
      </c>
      <c r="B523">
        <v>1</v>
      </c>
      <c r="C523">
        <v>21</v>
      </c>
      <c r="D523">
        <v>1</v>
      </c>
      <c r="E523" s="15">
        <v>20000</v>
      </c>
      <c r="F523">
        <v>1</v>
      </c>
      <c r="G523">
        <v>2</v>
      </c>
      <c r="H523">
        <v>0</v>
      </c>
      <c r="I523">
        <v>0</v>
      </c>
      <c r="J523">
        <v>8</v>
      </c>
      <c r="K523">
        <v>5</v>
      </c>
      <c r="L523">
        <v>0</v>
      </c>
      <c r="M523">
        <v>0</v>
      </c>
      <c r="N523">
        <v>0</v>
      </c>
      <c r="O523">
        <v>60</v>
      </c>
      <c r="P523">
        <v>40</v>
      </c>
      <c r="Q523">
        <v>1</v>
      </c>
      <c r="R523">
        <v>0</v>
      </c>
      <c r="S523" s="15">
        <v>25</v>
      </c>
      <c r="T523">
        <v>3</v>
      </c>
      <c r="U523" t="s">
        <v>231</v>
      </c>
    </row>
    <row r="524" spans="1:21">
      <c r="A524">
        <v>2039</v>
      </c>
      <c r="B524">
        <v>1</v>
      </c>
      <c r="C524">
        <v>23</v>
      </c>
      <c r="D524">
        <v>0</v>
      </c>
      <c r="E524" s="15">
        <v>10000</v>
      </c>
      <c r="F524">
        <v>1</v>
      </c>
      <c r="G524">
        <v>4</v>
      </c>
      <c r="H524">
        <v>0</v>
      </c>
      <c r="I524">
        <v>1</v>
      </c>
      <c r="J524">
        <v>6</v>
      </c>
      <c r="K524">
        <v>5</v>
      </c>
      <c r="L524">
        <v>0</v>
      </c>
      <c r="M524">
        <v>0</v>
      </c>
      <c r="N524">
        <v>0</v>
      </c>
      <c r="O524">
        <v>90</v>
      </c>
      <c r="P524">
        <v>60</v>
      </c>
      <c r="Q524">
        <v>1</v>
      </c>
      <c r="R524">
        <v>0</v>
      </c>
      <c r="S524" s="15">
        <v>20</v>
      </c>
      <c r="T524">
        <v>10</v>
      </c>
      <c r="U524" t="s">
        <v>232</v>
      </c>
    </row>
    <row r="525" spans="1:21">
      <c r="A525">
        <v>2044</v>
      </c>
      <c r="B525">
        <v>2</v>
      </c>
      <c r="C525">
        <v>28</v>
      </c>
      <c r="D525">
        <v>1</v>
      </c>
      <c r="E525" s="15">
        <v>10000</v>
      </c>
      <c r="F525">
        <v>1</v>
      </c>
      <c r="G525">
        <v>2</v>
      </c>
      <c r="H525">
        <v>68</v>
      </c>
      <c r="I525">
        <v>0</v>
      </c>
      <c r="J525">
        <v>8</v>
      </c>
      <c r="K525">
        <v>5</v>
      </c>
      <c r="L525">
        <v>0</v>
      </c>
      <c r="M525">
        <v>0</v>
      </c>
      <c r="N525">
        <v>0</v>
      </c>
      <c r="O525">
        <v>50</v>
      </c>
      <c r="P525">
        <v>60</v>
      </c>
      <c r="Q525">
        <v>2</v>
      </c>
      <c r="R525">
        <v>1</v>
      </c>
      <c r="S525" s="15">
        <v>8</v>
      </c>
      <c r="T525">
        <v>10</v>
      </c>
      <c r="U525" t="s">
        <v>24</v>
      </c>
    </row>
    <row r="526" spans="1:21">
      <c r="A526">
        <v>2048</v>
      </c>
      <c r="B526">
        <v>2</v>
      </c>
      <c r="C526">
        <v>31</v>
      </c>
      <c r="D526">
        <v>0</v>
      </c>
      <c r="E526" s="15">
        <v>12000</v>
      </c>
      <c r="F526">
        <v>1</v>
      </c>
      <c r="G526">
        <v>2</v>
      </c>
      <c r="H526">
        <v>0</v>
      </c>
      <c r="I526">
        <v>1</v>
      </c>
      <c r="J526">
        <v>9</v>
      </c>
      <c r="K526">
        <v>2</v>
      </c>
      <c r="L526">
        <v>0</v>
      </c>
      <c r="M526">
        <v>0</v>
      </c>
      <c r="N526">
        <v>0</v>
      </c>
      <c r="O526">
        <v>40</v>
      </c>
      <c r="P526">
        <v>80</v>
      </c>
      <c r="Q526">
        <v>1</v>
      </c>
      <c r="R526">
        <v>0</v>
      </c>
      <c r="S526" s="15">
        <v>25</v>
      </c>
      <c r="T526">
        <v>70</v>
      </c>
      <c r="U526" t="s">
        <v>231</v>
      </c>
    </row>
    <row r="527" spans="1:21">
      <c r="A527">
        <v>2050</v>
      </c>
      <c r="B527">
        <v>1</v>
      </c>
      <c r="C527">
        <v>20</v>
      </c>
      <c r="D527">
        <v>1</v>
      </c>
      <c r="E527" s="15">
        <v>2000</v>
      </c>
      <c r="F527">
        <v>1</v>
      </c>
      <c r="G527">
        <v>2</v>
      </c>
      <c r="H527">
        <v>98</v>
      </c>
      <c r="I527">
        <v>0</v>
      </c>
      <c r="J527">
        <v>8</v>
      </c>
      <c r="K527">
        <v>5</v>
      </c>
      <c r="L527">
        <v>0</v>
      </c>
      <c r="M527">
        <v>0</v>
      </c>
      <c r="N527">
        <v>0</v>
      </c>
      <c r="O527">
        <v>90</v>
      </c>
      <c r="P527">
        <v>90</v>
      </c>
      <c r="Q527">
        <v>2</v>
      </c>
      <c r="R527">
        <v>1</v>
      </c>
      <c r="S527" s="15">
        <v>14</v>
      </c>
      <c r="T527">
        <v>15</v>
      </c>
      <c r="U527" t="s">
        <v>119</v>
      </c>
    </row>
    <row r="528" spans="1:21">
      <c r="A528">
        <v>2051</v>
      </c>
      <c r="B528">
        <v>1</v>
      </c>
      <c r="C528">
        <v>24</v>
      </c>
      <c r="D528">
        <v>1</v>
      </c>
      <c r="E528" s="15">
        <v>14000</v>
      </c>
      <c r="F528">
        <v>1</v>
      </c>
      <c r="G528">
        <v>2</v>
      </c>
      <c r="H528">
        <v>0</v>
      </c>
      <c r="I528">
        <v>1</v>
      </c>
      <c r="J528">
        <v>8</v>
      </c>
      <c r="K528">
        <v>4</v>
      </c>
      <c r="L528">
        <v>0</v>
      </c>
      <c r="M528">
        <v>0</v>
      </c>
      <c r="N528">
        <v>0</v>
      </c>
      <c r="O528">
        <v>50</v>
      </c>
      <c r="P528">
        <v>70</v>
      </c>
      <c r="Q528">
        <v>1</v>
      </c>
      <c r="R528">
        <v>0</v>
      </c>
      <c r="S528" s="15">
        <v>12</v>
      </c>
      <c r="T528">
        <v>3</v>
      </c>
      <c r="U528" t="s">
        <v>89</v>
      </c>
    </row>
    <row r="529" spans="1:21">
      <c r="A529">
        <v>2055</v>
      </c>
      <c r="B529">
        <v>1</v>
      </c>
      <c r="C529">
        <v>25</v>
      </c>
      <c r="D529">
        <v>0</v>
      </c>
      <c r="E529" s="15">
        <v>8000</v>
      </c>
      <c r="F529">
        <v>1</v>
      </c>
      <c r="G529">
        <v>2</v>
      </c>
      <c r="H529">
        <v>59</v>
      </c>
      <c r="I529">
        <v>0</v>
      </c>
      <c r="J529">
        <v>2</v>
      </c>
      <c r="K529">
        <v>5</v>
      </c>
      <c r="L529">
        <v>0</v>
      </c>
      <c r="M529">
        <v>0</v>
      </c>
      <c r="N529">
        <v>0</v>
      </c>
      <c r="O529">
        <v>40</v>
      </c>
      <c r="P529">
        <v>60</v>
      </c>
      <c r="Q529">
        <v>1</v>
      </c>
      <c r="R529">
        <v>0</v>
      </c>
      <c r="S529" s="15">
        <v>12</v>
      </c>
      <c r="T529">
        <v>10</v>
      </c>
      <c r="U529" t="s">
        <v>78</v>
      </c>
    </row>
    <row r="530" spans="1:21">
      <c r="A530">
        <v>2058</v>
      </c>
      <c r="B530">
        <v>2</v>
      </c>
      <c r="C530">
        <v>26</v>
      </c>
      <c r="D530">
        <v>1</v>
      </c>
      <c r="E530" s="15">
        <v>14000</v>
      </c>
      <c r="F530">
        <v>1</v>
      </c>
      <c r="G530">
        <v>2</v>
      </c>
      <c r="H530">
        <v>9</v>
      </c>
      <c r="I530">
        <v>0</v>
      </c>
      <c r="J530">
        <v>7</v>
      </c>
      <c r="K530">
        <v>5</v>
      </c>
      <c r="L530">
        <v>0</v>
      </c>
      <c r="M530">
        <v>0</v>
      </c>
      <c r="N530">
        <v>0</v>
      </c>
      <c r="O530">
        <v>40</v>
      </c>
      <c r="P530">
        <v>120</v>
      </c>
      <c r="Q530">
        <v>1</v>
      </c>
      <c r="R530">
        <v>0</v>
      </c>
      <c r="S530" s="15">
        <v>12</v>
      </c>
      <c r="T530">
        <v>3</v>
      </c>
      <c r="U530" t="s">
        <v>125</v>
      </c>
    </row>
    <row r="531" spans="1:21">
      <c r="A531">
        <v>2059</v>
      </c>
      <c r="B531">
        <v>7</v>
      </c>
      <c r="C531">
        <v>56</v>
      </c>
      <c r="D531">
        <v>0</v>
      </c>
      <c r="E531" s="15">
        <v>35000</v>
      </c>
      <c r="F531">
        <v>1</v>
      </c>
      <c r="G531">
        <v>2</v>
      </c>
      <c r="H531">
        <v>0</v>
      </c>
      <c r="I531">
        <v>0</v>
      </c>
      <c r="J531">
        <v>8</v>
      </c>
      <c r="K531">
        <v>5</v>
      </c>
      <c r="L531">
        <v>0</v>
      </c>
      <c r="M531">
        <v>0</v>
      </c>
      <c r="N531">
        <v>0</v>
      </c>
      <c r="O531">
        <v>30</v>
      </c>
      <c r="P531">
        <v>30</v>
      </c>
      <c r="Q531">
        <v>1</v>
      </c>
      <c r="R531">
        <v>0</v>
      </c>
      <c r="S531" s="15">
        <v>16</v>
      </c>
      <c r="T531">
        <v>3</v>
      </c>
      <c r="U531" t="s">
        <v>89</v>
      </c>
    </row>
    <row r="532" spans="1:21">
      <c r="A532">
        <v>2063</v>
      </c>
      <c r="B532">
        <v>1</v>
      </c>
      <c r="C532">
        <v>22</v>
      </c>
      <c r="D532">
        <v>1</v>
      </c>
      <c r="E532" s="15">
        <v>16000</v>
      </c>
      <c r="F532">
        <v>1</v>
      </c>
      <c r="G532">
        <v>2</v>
      </c>
      <c r="H532">
        <v>73</v>
      </c>
      <c r="I532">
        <v>0</v>
      </c>
      <c r="J532">
        <v>8</v>
      </c>
      <c r="K532">
        <v>5</v>
      </c>
      <c r="L532">
        <v>0</v>
      </c>
      <c r="M532">
        <v>0</v>
      </c>
      <c r="N532">
        <v>0</v>
      </c>
      <c r="O532">
        <v>20</v>
      </c>
      <c r="P532">
        <v>30</v>
      </c>
      <c r="Q532">
        <v>1</v>
      </c>
      <c r="R532">
        <v>0</v>
      </c>
      <c r="S532" s="15">
        <v>8</v>
      </c>
      <c r="T532">
        <v>5</v>
      </c>
      <c r="U532" t="s">
        <v>115</v>
      </c>
    </row>
    <row r="533" spans="1:21">
      <c r="A533">
        <v>2065</v>
      </c>
      <c r="B533">
        <v>2</v>
      </c>
      <c r="C533">
        <v>37</v>
      </c>
      <c r="D533">
        <v>0</v>
      </c>
      <c r="E533" s="15">
        <v>3000</v>
      </c>
      <c r="F533">
        <v>1</v>
      </c>
      <c r="G533">
        <v>1</v>
      </c>
      <c r="H533">
        <v>75</v>
      </c>
      <c r="I533">
        <v>0</v>
      </c>
      <c r="J533">
        <v>2</v>
      </c>
      <c r="K533">
        <v>5</v>
      </c>
      <c r="L533">
        <v>0</v>
      </c>
      <c r="M533">
        <v>0</v>
      </c>
      <c r="N533">
        <v>0</v>
      </c>
      <c r="O533">
        <v>60</v>
      </c>
      <c r="P533">
        <v>60</v>
      </c>
      <c r="Q533">
        <v>2</v>
      </c>
      <c r="R533">
        <v>1</v>
      </c>
      <c r="S533" s="15">
        <v>2</v>
      </c>
      <c r="T533">
        <v>10</v>
      </c>
      <c r="U533" t="s">
        <v>79</v>
      </c>
    </row>
    <row r="534" spans="1:21">
      <c r="A534">
        <v>2068</v>
      </c>
      <c r="B534">
        <v>2</v>
      </c>
      <c r="C534">
        <v>26</v>
      </c>
      <c r="D534">
        <v>0</v>
      </c>
      <c r="E534" s="15">
        <v>10000</v>
      </c>
      <c r="F534">
        <v>1</v>
      </c>
      <c r="G534">
        <v>1</v>
      </c>
      <c r="H534">
        <v>10</v>
      </c>
      <c r="I534">
        <v>0</v>
      </c>
      <c r="J534">
        <v>9</v>
      </c>
      <c r="K534">
        <v>5</v>
      </c>
      <c r="L534">
        <v>0</v>
      </c>
      <c r="M534">
        <v>0</v>
      </c>
      <c r="N534">
        <v>0</v>
      </c>
      <c r="O534">
        <v>60</v>
      </c>
      <c r="P534">
        <v>80</v>
      </c>
      <c r="Q534">
        <v>1</v>
      </c>
      <c r="R534">
        <v>0</v>
      </c>
      <c r="S534" s="15">
        <v>20</v>
      </c>
      <c r="T534">
        <v>10</v>
      </c>
      <c r="U534" t="s">
        <v>46</v>
      </c>
    </row>
    <row r="535" spans="1:21">
      <c r="A535">
        <v>2071</v>
      </c>
      <c r="B535">
        <v>1</v>
      </c>
      <c r="C535">
        <v>29</v>
      </c>
      <c r="D535">
        <v>1</v>
      </c>
      <c r="E535" s="15">
        <v>2000</v>
      </c>
      <c r="F535">
        <v>1</v>
      </c>
      <c r="G535">
        <v>1</v>
      </c>
      <c r="H535">
        <v>100</v>
      </c>
      <c r="I535">
        <v>0</v>
      </c>
      <c r="J535">
        <v>8</v>
      </c>
      <c r="K535">
        <v>5</v>
      </c>
      <c r="L535">
        <v>0</v>
      </c>
      <c r="M535">
        <v>0</v>
      </c>
      <c r="N535">
        <v>0</v>
      </c>
      <c r="O535">
        <v>40</v>
      </c>
      <c r="P535">
        <v>40</v>
      </c>
      <c r="Q535">
        <v>2</v>
      </c>
      <c r="R535">
        <v>1</v>
      </c>
      <c r="S535" s="15">
        <v>8</v>
      </c>
      <c r="T535">
        <v>10</v>
      </c>
      <c r="U535" t="s">
        <v>1</v>
      </c>
    </row>
    <row r="536" spans="1:21">
      <c r="A536">
        <v>2077</v>
      </c>
      <c r="B536">
        <v>1</v>
      </c>
      <c r="C536">
        <v>58</v>
      </c>
      <c r="D536">
        <v>0</v>
      </c>
      <c r="E536" s="15">
        <v>6000</v>
      </c>
      <c r="F536">
        <v>1</v>
      </c>
      <c r="G536">
        <v>1</v>
      </c>
      <c r="H536">
        <v>0</v>
      </c>
      <c r="I536">
        <v>0</v>
      </c>
      <c r="J536">
        <v>6</v>
      </c>
      <c r="K536">
        <v>3</v>
      </c>
      <c r="L536">
        <v>0</v>
      </c>
      <c r="M536">
        <v>0</v>
      </c>
      <c r="N536">
        <v>0</v>
      </c>
      <c r="O536">
        <v>90</v>
      </c>
      <c r="P536">
        <v>90</v>
      </c>
      <c r="Q536">
        <v>1</v>
      </c>
      <c r="R536">
        <v>0</v>
      </c>
      <c r="S536" s="15">
        <v>14</v>
      </c>
      <c r="T536">
        <v>3</v>
      </c>
      <c r="U536" t="s">
        <v>241</v>
      </c>
    </row>
    <row r="537" spans="1:21">
      <c r="A537">
        <v>2079</v>
      </c>
      <c r="B537">
        <v>2</v>
      </c>
      <c r="C537">
        <v>33</v>
      </c>
      <c r="D537">
        <v>1</v>
      </c>
      <c r="E537" s="15">
        <v>14000</v>
      </c>
      <c r="F537">
        <v>1</v>
      </c>
      <c r="G537">
        <v>1</v>
      </c>
      <c r="H537">
        <v>37</v>
      </c>
      <c r="I537">
        <v>0</v>
      </c>
      <c r="J537">
        <v>8</v>
      </c>
      <c r="K537">
        <v>5</v>
      </c>
      <c r="L537">
        <v>0</v>
      </c>
      <c r="M537">
        <v>0</v>
      </c>
      <c r="N537">
        <v>0</v>
      </c>
      <c r="O537">
        <v>30</v>
      </c>
      <c r="P537">
        <v>60</v>
      </c>
      <c r="Q537">
        <v>1</v>
      </c>
      <c r="R537">
        <v>0</v>
      </c>
      <c r="S537" s="15">
        <v>12</v>
      </c>
      <c r="T537">
        <v>3</v>
      </c>
      <c r="U537" t="s">
        <v>71</v>
      </c>
    </row>
    <row r="538" spans="1:21">
      <c r="A538">
        <v>2085</v>
      </c>
      <c r="B538">
        <v>1</v>
      </c>
      <c r="C538">
        <v>19</v>
      </c>
      <c r="D538">
        <v>1</v>
      </c>
      <c r="E538" s="15">
        <v>8000</v>
      </c>
      <c r="F538">
        <v>1</v>
      </c>
      <c r="G538">
        <v>2</v>
      </c>
      <c r="H538">
        <v>100</v>
      </c>
      <c r="I538">
        <v>0</v>
      </c>
      <c r="J538">
        <v>1</v>
      </c>
      <c r="K538">
        <v>4</v>
      </c>
      <c r="L538">
        <v>0</v>
      </c>
      <c r="M538">
        <v>0</v>
      </c>
      <c r="N538">
        <v>0</v>
      </c>
      <c r="O538">
        <v>30</v>
      </c>
      <c r="P538">
        <v>70</v>
      </c>
      <c r="Q538">
        <v>2</v>
      </c>
      <c r="R538">
        <v>1</v>
      </c>
      <c r="S538" s="15">
        <v>8</v>
      </c>
      <c r="T538">
        <v>20</v>
      </c>
      <c r="U538" t="s">
        <v>36</v>
      </c>
    </row>
    <row r="539" spans="1:21">
      <c r="A539">
        <v>2092</v>
      </c>
      <c r="B539">
        <v>2</v>
      </c>
      <c r="C539">
        <v>30</v>
      </c>
      <c r="D539">
        <v>1</v>
      </c>
      <c r="E539" s="15">
        <v>4000</v>
      </c>
      <c r="F539">
        <v>1</v>
      </c>
      <c r="G539">
        <v>1</v>
      </c>
      <c r="H539">
        <v>37</v>
      </c>
      <c r="I539">
        <v>1</v>
      </c>
      <c r="J539">
        <v>6</v>
      </c>
      <c r="K539">
        <v>3</v>
      </c>
      <c r="L539">
        <v>0</v>
      </c>
      <c r="M539">
        <v>0</v>
      </c>
      <c r="N539">
        <v>0</v>
      </c>
      <c r="O539">
        <v>90</v>
      </c>
      <c r="P539">
        <v>90</v>
      </c>
      <c r="Q539">
        <v>2</v>
      </c>
      <c r="R539">
        <v>1</v>
      </c>
      <c r="S539" s="15">
        <v>8</v>
      </c>
      <c r="T539">
        <v>5</v>
      </c>
      <c r="U539" t="s">
        <v>97</v>
      </c>
    </row>
    <row r="540" spans="1:21">
      <c r="A540">
        <v>2097</v>
      </c>
      <c r="B540">
        <v>2</v>
      </c>
      <c r="C540">
        <v>41</v>
      </c>
      <c r="D540">
        <v>0</v>
      </c>
      <c r="E540" s="15">
        <v>10000</v>
      </c>
      <c r="F540">
        <v>1</v>
      </c>
      <c r="G540">
        <v>1</v>
      </c>
      <c r="H540">
        <v>99</v>
      </c>
      <c r="I540">
        <v>0</v>
      </c>
      <c r="J540">
        <v>6</v>
      </c>
      <c r="K540">
        <v>0</v>
      </c>
      <c r="L540">
        <v>0</v>
      </c>
      <c r="M540">
        <v>1</v>
      </c>
      <c r="N540">
        <v>0</v>
      </c>
      <c r="O540">
        <v>60</v>
      </c>
      <c r="P540">
        <v>60</v>
      </c>
      <c r="Q540">
        <v>2</v>
      </c>
      <c r="R540">
        <v>0</v>
      </c>
      <c r="S540" s="15">
        <v>10</v>
      </c>
      <c r="T540">
        <v>15</v>
      </c>
      <c r="U540" t="s">
        <v>56</v>
      </c>
    </row>
    <row r="541" spans="1:21">
      <c r="A541">
        <v>2101</v>
      </c>
      <c r="B541">
        <v>1</v>
      </c>
      <c r="C541">
        <v>18</v>
      </c>
      <c r="D541">
        <v>1</v>
      </c>
      <c r="E541" s="15">
        <v>5000</v>
      </c>
      <c r="F541">
        <v>1</v>
      </c>
      <c r="G541">
        <v>2</v>
      </c>
      <c r="H541">
        <v>78</v>
      </c>
      <c r="I541">
        <v>0</v>
      </c>
      <c r="J541">
        <v>2</v>
      </c>
      <c r="K541">
        <v>5</v>
      </c>
      <c r="L541">
        <v>0</v>
      </c>
      <c r="M541">
        <v>0</v>
      </c>
      <c r="N541">
        <v>0</v>
      </c>
      <c r="O541">
        <v>50</v>
      </c>
      <c r="P541">
        <v>80</v>
      </c>
      <c r="Q541">
        <v>2</v>
      </c>
      <c r="R541">
        <v>1</v>
      </c>
      <c r="S541" s="15">
        <v>8</v>
      </c>
      <c r="T541">
        <v>15</v>
      </c>
      <c r="U541" t="s">
        <v>19</v>
      </c>
    </row>
    <row r="542" spans="1:21">
      <c r="A542">
        <v>2102</v>
      </c>
      <c r="B542">
        <v>1</v>
      </c>
      <c r="C542">
        <v>18</v>
      </c>
      <c r="D542">
        <v>1</v>
      </c>
      <c r="E542" s="15">
        <v>8000</v>
      </c>
      <c r="F542">
        <v>1</v>
      </c>
      <c r="G542">
        <v>1</v>
      </c>
      <c r="H542">
        <v>0</v>
      </c>
      <c r="I542">
        <v>0</v>
      </c>
      <c r="J542">
        <v>8</v>
      </c>
      <c r="K542">
        <v>0</v>
      </c>
      <c r="L542">
        <v>0</v>
      </c>
      <c r="M542">
        <v>1</v>
      </c>
      <c r="N542">
        <v>0</v>
      </c>
      <c r="O542">
        <v>110</v>
      </c>
      <c r="P542">
        <v>110</v>
      </c>
      <c r="Q542">
        <v>2</v>
      </c>
      <c r="R542">
        <v>1</v>
      </c>
      <c r="S542" s="15">
        <v>10</v>
      </c>
      <c r="T542">
        <v>10</v>
      </c>
      <c r="U542" t="s">
        <v>237</v>
      </c>
    </row>
    <row r="543" spans="1:21">
      <c r="A543">
        <v>2104</v>
      </c>
      <c r="B543">
        <v>7</v>
      </c>
      <c r="C543">
        <v>63</v>
      </c>
      <c r="D543">
        <v>1</v>
      </c>
      <c r="E543" s="15">
        <v>28000</v>
      </c>
      <c r="F543">
        <v>1</v>
      </c>
      <c r="G543">
        <v>2</v>
      </c>
      <c r="H543">
        <v>0</v>
      </c>
      <c r="I543">
        <v>0</v>
      </c>
      <c r="J543">
        <v>8</v>
      </c>
      <c r="K543">
        <v>5</v>
      </c>
      <c r="L543">
        <v>0</v>
      </c>
      <c r="M543">
        <v>0</v>
      </c>
      <c r="N543">
        <v>0</v>
      </c>
      <c r="O543">
        <v>20</v>
      </c>
      <c r="P543">
        <v>20</v>
      </c>
      <c r="Q543">
        <v>1</v>
      </c>
      <c r="R543">
        <v>0</v>
      </c>
      <c r="S543" s="15">
        <v>12</v>
      </c>
      <c r="T543">
        <v>3</v>
      </c>
      <c r="U543" t="s">
        <v>144</v>
      </c>
    </row>
    <row r="544" spans="1:21">
      <c r="A544">
        <v>2107</v>
      </c>
      <c r="B544">
        <v>2</v>
      </c>
      <c r="C544">
        <v>28</v>
      </c>
      <c r="D544">
        <v>0</v>
      </c>
      <c r="E544" s="15">
        <v>5000</v>
      </c>
      <c r="F544">
        <v>1</v>
      </c>
      <c r="G544">
        <v>1</v>
      </c>
      <c r="H544">
        <v>59</v>
      </c>
      <c r="I544">
        <v>0</v>
      </c>
      <c r="J544">
        <v>2</v>
      </c>
      <c r="K544">
        <v>5</v>
      </c>
      <c r="L544">
        <v>0</v>
      </c>
      <c r="M544">
        <v>0</v>
      </c>
      <c r="N544">
        <v>0</v>
      </c>
      <c r="O544">
        <v>40</v>
      </c>
      <c r="P544">
        <v>90</v>
      </c>
      <c r="Q544">
        <v>1</v>
      </c>
      <c r="R544">
        <v>0</v>
      </c>
      <c r="S544" s="15">
        <v>14</v>
      </c>
      <c r="T544">
        <v>5</v>
      </c>
      <c r="U544" t="s">
        <v>78</v>
      </c>
    </row>
    <row r="545" spans="1:21">
      <c r="A545">
        <v>2108</v>
      </c>
      <c r="B545">
        <v>2</v>
      </c>
      <c r="C545">
        <v>27</v>
      </c>
      <c r="D545">
        <v>0</v>
      </c>
      <c r="E545" s="15">
        <v>9000</v>
      </c>
      <c r="F545">
        <v>1</v>
      </c>
      <c r="G545">
        <v>1</v>
      </c>
      <c r="H545">
        <v>0</v>
      </c>
      <c r="I545">
        <v>0</v>
      </c>
      <c r="J545">
        <v>8</v>
      </c>
      <c r="K545">
        <v>5</v>
      </c>
      <c r="L545">
        <v>0</v>
      </c>
      <c r="M545">
        <v>0</v>
      </c>
      <c r="N545">
        <v>0</v>
      </c>
      <c r="O545">
        <v>120</v>
      </c>
      <c r="P545">
        <v>120</v>
      </c>
      <c r="Q545">
        <v>2</v>
      </c>
      <c r="R545">
        <v>1</v>
      </c>
      <c r="S545" s="15">
        <v>12</v>
      </c>
      <c r="T545">
        <v>15</v>
      </c>
      <c r="U545" t="s">
        <v>232</v>
      </c>
    </row>
    <row r="546" spans="1:21">
      <c r="A546">
        <v>2109</v>
      </c>
      <c r="B546">
        <v>1</v>
      </c>
      <c r="C546">
        <v>22</v>
      </c>
      <c r="D546">
        <v>0</v>
      </c>
      <c r="E546" s="15">
        <v>10000</v>
      </c>
      <c r="F546">
        <v>1</v>
      </c>
      <c r="G546">
        <v>2</v>
      </c>
      <c r="H546">
        <v>0</v>
      </c>
      <c r="I546">
        <v>1</v>
      </c>
      <c r="J546">
        <v>6</v>
      </c>
      <c r="K546">
        <v>5</v>
      </c>
      <c r="L546">
        <v>0</v>
      </c>
      <c r="M546">
        <v>0</v>
      </c>
      <c r="N546">
        <v>0</v>
      </c>
      <c r="O546">
        <v>80</v>
      </c>
      <c r="P546">
        <v>90</v>
      </c>
      <c r="Q546">
        <v>2</v>
      </c>
      <c r="R546">
        <v>1</v>
      </c>
      <c r="S546" s="15">
        <v>8</v>
      </c>
      <c r="T546">
        <v>15</v>
      </c>
      <c r="U546" t="s">
        <v>116</v>
      </c>
    </row>
    <row r="547" spans="1:21">
      <c r="A547">
        <v>2112</v>
      </c>
      <c r="B547">
        <v>4</v>
      </c>
      <c r="C547">
        <v>54</v>
      </c>
      <c r="D547">
        <v>0</v>
      </c>
      <c r="E547" s="15">
        <v>35000</v>
      </c>
      <c r="F547">
        <v>1</v>
      </c>
      <c r="G547">
        <v>3</v>
      </c>
      <c r="H547">
        <v>10</v>
      </c>
      <c r="I547">
        <v>0</v>
      </c>
      <c r="J547">
        <v>6</v>
      </c>
      <c r="K547">
        <v>5</v>
      </c>
      <c r="L547">
        <v>0</v>
      </c>
      <c r="M547">
        <v>0</v>
      </c>
      <c r="N547">
        <v>0</v>
      </c>
      <c r="O547">
        <v>50</v>
      </c>
      <c r="P547">
        <v>80</v>
      </c>
      <c r="Q547">
        <v>1</v>
      </c>
      <c r="R547">
        <v>0</v>
      </c>
      <c r="S547" s="15">
        <v>25</v>
      </c>
      <c r="T547">
        <v>5</v>
      </c>
      <c r="U547" t="s">
        <v>46</v>
      </c>
    </row>
    <row r="548" spans="1:21">
      <c r="A548">
        <v>2116</v>
      </c>
      <c r="B548">
        <v>7</v>
      </c>
      <c r="C548">
        <v>47</v>
      </c>
      <c r="D548">
        <v>1</v>
      </c>
      <c r="E548" s="15">
        <v>20000</v>
      </c>
      <c r="F548">
        <v>1</v>
      </c>
      <c r="G548">
        <v>2</v>
      </c>
      <c r="H548">
        <v>100</v>
      </c>
      <c r="I548">
        <v>0</v>
      </c>
      <c r="J548">
        <v>8</v>
      </c>
      <c r="K548">
        <v>5</v>
      </c>
      <c r="L548">
        <v>0</v>
      </c>
      <c r="M548">
        <v>0</v>
      </c>
      <c r="N548">
        <v>0</v>
      </c>
      <c r="O548">
        <v>20</v>
      </c>
      <c r="P548">
        <v>30</v>
      </c>
      <c r="Q548">
        <v>1</v>
      </c>
      <c r="R548">
        <v>0</v>
      </c>
      <c r="S548" s="15">
        <v>10</v>
      </c>
      <c r="T548">
        <v>3</v>
      </c>
      <c r="U548" t="s">
        <v>15</v>
      </c>
    </row>
    <row r="549" spans="1:21">
      <c r="A549">
        <v>2127</v>
      </c>
      <c r="B549">
        <v>2</v>
      </c>
      <c r="C549">
        <v>29</v>
      </c>
      <c r="D549">
        <v>0</v>
      </c>
      <c r="E549" s="15">
        <v>2000</v>
      </c>
      <c r="F549">
        <v>1</v>
      </c>
      <c r="G549">
        <v>1</v>
      </c>
      <c r="H549">
        <v>100</v>
      </c>
      <c r="I549">
        <v>0</v>
      </c>
      <c r="J549">
        <v>6</v>
      </c>
      <c r="K549">
        <v>0</v>
      </c>
      <c r="L549">
        <v>0</v>
      </c>
      <c r="M549">
        <v>0</v>
      </c>
      <c r="N549">
        <v>1</v>
      </c>
      <c r="O549">
        <v>70</v>
      </c>
      <c r="P549">
        <v>20</v>
      </c>
      <c r="Q549">
        <v>2</v>
      </c>
      <c r="R549">
        <v>1</v>
      </c>
      <c r="S549" s="15">
        <v>6</v>
      </c>
      <c r="T549">
        <v>70</v>
      </c>
      <c r="U549" t="s">
        <v>25</v>
      </c>
    </row>
    <row r="550" spans="1:21">
      <c r="A550">
        <v>2128</v>
      </c>
      <c r="B550">
        <v>1</v>
      </c>
      <c r="C550">
        <v>28</v>
      </c>
      <c r="D550">
        <v>1</v>
      </c>
      <c r="E550" s="15">
        <v>10000</v>
      </c>
      <c r="F550">
        <v>1</v>
      </c>
      <c r="G550">
        <v>2</v>
      </c>
      <c r="H550">
        <v>0</v>
      </c>
      <c r="I550">
        <v>1</v>
      </c>
      <c r="J550">
        <v>6</v>
      </c>
      <c r="K550">
        <v>1</v>
      </c>
      <c r="L550">
        <v>0</v>
      </c>
      <c r="M550">
        <v>0</v>
      </c>
      <c r="N550">
        <v>0</v>
      </c>
      <c r="O550">
        <v>100</v>
      </c>
      <c r="P550">
        <v>60</v>
      </c>
      <c r="Q550">
        <v>2</v>
      </c>
      <c r="R550">
        <v>1</v>
      </c>
      <c r="S550" s="15">
        <v>10</v>
      </c>
      <c r="T550">
        <v>10</v>
      </c>
      <c r="U550" t="s">
        <v>231</v>
      </c>
    </row>
    <row r="551" spans="1:21">
      <c r="A551">
        <v>2132</v>
      </c>
      <c r="B551">
        <v>1</v>
      </c>
      <c r="C551">
        <v>19</v>
      </c>
      <c r="D551">
        <v>0</v>
      </c>
      <c r="E551" s="15">
        <v>9000</v>
      </c>
      <c r="F551">
        <v>1</v>
      </c>
      <c r="G551">
        <v>1</v>
      </c>
      <c r="H551">
        <v>0</v>
      </c>
      <c r="I551">
        <v>0</v>
      </c>
      <c r="J551">
        <v>2</v>
      </c>
      <c r="K551">
        <v>5</v>
      </c>
      <c r="L551">
        <v>0</v>
      </c>
      <c r="M551">
        <v>0</v>
      </c>
      <c r="N551">
        <v>0</v>
      </c>
      <c r="O551">
        <v>60</v>
      </c>
      <c r="P551">
        <v>90</v>
      </c>
      <c r="Q551">
        <v>2</v>
      </c>
      <c r="R551">
        <v>1</v>
      </c>
      <c r="S551" s="15">
        <v>6</v>
      </c>
      <c r="T551">
        <v>20</v>
      </c>
      <c r="U551" t="s">
        <v>72</v>
      </c>
    </row>
    <row r="552" spans="1:21">
      <c r="A552">
        <v>2135</v>
      </c>
      <c r="B552">
        <v>1</v>
      </c>
      <c r="C552">
        <v>24</v>
      </c>
      <c r="D552">
        <v>1</v>
      </c>
      <c r="E552" s="15">
        <v>9000</v>
      </c>
      <c r="F552">
        <v>1</v>
      </c>
      <c r="G552">
        <v>2</v>
      </c>
      <c r="H552">
        <v>24</v>
      </c>
      <c r="I552">
        <v>0</v>
      </c>
      <c r="J552">
        <v>1</v>
      </c>
      <c r="K552">
        <v>5</v>
      </c>
      <c r="L552">
        <v>0</v>
      </c>
      <c r="M552">
        <v>0</v>
      </c>
      <c r="N552">
        <v>0</v>
      </c>
      <c r="O552">
        <v>100</v>
      </c>
      <c r="P552">
        <v>120</v>
      </c>
      <c r="Q552">
        <v>2</v>
      </c>
      <c r="R552">
        <v>1</v>
      </c>
      <c r="S552" s="15">
        <v>8</v>
      </c>
      <c r="T552">
        <v>60</v>
      </c>
      <c r="U552" t="s">
        <v>9</v>
      </c>
    </row>
    <row r="553" spans="1:21">
      <c r="A553">
        <v>2136</v>
      </c>
      <c r="B553">
        <v>2</v>
      </c>
      <c r="C553">
        <v>25</v>
      </c>
      <c r="D553">
        <v>1</v>
      </c>
      <c r="E553" s="15">
        <v>2000</v>
      </c>
      <c r="F553">
        <v>1</v>
      </c>
      <c r="G553">
        <v>1</v>
      </c>
      <c r="H553">
        <v>0</v>
      </c>
      <c r="I553">
        <v>0</v>
      </c>
      <c r="J553">
        <v>8</v>
      </c>
      <c r="K553">
        <v>1</v>
      </c>
      <c r="L553">
        <v>0</v>
      </c>
      <c r="M553">
        <v>0</v>
      </c>
      <c r="N553">
        <v>0</v>
      </c>
      <c r="O553">
        <v>180</v>
      </c>
      <c r="P553">
        <v>200</v>
      </c>
      <c r="Q553">
        <v>2</v>
      </c>
      <c r="R553">
        <v>1</v>
      </c>
      <c r="S553" s="15">
        <v>20</v>
      </c>
      <c r="T553">
        <v>5</v>
      </c>
      <c r="U553" t="s">
        <v>245</v>
      </c>
    </row>
    <row r="554" spans="1:21">
      <c r="A554">
        <v>2138</v>
      </c>
      <c r="B554">
        <v>5</v>
      </c>
      <c r="C554">
        <v>31</v>
      </c>
      <c r="D554">
        <v>1</v>
      </c>
      <c r="E554" s="15">
        <v>10000</v>
      </c>
      <c r="F554">
        <v>1</v>
      </c>
      <c r="G554">
        <v>1</v>
      </c>
      <c r="H554">
        <v>0</v>
      </c>
      <c r="I554">
        <v>0</v>
      </c>
      <c r="J554">
        <v>9</v>
      </c>
      <c r="K554">
        <v>5</v>
      </c>
      <c r="L554">
        <v>1</v>
      </c>
      <c r="M554">
        <v>0</v>
      </c>
      <c r="N554">
        <v>0</v>
      </c>
      <c r="O554">
        <v>70</v>
      </c>
      <c r="P554">
        <v>60</v>
      </c>
      <c r="Q554">
        <v>1</v>
      </c>
      <c r="R554">
        <v>0</v>
      </c>
      <c r="S554" s="15">
        <v>25</v>
      </c>
      <c r="T554">
        <v>3</v>
      </c>
      <c r="U554" t="s">
        <v>231</v>
      </c>
    </row>
    <row r="555" spans="1:21">
      <c r="A555">
        <v>2141</v>
      </c>
      <c r="B555">
        <v>2</v>
      </c>
      <c r="C555">
        <v>57</v>
      </c>
      <c r="D555">
        <v>0</v>
      </c>
      <c r="E555" s="15">
        <v>16000</v>
      </c>
      <c r="F555">
        <v>1</v>
      </c>
      <c r="G555">
        <v>2</v>
      </c>
      <c r="H555">
        <v>37</v>
      </c>
      <c r="I555">
        <v>0</v>
      </c>
      <c r="J555">
        <v>8</v>
      </c>
      <c r="K555">
        <v>5</v>
      </c>
      <c r="L555">
        <v>0</v>
      </c>
      <c r="M555">
        <v>0</v>
      </c>
      <c r="N555">
        <v>0</v>
      </c>
      <c r="O555">
        <v>30</v>
      </c>
      <c r="P555">
        <v>20</v>
      </c>
      <c r="Q555">
        <v>1</v>
      </c>
      <c r="R555">
        <v>0</v>
      </c>
      <c r="S555" s="15">
        <v>10</v>
      </c>
      <c r="T555">
        <v>60</v>
      </c>
      <c r="U555" t="s">
        <v>71</v>
      </c>
    </row>
    <row r="556" spans="1:21">
      <c r="A556">
        <v>2142</v>
      </c>
      <c r="B556">
        <v>2</v>
      </c>
      <c r="C556">
        <v>29</v>
      </c>
      <c r="D556">
        <v>0</v>
      </c>
      <c r="E556" s="15">
        <v>3000</v>
      </c>
      <c r="F556">
        <v>1</v>
      </c>
      <c r="G556">
        <v>2</v>
      </c>
      <c r="H556">
        <v>68</v>
      </c>
      <c r="I556">
        <v>0</v>
      </c>
      <c r="J556">
        <v>8</v>
      </c>
      <c r="K556">
        <v>5</v>
      </c>
      <c r="L556">
        <v>0</v>
      </c>
      <c r="M556">
        <v>0</v>
      </c>
      <c r="N556">
        <v>0</v>
      </c>
      <c r="O556">
        <v>60</v>
      </c>
      <c r="P556">
        <v>40</v>
      </c>
      <c r="Q556">
        <v>1</v>
      </c>
      <c r="R556">
        <v>0</v>
      </c>
      <c r="S556" s="15">
        <v>20</v>
      </c>
      <c r="T556">
        <v>25</v>
      </c>
      <c r="U556" t="s">
        <v>24</v>
      </c>
    </row>
    <row r="557" spans="1:21">
      <c r="A557">
        <v>2145</v>
      </c>
      <c r="B557">
        <v>2</v>
      </c>
      <c r="C557">
        <v>43</v>
      </c>
      <c r="D557">
        <v>0</v>
      </c>
      <c r="E557" s="15">
        <v>8000</v>
      </c>
      <c r="F557">
        <v>1</v>
      </c>
      <c r="G557">
        <v>1</v>
      </c>
      <c r="H557">
        <v>68</v>
      </c>
      <c r="I557">
        <v>1</v>
      </c>
      <c r="J557">
        <v>2</v>
      </c>
      <c r="K557">
        <v>2</v>
      </c>
      <c r="L557">
        <v>1</v>
      </c>
      <c r="M557">
        <v>0</v>
      </c>
      <c r="N557">
        <v>0</v>
      </c>
      <c r="O557">
        <v>40</v>
      </c>
      <c r="P557">
        <v>80</v>
      </c>
      <c r="Q557">
        <v>1</v>
      </c>
      <c r="R557">
        <v>0</v>
      </c>
      <c r="S557" s="15">
        <v>12</v>
      </c>
      <c r="T557">
        <v>5</v>
      </c>
      <c r="U557" t="s">
        <v>24</v>
      </c>
    </row>
    <row r="558" spans="1:21">
      <c r="A558">
        <v>2146</v>
      </c>
      <c r="B558">
        <v>1</v>
      </c>
      <c r="C558">
        <v>25</v>
      </c>
      <c r="D558">
        <v>1</v>
      </c>
      <c r="E558" s="15">
        <v>10000</v>
      </c>
      <c r="F558">
        <v>1</v>
      </c>
      <c r="G558">
        <v>2</v>
      </c>
      <c r="H558">
        <v>100</v>
      </c>
      <c r="I558">
        <v>1</v>
      </c>
      <c r="J558">
        <v>8</v>
      </c>
      <c r="K558">
        <v>5</v>
      </c>
      <c r="L558">
        <v>0</v>
      </c>
      <c r="M558">
        <v>0</v>
      </c>
      <c r="N558">
        <v>0</v>
      </c>
      <c r="O558">
        <v>40</v>
      </c>
      <c r="P558">
        <v>50</v>
      </c>
      <c r="Q558">
        <v>2</v>
      </c>
      <c r="R558">
        <v>1</v>
      </c>
      <c r="S558" s="15">
        <v>8</v>
      </c>
      <c r="T558">
        <v>10</v>
      </c>
      <c r="U558" t="s">
        <v>15</v>
      </c>
    </row>
    <row r="559" spans="1:21">
      <c r="A559">
        <v>2147</v>
      </c>
      <c r="B559">
        <v>2</v>
      </c>
      <c r="C559">
        <v>29</v>
      </c>
      <c r="D559">
        <v>1</v>
      </c>
      <c r="E559" s="15">
        <v>4000</v>
      </c>
      <c r="F559">
        <v>1</v>
      </c>
      <c r="G559">
        <v>1</v>
      </c>
      <c r="H559">
        <v>0</v>
      </c>
      <c r="I559">
        <v>0</v>
      </c>
      <c r="J559">
        <v>2</v>
      </c>
      <c r="K559">
        <v>5</v>
      </c>
      <c r="L559">
        <v>0</v>
      </c>
      <c r="M559">
        <v>0</v>
      </c>
      <c r="N559">
        <v>0</v>
      </c>
      <c r="O559">
        <v>140</v>
      </c>
      <c r="P559">
        <v>140</v>
      </c>
      <c r="Q559">
        <v>2</v>
      </c>
      <c r="R559">
        <v>1</v>
      </c>
      <c r="S559" s="15">
        <v>18</v>
      </c>
      <c r="T559">
        <v>20</v>
      </c>
      <c r="U559" t="s">
        <v>245</v>
      </c>
    </row>
    <row r="560" spans="1:21">
      <c r="A560">
        <v>2150</v>
      </c>
      <c r="B560">
        <v>2</v>
      </c>
      <c r="C560">
        <v>34</v>
      </c>
      <c r="D560">
        <v>1</v>
      </c>
      <c r="E560" s="15">
        <v>3000</v>
      </c>
      <c r="F560">
        <v>1</v>
      </c>
      <c r="G560">
        <v>1</v>
      </c>
      <c r="H560">
        <v>100</v>
      </c>
      <c r="I560">
        <v>1</v>
      </c>
      <c r="J560">
        <v>8</v>
      </c>
      <c r="K560">
        <v>2</v>
      </c>
      <c r="L560">
        <v>0</v>
      </c>
      <c r="M560">
        <v>0</v>
      </c>
      <c r="N560">
        <v>0</v>
      </c>
      <c r="O560">
        <v>60</v>
      </c>
      <c r="P560">
        <v>120</v>
      </c>
      <c r="Q560">
        <v>1</v>
      </c>
      <c r="R560">
        <v>0</v>
      </c>
      <c r="S560" s="15">
        <v>16</v>
      </c>
      <c r="T560">
        <v>70</v>
      </c>
      <c r="U560" t="s">
        <v>15</v>
      </c>
    </row>
    <row r="561" spans="1:21">
      <c r="A561">
        <v>2151</v>
      </c>
      <c r="B561">
        <v>1</v>
      </c>
      <c r="C561">
        <v>24</v>
      </c>
      <c r="D561">
        <v>0</v>
      </c>
      <c r="E561" s="15">
        <v>5000</v>
      </c>
      <c r="F561">
        <v>1</v>
      </c>
      <c r="G561">
        <v>1</v>
      </c>
      <c r="H561">
        <v>34</v>
      </c>
      <c r="I561">
        <v>0</v>
      </c>
      <c r="J561">
        <v>2</v>
      </c>
      <c r="K561">
        <v>5</v>
      </c>
      <c r="L561">
        <v>0</v>
      </c>
      <c r="M561">
        <v>0</v>
      </c>
      <c r="N561">
        <v>0</v>
      </c>
      <c r="O561">
        <v>120</v>
      </c>
      <c r="P561">
        <v>90</v>
      </c>
      <c r="Q561">
        <v>2</v>
      </c>
      <c r="R561">
        <v>1</v>
      </c>
      <c r="S561" s="15">
        <v>8</v>
      </c>
      <c r="T561">
        <v>20</v>
      </c>
      <c r="U561" t="s">
        <v>189</v>
      </c>
    </row>
    <row r="562" spans="1:21">
      <c r="A562">
        <v>2163</v>
      </c>
      <c r="B562">
        <v>1</v>
      </c>
      <c r="C562">
        <v>20</v>
      </c>
      <c r="D562">
        <v>0</v>
      </c>
      <c r="E562" s="15">
        <v>5000</v>
      </c>
      <c r="F562">
        <v>1</v>
      </c>
      <c r="G562">
        <v>2</v>
      </c>
      <c r="H562">
        <v>100</v>
      </c>
      <c r="I562">
        <v>1</v>
      </c>
      <c r="J562">
        <v>8</v>
      </c>
      <c r="K562">
        <v>5</v>
      </c>
      <c r="L562">
        <v>0</v>
      </c>
      <c r="M562">
        <v>0</v>
      </c>
      <c r="N562">
        <v>0</v>
      </c>
      <c r="O562">
        <v>60</v>
      </c>
      <c r="P562">
        <v>60</v>
      </c>
      <c r="Q562">
        <v>1</v>
      </c>
      <c r="R562">
        <v>0</v>
      </c>
      <c r="S562" s="15">
        <v>12</v>
      </c>
      <c r="T562">
        <v>10</v>
      </c>
      <c r="U562" t="s">
        <v>112</v>
      </c>
    </row>
    <row r="563" spans="1:21">
      <c r="A563">
        <v>2164</v>
      </c>
      <c r="B563">
        <v>2</v>
      </c>
      <c r="C563">
        <v>28</v>
      </c>
      <c r="D563">
        <v>0</v>
      </c>
      <c r="E563" s="15">
        <v>16000</v>
      </c>
      <c r="F563">
        <v>1</v>
      </c>
      <c r="G563">
        <v>2</v>
      </c>
      <c r="H563">
        <v>0</v>
      </c>
      <c r="I563">
        <v>0</v>
      </c>
      <c r="J563">
        <v>6</v>
      </c>
      <c r="K563">
        <v>1</v>
      </c>
      <c r="L563">
        <v>0</v>
      </c>
      <c r="M563">
        <v>0</v>
      </c>
      <c r="N563">
        <v>0</v>
      </c>
      <c r="O563">
        <v>120</v>
      </c>
      <c r="P563">
        <v>180</v>
      </c>
      <c r="Q563">
        <v>2</v>
      </c>
      <c r="R563">
        <v>1</v>
      </c>
      <c r="S563" s="15">
        <v>12</v>
      </c>
      <c r="T563">
        <v>5</v>
      </c>
      <c r="U563" t="s">
        <v>231</v>
      </c>
    </row>
    <row r="564" spans="1:21">
      <c r="A564">
        <v>2166</v>
      </c>
      <c r="B564">
        <v>4</v>
      </c>
      <c r="C564">
        <v>30</v>
      </c>
      <c r="D564">
        <v>0</v>
      </c>
      <c r="E564" s="15">
        <v>10000</v>
      </c>
      <c r="F564">
        <v>1</v>
      </c>
      <c r="G564">
        <v>1</v>
      </c>
      <c r="H564">
        <v>0</v>
      </c>
      <c r="I564">
        <v>0</v>
      </c>
      <c r="J564">
        <v>8</v>
      </c>
      <c r="K564">
        <v>5</v>
      </c>
      <c r="L564">
        <v>0</v>
      </c>
      <c r="M564">
        <v>0</v>
      </c>
      <c r="N564">
        <v>0</v>
      </c>
      <c r="O564">
        <v>90</v>
      </c>
      <c r="P564">
        <v>120</v>
      </c>
      <c r="Q564">
        <v>2</v>
      </c>
      <c r="R564">
        <v>1</v>
      </c>
      <c r="S564" s="15">
        <v>12</v>
      </c>
      <c r="T564">
        <v>20</v>
      </c>
      <c r="U564" t="s">
        <v>234</v>
      </c>
    </row>
    <row r="565" spans="1:21">
      <c r="A565">
        <v>2171</v>
      </c>
      <c r="B565">
        <v>1</v>
      </c>
      <c r="C565">
        <v>20</v>
      </c>
      <c r="D565">
        <v>0</v>
      </c>
      <c r="E565" s="15">
        <v>3000</v>
      </c>
      <c r="F565">
        <v>1</v>
      </c>
      <c r="G565">
        <v>2</v>
      </c>
      <c r="H565">
        <v>0</v>
      </c>
      <c r="I565">
        <v>1</v>
      </c>
      <c r="J565">
        <v>6</v>
      </c>
      <c r="K565">
        <v>5</v>
      </c>
      <c r="L565">
        <v>0</v>
      </c>
      <c r="M565">
        <v>0</v>
      </c>
      <c r="N565">
        <v>0</v>
      </c>
      <c r="O565">
        <v>140</v>
      </c>
      <c r="P565">
        <v>150</v>
      </c>
      <c r="Q565">
        <v>2</v>
      </c>
      <c r="R565">
        <v>1</v>
      </c>
      <c r="S565" s="15">
        <v>16</v>
      </c>
      <c r="T565">
        <v>30</v>
      </c>
      <c r="U565" t="s">
        <v>232</v>
      </c>
    </row>
    <row r="566" spans="1:21">
      <c r="A566">
        <v>2172</v>
      </c>
      <c r="B566">
        <v>1</v>
      </c>
      <c r="C566">
        <v>21</v>
      </c>
      <c r="D566">
        <v>0</v>
      </c>
      <c r="E566" s="15">
        <v>10000</v>
      </c>
      <c r="F566">
        <v>1</v>
      </c>
      <c r="G566">
        <v>4</v>
      </c>
      <c r="H566">
        <v>10</v>
      </c>
      <c r="I566">
        <v>0</v>
      </c>
      <c r="J566">
        <v>8</v>
      </c>
      <c r="K566">
        <v>5</v>
      </c>
      <c r="L566">
        <v>0</v>
      </c>
      <c r="M566">
        <v>0</v>
      </c>
      <c r="N566">
        <v>0</v>
      </c>
      <c r="O566">
        <v>70</v>
      </c>
      <c r="P566">
        <v>120</v>
      </c>
      <c r="Q566">
        <v>1</v>
      </c>
      <c r="R566">
        <v>0</v>
      </c>
      <c r="S566" s="15">
        <v>20</v>
      </c>
      <c r="T566">
        <v>5</v>
      </c>
      <c r="U566" t="s">
        <v>46</v>
      </c>
    </row>
    <row r="567" spans="1:21">
      <c r="A567">
        <v>2181</v>
      </c>
      <c r="B567">
        <v>2</v>
      </c>
      <c r="C567">
        <v>31</v>
      </c>
      <c r="D567">
        <v>0</v>
      </c>
      <c r="E567" s="15">
        <v>10000</v>
      </c>
      <c r="F567">
        <v>1</v>
      </c>
      <c r="G567">
        <v>2</v>
      </c>
      <c r="H567">
        <v>0</v>
      </c>
      <c r="I567">
        <v>0</v>
      </c>
      <c r="J567">
        <v>11</v>
      </c>
      <c r="K567">
        <v>1</v>
      </c>
      <c r="L567">
        <v>0</v>
      </c>
      <c r="M567">
        <v>0</v>
      </c>
      <c r="N567">
        <v>0</v>
      </c>
      <c r="O567">
        <v>20</v>
      </c>
      <c r="P567">
        <v>40</v>
      </c>
      <c r="Q567">
        <v>1</v>
      </c>
      <c r="R567">
        <v>0</v>
      </c>
      <c r="S567" s="15">
        <v>10</v>
      </c>
      <c r="T567">
        <v>5</v>
      </c>
      <c r="U567" t="s">
        <v>231</v>
      </c>
    </row>
    <row r="568" spans="1:21">
      <c r="A568">
        <v>2182</v>
      </c>
      <c r="B568">
        <v>2</v>
      </c>
      <c r="C568">
        <v>40</v>
      </c>
      <c r="D568">
        <v>0</v>
      </c>
      <c r="E568" s="15">
        <v>12000</v>
      </c>
      <c r="F568">
        <v>1</v>
      </c>
      <c r="G568">
        <v>1</v>
      </c>
      <c r="H568">
        <v>27</v>
      </c>
      <c r="I568">
        <v>1</v>
      </c>
      <c r="J568">
        <v>2</v>
      </c>
      <c r="K568">
        <v>2</v>
      </c>
      <c r="L568">
        <v>0</v>
      </c>
      <c r="M568">
        <v>0</v>
      </c>
      <c r="N568">
        <v>0</v>
      </c>
      <c r="O568">
        <v>20</v>
      </c>
      <c r="P568">
        <v>50</v>
      </c>
      <c r="Q568">
        <v>1</v>
      </c>
      <c r="R568">
        <v>0</v>
      </c>
      <c r="S568" s="15">
        <v>14</v>
      </c>
      <c r="T568">
        <v>3</v>
      </c>
      <c r="U568" t="s">
        <v>160</v>
      </c>
    </row>
    <row r="569" spans="1:21">
      <c r="A569">
        <v>2185</v>
      </c>
      <c r="B569">
        <v>1</v>
      </c>
      <c r="C569">
        <v>20</v>
      </c>
      <c r="D569">
        <v>0</v>
      </c>
      <c r="E569" s="15">
        <v>3000</v>
      </c>
      <c r="F569">
        <v>1</v>
      </c>
      <c r="G569">
        <v>1</v>
      </c>
      <c r="H569">
        <v>0</v>
      </c>
      <c r="I569">
        <v>0</v>
      </c>
      <c r="J569">
        <v>8</v>
      </c>
      <c r="K569">
        <v>5</v>
      </c>
      <c r="L569">
        <v>0</v>
      </c>
      <c r="M569">
        <v>0</v>
      </c>
      <c r="N569">
        <v>0</v>
      </c>
      <c r="O569">
        <v>120</v>
      </c>
      <c r="P569">
        <v>130</v>
      </c>
      <c r="Q569">
        <v>2</v>
      </c>
      <c r="R569">
        <v>1</v>
      </c>
      <c r="S569" s="15">
        <v>12</v>
      </c>
      <c r="T569">
        <v>40</v>
      </c>
      <c r="U569" t="s">
        <v>237</v>
      </c>
    </row>
    <row r="570" spans="1:21">
      <c r="A570">
        <v>2186</v>
      </c>
      <c r="B570">
        <v>2</v>
      </c>
      <c r="C570">
        <v>44</v>
      </c>
      <c r="D570">
        <v>1</v>
      </c>
      <c r="E570" s="15">
        <v>12000</v>
      </c>
      <c r="F570">
        <v>1</v>
      </c>
      <c r="G570">
        <v>1</v>
      </c>
      <c r="H570">
        <v>100</v>
      </c>
      <c r="I570">
        <v>0</v>
      </c>
      <c r="J570">
        <v>1</v>
      </c>
      <c r="K570">
        <v>2</v>
      </c>
      <c r="L570">
        <v>0</v>
      </c>
      <c r="M570">
        <v>0</v>
      </c>
      <c r="N570">
        <v>0</v>
      </c>
      <c r="O570">
        <v>60</v>
      </c>
      <c r="P570">
        <v>60</v>
      </c>
      <c r="Q570">
        <v>2</v>
      </c>
      <c r="R570">
        <v>0</v>
      </c>
      <c r="S570" s="15">
        <v>8</v>
      </c>
      <c r="T570">
        <v>20</v>
      </c>
      <c r="U570" t="s">
        <v>147</v>
      </c>
    </row>
    <row r="571" spans="1:21">
      <c r="A571">
        <v>2187</v>
      </c>
      <c r="B571">
        <v>4</v>
      </c>
      <c r="C571">
        <v>23</v>
      </c>
      <c r="D571">
        <v>1</v>
      </c>
      <c r="E571" s="15">
        <v>5000</v>
      </c>
      <c r="F571">
        <v>1</v>
      </c>
      <c r="G571">
        <v>1</v>
      </c>
      <c r="H571">
        <v>0</v>
      </c>
      <c r="I571">
        <v>0</v>
      </c>
      <c r="J571">
        <v>11</v>
      </c>
      <c r="K571">
        <v>5</v>
      </c>
      <c r="L571">
        <v>0</v>
      </c>
      <c r="M571">
        <v>0</v>
      </c>
      <c r="N571">
        <v>0</v>
      </c>
      <c r="O571">
        <v>150</v>
      </c>
      <c r="P571">
        <v>150</v>
      </c>
      <c r="Q571">
        <v>2</v>
      </c>
      <c r="R571">
        <v>1</v>
      </c>
      <c r="S571" s="15">
        <v>25</v>
      </c>
      <c r="T571">
        <v>10</v>
      </c>
      <c r="U571" t="s">
        <v>238</v>
      </c>
    </row>
    <row r="572" spans="1:21">
      <c r="A572">
        <v>2188</v>
      </c>
      <c r="B572">
        <v>1</v>
      </c>
      <c r="C572">
        <v>19</v>
      </c>
      <c r="D572">
        <v>0</v>
      </c>
      <c r="E572" s="15">
        <v>5000</v>
      </c>
      <c r="F572">
        <v>1</v>
      </c>
      <c r="G572">
        <v>1</v>
      </c>
      <c r="H572">
        <v>100</v>
      </c>
      <c r="I572">
        <v>0</v>
      </c>
      <c r="J572">
        <v>2</v>
      </c>
      <c r="K572">
        <v>5</v>
      </c>
      <c r="L572">
        <v>0</v>
      </c>
      <c r="M572">
        <v>0</v>
      </c>
      <c r="N572">
        <v>0</v>
      </c>
      <c r="O572">
        <v>30</v>
      </c>
      <c r="P572">
        <v>30</v>
      </c>
      <c r="Q572">
        <v>1</v>
      </c>
      <c r="R572">
        <v>0</v>
      </c>
      <c r="S572" s="15">
        <v>6</v>
      </c>
      <c r="T572">
        <v>10</v>
      </c>
      <c r="U572" t="s">
        <v>157</v>
      </c>
    </row>
    <row r="573" spans="1:21">
      <c r="A573">
        <v>2193</v>
      </c>
      <c r="B573">
        <v>2</v>
      </c>
      <c r="C573">
        <v>27</v>
      </c>
      <c r="D573">
        <v>0</v>
      </c>
      <c r="E573" s="15">
        <v>2000</v>
      </c>
      <c r="F573">
        <v>1</v>
      </c>
      <c r="G573">
        <v>2</v>
      </c>
      <c r="H573">
        <v>0</v>
      </c>
      <c r="I573">
        <v>0</v>
      </c>
      <c r="J573">
        <v>2</v>
      </c>
      <c r="K573">
        <v>0</v>
      </c>
      <c r="L573">
        <v>0</v>
      </c>
      <c r="M573">
        <v>0</v>
      </c>
      <c r="N573">
        <v>1</v>
      </c>
      <c r="O573">
        <v>160</v>
      </c>
      <c r="P573">
        <v>180</v>
      </c>
      <c r="Q573">
        <v>2</v>
      </c>
      <c r="R573">
        <v>1</v>
      </c>
      <c r="S573" s="15">
        <v>10</v>
      </c>
      <c r="T573">
        <v>15</v>
      </c>
      <c r="U573" t="s">
        <v>236</v>
      </c>
    </row>
    <row r="574" spans="1:21">
      <c r="A574">
        <v>2198</v>
      </c>
      <c r="B574">
        <v>2</v>
      </c>
      <c r="C574">
        <v>23</v>
      </c>
      <c r="D574">
        <v>1</v>
      </c>
      <c r="E574" s="15">
        <v>5000</v>
      </c>
      <c r="F574">
        <v>1</v>
      </c>
      <c r="G574">
        <v>2</v>
      </c>
      <c r="H574">
        <v>99</v>
      </c>
      <c r="I574">
        <v>1</v>
      </c>
      <c r="J574">
        <v>8</v>
      </c>
      <c r="K574">
        <v>3</v>
      </c>
      <c r="L574">
        <v>0</v>
      </c>
      <c r="M574">
        <v>0</v>
      </c>
      <c r="N574">
        <v>0</v>
      </c>
      <c r="O574">
        <v>40</v>
      </c>
      <c r="P574">
        <v>60</v>
      </c>
      <c r="Q574">
        <v>2</v>
      </c>
      <c r="R574">
        <v>1</v>
      </c>
      <c r="S574" s="15">
        <v>6</v>
      </c>
      <c r="T574">
        <v>10</v>
      </c>
      <c r="U574" t="s">
        <v>133</v>
      </c>
    </row>
    <row r="575" spans="1:21">
      <c r="A575">
        <v>2200</v>
      </c>
      <c r="B575">
        <v>1</v>
      </c>
      <c r="C575">
        <v>24</v>
      </c>
      <c r="D575">
        <v>1</v>
      </c>
      <c r="E575" s="15">
        <v>1000</v>
      </c>
      <c r="F575">
        <v>1</v>
      </c>
      <c r="G575">
        <v>1</v>
      </c>
      <c r="H575">
        <v>75</v>
      </c>
      <c r="I575">
        <v>1</v>
      </c>
      <c r="J575">
        <v>8</v>
      </c>
      <c r="K575">
        <v>5</v>
      </c>
      <c r="L575">
        <v>0</v>
      </c>
      <c r="M575">
        <v>0</v>
      </c>
      <c r="N575">
        <v>0</v>
      </c>
      <c r="O575">
        <v>40</v>
      </c>
      <c r="P575">
        <v>30</v>
      </c>
      <c r="Q575">
        <v>2</v>
      </c>
      <c r="R575">
        <v>1</v>
      </c>
      <c r="S575" s="15">
        <v>8</v>
      </c>
      <c r="T575">
        <v>10</v>
      </c>
      <c r="U575" t="s">
        <v>79</v>
      </c>
    </row>
    <row r="576" spans="1:21">
      <c r="A576">
        <v>2204</v>
      </c>
      <c r="B576">
        <v>1</v>
      </c>
      <c r="C576">
        <v>23</v>
      </c>
      <c r="D576">
        <v>1</v>
      </c>
      <c r="E576" s="15">
        <v>8000</v>
      </c>
      <c r="F576">
        <v>1</v>
      </c>
      <c r="G576">
        <v>1</v>
      </c>
      <c r="H576">
        <v>73</v>
      </c>
      <c r="I576">
        <v>1</v>
      </c>
      <c r="J576">
        <v>8</v>
      </c>
      <c r="K576">
        <v>5</v>
      </c>
      <c r="L576">
        <v>0</v>
      </c>
      <c r="M576">
        <v>0</v>
      </c>
      <c r="N576">
        <v>0</v>
      </c>
      <c r="O576">
        <v>20</v>
      </c>
      <c r="P576">
        <v>30</v>
      </c>
      <c r="Q576">
        <v>1</v>
      </c>
      <c r="R576">
        <v>0</v>
      </c>
      <c r="S576" s="15">
        <v>14</v>
      </c>
      <c r="T576">
        <v>3</v>
      </c>
      <c r="U576" t="s">
        <v>47</v>
      </c>
    </row>
    <row r="577" spans="1:21">
      <c r="A577">
        <v>2207</v>
      </c>
      <c r="B577">
        <v>6</v>
      </c>
      <c r="C577">
        <v>35</v>
      </c>
      <c r="D577">
        <v>0</v>
      </c>
      <c r="E577" s="15">
        <v>16000</v>
      </c>
      <c r="F577">
        <v>1</v>
      </c>
      <c r="G577">
        <v>1</v>
      </c>
      <c r="H577">
        <v>0</v>
      </c>
      <c r="I577">
        <v>0</v>
      </c>
      <c r="J577">
        <v>8</v>
      </c>
      <c r="K577">
        <v>2</v>
      </c>
      <c r="L577">
        <v>0</v>
      </c>
      <c r="M577">
        <v>0</v>
      </c>
      <c r="N577">
        <v>0</v>
      </c>
      <c r="O577">
        <v>50</v>
      </c>
      <c r="P577">
        <v>50</v>
      </c>
      <c r="Q577">
        <v>1</v>
      </c>
      <c r="R577">
        <v>0</v>
      </c>
      <c r="S577" s="15">
        <v>8</v>
      </c>
      <c r="T577">
        <v>5</v>
      </c>
      <c r="U577" t="s">
        <v>142</v>
      </c>
    </row>
    <row r="578" spans="1:21">
      <c r="A578">
        <v>2209</v>
      </c>
      <c r="B578">
        <v>2</v>
      </c>
      <c r="C578">
        <v>30</v>
      </c>
      <c r="D578">
        <v>0</v>
      </c>
      <c r="E578" s="15">
        <v>2000</v>
      </c>
      <c r="F578">
        <v>1</v>
      </c>
      <c r="G578">
        <v>1</v>
      </c>
      <c r="H578">
        <v>100</v>
      </c>
      <c r="I578">
        <v>0</v>
      </c>
      <c r="J578">
        <v>8</v>
      </c>
      <c r="K578">
        <v>5</v>
      </c>
      <c r="L578">
        <v>0</v>
      </c>
      <c r="M578">
        <v>0</v>
      </c>
      <c r="N578">
        <v>0</v>
      </c>
      <c r="O578">
        <v>60</v>
      </c>
      <c r="P578">
        <v>90</v>
      </c>
      <c r="Q578">
        <v>2</v>
      </c>
      <c r="R578">
        <v>1</v>
      </c>
      <c r="S578" s="15">
        <v>8</v>
      </c>
      <c r="T578">
        <v>3</v>
      </c>
      <c r="U578" t="s">
        <v>36</v>
      </c>
    </row>
    <row r="579" spans="1:21">
      <c r="A579">
        <v>2211</v>
      </c>
      <c r="B579">
        <v>1</v>
      </c>
      <c r="C579">
        <v>22</v>
      </c>
      <c r="D579">
        <v>1</v>
      </c>
      <c r="E579" s="15">
        <v>3000</v>
      </c>
      <c r="F579">
        <v>1</v>
      </c>
      <c r="G579">
        <v>1</v>
      </c>
      <c r="H579">
        <v>100</v>
      </c>
      <c r="I579">
        <v>0</v>
      </c>
      <c r="J579">
        <v>9</v>
      </c>
      <c r="K579">
        <v>5</v>
      </c>
      <c r="L579">
        <v>1</v>
      </c>
      <c r="M579">
        <v>0</v>
      </c>
      <c r="N579">
        <v>0</v>
      </c>
      <c r="O579">
        <v>40</v>
      </c>
      <c r="P579">
        <v>50</v>
      </c>
      <c r="Q579">
        <v>1</v>
      </c>
      <c r="R579">
        <v>0</v>
      </c>
      <c r="S579" s="15">
        <v>6</v>
      </c>
      <c r="T579">
        <v>5</v>
      </c>
      <c r="U579" t="s">
        <v>182</v>
      </c>
    </row>
    <row r="580" spans="1:21">
      <c r="A580">
        <v>2214</v>
      </c>
      <c r="B580">
        <v>1</v>
      </c>
      <c r="C580">
        <v>19</v>
      </c>
      <c r="D580">
        <v>1</v>
      </c>
      <c r="E580" s="15">
        <v>2000</v>
      </c>
      <c r="F580">
        <v>1</v>
      </c>
      <c r="G580">
        <v>1</v>
      </c>
      <c r="H580">
        <v>0</v>
      </c>
      <c r="I580">
        <v>0</v>
      </c>
      <c r="J580">
        <v>1</v>
      </c>
      <c r="K580">
        <v>5</v>
      </c>
      <c r="L580">
        <v>0</v>
      </c>
      <c r="M580">
        <v>0</v>
      </c>
      <c r="N580">
        <v>0</v>
      </c>
      <c r="O580">
        <v>50</v>
      </c>
      <c r="P580">
        <v>90</v>
      </c>
      <c r="Q580">
        <v>2</v>
      </c>
      <c r="R580">
        <v>1</v>
      </c>
      <c r="S580" s="15">
        <v>12</v>
      </c>
      <c r="T580">
        <v>25</v>
      </c>
      <c r="U580" t="s">
        <v>237</v>
      </c>
    </row>
    <row r="581" spans="1:21">
      <c r="A581">
        <v>2218</v>
      </c>
      <c r="B581">
        <v>1</v>
      </c>
      <c r="C581">
        <v>22</v>
      </c>
      <c r="D581">
        <v>0</v>
      </c>
      <c r="E581" s="15">
        <v>5000</v>
      </c>
      <c r="F581">
        <v>1</v>
      </c>
      <c r="G581">
        <v>1</v>
      </c>
      <c r="H581">
        <v>77</v>
      </c>
      <c r="I581">
        <v>0</v>
      </c>
      <c r="J581">
        <v>8</v>
      </c>
      <c r="K581">
        <v>5</v>
      </c>
      <c r="L581">
        <v>0</v>
      </c>
      <c r="M581">
        <v>0</v>
      </c>
      <c r="N581">
        <v>0</v>
      </c>
      <c r="O581">
        <v>30</v>
      </c>
      <c r="P581">
        <v>30</v>
      </c>
      <c r="Q581">
        <v>2</v>
      </c>
      <c r="R581">
        <v>0</v>
      </c>
      <c r="S581" s="15">
        <v>6</v>
      </c>
      <c r="T581">
        <v>15</v>
      </c>
      <c r="U581" t="s">
        <v>54</v>
      </c>
    </row>
    <row r="582" spans="1:21">
      <c r="A582">
        <v>2226</v>
      </c>
      <c r="B582">
        <v>7</v>
      </c>
      <c r="C582">
        <v>27</v>
      </c>
      <c r="D582">
        <v>1</v>
      </c>
      <c r="E582" s="15">
        <v>4000</v>
      </c>
      <c r="F582">
        <v>1</v>
      </c>
      <c r="G582">
        <v>1</v>
      </c>
      <c r="H582">
        <v>0</v>
      </c>
      <c r="I582">
        <v>0</v>
      </c>
      <c r="J582">
        <v>6</v>
      </c>
      <c r="K582">
        <v>1</v>
      </c>
      <c r="L582">
        <v>0</v>
      </c>
      <c r="M582">
        <v>0</v>
      </c>
      <c r="N582">
        <v>0</v>
      </c>
      <c r="O582">
        <v>120</v>
      </c>
      <c r="P582">
        <v>100</v>
      </c>
      <c r="Q582">
        <v>2</v>
      </c>
      <c r="R582">
        <v>1</v>
      </c>
      <c r="S582" s="15">
        <v>16</v>
      </c>
      <c r="T582">
        <v>30</v>
      </c>
      <c r="U582" t="s">
        <v>235</v>
      </c>
    </row>
    <row r="583" spans="1:21">
      <c r="A583">
        <v>2237</v>
      </c>
      <c r="B583">
        <v>1</v>
      </c>
      <c r="C583">
        <v>25</v>
      </c>
      <c r="D583">
        <v>0</v>
      </c>
      <c r="E583" s="15">
        <v>4000</v>
      </c>
      <c r="F583">
        <v>1</v>
      </c>
      <c r="G583">
        <v>1</v>
      </c>
      <c r="H583">
        <v>18</v>
      </c>
      <c r="I583">
        <v>0</v>
      </c>
      <c r="J583">
        <v>6</v>
      </c>
      <c r="K583">
        <v>1</v>
      </c>
      <c r="L583">
        <v>0</v>
      </c>
      <c r="M583">
        <v>0</v>
      </c>
      <c r="N583">
        <v>0</v>
      </c>
      <c r="O583">
        <v>120</v>
      </c>
      <c r="P583">
        <v>120</v>
      </c>
      <c r="Q583">
        <v>2</v>
      </c>
      <c r="R583">
        <v>0</v>
      </c>
      <c r="S583" s="15">
        <v>6</v>
      </c>
      <c r="T583">
        <v>5</v>
      </c>
      <c r="U583" t="s">
        <v>69</v>
      </c>
    </row>
    <row r="584" spans="1:21">
      <c r="A584">
        <v>2240</v>
      </c>
      <c r="B584">
        <v>2</v>
      </c>
      <c r="C584">
        <v>26</v>
      </c>
      <c r="D584">
        <v>0</v>
      </c>
      <c r="E584" s="15">
        <v>4000</v>
      </c>
      <c r="F584">
        <v>1</v>
      </c>
      <c r="G584">
        <v>1</v>
      </c>
      <c r="H584">
        <v>100</v>
      </c>
      <c r="I584">
        <v>0</v>
      </c>
      <c r="J584">
        <v>8</v>
      </c>
      <c r="K584">
        <v>5</v>
      </c>
      <c r="L584">
        <v>0</v>
      </c>
      <c r="M584">
        <v>0</v>
      </c>
      <c r="N584">
        <v>0</v>
      </c>
      <c r="O584">
        <v>70</v>
      </c>
      <c r="P584">
        <v>80</v>
      </c>
      <c r="Q584">
        <v>2</v>
      </c>
      <c r="R584">
        <v>1</v>
      </c>
      <c r="S584" s="15">
        <v>10</v>
      </c>
      <c r="T584">
        <v>10</v>
      </c>
      <c r="U584" t="s">
        <v>15</v>
      </c>
    </row>
    <row r="585" spans="1:21">
      <c r="A585">
        <v>2242</v>
      </c>
      <c r="B585">
        <v>1</v>
      </c>
      <c r="C585">
        <v>28</v>
      </c>
      <c r="D585">
        <v>1</v>
      </c>
      <c r="E585" s="15">
        <v>1000</v>
      </c>
      <c r="F585">
        <v>1</v>
      </c>
      <c r="G585">
        <v>3</v>
      </c>
      <c r="H585">
        <v>0</v>
      </c>
      <c r="I585">
        <v>0</v>
      </c>
      <c r="J585">
        <v>8</v>
      </c>
      <c r="K585">
        <v>3</v>
      </c>
      <c r="L585">
        <v>0</v>
      </c>
      <c r="M585">
        <v>0</v>
      </c>
      <c r="N585">
        <v>0</v>
      </c>
      <c r="O585">
        <v>80</v>
      </c>
      <c r="P585">
        <v>60</v>
      </c>
      <c r="Q585">
        <v>2</v>
      </c>
      <c r="R585">
        <v>1</v>
      </c>
      <c r="S585" s="15">
        <v>14</v>
      </c>
      <c r="T585">
        <v>15</v>
      </c>
      <c r="U585" t="s">
        <v>234</v>
      </c>
    </row>
    <row r="586" spans="1:21">
      <c r="A586">
        <v>2245</v>
      </c>
      <c r="B586">
        <v>1</v>
      </c>
      <c r="C586">
        <v>27</v>
      </c>
      <c r="D586">
        <v>0</v>
      </c>
      <c r="E586" s="15">
        <v>7000</v>
      </c>
      <c r="F586">
        <v>1</v>
      </c>
      <c r="G586">
        <v>1</v>
      </c>
      <c r="H586">
        <v>37</v>
      </c>
      <c r="I586">
        <v>0</v>
      </c>
      <c r="J586">
        <v>6</v>
      </c>
      <c r="K586">
        <v>5</v>
      </c>
      <c r="L586">
        <v>0</v>
      </c>
      <c r="M586">
        <v>0</v>
      </c>
      <c r="N586">
        <v>0</v>
      </c>
      <c r="O586">
        <v>120</v>
      </c>
      <c r="P586">
        <v>150</v>
      </c>
      <c r="Q586">
        <v>2</v>
      </c>
      <c r="R586">
        <v>0</v>
      </c>
      <c r="S586" s="15">
        <v>10</v>
      </c>
      <c r="T586">
        <v>15</v>
      </c>
      <c r="U586" t="s">
        <v>97</v>
      </c>
    </row>
    <row r="587" spans="1:21">
      <c r="A587">
        <v>2249</v>
      </c>
      <c r="B587">
        <v>2</v>
      </c>
      <c r="C587">
        <v>25</v>
      </c>
      <c r="D587">
        <v>1</v>
      </c>
      <c r="E587" s="15">
        <v>8000</v>
      </c>
      <c r="F587">
        <v>1</v>
      </c>
      <c r="G587">
        <v>2</v>
      </c>
      <c r="H587">
        <v>0</v>
      </c>
      <c r="I587">
        <v>0</v>
      </c>
      <c r="J587">
        <v>9</v>
      </c>
      <c r="K587">
        <v>5</v>
      </c>
      <c r="L587">
        <v>1</v>
      </c>
      <c r="M587">
        <v>0</v>
      </c>
      <c r="N587">
        <v>0</v>
      </c>
      <c r="O587">
        <v>20</v>
      </c>
      <c r="P587">
        <v>40</v>
      </c>
      <c r="Q587">
        <v>1</v>
      </c>
      <c r="R587">
        <v>0</v>
      </c>
      <c r="S587" s="15">
        <v>16</v>
      </c>
      <c r="T587">
        <v>3</v>
      </c>
      <c r="U587" t="s">
        <v>144</v>
      </c>
    </row>
    <row r="588" spans="1:21">
      <c r="A588">
        <v>2252</v>
      </c>
      <c r="B588">
        <v>1</v>
      </c>
      <c r="C588">
        <v>30</v>
      </c>
      <c r="D588">
        <v>1</v>
      </c>
      <c r="E588" s="15">
        <v>3000</v>
      </c>
      <c r="F588">
        <v>1</v>
      </c>
      <c r="G588">
        <v>1</v>
      </c>
      <c r="H588">
        <v>67</v>
      </c>
      <c r="I588">
        <v>0</v>
      </c>
      <c r="J588">
        <v>8</v>
      </c>
      <c r="K588">
        <v>3</v>
      </c>
      <c r="L588">
        <v>0</v>
      </c>
      <c r="M588">
        <v>0</v>
      </c>
      <c r="N588">
        <v>0</v>
      </c>
      <c r="O588">
        <v>80</v>
      </c>
      <c r="P588">
        <v>100</v>
      </c>
      <c r="Q588">
        <v>2</v>
      </c>
      <c r="R588">
        <v>1</v>
      </c>
      <c r="S588" s="15">
        <v>8</v>
      </c>
      <c r="T588">
        <v>20</v>
      </c>
      <c r="U588" t="s">
        <v>48</v>
      </c>
    </row>
    <row r="589" spans="1:21">
      <c r="A589">
        <v>2256</v>
      </c>
      <c r="B589">
        <v>2</v>
      </c>
      <c r="C589">
        <v>34</v>
      </c>
      <c r="D589">
        <v>0</v>
      </c>
      <c r="E589" s="15">
        <v>5000</v>
      </c>
      <c r="F589">
        <v>1</v>
      </c>
      <c r="G589">
        <v>2</v>
      </c>
      <c r="H589">
        <v>16</v>
      </c>
      <c r="I589">
        <v>0</v>
      </c>
      <c r="J589">
        <v>8</v>
      </c>
      <c r="K589">
        <v>5</v>
      </c>
      <c r="L589">
        <v>0</v>
      </c>
      <c r="M589">
        <v>0</v>
      </c>
      <c r="N589">
        <v>0</v>
      </c>
      <c r="O589">
        <v>40</v>
      </c>
      <c r="P589">
        <v>50</v>
      </c>
      <c r="Q589">
        <v>1</v>
      </c>
      <c r="R589">
        <v>0</v>
      </c>
      <c r="S589" s="15">
        <v>25</v>
      </c>
      <c r="T589">
        <v>10</v>
      </c>
      <c r="U589" t="s">
        <v>35</v>
      </c>
    </row>
    <row r="590" spans="1:21">
      <c r="A590">
        <v>2259</v>
      </c>
      <c r="B590">
        <v>7</v>
      </c>
      <c r="C590">
        <v>56</v>
      </c>
      <c r="D590">
        <v>0</v>
      </c>
      <c r="E590" s="15">
        <v>9000</v>
      </c>
      <c r="F590">
        <v>1</v>
      </c>
      <c r="G590">
        <v>1</v>
      </c>
      <c r="H590">
        <v>100</v>
      </c>
      <c r="I590">
        <v>0</v>
      </c>
      <c r="J590">
        <v>8</v>
      </c>
      <c r="K590">
        <v>3</v>
      </c>
      <c r="L590">
        <v>0</v>
      </c>
      <c r="M590">
        <v>0</v>
      </c>
      <c r="N590">
        <v>0</v>
      </c>
      <c r="O590">
        <v>30</v>
      </c>
      <c r="P590">
        <v>50</v>
      </c>
      <c r="Q590">
        <v>1</v>
      </c>
      <c r="R590">
        <v>0</v>
      </c>
      <c r="S590" s="15">
        <v>12</v>
      </c>
      <c r="T590">
        <v>15</v>
      </c>
      <c r="U590" t="s">
        <v>15</v>
      </c>
    </row>
    <row r="591" spans="1:21">
      <c r="A591">
        <v>2261</v>
      </c>
      <c r="B591">
        <v>2</v>
      </c>
      <c r="C591">
        <v>37</v>
      </c>
      <c r="D591">
        <v>0</v>
      </c>
      <c r="E591" s="15">
        <v>7000</v>
      </c>
      <c r="F591">
        <v>1</v>
      </c>
      <c r="G591">
        <v>2</v>
      </c>
      <c r="H591">
        <v>0</v>
      </c>
      <c r="I591">
        <v>0</v>
      </c>
      <c r="J591">
        <v>9</v>
      </c>
      <c r="K591">
        <v>2</v>
      </c>
      <c r="L591">
        <v>0</v>
      </c>
      <c r="M591">
        <v>0</v>
      </c>
      <c r="N591">
        <v>0</v>
      </c>
      <c r="O591">
        <v>50</v>
      </c>
      <c r="P591">
        <v>60</v>
      </c>
      <c r="Q591">
        <v>1</v>
      </c>
      <c r="R591">
        <v>0</v>
      </c>
      <c r="S591" s="15">
        <v>16</v>
      </c>
      <c r="T591">
        <v>3</v>
      </c>
      <c r="U591" t="s">
        <v>89</v>
      </c>
    </row>
    <row r="592" spans="1:21">
      <c r="A592">
        <v>2266</v>
      </c>
      <c r="B592">
        <v>2</v>
      </c>
      <c r="C592">
        <v>28</v>
      </c>
      <c r="D592">
        <v>1</v>
      </c>
      <c r="E592" s="15">
        <v>3000</v>
      </c>
      <c r="F592">
        <v>1</v>
      </c>
      <c r="G592">
        <v>1</v>
      </c>
      <c r="H592">
        <v>78</v>
      </c>
      <c r="I592">
        <v>0</v>
      </c>
      <c r="J592">
        <v>1</v>
      </c>
      <c r="K592">
        <v>5</v>
      </c>
      <c r="L592">
        <v>0</v>
      </c>
      <c r="M592">
        <v>0</v>
      </c>
      <c r="N592">
        <v>0</v>
      </c>
      <c r="O592">
        <v>50</v>
      </c>
      <c r="P592">
        <v>70</v>
      </c>
      <c r="Q592">
        <v>2</v>
      </c>
      <c r="R592">
        <v>1</v>
      </c>
      <c r="S592" s="15">
        <v>8</v>
      </c>
      <c r="T592">
        <v>15</v>
      </c>
      <c r="U592" t="s">
        <v>19</v>
      </c>
    </row>
    <row r="593" spans="1:21">
      <c r="A593">
        <v>2283</v>
      </c>
      <c r="B593">
        <v>1</v>
      </c>
      <c r="C593">
        <v>33</v>
      </c>
      <c r="D593">
        <v>0</v>
      </c>
      <c r="E593" s="15">
        <v>5000</v>
      </c>
      <c r="F593">
        <v>1</v>
      </c>
      <c r="G593">
        <v>1</v>
      </c>
      <c r="H593">
        <v>0</v>
      </c>
      <c r="I593">
        <v>0</v>
      </c>
      <c r="J593">
        <v>6</v>
      </c>
      <c r="K593">
        <v>3</v>
      </c>
      <c r="L593">
        <v>0</v>
      </c>
      <c r="M593">
        <v>0</v>
      </c>
      <c r="N593">
        <v>0</v>
      </c>
      <c r="O593">
        <v>80</v>
      </c>
      <c r="P593">
        <v>90</v>
      </c>
      <c r="Q593">
        <v>2</v>
      </c>
      <c r="R593">
        <v>1</v>
      </c>
      <c r="S593" s="15">
        <v>8</v>
      </c>
      <c r="T593">
        <v>30</v>
      </c>
      <c r="U593" t="s">
        <v>72</v>
      </c>
    </row>
    <row r="594" spans="1:21">
      <c r="A594">
        <v>2286</v>
      </c>
      <c r="B594">
        <v>7</v>
      </c>
      <c r="C594">
        <v>29</v>
      </c>
      <c r="D594">
        <v>1</v>
      </c>
      <c r="E594" s="15">
        <v>4000</v>
      </c>
      <c r="F594">
        <v>1</v>
      </c>
      <c r="G594">
        <v>1</v>
      </c>
      <c r="H594">
        <v>0</v>
      </c>
      <c r="I594">
        <v>0</v>
      </c>
      <c r="J594">
        <v>8</v>
      </c>
      <c r="K594">
        <v>3</v>
      </c>
      <c r="L594">
        <v>0</v>
      </c>
      <c r="M594">
        <v>0</v>
      </c>
      <c r="N594">
        <v>0</v>
      </c>
      <c r="O594">
        <v>40</v>
      </c>
      <c r="P594">
        <v>60</v>
      </c>
      <c r="Q594">
        <v>1</v>
      </c>
      <c r="R594">
        <v>0</v>
      </c>
      <c r="S594" s="15">
        <v>14</v>
      </c>
      <c r="T594">
        <v>10</v>
      </c>
      <c r="U594" t="s">
        <v>231</v>
      </c>
    </row>
    <row r="595" spans="1:21">
      <c r="A595">
        <v>2294</v>
      </c>
      <c r="B595">
        <v>2</v>
      </c>
      <c r="C595">
        <v>27</v>
      </c>
      <c r="D595">
        <v>0</v>
      </c>
      <c r="E595" s="15">
        <v>3000</v>
      </c>
      <c r="F595">
        <v>1</v>
      </c>
      <c r="G595">
        <v>1</v>
      </c>
      <c r="H595">
        <v>100</v>
      </c>
      <c r="I595">
        <v>0</v>
      </c>
      <c r="J595">
        <v>2</v>
      </c>
      <c r="K595">
        <v>0</v>
      </c>
      <c r="L595">
        <v>0</v>
      </c>
      <c r="M595">
        <v>0</v>
      </c>
      <c r="N595">
        <v>1</v>
      </c>
      <c r="O595">
        <v>20</v>
      </c>
      <c r="P595">
        <v>80</v>
      </c>
      <c r="Q595">
        <v>1</v>
      </c>
      <c r="R595">
        <v>0</v>
      </c>
      <c r="S595" s="15">
        <v>10</v>
      </c>
      <c r="T595">
        <v>5</v>
      </c>
      <c r="U595" t="s">
        <v>177</v>
      </c>
    </row>
    <row r="596" spans="1:21">
      <c r="A596">
        <v>2296</v>
      </c>
      <c r="B596">
        <v>2</v>
      </c>
      <c r="C596">
        <v>25</v>
      </c>
      <c r="D596">
        <v>0</v>
      </c>
      <c r="E596" s="15">
        <v>4000</v>
      </c>
      <c r="F596">
        <v>1</v>
      </c>
      <c r="G596">
        <v>1</v>
      </c>
      <c r="H596">
        <v>100</v>
      </c>
      <c r="I596">
        <v>0</v>
      </c>
      <c r="J596">
        <v>8</v>
      </c>
      <c r="K596">
        <v>5</v>
      </c>
      <c r="L596">
        <v>0</v>
      </c>
      <c r="M596">
        <v>0</v>
      </c>
      <c r="N596">
        <v>0</v>
      </c>
      <c r="O596">
        <v>40</v>
      </c>
      <c r="P596">
        <v>70</v>
      </c>
      <c r="Q596">
        <v>2</v>
      </c>
      <c r="R596">
        <v>1</v>
      </c>
      <c r="S596" s="15">
        <v>8</v>
      </c>
      <c r="T596">
        <v>20</v>
      </c>
      <c r="U596" t="s">
        <v>135</v>
      </c>
    </row>
    <row r="597" spans="1:21">
      <c r="A597">
        <v>2297</v>
      </c>
      <c r="B597">
        <v>1</v>
      </c>
      <c r="C597">
        <v>21</v>
      </c>
      <c r="D597">
        <v>1</v>
      </c>
      <c r="E597" s="15">
        <v>8000</v>
      </c>
      <c r="F597">
        <v>1</v>
      </c>
      <c r="G597">
        <v>3</v>
      </c>
      <c r="H597">
        <v>0</v>
      </c>
      <c r="I597">
        <v>0</v>
      </c>
      <c r="J597">
        <v>8</v>
      </c>
      <c r="K597">
        <v>5</v>
      </c>
      <c r="L597">
        <v>0</v>
      </c>
      <c r="M597">
        <v>0</v>
      </c>
      <c r="N597">
        <v>0</v>
      </c>
      <c r="O597">
        <v>130</v>
      </c>
      <c r="P597">
        <v>130</v>
      </c>
      <c r="Q597">
        <v>2</v>
      </c>
      <c r="R597">
        <v>1</v>
      </c>
      <c r="S597" s="15">
        <v>8</v>
      </c>
      <c r="T597">
        <v>10</v>
      </c>
      <c r="U597" t="s">
        <v>187</v>
      </c>
    </row>
    <row r="598" spans="1:21">
      <c r="A598">
        <v>2304</v>
      </c>
      <c r="B598">
        <v>1</v>
      </c>
      <c r="C598">
        <v>22</v>
      </c>
      <c r="D598">
        <v>1</v>
      </c>
      <c r="E598" s="15">
        <v>5000</v>
      </c>
      <c r="F598">
        <v>1</v>
      </c>
      <c r="G598">
        <v>1</v>
      </c>
      <c r="H598">
        <v>0</v>
      </c>
      <c r="I598">
        <v>0</v>
      </c>
      <c r="J598">
        <v>8</v>
      </c>
      <c r="K598">
        <v>5</v>
      </c>
      <c r="L598">
        <v>0</v>
      </c>
      <c r="M598">
        <v>0</v>
      </c>
      <c r="N598">
        <v>0</v>
      </c>
      <c r="O598">
        <v>130</v>
      </c>
      <c r="P598">
        <v>100</v>
      </c>
      <c r="Q598">
        <v>2</v>
      </c>
      <c r="R598">
        <v>1</v>
      </c>
      <c r="S598" s="15">
        <v>12</v>
      </c>
      <c r="T598">
        <v>20</v>
      </c>
      <c r="U598" t="s">
        <v>238</v>
      </c>
    </row>
    <row r="599" spans="1:21">
      <c r="A599">
        <v>2308</v>
      </c>
      <c r="B599">
        <v>1</v>
      </c>
      <c r="C599">
        <v>20</v>
      </c>
      <c r="D599">
        <v>1</v>
      </c>
      <c r="E599" s="15">
        <v>18000</v>
      </c>
      <c r="F599">
        <v>1</v>
      </c>
      <c r="G599">
        <v>1</v>
      </c>
      <c r="H599">
        <v>77</v>
      </c>
      <c r="I599">
        <v>0</v>
      </c>
      <c r="J599">
        <v>8</v>
      </c>
      <c r="K599">
        <v>5</v>
      </c>
      <c r="L599">
        <v>0</v>
      </c>
      <c r="M599">
        <v>0</v>
      </c>
      <c r="N599">
        <v>0</v>
      </c>
      <c r="O599">
        <v>30</v>
      </c>
      <c r="P599">
        <v>70</v>
      </c>
      <c r="Q599">
        <v>2</v>
      </c>
      <c r="R599">
        <v>0</v>
      </c>
      <c r="S599" s="15">
        <v>8</v>
      </c>
      <c r="T599">
        <v>20</v>
      </c>
      <c r="U599" t="s">
        <v>54</v>
      </c>
    </row>
    <row r="600" spans="1:21">
      <c r="A600">
        <v>2316</v>
      </c>
      <c r="B600">
        <v>7</v>
      </c>
      <c r="C600">
        <v>42</v>
      </c>
      <c r="D600">
        <v>1</v>
      </c>
      <c r="E600" s="15">
        <v>20000</v>
      </c>
      <c r="F600">
        <v>1</v>
      </c>
      <c r="G600">
        <v>1</v>
      </c>
      <c r="H600">
        <v>68</v>
      </c>
      <c r="I600">
        <v>0</v>
      </c>
      <c r="J600">
        <v>8</v>
      </c>
      <c r="K600">
        <v>5</v>
      </c>
      <c r="L600">
        <v>0</v>
      </c>
      <c r="M600">
        <v>0</v>
      </c>
      <c r="N600">
        <v>0</v>
      </c>
      <c r="O600">
        <v>40</v>
      </c>
      <c r="P600">
        <v>40</v>
      </c>
      <c r="Q600">
        <v>1</v>
      </c>
      <c r="R600">
        <v>0</v>
      </c>
      <c r="S600" s="15">
        <v>18</v>
      </c>
      <c r="T600">
        <v>3</v>
      </c>
      <c r="U600" t="s">
        <v>24</v>
      </c>
    </row>
    <row r="601" spans="1:21">
      <c r="A601">
        <v>2325</v>
      </c>
      <c r="B601">
        <v>1</v>
      </c>
      <c r="C601">
        <v>21</v>
      </c>
      <c r="D601">
        <v>0</v>
      </c>
      <c r="E601" s="15">
        <v>1000</v>
      </c>
      <c r="F601">
        <v>1</v>
      </c>
      <c r="G601">
        <v>1</v>
      </c>
      <c r="H601">
        <v>100</v>
      </c>
      <c r="I601">
        <v>1</v>
      </c>
      <c r="J601">
        <v>6</v>
      </c>
      <c r="K601">
        <v>5</v>
      </c>
      <c r="L601">
        <v>0</v>
      </c>
      <c r="M601">
        <v>0</v>
      </c>
      <c r="N601">
        <v>0</v>
      </c>
      <c r="O601">
        <v>90</v>
      </c>
      <c r="P601">
        <v>120</v>
      </c>
      <c r="Q601">
        <v>2</v>
      </c>
      <c r="R601">
        <v>1</v>
      </c>
      <c r="S601" s="15">
        <v>16</v>
      </c>
      <c r="T601">
        <v>10</v>
      </c>
      <c r="U601" t="s">
        <v>135</v>
      </c>
    </row>
    <row r="602" spans="1:21">
      <c r="A602">
        <v>2339</v>
      </c>
      <c r="B602">
        <v>2</v>
      </c>
      <c r="C602">
        <v>27</v>
      </c>
      <c r="D602">
        <v>0</v>
      </c>
      <c r="E602" s="15">
        <v>3000</v>
      </c>
      <c r="F602">
        <v>1</v>
      </c>
      <c r="G602">
        <v>2</v>
      </c>
      <c r="H602">
        <v>75</v>
      </c>
      <c r="I602">
        <v>0</v>
      </c>
      <c r="J602">
        <v>2</v>
      </c>
      <c r="K602">
        <v>5</v>
      </c>
      <c r="L602">
        <v>0</v>
      </c>
      <c r="M602">
        <v>0</v>
      </c>
      <c r="N602">
        <v>0</v>
      </c>
      <c r="O602">
        <v>50</v>
      </c>
      <c r="P602">
        <v>60</v>
      </c>
      <c r="Q602">
        <v>1</v>
      </c>
      <c r="R602">
        <v>0</v>
      </c>
      <c r="S602" s="15">
        <v>8</v>
      </c>
      <c r="T602">
        <v>5</v>
      </c>
      <c r="U602" t="s">
        <v>79</v>
      </c>
    </row>
    <row r="603" spans="1:21">
      <c r="A603">
        <v>2343</v>
      </c>
      <c r="B603">
        <v>1</v>
      </c>
      <c r="C603">
        <v>21</v>
      </c>
      <c r="D603">
        <v>1</v>
      </c>
      <c r="E603" s="15">
        <v>30000</v>
      </c>
      <c r="F603">
        <v>1</v>
      </c>
      <c r="G603">
        <v>1</v>
      </c>
      <c r="H603">
        <v>24</v>
      </c>
      <c r="I603">
        <v>0</v>
      </c>
      <c r="J603">
        <v>8</v>
      </c>
      <c r="K603">
        <v>5</v>
      </c>
      <c r="L603">
        <v>0</v>
      </c>
      <c r="M603">
        <v>0</v>
      </c>
      <c r="N603">
        <v>0</v>
      </c>
      <c r="O603">
        <v>70</v>
      </c>
      <c r="P603">
        <v>100</v>
      </c>
      <c r="Q603">
        <v>2</v>
      </c>
      <c r="R603">
        <v>1</v>
      </c>
      <c r="S603" s="15">
        <v>10</v>
      </c>
      <c r="T603">
        <v>30</v>
      </c>
      <c r="U603" t="s">
        <v>9</v>
      </c>
    </row>
    <row r="604" spans="1:21">
      <c r="A604">
        <v>2345</v>
      </c>
      <c r="B604">
        <v>2</v>
      </c>
      <c r="C604">
        <v>41</v>
      </c>
      <c r="D604">
        <v>1</v>
      </c>
      <c r="E604" s="15">
        <v>35000</v>
      </c>
      <c r="F604">
        <v>1</v>
      </c>
      <c r="G604">
        <v>2</v>
      </c>
      <c r="H604">
        <v>100</v>
      </c>
      <c r="I604">
        <v>0</v>
      </c>
      <c r="J604">
        <v>3</v>
      </c>
      <c r="K604">
        <v>5</v>
      </c>
      <c r="L604">
        <v>0</v>
      </c>
      <c r="M604">
        <v>0</v>
      </c>
      <c r="N604">
        <v>0</v>
      </c>
      <c r="O604">
        <v>20</v>
      </c>
      <c r="P604">
        <v>30</v>
      </c>
      <c r="Q604">
        <v>1</v>
      </c>
      <c r="R604">
        <v>0</v>
      </c>
      <c r="S604" s="15">
        <v>16</v>
      </c>
      <c r="T604">
        <v>10</v>
      </c>
      <c r="U604" t="s">
        <v>15</v>
      </c>
    </row>
    <row r="605" spans="1:21">
      <c r="A605">
        <v>2348</v>
      </c>
      <c r="B605">
        <v>2</v>
      </c>
      <c r="C605">
        <v>30</v>
      </c>
      <c r="D605">
        <v>0</v>
      </c>
      <c r="E605" s="15">
        <v>7000</v>
      </c>
      <c r="F605">
        <v>1</v>
      </c>
      <c r="G605">
        <v>2</v>
      </c>
      <c r="H605">
        <v>86</v>
      </c>
      <c r="I605">
        <v>0</v>
      </c>
      <c r="J605">
        <v>8</v>
      </c>
      <c r="K605">
        <v>3</v>
      </c>
      <c r="L605">
        <v>0</v>
      </c>
      <c r="M605">
        <v>0</v>
      </c>
      <c r="N605">
        <v>0</v>
      </c>
      <c r="O605">
        <v>120</v>
      </c>
      <c r="P605">
        <v>150</v>
      </c>
      <c r="Q605">
        <v>2</v>
      </c>
      <c r="R605">
        <v>1</v>
      </c>
      <c r="S605" s="15">
        <v>8</v>
      </c>
      <c r="T605">
        <v>20</v>
      </c>
      <c r="U605" t="s">
        <v>128</v>
      </c>
    </row>
    <row r="606" spans="1:21">
      <c r="A606">
        <v>2354</v>
      </c>
      <c r="B606">
        <v>2</v>
      </c>
      <c r="C606">
        <v>31</v>
      </c>
      <c r="D606">
        <v>1</v>
      </c>
      <c r="E606" s="15">
        <v>14000</v>
      </c>
      <c r="F606">
        <v>1</v>
      </c>
      <c r="G606">
        <v>1</v>
      </c>
      <c r="H606">
        <v>100</v>
      </c>
      <c r="I606">
        <v>0</v>
      </c>
      <c r="J606">
        <v>4</v>
      </c>
      <c r="K606">
        <v>1</v>
      </c>
      <c r="L606">
        <v>0</v>
      </c>
      <c r="M606">
        <v>0</v>
      </c>
      <c r="N606">
        <v>0</v>
      </c>
      <c r="O606">
        <v>40</v>
      </c>
      <c r="P606">
        <v>90</v>
      </c>
      <c r="Q606">
        <v>1</v>
      </c>
      <c r="R606">
        <v>0</v>
      </c>
      <c r="S606" s="15">
        <v>14</v>
      </c>
      <c r="T606">
        <v>15</v>
      </c>
      <c r="U606" t="s">
        <v>52</v>
      </c>
    </row>
    <row r="607" spans="1:21">
      <c r="A607">
        <v>2356</v>
      </c>
      <c r="B607">
        <v>4</v>
      </c>
      <c r="C607">
        <v>38</v>
      </c>
      <c r="D607">
        <v>1</v>
      </c>
      <c r="E607" s="15">
        <v>12000</v>
      </c>
      <c r="F607">
        <v>1</v>
      </c>
      <c r="G607">
        <v>1</v>
      </c>
      <c r="H607">
        <v>100</v>
      </c>
      <c r="I607">
        <v>0</v>
      </c>
      <c r="J607">
        <v>2</v>
      </c>
      <c r="K607">
        <v>5</v>
      </c>
      <c r="L607">
        <v>0</v>
      </c>
      <c r="M607">
        <v>0</v>
      </c>
      <c r="N607">
        <v>0</v>
      </c>
      <c r="O607">
        <v>40</v>
      </c>
      <c r="P607">
        <v>40</v>
      </c>
      <c r="Q607">
        <v>1</v>
      </c>
      <c r="R607">
        <v>0</v>
      </c>
      <c r="S607" s="15">
        <v>18</v>
      </c>
      <c r="T607">
        <v>3</v>
      </c>
      <c r="U607" t="s">
        <v>15</v>
      </c>
    </row>
    <row r="608" spans="1:21">
      <c r="A608">
        <v>2361</v>
      </c>
      <c r="B608">
        <v>1</v>
      </c>
      <c r="C608">
        <v>22</v>
      </c>
      <c r="D608">
        <v>0</v>
      </c>
      <c r="E608" s="15">
        <v>4000</v>
      </c>
      <c r="F608">
        <v>1</v>
      </c>
      <c r="G608">
        <v>1</v>
      </c>
      <c r="H608">
        <v>37</v>
      </c>
      <c r="I608">
        <v>0</v>
      </c>
      <c r="J608">
        <v>2</v>
      </c>
      <c r="K608">
        <v>2</v>
      </c>
      <c r="L608">
        <v>0</v>
      </c>
      <c r="M608">
        <v>0</v>
      </c>
      <c r="N608">
        <v>0</v>
      </c>
      <c r="O608">
        <v>100</v>
      </c>
      <c r="P608">
        <v>110</v>
      </c>
      <c r="Q608">
        <v>2</v>
      </c>
      <c r="R608">
        <v>1</v>
      </c>
      <c r="S608" s="15">
        <v>8</v>
      </c>
      <c r="T608">
        <v>15</v>
      </c>
      <c r="U608" t="s">
        <v>97</v>
      </c>
    </row>
    <row r="609" spans="1:21">
      <c r="A609">
        <v>2367</v>
      </c>
      <c r="B609">
        <v>2</v>
      </c>
      <c r="C609">
        <v>31</v>
      </c>
      <c r="D609">
        <v>0</v>
      </c>
      <c r="E609" s="15">
        <v>3000</v>
      </c>
      <c r="F609">
        <v>1</v>
      </c>
      <c r="G609">
        <v>1</v>
      </c>
      <c r="H609">
        <v>0</v>
      </c>
      <c r="I609">
        <v>0</v>
      </c>
      <c r="J609">
        <v>2</v>
      </c>
      <c r="K609">
        <v>5</v>
      </c>
      <c r="L609">
        <v>1</v>
      </c>
      <c r="M609">
        <v>0</v>
      </c>
      <c r="N609">
        <v>0</v>
      </c>
      <c r="O609">
        <v>30</v>
      </c>
      <c r="P609">
        <v>120</v>
      </c>
      <c r="Q609">
        <v>1</v>
      </c>
      <c r="R609">
        <v>0</v>
      </c>
      <c r="S609" s="15">
        <v>18</v>
      </c>
      <c r="T609">
        <v>3</v>
      </c>
      <c r="U609" t="s">
        <v>22</v>
      </c>
    </row>
    <row r="610" spans="1:21">
      <c r="A610">
        <v>2370</v>
      </c>
      <c r="B610">
        <v>1</v>
      </c>
      <c r="C610">
        <v>48</v>
      </c>
      <c r="D610">
        <v>0</v>
      </c>
      <c r="E610" s="15">
        <v>5000</v>
      </c>
      <c r="F610">
        <v>1</v>
      </c>
      <c r="G610">
        <v>2</v>
      </c>
      <c r="H610">
        <v>77</v>
      </c>
      <c r="I610">
        <v>1</v>
      </c>
      <c r="J610">
        <v>2</v>
      </c>
      <c r="K610">
        <v>5</v>
      </c>
      <c r="L610">
        <v>1</v>
      </c>
      <c r="M610">
        <v>0</v>
      </c>
      <c r="N610">
        <v>0</v>
      </c>
      <c r="O610">
        <v>100</v>
      </c>
      <c r="P610">
        <v>90</v>
      </c>
      <c r="Q610">
        <v>2</v>
      </c>
      <c r="R610">
        <v>0</v>
      </c>
      <c r="S610" s="15">
        <v>14</v>
      </c>
      <c r="T610">
        <v>10</v>
      </c>
      <c r="U610" t="s">
        <v>54</v>
      </c>
    </row>
    <row r="611" spans="1:21">
      <c r="A611">
        <v>2377</v>
      </c>
      <c r="B611">
        <v>1</v>
      </c>
      <c r="C611">
        <v>25</v>
      </c>
      <c r="D611">
        <v>1</v>
      </c>
      <c r="E611" s="15">
        <v>1000</v>
      </c>
      <c r="F611">
        <v>1</v>
      </c>
      <c r="G611">
        <v>1</v>
      </c>
      <c r="H611">
        <v>100</v>
      </c>
      <c r="I611">
        <v>1</v>
      </c>
      <c r="J611">
        <v>2</v>
      </c>
      <c r="K611">
        <v>3</v>
      </c>
      <c r="L611">
        <v>0</v>
      </c>
      <c r="M611">
        <v>0</v>
      </c>
      <c r="N611">
        <v>0</v>
      </c>
      <c r="O611">
        <v>40</v>
      </c>
      <c r="P611">
        <v>30</v>
      </c>
      <c r="Q611">
        <v>2</v>
      </c>
      <c r="R611">
        <v>1</v>
      </c>
      <c r="S611" s="15">
        <v>10</v>
      </c>
      <c r="T611">
        <v>20</v>
      </c>
      <c r="U611" t="s">
        <v>15</v>
      </c>
    </row>
    <row r="612" spans="1:21">
      <c r="A612">
        <v>2388</v>
      </c>
      <c r="B612">
        <v>1</v>
      </c>
      <c r="C612">
        <v>20</v>
      </c>
      <c r="D612">
        <v>0</v>
      </c>
      <c r="E612" s="15">
        <v>2000</v>
      </c>
      <c r="F612">
        <v>1</v>
      </c>
      <c r="G612">
        <v>1</v>
      </c>
      <c r="H612">
        <v>0</v>
      </c>
      <c r="I612">
        <v>0</v>
      </c>
      <c r="J612">
        <v>6</v>
      </c>
      <c r="K612">
        <v>5</v>
      </c>
      <c r="L612">
        <v>0</v>
      </c>
      <c r="M612">
        <v>0</v>
      </c>
      <c r="N612">
        <v>0</v>
      </c>
      <c r="O612">
        <v>100</v>
      </c>
      <c r="P612">
        <v>110</v>
      </c>
      <c r="Q612">
        <v>2</v>
      </c>
      <c r="R612">
        <v>1</v>
      </c>
      <c r="S612" s="15">
        <v>12</v>
      </c>
      <c r="T612">
        <v>25</v>
      </c>
      <c r="U612" t="s">
        <v>241</v>
      </c>
    </row>
    <row r="613" spans="1:21">
      <c r="A613">
        <v>2395</v>
      </c>
      <c r="B613">
        <v>2</v>
      </c>
      <c r="C613">
        <v>32</v>
      </c>
      <c r="D613">
        <v>1</v>
      </c>
      <c r="E613" s="15">
        <v>2000</v>
      </c>
      <c r="F613">
        <v>1</v>
      </c>
      <c r="G613">
        <v>2</v>
      </c>
      <c r="H613">
        <v>73</v>
      </c>
      <c r="I613">
        <v>0</v>
      </c>
      <c r="J613">
        <v>8</v>
      </c>
      <c r="K613">
        <v>5</v>
      </c>
      <c r="L613">
        <v>0</v>
      </c>
      <c r="M613">
        <v>0</v>
      </c>
      <c r="N613">
        <v>0</v>
      </c>
      <c r="O613">
        <v>40</v>
      </c>
      <c r="P613">
        <v>80</v>
      </c>
      <c r="Q613">
        <v>1</v>
      </c>
      <c r="R613">
        <v>0</v>
      </c>
      <c r="S613" s="15">
        <v>10</v>
      </c>
      <c r="T613">
        <v>15</v>
      </c>
      <c r="U613" t="s">
        <v>47</v>
      </c>
    </row>
    <row r="614" spans="1:21">
      <c r="A614">
        <v>2399</v>
      </c>
      <c r="B614">
        <v>1</v>
      </c>
      <c r="C614">
        <v>21</v>
      </c>
      <c r="D614">
        <v>1</v>
      </c>
      <c r="E614" s="15">
        <v>22000</v>
      </c>
      <c r="F614">
        <v>1</v>
      </c>
      <c r="G614">
        <v>2</v>
      </c>
      <c r="H614">
        <v>10</v>
      </c>
      <c r="I614">
        <v>0</v>
      </c>
      <c r="J614">
        <v>8</v>
      </c>
      <c r="K614">
        <v>4</v>
      </c>
      <c r="L614">
        <v>0</v>
      </c>
      <c r="M614">
        <v>0</v>
      </c>
      <c r="N614">
        <v>0</v>
      </c>
      <c r="O614">
        <v>50</v>
      </c>
      <c r="P614">
        <v>60</v>
      </c>
      <c r="Q614">
        <v>1</v>
      </c>
      <c r="R614">
        <v>0</v>
      </c>
      <c r="S614" s="15">
        <v>10</v>
      </c>
      <c r="T614">
        <v>5</v>
      </c>
      <c r="U614" t="s">
        <v>46</v>
      </c>
    </row>
    <row r="615" spans="1:21">
      <c r="A615">
        <v>2400</v>
      </c>
      <c r="B615">
        <v>1</v>
      </c>
      <c r="C615">
        <v>21</v>
      </c>
      <c r="D615">
        <v>1</v>
      </c>
      <c r="E615" s="15">
        <v>2000</v>
      </c>
      <c r="F615">
        <v>1</v>
      </c>
      <c r="G615">
        <v>1</v>
      </c>
      <c r="H615">
        <v>0</v>
      </c>
      <c r="I615">
        <v>1</v>
      </c>
      <c r="J615">
        <v>8</v>
      </c>
      <c r="K615">
        <v>4</v>
      </c>
      <c r="L615">
        <v>0</v>
      </c>
      <c r="M615">
        <v>0</v>
      </c>
      <c r="N615">
        <v>0</v>
      </c>
      <c r="O615">
        <v>100</v>
      </c>
      <c r="P615">
        <v>100</v>
      </c>
      <c r="Q615">
        <v>2</v>
      </c>
      <c r="R615">
        <v>1</v>
      </c>
      <c r="S615" s="15">
        <v>20</v>
      </c>
      <c r="T615">
        <v>15</v>
      </c>
      <c r="U615" t="s">
        <v>241</v>
      </c>
    </row>
    <row r="616" spans="1:21">
      <c r="A616">
        <v>2401</v>
      </c>
      <c r="B616">
        <v>3</v>
      </c>
      <c r="C616">
        <v>25</v>
      </c>
      <c r="D616">
        <v>0</v>
      </c>
      <c r="E616" s="15">
        <v>2000</v>
      </c>
      <c r="F616">
        <v>1</v>
      </c>
      <c r="G616">
        <v>1</v>
      </c>
      <c r="H616">
        <v>96</v>
      </c>
      <c r="I616">
        <v>0</v>
      </c>
      <c r="J616">
        <v>2</v>
      </c>
      <c r="K616">
        <v>0</v>
      </c>
      <c r="L616">
        <v>0</v>
      </c>
      <c r="M616">
        <v>1</v>
      </c>
      <c r="N616">
        <v>0</v>
      </c>
      <c r="O616">
        <v>60</v>
      </c>
      <c r="P616">
        <v>60</v>
      </c>
      <c r="Q616">
        <v>2</v>
      </c>
      <c r="R616">
        <v>1</v>
      </c>
      <c r="S616" s="15">
        <v>10</v>
      </c>
      <c r="T616">
        <v>20</v>
      </c>
      <c r="U616" t="s">
        <v>106</v>
      </c>
    </row>
    <row r="617" spans="1:21">
      <c r="A617">
        <v>2406</v>
      </c>
      <c r="B617">
        <v>2</v>
      </c>
      <c r="C617">
        <v>44</v>
      </c>
      <c r="D617">
        <v>0</v>
      </c>
      <c r="E617" s="15">
        <v>5000</v>
      </c>
      <c r="F617">
        <v>1</v>
      </c>
      <c r="G617">
        <v>1</v>
      </c>
      <c r="H617">
        <v>100</v>
      </c>
      <c r="I617">
        <v>0</v>
      </c>
      <c r="J617">
        <v>6</v>
      </c>
      <c r="K617">
        <v>4</v>
      </c>
      <c r="L617">
        <v>0</v>
      </c>
      <c r="M617">
        <v>0</v>
      </c>
      <c r="N617">
        <v>0</v>
      </c>
      <c r="O617">
        <v>80</v>
      </c>
      <c r="P617">
        <v>120</v>
      </c>
      <c r="Q617">
        <v>1</v>
      </c>
      <c r="R617">
        <v>0</v>
      </c>
      <c r="S617" s="15">
        <v>20</v>
      </c>
      <c r="T617">
        <v>5</v>
      </c>
      <c r="U617" t="s">
        <v>162</v>
      </c>
    </row>
    <row r="618" spans="1:21">
      <c r="A618">
        <v>2409</v>
      </c>
      <c r="B618">
        <v>1</v>
      </c>
      <c r="C618">
        <v>27</v>
      </c>
      <c r="D618">
        <v>0</v>
      </c>
      <c r="E618" s="15">
        <v>10000</v>
      </c>
      <c r="F618">
        <v>1</v>
      </c>
      <c r="G618">
        <v>2</v>
      </c>
      <c r="H618">
        <v>0</v>
      </c>
      <c r="I618">
        <v>0</v>
      </c>
      <c r="J618">
        <v>2</v>
      </c>
      <c r="K618">
        <v>5</v>
      </c>
      <c r="L618">
        <v>0</v>
      </c>
      <c r="M618">
        <v>0</v>
      </c>
      <c r="N618">
        <v>0</v>
      </c>
      <c r="O618">
        <v>120</v>
      </c>
      <c r="P618">
        <v>150</v>
      </c>
      <c r="Q618">
        <v>2</v>
      </c>
      <c r="R618">
        <v>1</v>
      </c>
      <c r="S618" s="15">
        <v>12</v>
      </c>
      <c r="T618">
        <v>15</v>
      </c>
      <c r="U618" t="s">
        <v>49</v>
      </c>
    </row>
    <row r="619" spans="1:21">
      <c r="A619">
        <v>2412</v>
      </c>
      <c r="B619">
        <v>1</v>
      </c>
      <c r="C619">
        <v>22</v>
      </c>
      <c r="D619">
        <v>1</v>
      </c>
      <c r="E619" s="15">
        <v>12000</v>
      </c>
      <c r="F619">
        <v>1</v>
      </c>
      <c r="G619">
        <v>2</v>
      </c>
      <c r="H619">
        <v>73</v>
      </c>
      <c r="I619">
        <v>1</v>
      </c>
      <c r="J619">
        <v>8</v>
      </c>
      <c r="K619">
        <v>5</v>
      </c>
      <c r="L619">
        <v>0</v>
      </c>
      <c r="M619">
        <v>0</v>
      </c>
      <c r="N619">
        <v>0</v>
      </c>
      <c r="O619">
        <v>30</v>
      </c>
      <c r="P619">
        <v>60</v>
      </c>
      <c r="Q619">
        <v>1</v>
      </c>
      <c r="R619">
        <v>0</v>
      </c>
      <c r="S619" s="15">
        <v>10</v>
      </c>
      <c r="T619">
        <v>10</v>
      </c>
      <c r="U619" t="s">
        <v>47</v>
      </c>
    </row>
    <row r="620" spans="1:21">
      <c r="A620">
        <v>2414</v>
      </c>
      <c r="B620">
        <v>1</v>
      </c>
      <c r="C620">
        <v>21</v>
      </c>
      <c r="D620">
        <v>1</v>
      </c>
      <c r="E620" s="15">
        <v>6000</v>
      </c>
      <c r="F620">
        <v>1</v>
      </c>
      <c r="G620">
        <v>1</v>
      </c>
      <c r="H620">
        <v>16</v>
      </c>
      <c r="I620">
        <v>1</v>
      </c>
      <c r="J620">
        <v>8</v>
      </c>
      <c r="K620">
        <v>5</v>
      </c>
      <c r="L620">
        <v>0</v>
      </c>
      <c r="M620">
        <v>0</v>
      </c>
      <c r="N620">
        <v>0</v>
      </c>
      <c r="O620">
        <v>30</v>
      </c>
      <c r="P620">
        <v>40</v>
      </c>
      <c r="Q620">
        <v>2</v>
      </c>
      <c r="R620">
        <v>1</v>
      </c>
      <c r="S620" s="15">
        <v>8</v>
      </c>
      <c r="T620">
        <v>15</v>
      </c>
      <c r="U620" t="s">
        <v>35</v>
      </c>
    </row>
    <row r="621" spans="1:21">
      <c r="A621">
        <v>2416</v>
      </c>
      <c r="B621">
        <v>2</v>
      </c>
      <c r="C621">
        <v>31</v>
      </c>
      <c r="D621">
        <v>0</v>
      </c>
      <c r="E621" s="15">
        <v>20000</v>
      </c>
      <c r="F621">
        <v>1</v>
      </c>
      <c r="G621">
        <v>1</v>
      </c>
      <c r="H621">
        <v>100</v>
      </c>
      <c r="I621">
        <v>1</v>
      </c>
      <c r="J621">
        <v>8</v>
      </c>
      <c r="K621">
        <v>0</v>
      </c>
      <c r="L621">
        <v>0</v>
      </c>
      <c r="M621">
        <v>0</v>
      </c>
      <c r="N621">
        <v>1</v>
      </c>
      <c r="O621">
        <v>40</v>
      </c>
      <c r="P621">
        <v>60</v>
      </c>
      <c r="Q621">
        <v>1</v>
      </c>
      <c r="R621">
        <v>0</v>
      </c>
      <c r="S621" s="15">
        <v>10</v>
      </c>
      <c r="T621">
        <v>10</v>
      </c>
      <c r="U621" t="s">
        <v>15</v>
      </c>
    </row>
    <row r="622" spans="1:21">
      <c r="A622">
        <v>2419</v>
      </c>
      <c r="B622">
        <v>1</v>
      </c>
      <c r="C622">
        <v>22</v>
      </c>
      <c r="D622">
        <v>1</v>
      </c>
      <c r="E622" s="15">
        <v>16000</v>
      </c>
      <c r="F622">
        <v>1</v>
      </c>
      <c r="G622">
        <v>2</v>
      </c>
      <c r="H622">
        <v>96</v>
      </c>
      <c r="I622">
        <v>0</v>
      </c>
      <c r="J622">
        <v>9</v>
      </c>
      <c r="K622">
        <v>4</v>
      </c>
      <c r="L622">
        <v>0</v>
      </c>
      <c r="M622">
        <v>0</v>
      </c>
      <c r="N622">
        <v>0</v>
      </c>
      <c r="O622">
        <v>40</v>
      </c>
      <c r="P622">
        <v>80</v>
      </c>
      <c r="Q622">
        <v>2</v>
      </c>
      <c r="R622">
        <v>0</v>
      </c>
      <c r="S622" s="15">
        <v>6</v>
      </c>
      <c r="T622">
        <v>30</v>
      </c>
      <c r="U622" t="s">
        <v>94</v>
      </c>
    </row>
    <row r="623" spans="1:21">
      <c r="A623">
        <v>2422</v>
      </c>
      <c r="B623">
        <v>1</v>
      </c>
      <c r="C623">
        <v>22</v>
      </c>
      <c r="D623">
        <v>1</v>
      </c>
      <c r="E623" s="15">
        <v>3000</v>
      </c>
      <c r="F623">
        <v>1</v>
      </c>
      <c r="G623">
        <v>1</v>
      </c>
      <c r="H623">
        <v>0</v>
      </c>
      <c r="I623">
        <v>0</v>
      </c>
      <c r="J623">
        <v>8</v>
      </c>
      <c r="K623">
        <v>5</v>
      </c>
      <c r="L623">
        <v>0</v>
      </c>
      <c r="M623">
        <v>0</v>
      </c>
      <c r="N623">
        <v>0</v>
      </c>
      <c r="O623">
        <v>140</v>
      </c>
      <c r="P623">
        <v>150</v>
      </c>
      <c r="Q623">
        <v>2</v>
      </c>
      <c r="R623">
        <v>1</v>
      </c>
      <c r="S623" s="15">
        <v>20</v>
      </c>
      <c r="T623">
        <v>25</v>
      </c>
      <c r="U623" t="s">
        <v>238</v>
      </c>
    </row>
    <row r="624" spans="1:21">
      <c r="A624">
        <v>2425</v>
      </c>
      <c r="B624">
        <v>1</v>
      </c>
      <c r="C624">
        <v>34</v>
      </c>
      <c r="D624">
        <v>0</v>
      </c>
      <c r="E624" s="15">
        <v>4000</v>
      </c>
      <c r="F624">
        <v>1</v>
      </c>
      <c r="G624">
        <v>1</v>
      </c>
      <c r="H624">
        <v>100</v>
      </c>
      <c r="I624">
        <v>1</v>
      </c>
      <c r="J624">
        <v>6</v>
      </c>
      <c r="K624">
        <v>5</v>
      </c>
      <c r="L624">
        <v>0</v>
      </c>
      <c r="M624">
        <v>0</v>
      </c>
      <c r="N624">
        <v>0</v>
      </c>
      <c r="O624">
        <v>30</v>
      </c>
      <c r="P624">
        <v>20</v>
      </c>
      <c r="Q624">
        <v>1</v>
      </c>
      <c r="R624">
        <v>0</v>
      </c>
      <c r="S624" s="15">
        <v>8</v>
      </c>
      <c r="T624">
        <v>15</v>
      </c>
      <c r="U624" t="s">
        <v>63</v>
      </c>
    </row>
    <row r="625" spans="1:21">
      <c r="A625">
        <v>2426</v>
      </c>
      <c r="B625">
        <v>2</v>
      </c>
      <c r="C625">
        <v>33</v>
      </c>
      <c r="D625">
        <v>0</v>
      </c>
      <c r="E625" s="15">
        <v>10000</v>
      </c>
      <c r="F625">
        <v>1</v>
      </c>
      <c r="G625">
        <v>2</v>
      </c>
      <c r="H625">
        <v>100</v>
      </c>
      <c r="I625">
        <v>0</v>
      </c>
      <c r="J625">
        <v>8</v>
      </c>
      <c r="K625">
        <v>2</v>
      </c>
      <c r="L625">
        <v>0</v>
      </c>
      <c r="M625">
        <v>0</v>
      </c>
      <c r="N625">
        <v>0</v>
      </c>
      <c r="O625">
        <v>40</v>
      </c>
      <c r="P625">
        <v>60</v>
      </c>
      <c r="Q625">
        <v>1</v>
      </c>
      <c r="R625">
        <v>0</v>
      </c>
      <c r="S625" s="15">
        <v>20</v>
      </c>
      <c r="T625">
        <v>3</v>
      </c>
      <c r="U625" t="s">
        <v>52</v>
      </c>
    </row>
    <row r="626" spans="1:21">
      <c r="A626">
        <v>2429</v>
      </c>
      <c r="B626">
        <v>2</v>
      </c>
      <c r="C626">
        <v>25</v>
      </c>
      <c r="D626">
        <v>0</v>
      </c>
      <c r="E626" s="15">
        <v>7000</v>
      </c>
      <c r="F626">
        <v>1</v>
      </c>
      <c r="G626">
        <v>1</v>
      </c>
      <c r="H626">
        <v>0</v>
      </c>
      <c r="I626">
        <v>0</v>
      </c>
      <c r="J626">
        <v>2</v>
      </c>
      <c r="K626">
        <v>5</v>
      </c>
      <c r="L626">
        <v>0</v>
      </c>
      <c r="M626">
        <v>0</v>
      </c>
      <c r="N626">
        <v>0</v>
      </c>
      <c r="O626">
        <v>40</v>
      </c>
      <c r="P626">
        <v>80</v>
      </c>
      <c r="Q626">
        <v>1</v>
      </c>
      <c r="R626">
        <v>0</v>
      </c>
      <c r="S626" s="15">
        <v>12</v>
      </c>
      <c r="T626">
        <v>5</v>
      </c>
      <c r="U626" t="s">
        <v>89</v>
      </c>
    </row>
    <row r="627" spans="1:21">
      <c r="A627">
        <v>2433</v>
      </c>
      <c r="B627">
        <v>1</v>
      </c>
      <c r="C627">
        <v>22</v>
      </c>
      <c r="D627">
        <v>1</v>
      </c>
      <c r="E627" s="15">
        <v>3000</v>
      </c>
      <c r="F627">
        <v>1</v>
      </c>
      <c r="G627">
        <v>1</v>
      </c>
      <c r="H627">
        <v>14.000000000000002</v>
      </c>
      <c r="I627">
        <v>0</v>
      </c>
      <c r="J627">
        <v>1</v>
      </c>
      <c r="K627">
        <v>4</v>
      </c>
      <c r="L627">
        <v>0</v>
      </c>
      <c r="M627">
        <v>0</v>
      </c>
      <c r="N627">
        <v>0</v>
      </c>
      <c r="O627">
        <v>60</v>
      </c>
      <c r="P627">
        <v>120</v>
      </c>
      <c r="Q627">
        <v>2</v>
      </c>
      <c r="R627">
        <v>1</v>
      </c>
      <c r="S627" s="15">
        <v>14</v>
      </c>
      <c r="T627">
        <v>20</v>
      </c>
      <c r="U627" t="s">
        <v>83</v>
      </c>
    </row>
    <row r="628" spans="1:21">
      <c r="A628">
        <v>2434</v>
      </c>
      <c r="B628">
        <v>2</v>
      </c>
      <c r="C628">
        <v>23</v>
      </c>
      <c r="D628">
        <v>0</v>
      </c>
      <c r="E628" s="15">
        <v>5000</v>
      </c>
      <c r="F628">
        <v>1</v>
      </c>
      <c r="G628">
        <v>2</v>
      </c>
      <c r="H628">
        <v>52</v>
      </c>
      <c r="I628">
        <v>0</v>
      </c>
      <c r="J628">
        <v>2</v>
      </c>
      <c r="K628">
        <v>5</v>
      </c>
      <c r="L628">
        <v>0</v>
      </c>
      <c r="M628">
        <v>0</v>
      </c>
      <c r="N628">
        <v>0</v>
      </c>
      <c r="O628">
        <v>50</v>
      </c>
      <c r="P628">
        <v>90</v>
      </c>
      <c r="Q628">
        <v>1</v>
      </c>
      <c r="R628">
        <v>0</v>
      </c>
      <c r="S628" s="15">
        <v>14</v>
      </c>
      <c r="T628">
        <v>5</v>
      </c>
      <c r="U628" t="s">
        <v>127</v>
      </c>
    </row>
    <row r="629" spans="1:21">
      <c r="A629">
        <v>2438</v>
      </c>
      <c r="B629">
        <v>1</v>
      </c>
      <c r="C629">
        <v>43</v>
      </c>
      <c r="D629">
        <v>0</v>
      </c>
      <c r="E629" s="15">
        <v>1000</v>
      </c>
      <c r="F629">
        <v>1</v>
      </c>
      <c r="G629">
        <v>1</v>
      </c>
      <c r="H629">
        <v>37</v>
      </c>
      <c r="I629">
        <v>1</v>
      </c>
      <c r="J629">
        <v>11</v>
      </c>
      <c r="K629">
        <v>2</v>
      </c>
      <c r="L629">
        <v>0</v>
      </c>
      <c r="M629">
        <v>0</v>
      </c>
      <c r="N629">
        <v>0</v>
      </c>
      <c r="O629">
        <v>80</v>
      </c>
      <c r="P629">
        <v>100</v>
      </c>
      <c r="Q629">
        <v>2</v>
      </c>
      <c r="R629">
        <v>1</v>
      </c>
      <c r="S629" s="15">
        <v>10</v>
      </c>
      <c r="T629">
        <v>15</v>
      </c>
      <c r="U629" t="s">
        <v>140</v>
      </c>
    </row>
    <row r="630" spans="1:21">
      <c r="A630">
        <v>2440</v>
      </c>
      <c r="B630">
        <v>1</v>
      </c>
      <c r="C630">
        <v>20</v>
      </c>
      <c r="D630">
        <v>1</v>
      </c>
      <c r="E630" s="15">
        <v>4000</v>
      </c>
      <c r="F630">
        <v>1</v>
      </c>
      <c r="G630">
        <v>1</v>
      </c>
      <c r="H630">
        <v>60</v>
      </c>
      <c r="I630">
        <v>0</v>
      </c>
      <c r="J630">
        <v>2</v>
      </c>
      <c r="K630">
        <v>5</v>
      </c>
      <c r="L630">
        <v>0</v>
      </c>
      <c r="M630">
        <v>0</v>
      </c>
      <c r="N630">
        <v>0</v>
      </c>
      <c r="O630">
        <v>30</v>
      </c>
      <c r="P630">
        <v>120</v>
      </c>
      <c r="Q630">
        <v>2</v>
      </c>
      <c r="R630">
        <v>1</v>
      </c>
      <c r="S630" s="15">
        <v>16</v>
      </c>
      <c r="T630">
        <v>15</v>
      </c>
      <c r="U630" t="s">
        <v>61</v>
      </c>
    </row>
    <row r="631" spans="1:21">
      <c r="A631">
        <v>2446</v>
      </c>
      <c r="B631">
        <v>1</v>
      </c>
      <c r="C631">
        <v>49</v>
      </c>
      <c r="D631">
        <v>0</v>
      </c>
      <c r="E631" s="15">
        <v>14000</v>
      </c>
      <c r="F631">
        <v>1</v>
      </c>
      <c r="G631">
        <v>2</v>
      </c>
      <c r="H631">
        <v>0</v>
      </c>
      <c r="I631">
        <v>0</v>
      </c>
      <c r="J631">
        <v>6</v>
      </c>
      <c r="K631">
        <v>3</v>
      </c>
      <c r="L631">
        <v>0</v>
      </c>
      <c r="M631">
        <v>0</v>
      </c>
      <c r="N631">
        <v>0</v>
      </c>
      <c r="O631">
        <v>100</v>
      </c>
      <c r="P631">
        <v>90</v>
      </c>
      <c r="Q631">
        <v>1</v>
      </c>
      <c r="R631">
        <v>0</v>
      </c>
      <c r="S631" s="15">
        <v>10</v>
      </c>
      <c r="T631">
        <v>3</v>
      </c>
      <c r="U631" t="s">
        <v>231</v>
      </c>
    </row>
    <row r="632" spans="1:21">
      <c r="A632">
        <v>2448</v>
      </c>
      <c r="B632">
        <v>2</v>
      </c>
      <c r="C632">
        <v>27</v>
      </c>
      <c r="D632">
        <v>0</v>
      </c>
      <c r="E632" s="15">
        <v>6000</v>
      </c>
      <c r="F632">
        <v>1</v>
      </c>
      <c r="G632">
        <v>1</v>
      </c>
      <c r="H632">
        <v>68</v>
      </c>
      <c r="I632">
        <v>0</v>
      </c>
      <c r="J632">
        <v>8</v>
      </c>
      <c r="K632">
        <v>4</v>
      </c>
      <c r="L632">
        <v>0</v>
      </c>
      <c r="M632">
        <v>0</v>
      </c>
      <c r="N632">
        <v>0</v>
      </c>
      <c r="O632">
        <v>70</v>
      </c>
      <c r="P632">
        <v>90</v>
      </c>
      <c r="Q632">
        <v>2</v>
      </c>
      <c r="R632">
        <v>1</v>
      </c>
      <c r="S632" s="15">
        <v>4</v>
      </c>
      <c r="T632">
        <v>20</v>
      </c>
      <c r="U632" t="s">
        <v>24</v>
      </c>
    </row>
    <row r="633" spans="1:21">
      <c r="A633">
        <v>2454</v>
      </c>
      <c r="B633">
        <v>1</v>
      </c>
      <c r="C633">
        <v>20</v>
      </c>
      <c r="D633">
        <v>1</v>
      </c>
      <c r="E633" s="15">
        <v>35000</v>
      </c>
      <c r="F633">
        <v>1</v>
      </c>
      <c r="G633">
        <v>2</v>
      </c>
      <c r="H633">
        <v>37</v>
      </c>
      <c r="I633">
        <v>0</v>
      </c>
      <c r="J633">
        <v>1</v>
      </c>
      <c r="K633">
        <v>4</v>
      </c>
      <c r="L633">
        <v>0</v>
      </c>
      <c r="M633">
        <v>0</v>
      </c>
      <c r="N633">
        <v>0</v>
      </c>
      <c r="O633">
        <v>50</v>
      </c>
      <c r="P633">
        <v>80</v>
      </c>
      <c r="Q633">
        <v>2</v>
      </c>
      <c r="R633">
        <v>1</v>
      </c>
      <c r="S633" s="15">
        <v>8</v>
      </c>
      <c r="T633">
        <v>5</v>
      </c>
      <c r="U633" t="s">
        <v>71</v>
      </c>
    </row>
    <row r="634" spans="1:21">
      <c r="A634">
        <v>2461</v>
      </c>
      <c r="B634">
        <v>1</v>
      </c>
      <c r="C634">
        <v>24</v>
      </c>
      <c r="D634">
        <v>1</v>
      </c>
      <c r="E634" s="15">
        <v>2000</v>
      </c>
      <c r="F634">
        <v>1</v>
      </c>
      <c r="G634">
        <v>1</v>
      </c>
      <c r="H634">
        <v>0</v>
      </c>
      <c r="I634">
        <v>0</v>
      </c>
      <c r="J634">
        <v>8</v>
      </c>
      <c r="K634">
        <v>5</v>
      </c>
      <c r="L634">
        <v>0</v>
      </c>
      <c r="M634">
        <v>0</v>
      </c>
      <c r="N634">
        <v>0</v>
      </c>
      <c r="O634">
        <v>50</v>
      </c>
      <c r="P634">
        <v>70</v>
      </c>
      <c r="Q634">
        <v>2</v>
      </c>
      <c r="R634">
        <v>1</v>
      </c>
      <c r="S634" s="15">
        <v>8</v>
      </c>
      <c r="T634">
        <v>10</v>
      </c>
      <c r="U634" t="s">
        <v>89</v>
      </c>
    </row>
    <row r="635" spans="1:21">
      <c r="A635">
        <v>2464</v>
      </c>
      <c r="B635">
        <v>2</v>
      </c>
      <c r="C635">
        <v>33</v>
      </c>
      <c r="D635">
        <v>1</v>
      </c>
      <c r="E635" s="15">
        <v>3000</v>
      </c>
      <c r="F635">
        <v>1</v>
      </c>
      <c r="G635">
        <v>1</v>
      </c>
      <c r="H635">
        <v>16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20</v>
      </c>
      <c r="P635">
        <v>40</v>
      </c>
      <c r="Q635">
        <v>1</v>
      </c>
      <c r="R635">
        <v>0</v>
      </c>
      <c r="S635" s="15">
        <v>10</v>
      </c>
      <c r="T635">
        <v>3</v>
      </c>
      <c r="U635" t="s">
        <v>35</v>
      </c>
    </row>
    <row r="636" spans="1:21">
      <c r="A636">
        <v>2475</v>
      </c>
      <c r="B636">
        <v>7</v>
      </c>
      <c r="C636">
        <v>51</v>
      </c>
      <c r="D636">
        <v>0</v>
      </c>
      <c r="E636" s="15">
        <v>10000</v>
      </c>
      <c r="F636">
        <v>1</v>
      </c>
      <c r="G636">
        <v>1</v>
      </c>
      <c r="H636">
        <v>24</v>
      </c>
      <c r="I636">
        <v>0</v>
      </c>
      <c r="J636">
        <v>11</v>
      </c>
      <c r="K636">
        <v>3</v>
      </c>
      <c r="L636">
        <v>1</v>
      </c>
      <c r="M636">
        <v>0</v>
      </c>
      <c r="N636">
        <v>0</v>
      </c>
      <c r="O636">
        <v>60</v>
      </c>
      <c r="P636">
        <v>50</v>
      </c>
      <c r="Q636">
        <v>1</v>
      </c>
      <c r="R636">
        <v>0</v>
      </c>
      <c r="S636" s="15">
        <v>20</v>
      </c>
      <c r="T636">
        <v>30</v>
      </c>
      <c r="U636" t="s">
        <v>9</v>
      </c>
    </row>
    <row r="637" spans="1:21">
      <c r="A637">
        <v>2480</v>
      </c>
      <c r="B637">
        <v>1</v>
      </c>
      <c r="C637">
        <v>48</v>
      </c>
      <c r="D637">
        <v>1</v>
      </c>
      <c r="E637" s="15">
        <v>9000</v>
      </c>
      <c r="F637">
        <v>1</v>
      </c>
      <c r="G637">
        <v>1</v>
      </c>
      <c r="H637">
        <v>85</v>
      </c>
      <c r="I637">
        <v>1</v>
      </c>
      <c r="J637">
        <v>8</v>
      </c>
      <c r="K637">
        <v>4</v>
      </c>
      <c r="L637">
        <v>0</v>
      </c>
      <c r="M637">
        <v>0</v>
      </c>
      <c r="N637">
        <v>0</v>
      </c>
      <c r="O637">
        <v>50</v>
      </c>
      <c r="P637">
        <v>20</v>
      </c>
      <c r="Q637">
        <v>1</v>
      </c>
      <c r="R637">
        <v>0</v>
      </c>
      <c r="S637" s="15">
        <v>14</v>
      </c>
      <c r="T637">
        <v>70</v>
      </c>
      <c r="U637" t="s">
        <v>42</v>
      </c>
    </row>
    <row r="638" spans="1:21">
      <c r="A638">
        <v>2482</v>
      </c>
      <c r="B638">
        <v>1</v>
      </c>
      <c r="C638">
        <v>20</v>
      </c>
      <c r="D638">
        <v>0</v>
      </c>
      <c r="E638" s="15">
        <v>10000</v>
      </c>
      <c r="F638">
        <v>1</v>
      </c>
      <c r="G638">
        <v>3</v>
      </c>
      <c r="H638">
        <v>68</v>
      </c>
      <c r="I638">
        <v>1</v>
      </c>
      <c r="J638">
        <v>6</v>
      </c>
      <c r="K638">
        <v>5</v>
      </c>
      <c r="L638">
        <v>0</v>
      </c>
      <c r="M638">
        <v>0</v>
      </c>
      <c r="N638">
        <v>0</v>
      </c>
      <c r="O638">
        <v>30</v>
      </c>
      <c r="P638">
        <v>50</v>
      </c>
      <c r="Q638">
        <v>1</v>
      </c>
      <c r="R638">
        <v>0</v>
      </c>
      <c r="S638" s="15">
        <v>25</v>
      </c>
      <c r="T638">
        <v>10</v>
      </c>
      <c r="U638" t="s">
        <v>24</v>
      </c>
    </row>
    <row r="639" spans="1:21">
      <c r="A639">
        <v>2487</v>
      </c>
      <c r="B639">
        <v>1</v>
      </c>
      <c r="C639">
        <v>21</v>
      </c>
      <c r="D639">
        <v>1</v>
      </c>
      <c r="E639" s="15">
        <v>3000</v>
      </c>
      <c r="F639">
        <v>1</v>
      </c>
      <c r="G639">
        <v>1</v>
      </c>
      <c r="H639">
        <v>48</v>
      </c>
      <c r="I639">
        <v>0</v>
      </c>
      <c r="J639">
        <v>8</v>
      </c>
      <c r="K639">
        <v>5</v>
      </c>
      <c r="L639">
        <v>1</v>
      </c>
      <c r="M639">
        <v>0</v>
      </c>
      <c r="N639">
        <v>0</v>
      </c>
      <c r="O639">
        <v>30</v>
      </c>
      <c r="P639">
        <v>60</v>
      </c>
      <c r="Q639">
        <v>1</v>
      </c>
      <c r="R639">
        <v>0</v>
      </c>
      <c r="S639" s="15">
        <v>8</v>
      </c>
      <c r="T639">
        <v>15</v>
      </c>
      <c r="U639" t="s">
        <v>105</v>
      </c>
    </row>
    <row r="640" spans="1:21">
      <c r="A640">
        <v>2489</v>
      </c>
      <c r="B640">
        <v>2</v>
      </c>
      <c r="C640">
        <v>32</v>
      </c>
      <c r="D640">
        <v>0</v>
      </c>
      <c r="E640" s="15">
        <v>5000</v>
      </c>
      <c r="F640">
        <v>1</v>
      </c>
      <c r="G640">
        <v>1</v>
      </c>
      <c r="H640">
        <v>100</v>
      </c>
      <c r="I640">
        <v>1</v>
      </c>
      <c r="J640">
        <v>2</v>
      </c>
      <c r="K640">
        <v>1</v>
      </c>
      <c r="L640">
        <v>0</v>
      </c>
      <c r="M640">
        <v>0</v>
      </c>
      <c r="N640">
        <v>0</v>
      </c>
      <c r="O640">
        <v>20</v>
      </c>
      <c r="P640">
        <v>90</v>
      </c>
      <c r="Q640">
        <v>1</v>
      </c>
      <c r="R640">
        <v>0</v>
      </c>
      <c r="S640" s="15">
        <v>8</v>
      </c>
      <c r="T640">
        <v>5</v>
      </c>
      <c r="U640" t="s">
        <v>90</v>
      </c>
    </row>
    <row r="641" spans="1:21">
      <c r="A641">
        <v>2494</v>
      </c>
      <c r="B641">
        <v>1</v>
      </c>
      <c r="C641">
        <v>20</v>
      </c>
      <c r="D641">
        <v>1</v>
      </c>
      <c r="E641" s="15">
        <v>10000</v>
      </c>
      <c r="F641">
        <v>1</v>
      </c>
      <c r="G641">
        <v>1</v>
      </c>
      <c r="H641">
        <v>75</v>
      </c>
      <c r="I641">
        <v>0</v>
      </c>
      <c r="J641">
        <v>2</v>
      </c>
      <c r="K641">
        <v>5</v>
      </c>
      <c r="L641">
        <v>0</v>
      </c>
      <c r="M641">
        <v>0</v>
      </c>
      <c r="N641">
        <v>0</v>
      </c>
      <c r="O641">
        <v>50</v>
      </c>
      <c r="P641">
        <v>80</v>
      </c>
      <c r="Q641">
        <v>2</v>
      </c>
      <c r="R641">
        <v>1</v>
      </c>
      <c r="S641" s="15">
        <v>16</v>
      </c>
      <c r="T641">
        <v>10</v>
      </c>
      <c r="U641" t="s">
        <v>79</v>
      </c>
    </row>
    <row r="642" spans="1:21">
      <c r="A642">
        <v>2498</v>
      </c>
      <c r="B642">
        <v>1</v>
      </c>
      <c r="C642">
        <v>23</v>
      </c>
      <c r="D642">
        <v>1</v>
      </c>
      <c r="E642" s="15">
        <v>8000</v>
      </c>
      <c r="F642">
        <v>1</v>
      </c>
      <c r="G642">
        <v>1</v>
      </c>
      <c r="H642">
        <v>0</v>
      </c>
      <c r="I642">
        <v>0</v>
      </c>
      <c r="J642">
        <v>8</v>
      </c>
      <c r="K642">
        <v>5</v>
      </c>
      <c r="L642">
        <v>0</v>
      </c>
      <c r="M642">
        <v>0</v>
      </c>
      <c r="N642">
        <v>0</v>
      </c>
      <c r="O642">
        <v>100</v>
      </c>
      <c r="P642">
        <v>120</v>
      </c>
      <c r="Q642">
        <v>2</v>
      </c>
      <c r="R642">
        <v>1</v>
      </c>
      <c r="S642" s="15">
        <v>8</v>
      </c>
      <c r="T642">
        <v>20</v>
      </c>
      <c r="U642" t="s">
        <v>49</v>
      </c>
    </row>
    <row r="643" spans="1:21">
      <c r="A643">
        <v>2506</v>
      </c>
      <c r="B643">
        <v>1</v>
      </c>
      <c r="C643">
        <v>22</v>
      </c>
      <c r="D643">
        <v>0</v>
      </c>
      <c r="E643" s="15">
        <v>8000</v>
      </c>
      <c r="F643">
        <v>1</v>
      </c>
      <c r="G643">
        <v>1</v>
      </c>
      <c r="H643">
        <v>100</v>
      </c>
      <c r="I643">
        <v>0</v>
      </c>
      <c r="J643">
        <v>8</v>
      </c>
      <c r="K643">
        <v>5</v>
      </c>
      <c r="L643">
        <v>1</v>
      </c>
      <c r="M643">
        <v>0</v>
      </c>
      <c r="N643">
        <v>0</v>
      </c>
      <c r="O643">
        <v>50</v>
      </c>
      <c r="P643">
        <v>90</v>
      </c>
      <c r="Q643">
        <v>2</v>
      </c>
      <c r="R643">
        <v>1</v>
      </c>
      <c r="S643" s="15">
        <v>6</v>
      </c>
      <c r="T643">
        <v>3</v>
      </c>
      <c r="U643" t="s">
        <v>15</v>
      </c>
    </row>
    <row r="644" spans="1:21">
      <c r="A644">
        <v>2508</v>
      </c>
      <c r="B644">
        <v>4</v>
      </c>
      <c r="C644">
        <v>42</v>
      </c>
      <c r="D644">
        <v>1</v>
      </c>
      <c r="E644" s="15">
        <v>10000</v>
      </c>
      <c r="F644">
        <v>1</v>
      </c>
      <c r="G644">
        <v>2</v>
      </c>
      <c r="H644">
        <v>7.0000000000000009</v>
      </c>
      <c r="I644">
        <v>0</v>
      </c>
      <c r="J644">
        <v>11</v>
      </c>
      <c r="K644">
        <v>5</v>
      </c>
      <c r="L644">
        <v>0</v>
      </c>
      <c r="M644">
        <v>0</v>
      </c>
      <c r="N644">
        <v>0</v>
      </c>
      <c r="O644">
        <v>60</v>
      </c>
      <c r="P644">
        <v>60</v>
      </c>
      <c r="Q644">
        <v>2</v>
      </c>
      <c r="R644">
        <v>1</v>
      </c>
      <c r="S644" s="15">
        <v>14</v>
      </c>
      <c r="T644">
        <v>5</v>
      </c>
      <c r="U644" t="s">
        <v>174</v>
      </c>
    </row>
    <row r="645" spans="1:21">
      <c r="A645">
        <v>2509</v>
      </c>
      <c r="B645">
        <v>2</v>
      </c>
      <c r="C645">
        <v>45</v>
      </c>
      <c r="D645">
        <v>1</v>
      </c>
      <c r="E645" s="15">
        <v>4000</v>
      </c>
      <c r="F645">
        <v>1</v>
      </c>
      <c r="G645">
        <v>1</v>
      </c>
      <c r="H645">
        <v>73</v>
      </c>
      <c r="I645">
        <v>0</v>
      </c>
      <c r="J645">
        <v>8</v>
      </c>
      <c r="K645">
        <v>5</v>
      </c>
      <c r="L645">
        <v>0</v>
      </c>
      <c r="M645">
        <v>0</v>
      </c>
      <c r="N645">
        <v>0</v>
      </c>
      <c r="O645">
        <v>30</v>
      </c>
      <c r="P645">
        <v>50</v>
      </c>
      <c r="Q645">
        <v>2</v>
      </c>
      <c r="R645">
        <v>0</v>
      </c>
      <c r="S645" s="15">
        <v>6</v>
      </c>
      <c r="T645">
        <v>15</v>
      </c>
      <c r="U645" t="s">
        <v>47</v>
      </c>
    </row>
    <row r="646" spans="1:21">
      <c r="A646">
        <v>2512</v>
      </c>
      <c r="B646">
        <v>1</v>
      </c>
      <c r="C646">
        <v>59</v>
      </c>
      <c r="D646">
        <v>0</v>
      </c>
      <c r="E646" s="15">
        <v>5000</v>
      </c>
      <c r="F646">
        <v>1</v>
      </c>
      <c r="G646">
        <v>1</v>
      </c>
      <c r="H646">
        <v>0</v>
      </c>
      <c r="I646">
        <v>0</v>
      </c>
      <c r="J646">
        <v>6</v>
      </c>
      <c r="K646">
        <v>5</v>
      </c>
      <c r="L646">
        <v>0</v>
      </c>
      <c r="M646">
        <v>0</v>
      </c>
      <c r="N646">
        <v>0</v>
      </c>
      <c r="O646">
        <v>110</v>
      </c>
      <c r="P646">
        <v>110</v>
      </c>
      <c r="Q646">
        <v>2</v>
      </c>
      <c r="R646">
        <v>1</v>
      </c>
      <c r="S646" s="15">
        <v>8</v>
      </c>
      <c r="T646">
        <v>10</v>
      </c>
      <c r="U646" t="s">
        <v>49</v>
      </c>
    </row>
    <row r="647" spans="1:21">
      <c r="A647">
        <v>2516</v>
      </c>
      <c r="B647">
        <v>1</v>
      </c>
      <c r="C647">
        <v>22</v>
      </c>
      <c r="D647">
        <v>0</v>
      </c>
      <c r="E647" s="15">
        <v>4000</v>
      </c>
      <c r="F647">
        <v>1</v>
      </c>
      <c r="G647">
        <v>1</v>
      </c>
      <c r="H647">
        <v>0</v>
      </c>
      <c r="I647">
        <v>0</v>
      </c>
      <c r="J647">
        <v>6</v>
      </c>
      <c r="K647">
        <v>5</v>
      </c>
      <c r="L647">
        <v>0</v>
      </c>
      <c r="M647">
        <v>0</v>
      </c>
      <c r="N647">
        <v>0</v>
      </c>
      <c r="O647">
        <v>70</v>
      </c>
      <c r="P647">
        <v>80</v>
      </c>
      <c r="Q647">
        <v>2</v>
      </c>
      <c r="R647">
        <v>1</v>
      </c>
      <c r="S647" s="15">
        <v>6</v>
      </c>
      <c r="T647">
        <v>10</v>
      </c>
      <c r="U647" t="s">
        <v>72</v>
      </c>
    </row>
    <row r="648" spans="1:21">
      <c r="A648">
        <v>2520</v>
      </c>
      <c r="B648">
        <v>2</v>
      </c>
      <c r="C648">
        <v>34</v>
      </c>
      <c r="D648">
        <v>1</v>
      </c>
      <c r="E648" s="15">
        <v>3000</v>
      </c>
      <c r="F648">
        <v>1</v>
      </c>
      <c r="G648">
        <v>1</v>
      </c>
      <c r="H648">
        <v>0</v>
      </c>
      <c r="I648">
        <v>0</v>
      </c>
      <c r="J648">
        <v>8</v>
      </c>
      <c r="K648">
        <v>5</v>
      </c>
      <c r="L648">
        <v>0</v>
      </c>
      <c r="M648">
        <v>0</v>
      </c>
      <c r="N648">
        <v>0</v>
      </c>
      <c r="O648">
        <v>80</v>
      </c>
      <c r="P648">
        <v>100</v>
      </c>
      <c r="Q648">
        <v>1</v>
      </c>
      <c r="R648">
        <v>0</v>
      </c>
      <c r="S648" s="15">
        <v>25</v>
      </c>
      <c r="T648">
        <v>15</v>
      </c>
      <c r="U648" t="s">
        <v>236</v>
      </c>
    </row>
    <row r="649" spans="1:21">
      <c r="A649">
        <v>2522</v>
      </c>
      <c r="B649">
        <v>1</v>
      </c>
      <c r="C649">
        <v>26</v>
      </c>
      <c r="D649">
        <v>1</v>
      </c>
      <c r="E649" s="15">
        <v>3000</v>
      </c>
      <c r="F649">
        <v>1</v>
      </c>
      <c r="G649">
        <v>1</v>
      </c>
      <c r="H649">
        <v>68</v>
      </c>
      <c r="I649">
        <v>0</v>
      </c>
      <c r="J649">
        <v>8</v>
      </c>
      <c r="K649">
        <v>5</v>
      </c>
      <c r="L649">
        <v>0</v>
      </c>
      <c r="M649">
        <v>0</v>
      </c>
      <c r="N649">
        <v>0</v>
      </c>
      <c r="O649">
        <v>30</v>
      </c>
      <c r="P649">
        <v>60</v>
      </c>
      <c r="Q649">
        <v>1</v>
      </c>
      <c r="R649">
        <v>0</v>
      </c>
      <c r="S649" s="15">
        <v>12</v>
      </c>
      <c r="T649">
        <v>15</v>
      </c>
      <c r="U649" t="s">
        <v>24</v>
      </c>
    </row>
    <row r="650" spans="1:21">
      <c r="A650">
        <v>2530</v>
      </c>
      <c r="B650">
        <v>1</v>
      </c>
      <c r="C650">
        <v>59</v>
      </c>
      <c r="D650">
        <v>0</v>
      </c>
      <c r="E650" s="15">
        <v>4000</v>
      </c>
      <c r="F650">
        <v>1</v>
      </c>
      <c r="G650">
        <v>2</v>
      </c>
      <c r="H650">
        <v>100</v>
      </c>
      <c r="I650">
        <v>0</v>
      </c>
      <c r="J650">
        <v>1</v>
      </c>
      <c r="K650">
        <v>5</v>
      </c>
      <c r="L650">
        <v>0</v>
      </c>
      <c r="M650">
        <v>0</v>
      </c>
      <c r="N650">
        <v>0</v>
      </c>
      <c r="O650">
        <v>90</v>
      </c>
      <c r="P650">
        <v>120</v>
      </c>
      <c r="Q650">
        <v>2</v>
      </c>
      <c r="R650">
        <v>1</v>
      </c>
      <c r="S650" s="15">
        <v>8</v>
      </c>
      <c r="T650">
        <v>10</v>
      </c>
      <c r="U650" t="s">
        <v>121</v>
      </c>
    </row>
    <row r="651" spans="1:21">
      <c r="A651">
        <v>2536</v>
      </c>
      <c r="B651">
        <v>1</v>
      </c>
      <c r="C651">
        <v>23</v>
      </c>
      <c r="D651">
        <v>1</v>
      </c>
      <c r="E651" s="15">
        <v>5000</v>
      </c>
      <c r="F651">
        <v>1</v>
      </c>
      <c r="G651">
        <v>3</v>
      </c>
      <c r="H651">
        <v>100</v>
      </c>
      <c r="I651">
        <v>1</v>
      </c>
      <c r="J651">
        <v>6</v>
      </c>
      <c r="K651">
        <v>5</v>
      </c>
      <c r="L651">
        <v>1</v>
      </c>
      <c r="M651">
        <v>0</v>
      </c>
      <c r="N651">
        <v>0</v>
      </c>
      <c r="O651">
        <v>60</v>
      </c>
      <c r="P651">
        <v>90</v>
      </c>
      <c r="Q651">
        <v>1</v>
      </c>
      <c r="R651">
        <v>0</v>
      </c>
      <c r="S651" s="15">
        <v>10</v>
      </c>
      <c r="T651">
        <v>70</v>
      </c>
      <c r="U651" t="s">
        <v>15</v>
      </c>
    </row>
    <row r="652" spans="1:21">
      <c r="A652">
        <v>2539</v>
      </c>
      <c r="B652">
        <v>1</v>
      </c>
      <c r="C652">
        <v>59</v>
      </c>
      <c r="D652">
        <v>0</v>
      </c>
      <c r="E652" s="15">
        <v>3000</v>
      </c>
      <c r="F652">
        <v>1</v>
      </c>
      <c r="G652">
        <v>1</v>
      </c>
      <c r="H652">
        <v>0</v>
      </c>
      <c r="I652">
        <v>0</v>
      </c>
      <c r="J652">
        <v>6</v>
      </c>
      <c r="K652">
        <v>3</v>
      </c>
      <c r="L652">
        <v>0</v>
      </c>
      <c r="M652">
        <v>0</v>
      </c>
      <c r="N652">
        <v>0</v>
      </c>
      <c r="O652">
        <v>50</v>
      </c>
      <c r="P652">
        <v>50</v>
      </c>
      <c r="Q652">
        <v>2</v>
      </c>
      <c r="R652">
        <v>1</v>
      </c>
      <c r="S652" s="15">
        <v>12</v>
      </c>
      <c r="T652">
        <v>10</v>
      </c>
      <c r="U652" t="s">
        <v>22</v>
      </c>
    </row>
    <row r="653" spans="1:21">
      <c r="A653">
        <v>2541</v>
      </c>
      <c r="B653">
        <v>1</v>
      </c>
      <c r="C653">
        <v>56</v>
      </c>
      <c r="D653">
        <v>0</v>
      </c>
      <c r="E653" s="15">
        <v>10000</v>
      </c>
      <c r="F653">
        <v>1</v>
      </c>
      <c r="G653">
        <v>2</v>
      </c>
      <c r="H653">
        <v>84</v>
      </c>
      <c r="I653">
        <v>0</v>
      </c>
      <c r="J653">
        <v>6</v>
      </c>
      <c r="K653">
        <v>5</v>
      </c>
      <c r="L653">
        <v>0</v>
      </c>
      <c r="M653">
        <v>0</v>
      </c>
      <c r="N653">
        <v>0</v>
      </c>
      <c r="O653">
        <v>20</v>
      </c>
      <c r="P653">
        <v>30</v>
      </c>
      <c r="Q653">
        <v>1</v>
      </c>
      <c r="R653">
        <v>0</v>
      </c>
      <c r="S653" s="15">
        <v>10</v>
      </c>
      <c r="T653">
        <v>5</v>
      </c>
      <c r="U653" t="s">
        <v>131</v>
      </c>
    </row>
    <row r="654" spans="1:21">
      <c r="A654">
        <v>2543</v>
      </c>
      <c r="B654">
        <v>1</v>
      </c>
      <c r="C654">
        <v>23</v>
      </c>
      <c r="D654">
        <v>0</v>
      </c>
      <c r="E654" s="15">
        <v>9000</v>
      </c>
      <c r="F654">
        <v>1</v>
      </c>
      <c r="G654">
        <v>1</v>
      </c>
      <c r="H654">
        <v>32</v>
      </c>
      <c r="I654">
        <v>1</v>
      </c>
      <c r="J654">
        <v>8</v>
      </c>
      <c r="K654">
        <v>5</v>
      </c>
      <c r="L654">
        <v>0</v>
      </c>
      <c r="M654">
        <v>0</v>
      </c>
      <c r="N654">
        <v>0</v>
      </c>
      <c r="O654">
        <v>50</v>
      </c>
      <c r="P654">
        <v>90</v>
      </c>
      <c r="Q654">
        <v>2</v>
      </c>
      <c r="R654">
        <v>1</v>
      </c>
      <c r="S654" s="15">
        <v>8</v>
      </c>
      <c r="T654">
        <v>25</v>
      </c>
      <c r="U654" t="s">
        <v>73</v>
      </c>
    </row>
    <row r="655" spans="1:21">
      <c r="A655">
        <v>2544</v>
      </c>
      <c r="B655">
        <v>2</v>
      </c>
      <c r="C655">
        <v>27</v>
      </c>
      <c r="D655">
        <v>1</v>
      </c>
      <c r="E655" s="15">
        <v>10000</v>
      </c>
      <c r="F655">
        <v>1</v>
      </c>
      <c r="G655">
        <v>2</v>
      </c>
      <c r="H655">
        <v>100</v>
      </c>
      <c r="I655">
        <v>0</v>
      </c>
      <c r="J655">
        <v>8</v>
      </c>
      <c r="K655">
        <v>0</v>
      </c>
      <c r="L655">
        <v>0</v>
      </c>
      <c r="M655">
        <v>1</v>
      </c>
      <c r="N655">
        <v>0</v>
      </c>
      <c r="O655">
        <v>40</v>
      </c>
      <c r="P655">
        <v>50</v>
      </c>
      <c r="Q655">
        <v>1</v>
      </c>
      <c r="R655">
        <v>0</v>
      </c>
      <c r="S655" s="15">
        <v>8</v>
      </c>
      <c r="T655">
        <v>10</v>
      </c>
      <c r="U655" t="s">
        <v>15</v>
      </c>
    </row>
    <row r="656" spans="1:21">
      <c r="A656">
        <v>2548</v>
      </c>
      <c r="B656">
        <v>1</v>
      </c>
      <c r="C656">
        <v>25</v>
      </c>
      <c r="D656">
        <v>1</v>
      </c>
      <c r="E656" s="15">
        <v>3000</v>
      </c>
      <c r="F656">
        <v>1</v>
      </c>
      <c r="G656">
        <v>1</v>
      </c>
      <c r="H656">
        <v>0</v>
      </c>
      <c r="I656">
        <v>1</v>
      </c>
      <c r="J656">
        <v>10</v>
      </c>
      <c r="K656">
        <v>5</v>
      </c>
      <c r="L656">
        <v>0</v>
      </c>
      <c r="M656">
        <v>0</v>
      </c>
      <c r="N656">
        <v>0</v>
      </c>
      <c r="O656">
        <v>70</v>
      </c>
      <c r="P656">
        <v>80</v>
      </c>
      <c r="Q656">
        <v>2</v>
      </c>
      <c r="R656">
        <v>1</v>
      </c>
      <c r="S656" s="15">
        <v>14</v>
      </c>
      <c r="T656">
        <v>25</v>
      </c>
      <c r="U656" t="s">
        <v>233</v>
      </c>
    </row>
    <row r="657" spans="1:21">
      <c r="A657">
        <v>2556</v>
      </c>
      <c r="B657">
        <v>1</v>
      </c>
      <c r="C657">
        <v>25</v>
      </c>
      <c r="D657">
        <v>1</v>
      </c>
      <c r="E657" s="15">
        <v>7000</v>
      </c>
      <c r="F657">
        <v>1</v>
      </c>
      <c r="G657">
        <v>1</v>
      </c>
      <c r="H657">
        <v>0</v>
      </c>
      <c r="I657">
        <v>0</v>
      </c>
      <c r="J657">
        <v>1</v>
      </c>
      <c r="K657">
        <v>5</v>
      </c>
      <c r="L657">
        <v>0</v>
      </c>
      <c r="M657">
        <v>0</v>
      </c>
      <c r="N657">
        <v>0</v>
      </c>
      <c r="O657">
        <v>120</v>
      </c>
      <c r="P657">
        <v>120</v>
      </c>
      <c r="Q657">
        <v>2</v>
      </c>
      <c r="R657">
        <v>1</v>
      </c>
      <c r="S657" s="15">
        <v>6</v>
      </c>
      <c r="T657">
        <v>10</v>
      </c>
      <c r="U657" t="s">
        <v>72</v>
      </c>
    </row>
    <row r="658" spans="1:21">
      <c r="A658">
        <v>2560</v>
      </c>
      <c r="B658">
        <v>2</v>
      </c>
      <c r="C658">
        <v>27</v>
      </c>
      <c r="D658">
        <v>0</v>
      </c>
      <c r="E658" s="15">
        <v>10000</v>
      </c>
      <c r="F658">
        <v>1</v>
      </c>
      <c r="G658">
        <v>3</v>
      </c>
      <c r="H658">
        <v>0</v>
      </c>
      <c r="I658">
        <v>0</v>
      </c>
      <c r="J658">
        <v>8</v>
      </c>
      <c r="K658">
        <v>4</v>
      </c>
      <c r="L658">
        <v>0</v>
      </c>
      <c r="M658">
        <v>0</v>
      </c>
      <c r="N658">
        <v>0</v>
      </c>
      <c r="O658">
        <v>40</v>
      </c>
      <c r="P658">
        <v>40</v>
      </c>
      <c r="Q658">
        <v>1</v>
      </c>
      <c r="R658">
        <v>0</v>
      </c>
      <c r="S658" s="15">
        <v>25</v>
      </c>
      <c r="T658">
        <v>5</v>
      </c>
      <c r="U658" t="s">
        <v>231</v>
      </c>
    </row>
    <row r="659" spans="1:21">
      <c r="A659">
        <v>2561</v>
      </c>
      <c r="B659">
        <v>2</v>
      </c>
      <c r="C659">
        <v>25</v>
      </c>
      <c r="D659">
        <v>1</v>
      </c>
      <c r="E659" s="15">
        <v>10000</v>
      </c>
      <c r="F659">
        <v>1</v>
      </c>
      <c r="G659">
        <v>1</v>
      </c>
      <c r="H659">
        <v>32</v>
      </c>
      <c r="I659">
        <v>0</v>
      </c>
      <c r="J659">
        <v>10</v>
      </c>
      <c r="K659">
        <v>1</v>
      </c>
      <c r="L659">
        <v>0</v>
      </c>
      <c r="M659">
        <v>0</v>
      </c>
      <c r="N659">
        <v>0</v>
      </c>
      <c r="O659">
        <v>30</v>
      </c>
      <c r="P659">
        <v>50</v>
      </c>
      <c r="Q659">
        <v>1</v>
      </c>
      <c r="R659">
        <v>0</v>
      </c>
      <c r="S659" s="15">
        <v>10</v>
      </c>
      <c r="T659">
        <v>3</v>
      </c>
      <c r="U659" t="s">
        <v>73</v>
      </c>
    </row>
    <row r="660" spans="1:21">
      <c r="A660">
        <v>2563</v>
      </c>
      <c r="B660">
        <v>1</v>
      </c>
      <c r="C660">
        <v>21</v>
      </c>
      <c r="D660">
        <v>0</v>
      </c>
      <c r="E660" s="15">
        <v>1000</v>
      </c>
      <c r="F660">
        <v>1</v>
      </c>
      <c r="G660">
        <v>1</v>
      </c>
      <c r="H660">
        <v>100</v>
      </c>
      <c r="I660">
        <v>1</v>
      </c>
      <c r="J660">
        <v>6</v>
      </c>
      <c r="K660">
        <v>5</v>
      </c>
      <c r="L660">
        <v>0</v>
      </c>
      <c r="M660">
        <v>0</v>
      </c>
      <c r="N660">
        <v>0</v>
      </c>
      <c r="O660">
        <v>90</v>
      </c>
      <c r="P660">
        <v>40</v>
      </c>
      <c r="Q660">
        <v>2</v>
      </c>
      <c r="R660">
        <v>0</v>
      </c>
      <c r="S660" s="15">
        <v>10</v>
      </c>
      <c r="T660">
        <v>15</v>
      </c>
      <c r="U660" t="s">
        <v>100</v>
      </c>
    </row>
    <row r="661" spans="1:21">
      <c r="A661">
        <v>2569</v>
      </c>
      <c r="B661">
        <v>1</v>
      </c>
      <c r="C661">
        <v>22</v>
      </c>
      <c r="D661">
        <v>0</v>
      </c>
      <c r="E661" s="15">
        <v>2000</v>
      </c>
      <c r="F661">
        <v>1</v>
      </c>
      <c r="G661">
        <v>1</v>
      </c>
      <c r="H661">
        <v>99</v>
      </c>
      <c r="I661">
        <v>0</v>
      </c>
      <c r="J661">
        <v>1</v>
      </c>
      <c r="K661">
        <v>5</v>
      </c>
      <c r="L661">
        <v>0</v>
      </c>
      <c r="M661">
        <v>0</v>
      </c>
      <c r="N661">
        <v>0</v>
      </c>
      <c r="O661">
        <v>90</v>
      </c>
      <c r="P661">
        <v>60</v>
      </c>
      <c r="Q661">
        <v>2</v>
      </c>
      <c r="R661">
        <v>1</v>
      </c>
      <c r="S661" s="15">
        <v>14</v>
      </c>
      <c r="T661">
        <v>15</v>
      </c>
      <c r="U661" t="s">
        <v>56</v>
      </c>
    </row>
    <row r="662" spans="1:21">
      <c r="A662">
        <v>2571</v>
      </c>
      <c r="B662">
        <v>1</v>
      </c>
      <c r="C662">
        <v>23</v>
      </c>
      <c r="D662">
        <v>0</v>
      </c>
      <c r="E662" s="15">
        <v>18000</v>
      </c>
      <c r="F662">
        <v>1</v>
      </c>
      <c r="G662">
        <v>2</v>
      </c>
      <c r="H662">
        <v>78</v>
      </c>
      <c r="I662">
        <v>1</v>
      </c>
      <c r="J662">
        <v>6</v>
      </c>
      <c r="K662">
        <v>4</v>
      </c>
      <c r="L662">
        <v>0</v>
      </c>
      <c r="M662">
        <v>0</v>
      </c>
      <c r="N662">
        <v>0</v>
      </c>
      <c r="O662">
        <v>50</v>
      </c>
      <c r="P662">
        <v>70</v>
      </c>
      <c r="Q662">
        <v>2</v>
      </c>
      <c r="R662">
        <v>1</v>
      </c>
      <c r="S662" s="15">
        <v>10</v>
      </c>
      <c r="T662">
        <v>20</v>
      </c>
      <c r="U662" t="s">
        <v>19</v>
      </c>
    </row>
    <row r="663" spans="1:21">
      <c r="A663">
        <v>2574</v>
      </c>
      <c r="B663">
        <v>1</v>
      </c>
      <c r="C663">
        <v>25</v>
      </c>
      <c r="D663">
        <v>0</v>
      </c>
      <c r="E663" s="15">
        <v>6000</v>
      </c>
      <c r="F663">
        <v>1</v>
      </c>
      <c r="G663">
        <v>2</v>
      </c>
      <c r="H663">
        <v>60</v>
      </c>
      <c r="I663">
        <v>0</v>
      </c>
      <c r="J663">
        <v>2</v>
      </c>
      <c r="K663">
        <v>5</v>
      </c>
      <c r="L663">
        <v>0</v>
      </c>
      <c r="M663">
        <v>0</v>
      </c>
      <c r="N663">
        <v>0</v>
      </c>
      <c r="O663">
        <v>60</v>
      </c>
      <c r="P663">
        <v>40</v>
      </c>
      <c r="Q663">
        <v>2</v>
      </c>
      <c r="R663">
        <v>1</v>
      </c>
      <c r="S663" s="15">
        <v>8</v>
      </c>
      <c r="T663">
        <v>10</v>
      </c>
      <c r="U663" t="s">
        <v>61</v>
      </c>
    </row>
    <row r="664" spans="1:21">
      <c r="A664">
        <v>2578</v>
      </c>
      <c r="B664">
        <v>1</v>
      </c>
      <c r="C664">
        <v>26</v>
      </c>
      <c r="D664">
        <v>1</v>
      </c>
      <c r="E664" s="15">
        <v>7000</v>
      </c>
      <c r="F664">
        <v>1</v>
      </c>
      <c r="G664">
        <v>3</v>
      </c>
      <c r="H664">
        <v>0</v>
      </c>
      <c r="I664">
        <v>1</v>
      </c>
      <c r="J664">
        <v>8</v>
      </c>
      <c r="K664">
        <v>5</v>
      </c>
      <c r="L664">
        <v>0</v>
      </c>
      <c r="M664">
        <v>0</v>
      </c>
      <c r="N664">
        <v>0</v>
      </c>
      <c r="O664">
        <v>90</v>
      </c>
      <c r="P664">
        <v>90</v>
      </c>
      <c r="Q664">
        <v>1</v>
      </c>
      <c r="R664">
        <v>0</v>
      </c>
      <c r="S664" s="15">
        <v>25</v>
      </c>
      <c r="T664">
        <v>10</v>
      </c>
      <c r="U664" t="s">
        <v>231</v>
      </c>
    </row>
    <row r="665" spans="1:21">
      <c r="A665">
        <v>2582</v>
      </c>
      <c r="B665">
        <v>1</v>
      </c>
      <c r="C665">
        <v>23</v>
      </c>
      <c r="D665">
        <v>1</v>
      </c>
      <c r="E665" s="15">
        <v>3000</v>
      </c>
      <c r="F665">
        <v>1</v>
      </c>
      <c r="G665">
        <v>1</v>
      </c>
      <c r="H665">
        <v>0</v>
      </c>
      <c r="I665">
        <v>0</v>
      </c>
      <c r="J665">
        <v>2</v>
      </c>
      <c r="K665">
        <v>5</v>
      </c>
      <c r="L665">
        <v>1</v>
      </c>
      <c r="M665">
        <v>0</v>
      </c>
      <c r="N665">
        <v>0</v>
      </c>
      <c r="O665">
        <v>40</v>
      </c>
      <c r="P665">
        <v>30</v>
      </c>
      <c r="Q665">
        <v>2</v>
      </c>
      <c r="R665">
        <v>0</v>
      </c>
      <c r="S665" s="15">
        <v>14</v>
      </c>
      <c r="T665">
        <v>40</v>
      </c>
      <c r="U665" t="s">
        <v>240</v>
      </c>
    </row>
    <row r="666" spans="1:21">
      <c r="A666">
        <v>2584</v>
      </c>
      <c r="B666">
        <v>2</v>
      </c>
      <c r="C666">
        <v>28</v>
      </c>
      <c r="D666">
        <v>0</v>
      </c>
      <c r="E666" s="15">
        <v>6000</v>
      </c>
      <c r="F666">
        <v>1</v>
      </c>
      <c r="G666">
        <v>1</v>
      </c>
      <c r="H666">
        <v>0</v>
      </c>
      <c r="I666">
        <v>0</v>
      </c>
      <c r="J666">
        <v>2</v>
      </c>
      <c r="K666">
        <v>5</v>
      </c>
      <c r="L666">
        <v>0</v>
      </c>
      <c r="M666">
        <v>0</v>
      </c>
      <c r="N666">
        <v>0</v>
      </c>
      <c r="O666">
        <v>150</v>
      </c>
      <c r="P666">
        <v>120</v>
      </c>
      <c r="Q666">
        <v>2</v>
      </c>
      <c r="R666">
        <v>1</v>
      </c>
      <c r="S666" s="15">
        <v>25</v>
      </c>
      <c r="T666">
        <v>20</v>
      </c>
      <c r="U666" t="s">
        <v>237</v>
      </c>
    </row>
    <row r="667" spans="1:21">
      <c r="A667">
        <v>2592</v>
      </c>
      <c r="B667">
        <v>2</v>
      </c>
      <c r="C667">
        <v>25</v>
      </c>
      <c r="D667">
        <v>1</v>
      </c>
      <c r="E667" s="15">
        <v>20000</v>
      </c>
      <c r="F667">
        <v>1</v>
      </c>
      <c r="G667">
        <v>2</v>
      </c>
      <c r="H667">
        <v>16</v>
      </c>
      <c r="I667">
        <v>1</v>
      </c>
      <c r="J667">
        <v>8</v>
      </c>
      <c r="K667">
        <v>3</v>
      </c>
      <c r="L667">
        <v>0</v>
      </c>
      <c r="M667">
        <v>0</v>
      </c>
      <c r="N667">
        <v>0</v>
      </c>
      <c r="O667">
        <v>30</v>
      </c>
      <c r="P667">
        <v>50</v>
      </c>
      <c r="Q667">
        <v>1</v>
      </c>
      <c r="R667">
        <v>0</v>
      </c>
      <c r="S667" s="15">
        <v>14</v>
      </c>
      <c r="T667">
        <v>3</v>
      </c>
      <c r="U667" t="s">
        <v>35</v>
      </c>
    </row>
    <row r="668" spans="1:21">
      <c r="A668">
        <v>2597</v>
      </c>
      <c r="B668">
        <v>2</v>
      </c>
      <c r="C668">
        <v>25</v>
      </c>
      <c r="D668">
        <v>1</v>
      </c>
      <c r="E668" s="15">
        <v>10000</v>
      </c>
      <c r="F668">
        <v>1</v>
      </c>
      <c r="G668">
        <v>2</v>
      </c>
      <c r="H668">
        <v>73</v>
      </c>
      <c r="I668">
        <v>0</v>
      </c>
      <c r="J668">
        <v>8</v>
      </c>
      <c r="K668">
        <v>5</v>
      </c>
      <c r="L668">
        <v>0</v>
      </c>
      <c r="M668">
        <v>0</v>
      </c>
      <c r="N668">
        <v>0</v>
      </c>
      <c r="O668">
        <v>40</v>
      </c>
      <c r="P668">
        <v>60</v>
      </c>
      <c r="Q668">
        <v>1</v>
      </c>
      <c r="R668">
        <v>0</v>
      </c>
      <c r="S668" s="15">
        <v>14</v>
      </c>
      <c r="T668">
        <v>10</v>
      </c>
      <c r="U668" t="s">
        <v>47</v>
      </c>
    </row>
    <row r="669" spans="1:21">
      <c r="A669">
        <v>2612</v>
      </c>
      <c r="B669">
        <v>1</v>
      </c>
      <c r="C669">
        <v>23</v>
      </c>
      <c r="D669">
        <v>1</v>
      </c>
      <c r="E669" s="15">
        <v>5000</v>
      </c>
      <c r="F669">
        <v>1</v>
      </c>
      <c r="G669">
        <v>1</v>
      </c>
      <c r="H669">
        <v>0</v>
      </c>
      <c r="I669">
        <v>0</v>
      </c>
      <c r="J669">
        <v>11</v>
      </c>
      <c r="K669">
        <v>5</v>
      </c>
      <c r="L669">
        <v>0</v>
      </c>
      <c r="M669">
        <v>0</v>
      </c>
      <c r="N669">
        <v>0</v>
      </c>
      <c r="O669">
        <v>50</v>
      </c>
      <c r="P669">
        <v>30</v>
      </c>
      <c r="Q669">
        <v>1</v>
      </c>
      <c r="R669">
        <v>0</v>
      </c>
      <c r="S669" s="15">
        <v>14</v>
      </c>
      <c r="T669">
        <v>3</v>
      </c>
      <c r="U669" t="s">
        <v>116</v>
      </c>
    </row>
    <row r="670" spans="1:21">
      <c r="A670">
        <v>2615</v>
      </c>
      <c r="B670">
        <v>1</v>
      </c>
      <c r="C670">
        <v>23</v>
      </c>
      <c r="D670">
        <v>0</v>
      </c>
      <c r="E670" s="15">
        <v>7000</v>
      </c>
      <c r="F670">
        <v>1</v>
      </c>
      <c r="G670">
        <v>1</v>
      </c>
      <c r="H670">
        <v>100</v>
      </c>
      <c r="I670">
        <v>0</v>
      </c>
      <c r="J670">
        <v>6</v>
      </c>
      <c r="K670">
        <v>5</v>
      </c>
      <c r="L670">
        <v>0</v>
      </c>
      <c r="M670">
        <v>0</v>
      </c>
      <c r="N670">
        <v>0</v>
      </c>
      <c r="O670">
        <v>60</v>
      </c>
      <c r="P670">
        <v>40</v>
      </c>
      <c r="Q670">
        <v>2</v>
      </c>
      <c r="R670">
        <v>1</v>
      </c>
      <c r="S670" s="15">
        <v>8</v>
      </c>
      <c r="T670">
        <v>25</v>
      </c>
      <c r="U670" t="s">
        <v>118</v>
      </c>
    </row>
    <row r="671" spans="1:21">
      <c r="A671">
        <v>2619</v>
      </c>
      <c r="B671">
        <v>2</v>
      </c>
      <c r="C671">
        <v>23</v>
      </c>
      <c r="D671">
        <v>0</v>
      </c>
      <c r="E671" s="15">
        <v>8000</v>
      </c>
      <c r="F671">
        <v>1</v>
      </c>
      <c r="G671">
        <v>2</v>
      </c>
      <c r="H671">
        <v>18</v>
      </c>
      <c r="I671">
        <v>0</v>
      </c>
      <c r="J671">
        <v>8</v>
      </c>
      <c r="K671">
        <v>5</v>
      </c>
      <c r="L671">
        <v>0</v>
      </c>
      <c r="M671">
        <v>0</v>
      </c>
      <c r="N671">
        <v>0</v>
      </c>
      <c r="O671">
        <v>110</v>
      </c>
      <c r="P671">
        <v>140</v>
      </c>
      <c r="Q671">
        <v>2</v>
      </c>
      <c r="R671">
        <v>1</v>
      </c>
      <c r="S671" s="15">
        <v>16</v>
      </c>
      <c r="T671">
        <v>15</v>
      </c>
      <c r="U671" t="s">
        <v>69</v>
      </c>
    </row>
    <row r="672" spans="1:21">
      <c r="A672">
        <v>2636</v>
      </c>
      <c r="B672">
        <v>2</v>
      </c>
      <c r="C672">
        <v>53</v>
      </c>
      <c r="D672">
        <v>0</v>
      </c>
      <c r="E672" s="15">
        <v>10000</v>
      </c>
      <c r="F672">
        <v>1</v>
      </c>
      <c r="G672">
        <v>1</v>
      </c>
      <c r="H672">
        <v>0</v>
      </c>
      <c r="I672">
        <v>0</v>
      </c>
      <c r="J672">
        <v>6</v>
      </c>
      <c r="K672">
        <v>1</v>
      </c>
      <c r="L672">
        <v>0</v>
      </c>
      <c r="M672">
        <v>1</v>
      </c>
      <c r="N672">
        <v>0</v>
      </c>
      <c r="O672">
        <v>40</v>
      </c>
      <c r="P672">
        <v>80</v>
      </c>
      <c r="Q672">
        <v>1</v>
      </c>
      <c r="R672">
        <v>0</v>
      </c>
      <c r="S672" s="15">
        <v>18</v>
      </c>
      <c r="T672">
        <v>10</v>
      </c>
      <c r="U672" t="s">
        <v>72</v>
      </c>
    </row>
    <row r="673" spans="1:21">
      <c r="A673">
        <v>2639</v>
      </c>
      <c r="B673">
        <v>2</v>
      </c>
      <c r="C673">
        <v>29</v>
      </c>
      <c r="D673">
        <v>0</v>
      </c>
      <c r="E673" s="15">
        <v>12000</v>
      </c>
      <c r="F673">
        <v>1</v>
      </c>
      <c r="G673">
        <v>3</v>
      </c>
      <c r="H673">
        <v>10</v>
      </c>
      <c r="I673">
        <v>0</v>
      </c>
      <c r="J673">
        <v>8</v>
      </c>
      <c r="K673">
        <v>5</v>
      </c>
      <c r="L673">
        <v>0</v>
      </c>
      <c r="M673">
        <v>0</v>
      </c>
      <c r="N673">
        <v>0</v>
      </c>
      <c r="O673">
        <v>60</v>
      </c>
      <c r="P673">
        <v>60</v>
      </c>
      <c r="Q673">
        <v>1</v>
      </c>
      <c r="R673">
        <v>0</v>
      </c>
      <c r="S673" s="15">
        <v>25</v>
      </c>
      <c r="T673">
        <v>70</v>
      </c>
      <c r="U673" t="s">
        <v>46</v>
      </c>
    </row>
    <row r="674" spans="1:21">
      <c r="A674">
        <v>2644</v>
      </c>
      <c r="B674">
        <v>2</v>
      </c>
      <c r="C674">
        <v>64</v>
      </c>
      <c r="D674">
        <v>0</v>
      </c>
      <c r="E674" s="15">
        <v>14000</v>
      </c>
      <c r="F674">
        <v>1</v>
      </c>
      <c r="G674">
        <v>2</v>
      </c>
      <c r="H674">
        <v>0</v>
      </c>
      <c r="I674">
        <v>1</v>
      </c>
      <c r="J674">
        <v>6</v>
      </c>
      <c r="K674">
        <v>0</v>
      </c>
      <c r="L674">
        <v>0</v>
      </c>
      <c r="M674">
        <v>0</v>
      </c>
      <c r="N674">
        <v>1</v>
      </c>
      <c r="O674">
        <v>30</v>
      </c>
      <c r="P674">
        <v>20</v>
      </c>
      <c r="Q674">
        <v>1</v>
      </c>
      <c r="R674">
        <v>0</v>
      </c>
      <c r="S674" s="15">
        <v>10</v>
      </c>
      <c r="T674">
        <v>5</v>
      </c>
      <c r="U674" t="s">
        <v>144</v>
      </c>
    </row>
    <row r="675" spans="1:21">
      <c r="A675">
        <v>2654</v>
      </c>
      <c r="B675">
        <v>2</v>
      </c>
      <c r="C675">
        <v>37</v>
      </c>
      <c r="D675">
        <v>0</v>
      </c>
      <c r="E675" s="15">
        <v>3000</v>
      </c>
      <c r="F675">
        <v>1</v>
      </c>
      <c r="G675">
        <v>1</v>
      </c>
      <c r="H675">
        <v>0</v>
      </c>
      <c r="I675">
        <v>0</v>
      </c>
      <c r="J675">
        <v>11</v>
      </c>
      <c r="K675">
        <v>1</v>
      </c>
      <c r="L675">
        <v>0</v>
      </c>
      <c r="M675">
        <v>0</v>
      </c>
      <c r="N675">
        <v>0</v>
      </c>
      <c r="O675">
        <v>120</v>
      </c>
      <c r="P675">
        <v>150</v>
      </c>
      <c r="Q675">
        <v>2</v>
      </c>
      <c r="R675">
        <v>1</v>
      </c>
      <c r="S675" s="15">
        <v>25</v>
      </c>
      <c r="T675">
        <v>5</v>
      </c>
      <c r="U675" t="s">
        <v>239</v>
      </c>
    </row>
    <row r="676" spans="1:21">
      <c r="A676">
        <v>2656</v>
      </c>
      <c r="B676">
        <v>1</v>
      </c>
      <c r="C676">
        <v>20</v>
      </c>
      <c r="D676">
        <v>1</v>
      </c>
      <c r="E676" s="15">
        <v>7000</v>
      </c>
      <c r="F676">
        <v>1</v>
      </c>
      <c r="G676">
        <v>1</v>
      </c>
      <c r="H676">
        <v>0</v>
      </c>
      <c r="I676">
        <v>1</v>
      </c>
      <c r="J676">
        <v>1</v>
      </c>
      <c r="K676">
        <v>4</v>
      </c>
      <c r="L676">
        <v>0</v>
      </c>
      <c r="M676">
        <v>0</v>
      </c>
      <c r="N676">
        <v>0</v>
      </c>
      <c r="O676">
        <v>90</v>
      </c>
      <c r="P676">
        <v>50</v>
      </c>
      <c r="Q676">
        <v>2</v>
      </c>
      <c r="R676">
        <v>1</v>
      </c>
      <c r="S676" s="15">
        <v>8</v>
      </c>
      <c r="T676">
        <v>25</v>
      </c>
      <c r="U676" t="s">
        <v>49</v>
      </c>
    </row>
    <row r="677" spans="1:21">
      <c r="A677">
        <v>2657</v>
      </c>
      <c r="B677">
        <v>7</v>
      </c>
      <c r="C677">
        <v>62</v>
      </c>
      <c r="D677">
        <v>0</v>
      </c>
      <c r="E677" s="15">
        <v>16000</v>
      </c>
      <c r="F677">
        <v>1</v>
      </c>
      <c r="G677">
        <v>1</v>
      </c>
      <c r="H677">
        <v>0</v>
      </c>
      <c r="I677">
        <v>0</v>
      </c>
      <c r="J677">
        <v>2</v>
      </c>
      <c r="K677">
        <v>5</v>
      </c>
      <c r="L677">
        <v>0</v>
      </c>
      <c r="M677">
        <v>0</v>
      </c>
      <c r="N677">
        <v>0</v>
      </c>
      <c r="O677">
        <v>50</v>
      </c>
      <c r="P677">
        <v>50</v>
      </c>
      <c r="Q677">
        <v>1</v>
      </c>
      <c r="R677">
        <v>0</v>
      </c>
      <c r="S677" s="15">
        <v>16</v>
      </c>
      <c r="T677">
        <v>5</v>
      </c>
      <c r="U677" t="s">
        <v>37</v>
      </c>
    </row>
    <row r="678" spans="1:21">
      <c r="A678">
        <v>2661</v>
      </c>
      <c r="B678">
        <v>1</v>
      </c>
      <c r="C678">
        <v>20</v>
      </c>
      <c r="D678">
        <v>1</v>
      </c>
      <c r="E678" s="15">
        <v>6000</v>
      </c>
      <c r="F678">
        <v>1</v>
      </c>
      <c r="G678">
        <v>1</v>
      </c>
      <c r="H678">
        <v>10</v>
      </c>
      <c r="I678">
        <v>0</v>
      </c>
      <c r="J678">
        <v>8</v>
      </c>
      <c r="K678">
        <v>4</v>
      </c>
      <c r="L678">
        <v>0</v>
      </c>
      <c r="M678">
        <v>0</v>
      </c>
      <c r="N678">
        <v>0</v>
      </c>
      <c r="O678">
        <v>30</v>
      </c>
      <c r="P678">
        <v>60</v>
      </c>
      <c r="Q678">
        <v>2</v>
      </c>
      <c r="R678">
        <v>0</v>
      </c>
      <c r="S678" s="15">
        <v>12</v>
      </c>
      <c r="T678">
        <v>10</v>
      </c>
      <c r="U678" t="s">
        <v>46</v>
      </c>
    </row>
    <row r="679" spans="1:21">
      <c r="A679">
        <v>2670</v>
      </c>
      <c r="B679">
        <v>1</v>
      </c>
      <c r="C679">
        <v>27</v>
      </c>
      <c r="D679">
        <v>0</v>
      </c>
      <c r="E679" s="15">
        <v>10000</v>
      </c>
      <c r="F679">
        <v>1</v>
      </c>
      <c r="G679">
        <v>2</v>
      </c>
      <c r="H679">
        <v>60</v>
      </c>
      <c r="I679">
        <v>0</v>
      </c>
      <c r="J679">
        <v>8</v>
      </c>
      <c r="K679">
        <v>5</v>
      </c>
      <c r="L679">
        <v>0</v>
      </c>
      <c r="M679">
        <v>0</v>
      </c>
      <c r="N679">
        <v>0</v>
      </c>
      <c r="O679">
        <v>20</v>
      </c>
      <c r="P679">
        <v>40</v>
      </c>
      <c r="Q679">
        <v>1</v>
      </c>
      <c r="R679">
        <v>0</v>
      </c>
      <c r="S679" s="15">
        <v>6</v>
      </c>
      <c r="T679">
        <v>5</v>
      </c>
      <c r="U679" t="s">
        <v>61</v>
      </c>
    </row>
    <row r="680" spans="1:21">
      <c r="A680">
        <v>2678</v>
      </c>
      <c r="B680">
        <v>1</v>
      </c>
      <c r="C680">
        <v>24</v>
      </c>
      <c r="D680">
        <v>0</v>
      </c>
      <c r="E680" s="15">
        <v>5000</v>
      </c>
      <c r="F680">
        <v>1</v>
      </c>
      <c r="G680">
        <v>3</v>
      </c>
      <c r="H680">
        <v>100</v>
      </c>
      <c r="I680">
        <v>1</v>
      </c>
      <c r="J680">
        <v>6</v>
      </c>
      <c r="K680">
        <v>4</v>
      </c>
      <c r="L680">
        <v>0</v>
      </c>
      <c r="M680">
        <v>0</v>
      </c>
      <c r="N680">
        <v>0</v>
      </c>
      <c r="O680">
        <v>20</v>
      </c>
      <c r="P680">
        <v>30</v>
      </c>
      <c r="Q680">
        <v>1</v>
      </c>
      <c r="R680">
        <v>0</v>
      </c>
      <c r="S680" s="15">
        <v>14</v>
      </c>
      <c r="T680">
        <v>3</v>
      </c>
      <c r="U680" t="s">
        <v>15</v>
      </c>
    </row>
    <row r="681" spans="1:21">
      <c r="A681">
        <v>2679</v>
      </c>
      <c r="B681">
        <v>1</v>
      </c>
      <c r="C681">
        <v>23</v>
      </c>
      <c r="D681">
        <v>1</v>
      </c>
      <c r="E681" s="15">
        <v>8000</v>
      </c>
      <c r="F681">
        <v>1</v>
      </c>
      <c r="G681">
        <v>1</v>
      </c>
      <c r="H681">
        <v>100</v>
      </c>
      <c r="I681">
        <v>0</v>
      </c>
      <c r="J681">
        <v>1</v>
      </c>
      <c r="K681">
        <v>4</v>
      </c>
      <c r="L681">
        <v>0</v>
      </c>
      <c r="M681">
        <v>0</v>
      </c>
      <c r="N681">
        <v>0</v>
      </c>
      <c r="O681">
        <v>20</v>
      </c>
      <c r="P681">
        <v>10</v>
      </c>
      <c r="Q681">
        <v>1</v>
      </c>
      <c r="R681">
        <v>0</v>
      </c>
      <c r="S681" s="15">
        <v>8</v>
      </c>
      <c r="T681">
        <v>5</v>
      </c>
      <c r="U681" t="s">
        <v>100</v>
      </c>
    </row>
    <row r="682" spans="1:21">
      <c r="A682">
        <v>2681</v>
      </c>
      <c r="B682">
        <v>2</v>
      </c>
      <c r="C682">
        <v>34</v>
      </c>
      <c r="D682">
        <v>1</v>
      </c>
      <c r="E682" s="15">
        <v>8000</v>
      </c>
      <c r="F682">
        <v>1</v>
      </c>
      <c r="G682">
        <v>1</v>
      </c>
      <c r="H682">
        <v>100</v>
      </c>
      <c r="I682">
        <v>0</v>
      </c>
      <c r="J682">
        <v>7</v>
      </c>
      <c r="K682">
        <v>1</v>
      </c>
      <c r="L682">
        <v>0</v>
      </c>
      <c r="M682">
        <v>0</v>
      </c>
      <c r="N682">
        <v>0</v>
      </c>
      <c r="O682">
        <v>60</v>
      </c>
      <c r="P682">
        <v>60</v>
      </c>
      <c r="Q682">
        <v>1</v>
      </c>
      <c r="R682">
        <v>0</v>
      </c>
      <c r="S682" s="15">
        <v>10</v>
      </c>
      <c r="T682">
        <v>10</v>
      </c>
      <c r="U682" t="s">
        <v>147</v>
      </c>
    </row>
    <row r="683" spans="1:21">
      <c r="A683">
        <v>2687</v>
      </c>
      <c r="B683">
        <v>1</v>
      </c>
      <c r="C683">
        <v>21</v>
      </c>
      <c r="D683">
        <v>1</v>
      </c>
      <c r="E683" s="15">
        <v>12000</v>
      </c>
      <c r="F683">
        <v>1</v>
      </c>
      <c r="G683">
        <v>1</v>
      </c>
      <c r="H683">
        <v>77</v>
      </c>
      <c r="I683">
        <v>0</v>
      </c>
      <c r="J683">
        <v>8</v>
      </c>
      <c r="K683">
        <v>5</v>
      </c>
      <c r="L683">
        <v>0</v>
      </c>
      <c r="M683">
        <v>0</v>
      </c>
      <c r="N683">
        <v>0</v>
      </c>
      <c r="O683">
        <v>40</v>
      </c>
      <c r="P683">
        <v>60</v>
      </c>
      <c r="Q683">
        <v>2</v>
      </c>
      <c r="R683">
        <v>0</v>
      </c>
      <c r="S683" s="15">
        <v>8</v>
      </c>
      <c r="T683">
        <v>3</v>
      </c>
      <c r="U683" t="s">
        <v>54</v>
      </c>
    </row>
    <row r="684" spans="1:21">
      <c r="A684">
        <v>2688</v>
      </c>
      <c r="B684">
        <v>2</v>
      </c>
      <c r="C684">
        <v>27</v>
      </c>
      <c r="D684">
        <v>0</v>
      </c>
      <c r="E684" s="15">
        <v>16000</v>
      </c>
      <c r="F684">
        <v>1</v>
      </c>
      <c r="G684">
        <v>3</v>
      </c>
      <c r="H684">
        <v>77</v>
      </c>
      <c r="I684">
        <v>0</v>
      </c>
      <c r="J684">
        <v>2</v>
      </c>
      <c r="K684">
        <v>5</v>
      </c>
      <c r="L684">
        <v>0</v>
      </c>
      <c r="M684">
        <v>0</v>
      </c>
      <c r="N684">
        <v>0</v>
      </c>
      <c r="O684">
        <v>70</v>
      </c>
      <c r="P684">
        <v>70</v>
      </c>
      <c r="Q684">
        <v>2</v>
      </c>
      <c r="R684">
        <v>0</v>
      </c>
      <c r="S684" s="15">
        <v>6</v>
      </c>
      <c r="T684">
        <v>20</v>
      </c>
      <c r="U684" t="s">
        <v>54</v>
      </c>
    </row>
    <row r="685" spans="1:21">
      <c r="A685">
        <v>2698</v>
      </c>
      <c r="B685">
        <v>1</v>
      </c>
      <c r="C685">
        <v>29</v>
      </c>
      <c r="D685">
        <v>1</v>
      </c>
      <c r="E685" s="15">
        <v>7000</v>
      </c>
      <c r="F685">
        <v>1</v>
      </c>
      <c r="G685">
        <v>1</v>
      </c>
      <c r="H685">
        <v>100</v>
      </c>
      <c r="I685">
        <v>1</v>
      </c>
      <c r="J685">
        <v>6</v>
      </c>
      <c r="K685">
        <v>5</v>
      </c>
      <c r="L685">
        <v>0</v>
      </c>
      <c r="M685">
        <v>0</v>
      </c>
      <c r="N685">
        <v>0</v>
      </c>
      <c r="O685">
        <v>60</v>
      </c>
      <c r="P685">
        <v>90</v>
      </c>
      <c r="Q685">
        <v>2</v>
      </c>
      <c r="R685">
        <v>0</v>
      </c>
      <c r="S685" s="15">
        <v>8</v>
      </c>
      <c r="T685">
        <v>30</v>
      </c>
      <c r="U685" t="s">
        <v>147</v>
      </c>
    </row>
    <row r="686" spans="1:21">
      <c r="A686">
        <v>2701</v>
      </c>
      <c r="B686">
        <v>2</v>
      </c>
      <c r="C686">
        <v>26</v>
      </c>
      <c r="D686">
        <v>0</v>
      </c>
      <c r="E686" s="15">
        <v>2000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4</v>
      </c>
      <c r="L686">
        <v>0</v>
      </c>
      <c r="M686">
        <v>0</v>
      </c>
      <c r="N686">
        <v>0</v>
      </c>
      <c r="O686">
        <v>180</v>
      </c>
      <c r="P686">
        <v>200</v>
      </c>
      <c r="Q686">
        <v>2</v>
      </c>
      <c r="R686">
        <v>1</v>
      </c>
      <c r="S686" s="15">
        <v>12</v>
      </c>
      <c r="T686">
        <v>25</v>
      </c>
      <c r="U686" t="s">
        <v>238</v>
      </c>
    </row>
    <row r="687" spans="1:21">
      <c r="A687">
        <v>2702</v>
      </c>
      <c r="B687">
        <v>7</v>
      </c>
      <c r="C687">
        <v>63</v>
      </c>
      <c r="D687">
        <v>1</v>
      </c>
      <c r="E687" s="15">
        <v>18000</v>
      </c>
      <c r="F687">
        <v>1</v>
      </c>
      <c r="G687">
        <v>1</v>
      </c>
      <c r="H687">
        <v>0</v>
      </c>
      <c r="I687">
        <v>0</v>
      </c>
      <c r="J687">
        <v>8</v>
      </c>
      <c r="K687">
        <v>5</v>
      </c>
      <c r="L687">
        <v>0</v>
      </c>
      <c r="M687">
        <v>0</v>
      </c>
      <c r="N687">
        <v>0</v>
      </c>
      <c r="O687">
        <v>30</v>
      </c>
      <c r="P687">
        <v>30</v>
      </c>
      <c r="Q687">
        <v>1</v>
      </c>
      <c r="R687">
        <v>0</v>
      </c>
      <c r="S687" s="15">
        <v>8</v>
      </c>
      <c r="T687">
        <v>10</v>
      </c>
      <c r="U687" t="s">
        <v>37</v>
      </c>
    </row>
    <row r="688" spans="1:21">
      <c r="A688">
        <v>2704</v>
      </c>
      <c r="B688">
        <v>1</v>
      </c>
      <c r="C688">
        <v>21</v>
      </c>
      <c r="D688">
        <v>0</v>
      </c>
      <c r="E688" s="15">
        <v>6000</v>
      </c>
      <c r="F688">
        <v>1</v>
      </c>
      <c r="G688">
        <v>2</v>
      </c>
      <c r="H688">
        <v>24</v>
      </c>
      <c r="I688">
        <v>0</v>
      </c>
      <c r="J688">
        <v>6</v>
      </c>
      <c r="K688">
        <v>5</v>
      </c>
      <c r="L688">
        <v>0</v>
      </c>
      <c r="M688">
        <v>0</v>
      </c>
      <c r="N688">
        <v>0</v>
      </c>
      <c r="O688">
        <v>60</v>
      </c>
      <c r="P688">
        <v>100</v>
      </c>
      <c r="Q688">
        <v>2</v>
      </c>
      <c r="R688">
        <v>1</v>
      </c>
      <c r="S688" s="15">
        <v>8</v>
      </c>
      <c r="T688">
        <v>10</v>
      </c>
      <c r="U688" t="s">
        <v>9</v>
      </c>
    </row>
    <row r="689" spans="1:21">
      <c r="A689">
        <v>2705</v>
      </c>
      <c r="B689">
        <v>1</v>
      </c>
      <c r="C689">
        <v>18</v>
      </c>
      <c r="D689">
        <v>1</v>
      </c>
      <c r="E689" s="15">
        <v>12000</v>
      </c>
      <c r="F689">
        <v>1</v>
      </c>
      <c r="G689">
        <v>1</v>
      </c>
      <c r="H689">
        <v>78</v>
      </c>
      <c r="I689">
        <v>1</v>
      </c>
      <c r="J689">
        <v>8</v>
      </c>
      <c r="K689">
        <v>5</v>
      </c>
      <c r="L689">
        <v>0</v>
      </c>
      <c r="M689">
        <v>0</v>
      </c>
      <c r="N689">
        <v>0</v>
      </c>
      <c r="O689">
        <v>40</v>
      </c>
      <c r="P689">
        <v>40</v>
      </c>
      <c r="Q689">
        <v>2</v>
      </c>
      <c r="R689">
        <v>1</v>
      </c>
      <c r="S689" s="15">
        <v>12</v>
      </c>
      <c r="T689">
        <v>10</v>
      </c>
      <c r="U689" t="s">
        <v>19</v>
      </c>
    </row>
    <row r="690" spans="1:21">
      <c r="A690">
        <v>2706</v>
      </c>
      <c r="B690">
        <v>2</v>
      </c>
      <c r="C690">
        <v>26</v>
      </c>
      <c r="D690">
        <v>1</v>
      </c>
      <c r="E690" s="15">
        <v>18000</v>
      </c>
      <c r="F690">
        <v>1</v>
      </c>
      <c r="G690">
        <v>1</v>
      </c>
      <c r="H690">
        <v>73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200</v>
      </c>
      <c r="P690">
        <v>40</v>
      </c>
      <c r="Q690">
        <v>2</v>
      </c>
      <c r="R690">
        <v>0</v>
      </c>
      <c r="S690" s="15">
        <v>8</v>
      </c>
      <c r="T690">
        <v>60</v>
      </c>
      <c r="U690" t="s">
        <v>47</v>
      </c>
    </row>
    <row r="691" spans="1:21">
      <c r="A691">
        <v>2709</v>
      </c>
      <c r="B691">
        <v>1</v>
      </c>
      <c r="C691">
        <v>21</v>
      </c>
      <c r="D691">
        <v>0</v>
      </c>
      <c r="E691" s="15">
        <v>7000</v>
      </c>
      <c r="F691">
        <v>1</v>
      </c>
      <c r="G691">
        <v>3</v>
      </c>
      <c r="H691">
        <v>78</v>
      </c>
      <c r="I691">
        <v>0</v>
      </c>
      <c r="J691">
        <v>1</v>
      </c>
      <c r="K691">
        <v>4</v>
      </c>
      <c r="L691">
        <v>0</v>
      </c>
      <c r="M691">
        <v>0</v>
      </c>
      <c r="N691">
        <v>0</v>
      </c>
      <c r="O691">
        <v>20</v>
      </c>
      <c r="P691">
        <v>20</v>
      </c>
      <c r="Q691">
        <v>1</v>
      </c>
      <c r="R691">
        <v>0</v>
      </c>
      <c r="S691" s="15">
        <v>25</v>
      </c>
      <c r="T691">
        <v>10</v>
      </c>
      <c r="U691" t="s">
        <v>19</v>
      </c>
    </row>
    <row r="692" spans="1:21">
      <c r="A692">
        <v>2712</v>
      </c>
      <c r="B692">
        <v>1</v>
      </c>
      <c r="C692">
        <v>23</v>
      </c>
      <c r="D692">
        <v>1</v>
      </c>
      <c r="E692" s="15">
        <v>20000</v>
      </c>
      <c r="F692">
        <v>1</v>
      </c>
      <c r="G692">
        <v>2</v>
      </c>
      <c r="H692">
        <v>84</v>
      </c>
      <c r="I692">
        <v>1</v>
      </c>
      <c r="J692">
        <v>9</v>
      </c>
      <c r="K692">
        <v>5</v>
      </c>
      <c r="L692">
        <v>0</v>
      </c>
      <c r="M692">
        <v>0</v>
      </c>
      <c r="N692">
        <v>0</v>
      </c>
      <c r="O692">
        <v>30</v>
      </c>
      <c r="P692">
        <v>40</v>
      </c>
      <c r="Q692">
        <v>1</v>
      </c>
      <c r="R692">
        <v>0</v>
      </c>
      <c r="S692" s="15">
        <v>12</v>
      </c>
      <c r="T692">
        <v>3</v>
      </c>
      <c r="U692" t="s">
        <v>131</v>
      </c>
    </row>
    <row r="693" spans="1:21">
      <c r="A693">
        <v>2715</v>
      </c>
      <c r="B693">
        <v>2</v>
      </c>
      <c r="C693">
        <v>31</v>
      </c>
      <c r="D693">
        <v>1</v>
      </c>
      <c r="E693" s="15">
        <v>12000</v>
      </c>
      <c r="F693">
        <v>1</v>
      </c>
      <c r="G693">
        <v>1</v>
      </c>
      <c r="H693">
        <v>100</v>
      </c>
      <c r="I693">
        <v>1</v>
      </c>
      <c r="J693">
        <v>10</v>
      </c>
      <c r="K693">
        <v>5</v>
      </c>
      <c r="L693">
        <v>0</v>
      </c>
      <c r="M693">
        <v>0</v>
      </c>
      <c r="N693">
        <v>0</v>
      </c>
      <c r="O693">
        <v>20</v>
      </c>
      <c r="P693">
        <v>20</v>
      </c>
      <c r="Q693">
        <v>1</v>
      </c>
      <c r="R693">
        <v>0</v>
      </c>
      <c r="S693" s="15">
        <v>12</v>
      </c>
      <c r="T693">
        <v>40</v>
      </c>
      <c r="U693" t="s">
        <v>36</v>
      </c>
    </row>
    <row r="694" spans="1:21">
      <c r="A694">
        <v>2716</v>
      </c>
      <c r="B694">
        <v>1</v>
      </c>
      <c r="C694">
        <v>50</v>
      </c>
      <c r="D694">
        <v>0</v>
      </c>
      <c r="E694" s="15">
        <v>3000</v>
      </c>
      <c r="F694">
        <v>1</v>
      </c>
      <c r="G694">
        <v>1</v>
      </c>
      <c r="H694">
        <v>77</v>
      </c>
      <c r="I694">
        <v>1</v>
      </c>
      <c r="J694">
        <v>6</v>
      </c>
      <c r="K694">
        <v>3</v>
      </c>
      <c r="L694">
        <v>0</v>
      </c>
      <c r="M694">
        <v>0</v>
      </c>
      <c r="N694">
        <v>0</v>
      </c>
      <c r="O694">
        <v>90</v>
      </c>
      <c r="P694">
        <v>60</v>
      </c>
      <c r="Q694">
        <v>2</v>
      </c>
      <c r="R694">
        <v>1</v>
      </c>
      <c r="S694" s="15">
        <v>14</v>
      </c>
      <c r="T694">
        <v>30</v>
      </c>
      <c r="U694" t="s">
        <v>54</v>
      </c>
    </row>
    <row r="695" spans="1:21">
      <c r="A695">
        <v>2722</v>
      </c>
      <c r="B695">
        <v>2</v>
      </c>
      <c r="C695">
        <v>31</v>
      </c>
      <c r="D695">
        <v>0</v>
      </c>
      <c r="E695" s="15">
        <v>4000</v>
      </c>
      <c r="F695">
        <v>1</v>
      </c>
      <c r="G695">
        <v>1</v>
      </c>
      <c r="H695">
        <v>68</v>
      </c>
      <c r="I695">
        <v>0</v>
      </c>
      <c r="J695">
        <v>8</v>
      </c>
      <c r="K695">
        <v>5</v>
      </c>
      <c r="L695">
        <v>0</v>
      </c>
      <c r="M695">
        <v>0</v>
      </c>
      <c r="N695">
        <v>0</v>
      </c>
      <c r="O695">
        <v>40</v>
      </c>
      <c r="P695">
        <v>40</v>
      </c>
      <c r="Q695">
        <v>1</v>
      </c>
      <c r="R695">
        <v>0</v>
      </c>
      <c r="S695" s="15">
        <v>12</v>
      </c>
      <c r="T695">
        <v>3</v>
      </c>
      <c r="U695" t="s">
        <v>24</v>
      </c>
    </row>
    <row r="696" spans="1:21">
      <c r="A696">
        <v>2725</v>
      </c>
      <c r="B696">
        <v>1</v>
      </c>
      <c r="C696">
        <v>22</v>
      </c>
      <c r="D696">
        <v>1</v>
      </c>
      <c r="E696" s="15">
        <v>5000</v>
      </c>
      <c r="F696">
        <v>1</v>
      </c>
      <c r="G696">
        <v>2</v>
      </c>
      <c r="H696">
        <v>99</v>
      </c>
      <c r="I696">
        <v>1</v>
      </c>
      <c r="J696">
        <v>6</v>
      </c>
      <c r="K696">
        <v>5</v>
      </c>
      <c r="L696">
        <v>0</v>
      </c>
      <c r="M696">
        <v>0</v>
      </c>
      <c r="N696">
        <v>0</v>
      </c>
      <c r="O696">
        <v>90</v>
      </c>
      <c r="P696">
        <v>30</v>
      </c>
      <c r="Q696">
        <v>2</v>
      </c>
      <c r="R696">
        <v>1</v>
      </c>
      <c r="S696" s="15">
        <v>10</v>
      </c>
      <c r="T696">
        <v>30</v>
      </c>
      <c r="U696" t="s">
        <v>56</v>
      </c>
    </row>
    <row r="697" spans="1:21">
      <c r="A697">
        <v>2736</v>
      </c>
      <c r="B697">
        <v>1</v>
      </c>
      <c r="C697">
        <v>20</v>
      </c>
      <c r="D697">
        <v>1</v>
      </c>
      <c r="E697" s="15">
        <v>35000</v>
      </c>
      <c r="F697">
        <v>1</v>
      </c>
      <c r="G697">
        <v>1</v>
      </c>
      <c r="H697">
        <v>77</v>
      </c>
      <c r="I697">
        <v>0</v>
      </c>
      <c r="J697">
        <v>8</v>
      </c>
      <c r="K697">
        <v>5</v>
      </c>
      <c r="L697">
        <v>0</v>
      </c>
      <c r="M697">
        <v>0</v>
      </c>
      <c r="N697">
        <v>0</v>
      </c>
      <c r="O697">
        <v>30</v>
      </c>
      <c r="P697">
        <v>30</v>
      </c>
      <c r="Q697">
        <v>1</v>
      </c>
      <c r="R697">
        <v>0</v>
      </c>
      <c r="S697" s="15">
        <v>10</v>
      </c>
      <c r="T697">
        <v>5</v>
      </c>
      <c r="U697" t="s">
        <v>54</v>
      </c>
    </row>
    <row r="698" spans="1:21">
      <c r="A698">
        <v>2747</v>
      </c>
      <c r="B698">
        <v>2</v>
      </c>
      <c r="C698">
        <v>26</v>
      </c>
      <c r="D698">
        <v>1</v>
      </c>
      <c r="E698" s="15">
        <v>4000</v>
      </c>
      <c r="F698">
        <v>1</v>
      </c>
      <c r="G698">
        <v>1</v>
      </c>
      <c r="H698">
        <v>25</v>
      </c>
      <c r="I698">
        <v>0</v>
      </c>
      <c r="J698">
        <v>8</v>
      </c>
      <c r="K698">
        <v>5</v>
      </c>
      <c r="L698">
        <v>0</v>
      </c>
      <c r="M698">
        <v>0</v>
      </c>
      <c r="N698">
        <v>0</v>
      </c>
      <c r="O698">
        <v>50</v>
      </c>
      <c r="P698">
        <v>60</v>
      </c>
      <c r="Q698">
        <v>2</v>
      </c>
      <c r="R698">
        <v>1</v>
      </c>
      <c r="S698" s="15">
        <v>8</v>
      </c>
      <c r="T698">
        <v>5</v>
      </c>
      <c r="U698" t="s">
        <v>93</v>
      </c>
    </row>
    <row r="699" spans="1:21">
      <c r="A699">
        <v>2753</v>
      </c>
      <c r="B699">
        <v>1</v>
      </c>
      <c r="C699">
        <v>25</v>
      </c>
      <c r="D699">
        <v>0</v>
      </c>
      <c r="E699" s="15">
        <v>3000</v>
      </c>
      <c r="F699">
        <v>1</v>
      </c>
      <c r="G699">
        <v>1</v>
      </c>
      <c r="H699">
        <v>100</v>
      </c>
      <c r="I699">
        <v>0</v>
      </c>
      <c r="J699">
        <v>2</v>
      </c>
      <c r="K699">
        <v>5</v>
      </c>
      <c r="L699">
        <v>0</v>
      </c>
      <c r="M699">
        <v>0</v>
      </c>
      <c r="N699">
        <v>0</v>
      </c>
      <c r="O699">
        <v>40</v>
      </c>
      <c r="P699">
        <v>30</v>
      </c>
      <c r="Q699">
        <v>1</v>
      </c>
      <c r="R699">
        <v>0</v>
      </c>
      <c r="S699" s="15">
        <v>6</v>
      </c>
      <c r="T699">
        <v>10</v>
      </c>
      <c r="U699" t="s">
        <v>36</v>
      </c>
    </row>
    <row r="700" spans="1:21">
      <c r="A700">
        <v>2756</v>
      </c>
      <c r="B700">
        <v>1</v>
      </c>
      <c r="C700">
        <v>21</v>
      </c>
      <c r="D700">
        <v>0</v>
      </c>
      <c r="E700" s="15">
        <v>12000</v>
      </c>
      <c r="F700">
        <v>1</v>
      </c>
      <c r="G700">
        <v>2</v>
      </c>
      <c r="H700">
        <v>68</v>
      </c>
      <c r="I700">
        <v>0</v>
      </c>
      <c r="J700">
        <v>1</v>
      </c>
      <c r="K700">
        <v>4</v>
      </c>
      <c r="L700">
        <v>0</v>
      </c>
      <c r="M700">
        <v>0</v>
      </c>
      <c r="N700">
        <v>0</v>
      </c>
      <c r="O700">
        <v>50</v>
      </c>
      <c r="P700">
        <v>70</v>
      </c>
      <c r="Q700">
        <v>2</v>
      </c>
      <c r="R700">
        <v>0</v>
      </c>
      <c r="S700" s="15">
        <v>8</v>
      </c>
      <c r="T700">
        <v>5</v>
      </c>
      <c r="U700" t="s">
        <v>24</v>
      </c>
    </row>
    <row r="701" spans="1:21">
      <c r="A701">
        <v>2759</v>
      </c>
      <c r="B701">
        <v>1</v>
      </c>
      <c r="C701">
        <v>32</v>
      </c>
      <c r="D701">
        <v>0</v>
      </c>
      <c r="E701" s="15">
        <v>1000</v>
      </c>
      <c r="F701">
        <v>1</v>
      </c>
      <c r="G701">
        <v>1</v>
      </c>
      <c r="H701">
        <v>0</v>
      </c>
      <c r="I701">
        <v>1</v>
      </c>
      <c r="J701">
        <v>6</v>
      </c>
      <c r="K701">
        <v>2</v>
      </c>
      <c r="L701">
        <v>0</v>
      </c>
      <c r="M701">
        <v>0</v>
      </c>
      <c r="N701">
        <v>0</v>
      </c>
      <c r="O701">
        <v>150</v>
      </c>
      <c r="P701">
        <v>120</v>
      </c>
      <c r="Q701">
        <v>2</v>
      </c>
      <c r="R701">
        <v>1</v>
      </c>
      <c r="S701" s="15">
        <v>12</v>
      </c>
      <c r="T701">
        <v>60</v>
      </c>
      <c r="U701" t="s">
        <v>235</v>
      </c>
    </row>
    <row r="702" spans="1:21">
      <c r="A702">
        <v>2760</v>
      </c>
      <c r="B702">
        <v>7</v>
      </c>
      <c r="C702">
        <v>29</v>
      </c>
      <c r="D702">
        <v>0</v>
      </c>
      <c r="E702" s="15">
        <v>2000</v>
      </c>
      <c r="F702">
        <v>1</v>
      </c>
      <c r="G702">
        <v>1</v>
      </c>
      <c r="H702">
        <v>100</v>
      </c>
      <c r="I702">
        <v>0</v>
      </c>
      <c r="J702">
        <v>2</v>
      </c>
      <c r="K702">
        <v>5</v>
      </c>
      <c r="L702">
        <v>0</v>
      </c>
      <c r="M702">
        <v>0</v>
      </c>
      <c r="N702">
        <v>0</v>
      </c>
      <c r="O702">
        <v>30</v>
      </c>
      <c r="P702">
        <v>30</v>
      </c>
      <c r="Q702">
        <v>1</v>
      </c>
      <c r="R702">
        <v>0</v>
      </c>
      <c r="S702" s="15">
        <v>14</v>
      </c>
      <c r="T702">
        <v>3</v>
      </c>
      <c r="U702" t="s">
        <v>15</v>
      </c>
    </row>
    <row r="703" spans="1:21">
      <c r="A703">
        <v>2762</v>
      </c>
      <c r="B703">
        <v>1</v>
      </c>
      <c r="C703">
        <v>21</v>
      </c>
      <c r="D703">
        <v>1</v>
      </c>
      <c r="E703" s="15">
        <v>35000</v>
      </c>
      <c r="F703">
        <v>1</v>
      </c>
      <c r="G703">
        <v>2</v>
      </c>
      <c r="H703">
        <v>0</v>
      </c>
      <c r="I703">
        <v>0</v>
      </c>
      <c r="J703">
        <v>8</v>
      </c>
      <c r="K703">
        <v>5</v>
      </c>
      <c r="L703">
        <v>0</v>
      </c>
      <c r="M703">
        <v>0</v>
      </c>
      <c r="N703">
        <v>0</v>
      </c>
      <c r="O703">
        <v>50</v>
      </c>
      <c r="P703">
        <v>50</v>
      </c>
      <c r="Q703">
        <v>1</v>
      </c>
      <c r="R703">
        <v>0</v>
      </c>
      <c r="S703" s="15">
        <v>25</v>
      </c>
      <c r="T703">
        <v>3</v>
      </c>
      <c r="U703" t="s">
        <v>141</v>
      </c>
    </row>
    <row r="704" spans="1:21">
      <c r="A704">
        <v>2763</v>
      </c>
      <c r="B704">
        <v>1</v>
      </c>
      <c r="C704">
        <v>19</v>
      </c>
      <c r="D704">
        <v>0</v>
      </c>
      <c r="E704" s="15">
        <v>2000</v>
      </c>
      <c r="F704">
        <v>1</v>
      </c>
      <c r="G704">
        <v>1</v>
      </c>
      <c r="H704">
        <v>100</v>
      </c>
      <c r="I704">
        <v>0</v>
      </c>
      <c r="J704">
        <v>8</v>
      </c>
      <c r="K704">
        <v>5</v>
      </c>
      <c r="L704">
        <v>0</v>
      </c>
      <c r="M704">
        <v>0</v>
      </c>
      <c r="N704">
        <v>0</v>
      </c>
      <c r="O704">
        <v>30</v>
      </c>
      <c r="P704">
        <v>60</v>
      </c>
      <c r="Q704">
        <v>1</v>
      </c>
      <c r="R704">
        <v>0</v>
      </c>
      <c r="S704" s="15">
        <v>10</v>
      </c>
      <c r="T704">
        <v>3</v>
      </c>
      <c r="U704" t="s">
        <v>100</v>
      </c>
    </row>
    <row r="705" spans="1:21">
      <c r="A705">
        <v>2766</v>
      </c>
      <c r="B705">
        <v>1</v>
      </c>
      <c r="C705">
        <v>23</v>
      </c>
      <c r="D705">
        <v>1</v>
      </c>
      <c r="E705" s="15">
        <v>5000</v>
      </c>
      <c r="F705">
        <v>1</v>
      </c>
      <c r="G705">
        <v>1</v>
      </c>
      <c r="H705">
        <v>68</v>
      </c>
      <c r="I705">
        <v>0</v>
      </c>
      <c r="J705">
        <v>8</v>
      </c>
      <c r="K705">
        <v>4</v>
      </c>
      <c r="L705">
        <v>0</v>
      </c>
      <c r="M705">
        <v>0</v>
      </c>
      <c r="N705">
        <v>0</v>
      </c>
      <c r="O705">
        <v>80</v>
      </c>
      <c r="P705">
        <v>90</v>
      </c>
      <c r="Q705">
        <v>2</v>
      </c>
      <c r="R705">
        <v>1</v>
      </c>
      <c r="S705" s="15">
        <v>8</v>
      </c>
      <c r="T705">
        <v>20</v>
      </c>
      <c r="U705" t="s">
        <v>24</v>
      </c>
    </row>
    <row r="706" spans="1:21">
      <c r="A706">
        <v>2767</v>
      </c>
      <c r="B706">
        <v>1</v>
      </c>
      <c r="C706">
        <v>20</v>
      </c>
      <c r="D706">
        <v>1</v>
      </c>
      <c r="E706" s="15">
        <v>4000</v>
      </c>
      <c r="F706">
        <v>1</v>
      </c>
      <c r="G706">
        <v>1</v>
      </c>
      <c r="H706">
        <v>18</v>
      </c>
      <c r="I706">
        <v>1</v>
      </c>
      <c r="J706">
        <v>2</v>
      </c>
      <c r="K706">
        <v>5</v>
      </c>
      <c r="L706">
        <v>0</v>
      </c>
      <c r="M706">
        <v>0</v>
      </c>
      <c r="N706">
        <v>0</v>
      </c>
      <c r="O706">
        <v>110</v>
      </c>
      <c r="P706">
        <v>110</v>
      </c>
      <c r="Q706">
        <v>2</v>
      </c>
      <c r="R706">
        <v>1</v>
      </c>
      <c r="S706" s="15">
        <v>14</v>
      </c>
      <c r="T706">
        <v>15</v>
      </c>
      <c r="U706" t="s">
        <v>185</v>
      </c>
    </row>
    <row r="707" spans="1:21">
      <c r="A707">
        <v>2768</v>
      </c>
      <c r="B707">
        <v>1</v>
      </c>
      <c r="C707">
        <v>21</v>
      </c>
      <c r="D707">
        <v>1</v>
      </c>
      <c r="E707" s="15">
        <v>4000</v>
      </c>
      <c r="F707">
        <v>1</v>
      </c>
      <c r="G707">
        <v>1</v>
      </c>
      <c r="H707">
        <v>0</v>
      </c>
      <c r="I707">
        <v>0</v>
      </c>
      <c r="J707">
        <v>8</v>
      </c>
      <c r="K707">
        <v>5</v>
      </c>
      <c r="L707">
        <v>0</v>
      </c>
      <c r="M707">
        <v>0</v>
      </c>
      <c r="N707">
        <v>0</v>
      </c>
      <c r="O707">
        <v>70</v>
      </c>
      <c r="P707">
        <v>60</v>
      </c>
      <c r="Q707">
        <v>2</v>
      </c>
      <c r="R707">
        <v>1</v>
      </c>
      <c r="S707" s="15">
        <v>8</v>
      </c>
      <c r="T707">
        <v>25</v>
      </c>
      <c r="U707" t="s">
        <v>107</v>
      </c>
    </row>
    <row r="708" spans="1:21">
      <c r="A708">
        <v>2778</v>
      </c>
      <c r="B708">
        <v>1</v>
      </c>
      <c r="C708">
        <v>19</v>
      </c>
      <c r="D708">
        <v>1</v>
      </c>
      <c r="E708" s="15">
        <v>1000</v>
      </c>
      <c r="F708">
        <v>1</v>
      </c>
      <c r="G708">
        <v>1</v>
      </c>
      <c r="H708">
        <v>0</v>
      </c>
      <c r="I708">
        <v>0</v>
      </c>
      <c r="J708">
        <v>11</v>
      </c>
      <c r="K708">
        <v>5</v>
      </c>
      <c r="L708">
        <v>0</v>
      </c>
      <c r="M708">
        <v>0</v>
      </c>
      <c r="N708">
        <v>0</v>
      </c>
      <c r="O708">
        <v>150</v>
      </c>
      <c r="P708">
        <v>90</v>
      </c>
      <c r="Q708">
        <v>2</v>
      </c>
      <c r="R708">
        <v>0</v>
      </c>
      <c r="S708" s="15">
        <v>2</v>
      </c>
      <c r="T708">
        <v>10</v>
      </c>
      <c r="U708" t="s">
        <v>49</v>
      </c>
    </row>
    <row r="709" spans="1:21">
      <c r="A709">
        <v>2782</v>
      </c>
      <c r="B709">
        <v>1</v>
      </c>
      <c r="C709">
        <v>40</v>
      </c>
      <c r="D709">
        <v>0</v>
      </c>
      <c r="E709" s="15">
        <v>2000</v>
      </c>
      <c r="F709">
        <v>1</v>
      </c>
      <c r="G709">
        <v>1</v>
      </c>
      <c r="H709">
        <v>73</v>
      </c>
      <c r="I709">
        <v>0</v>
      </c>
      <c r="J709">
        <v>6</v>
      </c>
      <c r="K709">
        <v>4</v>
      </c>
      <c r="L709">
        <v>0</v>
      </c>
      <c r="M709">
        <v>0</v>
      </c>
      <c r="N709">
        <v>0</v>
      </c>
      <c r="O709">
        <v>40</v>
      </c>
      <c r="P709">
        <v>120</v>
      </c>
      <c r="Q709">
        <v>2</v>
      </c>
      <c r="R709">
        <v>0</v>
      </c>
      <c r="S709" s="15">
        <v>12</v>
      </c>
      <c r="T709">
        <v>5</v>
      </c>
      <c r="U709" t="s">
        <v>47</v>
      </c>
    </row>
    <row r="710" spans="1:21">
      <c r="A710">
        <v>2783</v>
      </c>
      <c r="B710">
        <v>1</v>
      </c>
      <c r="C710">
        <v>18</v>
      </c>
      <c r="D710">
        <v>1</v>
      </c>
      <c r="E710" s="15">
        <v>10000</v>
      </c>
      <c r="F710">
        <v>1</v>
      </c>
      <c r="G710">
        <v>3</v>
      </c>
      <c r="H710">
        <v>0</v>
      </c>
      <c r="I710">
        <v>0</v>
      </c>
      <c r="J710">
        <v>6</v>
      </c>
      <c r="K710">
        <v>5</v>
      </c>
      <c r="L710">
        <v>0</v>
      </c>
      <c r="M710">
        <v>0</v>
      </c>
      <c r="N710">
        <v>0</v>
      </c>
      <c r="O710">
        <v>90</v>
      </c>
      <c r="P710">
        <v>180</v>
      </c>
      <c r="Q710">
        <v>2</v>
      </c>
      <c r="R710">
        <v>1</v>
      </c>
      <c r="S710" s="15">
        <v>12</v>
      </c>
      <c r="T710">
        <v>40</v>
      </c>
      <c r="U710" t="s">
        <v>49</v>
      </c>
    </row>
    <row r="711" spans="1:21">
      <c r="A711">
        <v>2784</v>
      </c>
      <c r="B711">
        <v>1</v>
      </c>
      <c r="C711">
        <v>22</v>
      </c>
      <c r="D711">
        <v>1</v>
      </c>
      <c r="E711" s="15">
        <v>7000</v>
      </c>
      <c r="F711">
        <v>1</v>
      </c>
      <c r="G711">
        <v>2</v>
      </c>
      <c r="H711">
        <v>0</v>
      </c>
      <c r="I711">
        <v>1</v>
      </c>
      <c r="J711">
        <v>8</v>
      </c>
      <c r="K711">
        <v>5</v>
      </c>
      <c r="L711">
        <v>0</v>
      </c>
      <c r="M711">
        <v>0</v>
      </c>
      <c r="N711">
        <v>0</v>
      </c>
      <c r="O711">
        <v>40</v>
      </c>
      <c r="P711">
        <v>30</v>
      </c>
      <c r="Q711">
        <v>1</v>
      </c>
      <c r="R711">
        <v>0</v>
      </c>
      <c r="S711" s="15">
        <v>12</v>
      </c>
      <c r="T711">
        <v>5</v>
      </c>
      <c r="U711" t="s">
        <v>240</v>
      </c>
    </row>
    <row r="712" spans="1:21">
      <c r="A712">
        <v>2785</v>
      </c>
      <c r="B712">
        <v>1</v>
      </c>
      <c r="C712">
        <v>22</v>
      </c>
      <c r="D712">
        <v>0</v>
      </c>
      <c r="E712" s="15">
        <v>7000</v>
      </c>
      <c r="F712">
        <v>1</v>
      </c>
      <c r="G712">
        <v>1</v>
      </c>
      <c r="H712">
        <v>0</v>
      </c>
      <c r="I712">
        <v>1</v>
      </c>
      <c r="J712">
        <v>8</v>
      </c>
      <c r="K712">
        <v>5</v>
      </c>
      <c r="L712">
        <v>0</v>
      </c>
      <c r="M712">
        <v>0</v>
      </c>
      <c r="N712">
        <v>0</v>
      </c>
      <c r="O712">
        <v>100</v>
      </c>
      <c r="P712">
        <v>60</v>
      </c>
      <c r="Q712">
        <v>2</v>
      </c>
      <c r="R712">
        <v>0</v>
      </c>
      <c r="S712" s="15">
        <v>16</v>
      </c>
      <c r="T712">
        <v>3</v>
      </c>
      <c r="U712" t="s">
        <v>49</v>
      </c>
    </row>
    <row r="713" spans="1:21">
      <c r="A713">
        <v>2786</v>
      </c>
      <c r="B713">
        <v>2</v>
      </c>
      <c r="C713">
        <v>43</v>
      </c>
      <c r="D713">
        <v>0</v>
      </c>
      <c r="E713" s="15">
        <v>3000</v>
      </c>
      <c r="F713">
        <v>1</v>
      </c>
      <c r="G713">
        <v>2</v>
      </c>
      <c r="H713">
        <v>18</v>
      </c>
      <c r="I713">
        <v>1</v>
      </c>
      <c r="J713">
        <v>2</v>
      </c>
      <c r="K713">
        <v>4</v>
      </c>
      <c r="L713">
        <v>0</v>
      </c>
      <c r="M713">
        <v>0</v>
      </c>
      <c r="N713">
        <v>0</v>
      </c>
      <c r="O713">
        <v>30</v>
      </c>
      <c r="P713">
        <v>90</v>
      </c>
      <c r="Q713">
        <v>1</v>
      </c>
      <c r="R713">
        <v>0</v>
      </c>
      <c r="S713" s="15">
        <v>25</v>
      </c>
      <c r="T713">
        <v>5</v>
      </c>
      <c r="U713" t="s">
        <v>69</v>
      </c>
    </row>
    <row r="714" spans="1:21">
      <c r="A714">
        <v>2787</v>
      </c>
      <c r="B714">
        <v>2</v>
      </c>
      <c r="C714">
        <v>38</v>
      </c>
      <c r="D714">
        <v>0</v>
      </c>
      <c r="E714" s="15">
        <v>3000</v>
      </c>
      <c r="F714">
        <v>1</v>
      </c>
      <c r="G714">
        <v>1</v>
      </c>
      <c r="H714">
        <v>100</v>
      </c>
      <c r="I714">
        <v>1</v>
      </c>
      <c r="J714">
        <v>2</v>
      </c>
      <c r="K714">
        <v>5</v>
      </c>
      <c r="L714">
        <v>0</v>
      </c>
      <c r="M714">
        <v>0</v>
      </c>
      <c r="N714">
        <v>0</v>
      </c>
      <c r="O714">
        <v>150</v>
      </c>
      <c r="P714">
        <v>180</v>
      </c>
      <c r="Q714">
        <v>2</v>
      </c>
      <c r="R714">
        <v>1</v>
      </c>
      <c r="S714" s="15">
        <v>8</v>
      </c>
      <c r="T714">
        <v>10</v>
      </c>
      <c r="U714" t="s">
        <v>15</v>
      </c>
    </row>
    <row r="715" spans="1:21">
      <c r="A715">
        <v>2789</v>
      </c>
      <c r="B715">
        <v>2</v>
      </c>
      <c r="C715">
        <v>29</v>
      </c>
      <c r="D715">
        <v>0</v>
      </c>
      <c r="E715" s="15">
        <v>3000</v>
      </c>
      <c r="F715">
        <v>1</v>
      </c>
      <c r="G715">
        <v>1</v>
      </c>
      <c r="H715">
        <v>0</v>
      </c>
      <c r="I715">
        <v>0</v>
      </c>
      <c r="J715">
        <v>8</v>
      </c>
      <c r="K715">
        <v>5</v>
      </c>
      <c r="L715">
        <v>0</v>
      </c>
      <c r="M715">
        <v>0</v>
      </c>
      <c r="N715">
        <v>0</v>
      </c>
      <c r="O715">
        <v>90</v>
      </c>
      <c r="P715">
        <v>90</v>
      </c>
      <c r="Q715">
        <v>2</v>
      </c>
      <c r="R715">
        <v>1</v>
      </c>
      <c r="S715" s="15">
        <v>12</v>
      </c>
      <c r="T715">
        <v>3</v>
      </c>
      <c r="U715" t="s">
        <v>234</v>
      </c>
    </row>
    <row r="716" spans="1:21">
      <c r="A716">
        <v>2791</v>
      </c>
      <c r="B716">
        <v>4</v>
      </c>
      <c r="C716">
        <v>33</v>
      </c>
      <c r="D716">
        <v>0</v>
      </c>
      <c r="E716" s="15">
        <v>12000</v>
      </c>
      <c r="F716">
        <v>1</v>
      </c>
      <c r="G716">
        <v>1</v>
      </c>
      <c r="H716">
        <v>77</v>
      </c>
      <c r="I716">
        <v>0</v>
      </c>
      <c r="J716">
        <v>11</v>
      </c>
      <c r="K716">
        <v>2</v>
      </c>
      <c r="L716">
        <v>1</v>
      </c>
      <c r="M716">
        <v>0</v>
      </c>
      <c r="N716">
        <v>0</v>
      </c>
      <c r="O716">
        <v>20</v>
      </c>
      <c r="P716">
        <v>30</v>
      </c>
      <c r="Q716">
        <v>1</v>
      </c>
      <c r="R716">
        <v>0</v>
      </c>
      <c r="S716" s="15">
        <v>20</v>
      </c>
      <c r="T716">
        <v>3</v>
      </c>
      <c r="U716" t="s">
        <v>54</v>
      </c>
    </row>
    <row r="717" spans="1:21">
      <c r="A717">
        <v>2797</v>
      </c>
      <c r="B717">
        <v>1</v>
      </c>
      <c r="C717">
        <v>24</v>
      </c>
      <c r="D717">
        <v>1</v>
      </c>
      <c r="E717" s="15">
        <v>2000</v>
      </c>
      <c r="F717">
        <v>1</v>
      </c>
      <c r="G717">
        <v>1</v>
      </c>
      <c r="H717">
        <v>18</v>
      </c>
      <c r="I717">
        <v>1</v>
      </c>
      <c r="J717">
        <v>11</v>
      </c>
      <c r="K717">
        <v>1</v>
      </c>
      <c r="L717">
        <v>0</v>
      </c>
      <c r="M717">
        <v>0</v>
      </c>
      <c r="N717">
        <v>0</v>
      </c>
      <c r="O717">
        <v>60</v>
      </c>
      <c r="P717">
        <v>60</v>
      </c>
      <c r="Q717">
        <v>1</v>
      </c>
      <c r="R717">
        <v>0</v>
      </c>
      <c r="S717" s="15">
        <v>10</v>
      </c>
      <c r="T717">
        <v>5</v>
      </c>
      <c r="U717" t="s">
        <v>69</v>
      </c>
    </row>
    <row r="718" spans="1:21">
      <c r="A718">
        <v>2800</v>
      </c>
      <c r="B718">
        <v>2</v>
      </c>
      <c r="C718">
        <v>54</v>
      </c>
      <c r="D718">
        <v>1</v>
      </c>
      <c r="E718" s="15">
        <v>7000</v>
      </c>
      <c r="F718">
        <v>1</v>
      </c>
      <c r="G718">
        <v>2</v>
      </c>
      <c r="H718">
        <v>100</v>
      </c>
      <c r="I718">
        <v>1</v>
      </c>
      <c r="J718">
        <v>8</v>
      </c>
      <c r="K718">
        <v>5</v>
      </c>
      <c r="L718">
        <v>1</v>
      </c>
      <c r="M718">
        <v>0</v>
      </c>
      <c r="N718">
        <v>0</v>
      </c>
      <c r="O718">
        <v>90</v>
      </c>
      <c r="P718">
        <v>120</v>
      </c>
      <c r="Q718">
        <v>2</v>
      </c>
      <c r="R718">
        <v>0</v>
      </c>
      <c r="S718" s="15">
        <v>10</v>
      </c>
      <c r="T718">
        <v>40</v>
      </c>
      <c r="U718" t="s">
        <v>15</v>
      </c>
    </row>
    <row r="719" spans="1:21">
      <c r="A719">
        <v>2807</v>
      </c>
      <c r="B719">
        <v>1</v>
      </c>
      <c r="C719">
        <v>25</v>
      </c>
      <c r="D719">
        <v>0</v>
      </c>
      <c r="E719" s="15">
        <v>5000</v>
      </c>
      <c r="F719">
        <v>1</v>
      </c>
      <c r="G719">
        <v>1</v>
      </c>
      <c r="H719">
        <v>61</v>
      </c>
      <c r="I719">
        <v>1</v>
      </c>
      <c r="J719">
        <v>2</v>
      </c>
      <c r="K719">
        <v>3</v>
      </c>
      <c r="L719">
        <v>0</v>
      </c>
      <c r="M719">
        <v>0</v>
      </c>
      <c r="N719">
        <v>0</v>
      </c>
      <c r="O719">
        <v>90</v>
      </c>
      <c r="P719">
        <v>110</v>
      </c>
      <c r="Q719">
        <v>2</v>
      </c>
      <c r="R719">
        <v>1</v>
      </c>
      <c r="S719" s="15">
        <v>10</v>
      </c>
      <c r="T719">
        <v>20</v>
      </c>
      <c r="U719" t="s">
        <v>108</v>
      </c>
    </row>
    <row r="720" spans="1:21">
      <c r="A720">
        <v>2808</v>
      </c>
      <c r="B720">
        <v>2</v>
      </c>
      <c r="C720">
        <v>28</v>
      </c>
      <c r="D720">
        <v>1</v>
      </c>
      <c r="E720" s="15">
        <v>8000</v>
      </c>
      <c r="F720">
        <v>1</v>
      </c>
      <c r="G720">
        <v>1</v>
      </c>
      <c r="H720">
        <v>0</v>
      </c>
      <c r="I720">
        <v>0</v>
      </c>
      <c r="J720">
        <v>2</v>
      </c>
      <c r="K720">
        <v>5</v>
      </c>
      <c r="L720">
        <v>1</v>
      </c>
      <c r="M720">
        <v>0</v>
      </c>
      <c r="N720">
        <v>0</v>
      </c>
      <c r="O720">
        <v>30</v>
      </c>
      <c r="P720">
        <v>60</v>
      </c>
      <c r="Q720">
        <v>1</v>
      </c>
      <c r="R720">
        <v>0</v>
      </c>
      <c r="S720" s="15">
        <v>6</v>
      </c>
      <c r="T720">
        <v>5</v>
      </c>
      <c r="U720" t="s">
        <v>37</v>
      </c>
    </row>
    <row r="721" spans="1:21">
      <c r="A721">
        <v>2811</v>
      </c>
      <c r="B721">
        <v>1</v>
      </c>
      <c r="C721">
        <v>24</v>
      </c>
      <c r="D721">
        <v>1</v>
      </c>
      <c r="E721" s="15">
        <v>10000</v>
      </c>
      <c r="F721">
        <v>1</v>
      </c>
      <c r="G721">
        <v>2</v>
      </c>
      <c r="H721">
        <v>0</v>
      </c>
      <c r="I721">
        <v>1</v>
      </c>
      <c r="J721">
        <v>8</v>
      </c>
      <c r="K721">
        <v>3</v>
      </c>
      <c r="L721">
        <v>0</v>
      </c>
      <c r="M721">
        <v>0</v>
      </c>
      <c r="N721">
        <v>0</v>
      </c>
      <c r="O721">
        <v>40</v>
      </c>
      <c r="P721">
        <v>50</v>
      </c>
      <c r="Q721">
        <v>1</v>
      </c>
      <c r="R721">
        <v>0</v>
      </c>
      <c r="S721" s="15">
        <v>14</v>
      </c>
      <c r="T721">
        <v>5</v>
      </c>
      <c r="U721" t="s">
        <v>50</v>
      </c>
    </row>
    <row r="722" spans="1:21">
      <c r="A722">
        <v>2816</v>
      </c>
      <c r="B722">
        <v>2</v>
      </c>
      <c r="C722">
        <v>32</v>
      </c>
      <c r="D722">
        <v>0</v>
      </c>
      <c r="E722" s="15">
        <v>4000</v>
      </c>
      <c r="F722">
        <v>1</v>
      </c>
      <c r="G722">
        <v>1</v>
      </c>
      <c r="H722">
        <v>100</v>
      </c>
      <c r="I722">
        <v>0</v>
      </c>
      <c r="J722">
        <v>2</v>
      </c>
      <c r="K722">
        <v>3</v>
      </c>
      <c r="L722">
        <v>0</v>
      </c>
      <c r="M722">
        <v>0</v>
      </c>
      <c r="N722">
        <v>0</v>
      </c>
      <c r="O722">
        <v>40</v>
      </c>
      <c r="P722">
        <v>40</v>
      </c>
      <c r="Q722">
        <v>2</v>
      </c>
      <c r="R722">
        <v>0</v>
      </c>
      <c r="S722" s="15">
        <v>6</v>
      </c>
      <c r="T722">
        <v>45</v>
      </c>
      <c r="U722" t="s">
        <v>52</v>
      </c>
    </row>
    <row r="723" spans="1:21">
      <c r="A723">
        <v>2818</v>
      </c>
      <c r="B723">
        <v>1</v>
      </c>
      <c r="C723">
        <v>25</v>
      </c>
      <c r="D723">
        <v>0</v>
      </c>
      <c r="E723" s="15">
        <v>4000</v>
      </c>
      <c r="F723">
        <v>1</v>
      </c>
      <c r="G723">
        <v>2</v>
      </c>
      <c r="H723">
        <v>16</v>
      </c>
      <c r="I723">
        <v>0</v>
      </c>
      <c r="J723">
        <v>6</v>
      </c>
      <c r="K723">
        <v>0</v>
      </c>
      <c r="L723">
        <v>0</v>
      </c>
      <c r="M723">
        <v>1</v>
      </c>
      <c r="N723">
        <v>0</v>
      </c>
      <c r="O723">
        <v>60</v>
      </c>
      <c r="P723">
        <v>70</v>
      </c>
      <c r="Q723">
        <v>2</v>
      </c>
      <c r="R723">
        <v>1</v>
      </c>
      <c r="S723" s="15">
        <v>8</v>
      </c>
      <c r="T723">
        <v>20</v>
      </c>
      <c r="U723" t="s">
        <v>35</v>
      </c>
    </row>
    <row r="724" spans="1:21">
      <c r="A724">
        <v>2825</v>
      </c>
      <c r="B724">
        <v>2</v>
      </c>
      <c r="C724">
        <v>30</v>
      </c>
      <c r="D724">
        <v>0</v>
      </c>
      <c r="E724" s="15">
        <v>18000</v>
      </c>
      <c r="F724">
        <v>1</v>
      </c>
      <c r="G724">
        <v>1</v>
      </c>
      <c r="H724">
        <v>0</v>
      </c>
      <c r="I724">
        <v>1</v>
      </c>
      <c r="J724">
        <v>8</v>
      </c>
      <c r="K724">
        <v>3</v>
      </c>
      <c r="L724">
        <v>1</v>
      </c>
      <c r="M724">
        <v>0</v>
      </c>
      <c r="N724">
        <v>0</v>
      </c>
      <c r="O724">
        <v>30</v>
      </c>
      <c r="P724">
        <v>30</v>
      </c>
      <c r="Q724">
        <v>1</v>
      </c>
      <c r="R724">
        <v>0</v>
      </c>
      <c r="S724" s="15">
        <v>20</v>
      </c>
      <c r="T724">
        <v>10</v>
      </c>
      <c r="U724" t="s">
        <v>144</v>
      </c>
    </row>
    <row r="725" spans="1:21">
      <c r="A725">
        <v>2828</v>
      </c>
      <c r="B725">
        <v>1</v>
      </c>
      <c r="C725">
        <v>28</v>
      </c>
      <c r="D725">
        <v>1</v>
      </c>
      <c r="E725" s="15">
        <v>8000</v>
      </c>
      <c r="F725">
        <v>1</v>
      </c>
      <c r="G725">
        <v>1</v>
      </c>
      <c r="H725">
        <v>0</v>
      </c>
      <c r="I725">
        <v>1</v>
      </c>
      <c r="J725">
        <v>7</v>
      </c>
      <c r="K725">
        <v>4</v>
      </c>
      <c r="L725">
        <v>0</v>
      </c>
      <c r="M725">
        <v>0</v>
      </c>
      <c r="N725">
        <v>0</v>
      </c>
      <c r="O725">
        <v>50</v>
      </c>
      <c r="P725">
        <v>20</v>
      </c>
      <c r="Q725">
        <v>2</v>
      </c>
      <c r="R725">
        <v>0</v>
      </c>
      <c r="S725" s="15">
        <v>10</v>
      </c>
      <c r="T725">
        <v>60</v>
      </c>
      <c r="U725" t="s">
        <v>237</v>
      </c>
    </row>
    <row r="726" spans="1:21">
      <c r="A726">
        <v>2834</v>
      </c>
      <c r="B726">
        <v>2</v>
      </c>
      <c r="C726">
        <v>29</v>
      </c>
      <c r="D726">
        <v>1</v>
      </c>
      <c r="E726" s="15">
        <v>8000</v>
      </c>
      <c r="F726">
        <v>1</v>
      </c>
      <c r="G726">
        <v>1</v>
      </c>
      <c r="H726">
        <v>0</v>
      </c>
      <c r="I726">
        <v>1</v>
      </c>
      <c r="J726">
        <v>8</v>
      </c>
      <c r="K726">
        <v>3</v>
      </c>
      <c r="L726">
        <v>0</v>
      </c>
      <c r="M726">
        <v>0</v>
      </c>
      <c r="N726">
        <v>0</v>
      </c>
      <c r="O726">
        <v>10</v>
      </c>
      <c r="P726">
        <v>90</v>
      </c>
      <c r="Q726">
        <v>2</v>
      </c>
      <c r="R726">
        <v>0</v>
      </c>
      <c r="S726" s="15">
        <v>16</v>
      </c>
      <c r="T726">
        <v>5</v>
      </c>
      <c r="U726" t="s">
        <v>150</v>
      </c>
    </row>
    <row r="727" spans="1:21">
      <c r="A727">
        <v>2838</v>
      </c>
      <c r="B727">
        <v>1</v>
      </c>
      <c r="C727">
        <v>22</v>
      </c>
      <c r="D727">
        <v>0</v>
      </c>
      <c r="E727" s="15">
        <v>10000</v>
      </c>
      <c r="F727">
        <v>1</v>
      </c>
      <c r="G727">
        <v>1</v>
      </c>
      <c r="H727">
        <v>100</v>
      </c>
      <c r="I727">
        <v>0</v>
      </c>
      <c r="J727">
        <v>11</v>
      </c>
      <c r="K727">
        <v>5</v>
      </c>
      <c r="L727">
        <v>0</v>
      </c>
      <c r="M727">
        <v>0</v>
      </c>
      <c r="N727">
        <v>0</v>
      </c>
      <c r="O727">
        <v>30</v>
      </c>
      <c r="P727">
        <v>40</v>
      </c>
      <c r="Q727">
        <v>2</v>
      </c>
      <c r="R727">
        <v>1</v>
      </c>
      <c r="S727" s="15">
        <v>8</v>
      </c>
      <c r="T727">
        <v>3</v>
      </c>
      <c r="U727" t="s">
        <v>36</v>
      </c>
    </row>
    <row r="728" spans="1:21">
      <c r="A728">
        <v>2839</v>
      </c>
      <c r="B728">
        <v>1</v>
      </c>
      <c r="C728">
        <v>23</v>
      </c>
      <c r="D728">
        <v>1</v>
      </c>
      <c r="E728" s="15">
        <v>6000</v>
      </c>
      <c r="F728">
        <v>1</v>
      </c>
      <c r="G728">
        <v>3</v>
      </c>
      <c r="H728">
        <v>53</v>
      </c>
      <c r="I728">
        <v>0</v>
      </c>
      <c r="J728">
        <v>1</v>
      </c>
      <c r="K728">
        <v>5</v>
      </c>
      <c r="L728">
        <v>0</v>
      </c>
      <c r="M728">
        <v>0</v>
      </c>
      <c r="N728">
        <v>0</v>
      </c>
      <c r="O728">
        <v>20</v>
      </c>
      <c r="P728">
        <v>50</v>
      </c>
      <c r="Q728">
        <v>1</v>
      </c>
      <c r="R728">
        <v>0</v>
      </c>
      <c r="S728" s="15">
        <v>14</v>
      </c>
      <c r="T728">
        <v>10</v>
      </c>
      <c r="U728" t="s">
        <v>88</v>
      </c>
    </row>
    <row r="729" spans="1:21">
      <c r="A729">
        <v>2840</v>
      </c>
      <c r="B729">
        <v>7</v>
      </c>
      <c r="C729">
        <v>58</v>
      </c>
      <c r="D729">
        <v>1</v>
      </c>
      <c r="E729" s="15">
        <v>35000</v>
      </c>
      <c r="F729">
        <v>1</v>
      </c>
      <c r="G729">
        <v>1</v>
      </c>
      <c r="H729">
        <v>0</v>
      </c>
      <c r="I729">
        <v>0</v>
      </c>
      <c r="J729">
        <v>11</v>
      </c>
      <c r="K729">
        <v>5</v>
      </c>
      <c r="L729">
        <v>0</v>
      </c>
      <c r="M729">
        <v>0</v>
      </c>
      <c r="N729">
        <v>0</v>
      </c>
      <c r="O729">
        <v>30</v>
      </c>
      <c r="P729">
        <v>30</v>
      </c>
      <c r="Q729">
        <v>1</v>
      </c>
      <c r="R729">
        <v>0</v>
      </c>
      <c r="S729" s="15">
        <v>16</v>
      </c>
      <c r="T729">
        <v>3</v>
      </c>
      <c r="U729" t="s">
        <v>89</v>
      </c>
    </row>
    <row r="730" spans="1:21">
      <c r="A730">
        <v>2841</v>
      </c>
      <c r="B730">
        <v>2</v>
      </c>
      <c r="C730">
        <v>29</v>
      </c>
      <c r="D730">
        <v>0</v>
      </c>
      <c r="E730" s="15">
        <v>10000</v>
      </c>
      <c r="F730">
        <v>1</v>
      </c>
      <c r="G730">
        <v>3</v>
      </c>
      <c r="H730">
        <v>76</v>
      </c>
      <c r="I730">
        <v>0</v>
      </c>
      <c r="J730">
        <v>7</v>
      </c>
      <c r="K730">
        <v>5</v>
      </c>
      <c r="L730">
        <v>0</v>
      </c>
      <c r="M730">
        <v>0</v>
      </c>
      <c r="N730">
        <v>0</v>
      </c>
      <c r="O730">
        <v>60</v>
      </c>
      <c r="P730">
        <v>90</v>
      </c>
      <c r="Q730">
        <v>2</v>
      </c>
      <c r="R730">
        <v>1</v>
      </c>
      <c r="S730" s="15">
        <v>8</v>
      </c>
      <c r="T730">
        <v>30</v>
      </c>
      <c r="U730" t="s">
        <v>114</v>
      </c>
    </row>
    <row r="731" spans="1:21">
      <c r="A731">
        <v>2842</v>
      </c>
      <c r="B731">
        <v>1</v>
      </c>
      <c r="C731">
        <v>23</v>
      </c>
      <c r="D731">
        <v>0</v>
      </c>
      <c r="E731" s="15">
        <v>16000</v>
      </c>
      <c r="F731">
        <v>1</v>
      </c>
      <c r="G731">
        <v>2</v>
      </c>
      <c r="H731">
        <v>100</v>
      </c>
      <c r="I731">
        <v>1</v>
      </c>
      <c r="J731">
        <v>8</v>
      </c>
      <c r="K731">
        <v>5</v>
      </c>
      <c r="L731">
        <v>0</v>
      </c>
      <c r="M731">
        <v>0</v>
      </c>
      <c r="N731">
        <v>0</v>
      </c>
      <c r="O731">
        <v>30</v>
      </c>
      <c r="P731">
        <v>30</v>
      </c>
      <c r="Q731">
        <v>2</v>
      </c>
      <c r="R731">
        <v>0</v>
      </c>
      <c r="S731" s="15">
        <v>10</v>
      </c>
      <c r="T731">
        <v>20</v>
      </c>
      <c r="U731" t="s">
        <v>15</v>
      </c>
    </row>
    <row r="732" spans="1:21">
      <c r="A732">
        <v>2843</v>
      </c>
      <c r="B732">
        <v>1</v>
      </c>
      <c r="C732">
        <v>33</v>
      </c>
      <c r="D732">
        <v>0</v>
      </c>
      <c r="E732" s="15">
        <v>1000</v>
      </c>
      <c r="F732">
        <v>1</v>
      </c>
      <c r="G732">
        <v>1</v>
      </c>
      <c r="H732">
        <v>0</v>
      </c>
      <c r="I732">
        <v>0</v>
      </c>
      <c r="J732">
        <v>2</v>
      </c>
      <c r="K732">
        <v>5</v>
      </c>
      <c r="L732">
        <v>0</v>
      </c>
      <c r="M732">
        <v>0</v>
      </c>
      <c r="N732">
        <v>0</v>
      </c>
      <c r="O732">
        <v>110</v>
      </c>
      <c r="P732">
        <v>110</v>
      </c>
      <c r="Q732">
        <v>2</v>
      </c>
      <c r="R732">
        <v>1</v>
      </c>
      <c r="S732" s="15">
        <v>12</v>
      </c>
      <c r="T732">
        <v>15</v>
      </c>
      <c r="U732" t="s">
        <v>244</v>
      </c>
    </row>
    <row r="733" spans="1:21">
      <c r="A733">
        <v>2848</v>
      </c>
      <c r="B733">
        <v>1</v>
      </c>
      <c r="C733">
        <v>22</v>
      </c>
      <c r="D733">
        <v>1</v>
      </c>
      <c r="E733" s="15">
        <v>20000</v>
      </c>
      <c r="F733">
        <v>1</v>
      </c>
      <c r="G733">
        <v>2</v>
      </c>
      <c r="H733">
        <v>37</v>
      </c>
      <c r="I733">
        <v>0</v>
      </c>
      <c r="J733">
        <v>1</v>
      </c>
      <c r="K733">
        <v>5</v>
      </c>
      <c r="L733">
        <v>0</v>
      </c>
      <c r="M733">
        <v>0</v>
      </c>
      <c r="N733">
        <v>0</v>
      </c>
      <c r="O733">
        <v>30</v>
      </c>
      <c r="P733">
        <v>60</v>
      </c>
      <c r="Q733">
        <v>1</v>
      </c>
      <c r="R733">
        <v>0</v>
      </c>
      <c r="S733" s="15">
        <v>25</v>
      </c>
      <c r="T733">
        <v>10</v>
      </c>
      <c r="U733" t="s">
        <v>97</v>
      </c>
    </row>
    <row r="734" spans="1:21">
      <c r="A734">
        <v>2850</v>
      </c>
      <c r="B734">
        <v>2</v>
      </c>
      <c r="C734">
        <v>34</v>
      </c>
      <c r="D734">
        <v>1</v>
      </c>
      <c r="E734" s="15">
        <v>4000</v>
      </c>
      <c r="F734">
        <v>1</v>
      </c>
      <c r="G734">
        <v>1</v>
      </c>
      <c r="H734">
        <v>0</v>
      </c>
      <c r="I734">
        <v>1</v>
      </c>
      <c r="J734">
        <v>8</v>
      </c>
      <c r="K734">
        <v>5</v>
      </c>
      <c r="L734">
        <v>1</v>
      </c>
      <c r="M734">
        <v>0</v>
      </c>
      <c r="N734">
        <v>0</v>
      </c>
      <c r="O734">
        <v>90</v>
      </c>
      <c r="P734">
        <v>60</v>
      </c>
      <c r="Q734">
        <v>2</v>
      </c>
      <c r="R734">
        <v>0</v>
      </c>
      <c r="S734" s="15">
        <v>16</v>
      </c>
      <c r="T734">
        <v>10</v>
      </c>
      <c r="U734" t="s">
        <v>237</v>
      </c>
    </row>
    <row r="735" spans="1:21">
      <c r="A735">
        <v>2851</v>
      </c>
      <c r="B735">
        <v>1</v>
      </c>
      <c r="C735">
        <v>22</v>
      </c>
      <c r="D735">
        <v>1</v>
      </c>
      <c r="E735" s="15">
        <v>10000</v>
      </c>
      <c r="F735">
        <v>1</v>
      </c>
      <c r="G735">
        <v>3</v>
      </c>
      <c r="H735">
        <v>85</v>
      </c>
      <c r="I735">
        <v>0</v>
      </c>
      <c r="J735">
        <v>1</v>
      </c>
      <c r="K735">
        <v>5</v>
      </c>
      <c r="L735">
        <v>0</v>
      </c>
      <c r="M735">
        <v>0</v>
      </c>
      <c r="N735">
        <v>0</v>
      </c>
      <c r="O735">
        <v>90</v>
      </c>
      <c r="P735">
        <v>120</v>
      </c>
      <c r="Q735">
        <v>2</v>
      </c>
      <c r="R735">
        <v>1</v>
      </c>
      <c r="S735" s="15">
        <v>8</v>
      </c>
      <c r="T735">
        <v>30</v>
      </c>
      <c r="U735" t="s">
        <v>138</v>
      </c>
    </row>
    <row r="736" spans="1:21">
      <c r="A736">
        <v>2852</v>
      </c>
      <c r="B736">
        <v>1</v>
      </c>
      <c r="C736">
        <v>24</v>
      </c>
      <c r="D736">
        <v>0</v>
      </c>
      <c r="E736" s="15">
        <v>8000</v>
      </c>
      <c r="F736">
        <v>1</v>
      </c>
      <c r="G736">
        <v>3</v>
      </c>
      <c r="H736">
        <v>0</v>
      </c>
      <c r="I736">
        <v>0</v>
      </c>
      <c r="J736">
        <v>6</v>
      </c>
      <c r="K736">
        <v>4</v>
      </c>
      <c r="L736">
        <v>0</v>
      </c>
      <c r="M736">
        <v>0</v>
      </c>
      <c r="N736">
        <v>0</v>
      </c>
      <c r="O736">
        <v>40</v>
      </c>
      <c r="P736">
        <v>90</v>
      </c>
      <c r="Q736">
        <v>1</v>
      </c>
      <c r="R736">
        <v>0</v>
      </c>
      <c r="S736" s="15">
        <v>8</v>
      </c>
      <c r="T736">
        <v>5</v>
      </c>
      <c r="U736" t="s">
        <v>110</v>
      </c>
    </row>
    <row r="737" spans="1:21">
      <c r="A737">
        <v>2861</v>
      </c>
      <c r="B737">
        <v>2</v>
      </c>
      <c r="C737">
        <v>30</v>
      </c>
      <c r="D737">
        <v>1</v>
      </c>
      <c r="E737" s="15">
        <v>4000</v>
      </c>
      <c r="F737">
        <v>1</v>
      </c>
      <c r="G737">
        <v>1</v>
      </c>
      <c r="H737">
        <v>100</v>
      </c>
      <c r="I737">
        <v>0</v>
      </c>
      <c r="J737">
        <v>8</v>
      </c>
      <c r="K737">
        <v>5</v>
      </c>
      <c r="L737">
        <v>0</v>
      </c>
      <c r="M737">
        <v>0</v>
      </c>
      <c r="N737">
        <v>0</v>
      </c>
      <c r="O737">
        <v>30</v>
      </c>
      <c r="P737">
        <v>40</v>
      </c>
      <c r="Q737">
        <v>2</v>
      </c>
      <c r="R737">
        <v>1</v>
      </c>
      <c r="S737" s="15">
        <v>4</v>
      </c>
      <c r="T737">
        <v>20</v>
      </c>
      <c r="U737" t="s">
        <v>85</v>
      </c>
    </row>
    <row r="738" spans="1:21">
      <c r="A738">
        <v>2868</v>
      </c>
      <c r="B738">
        <v>2</v>
      </c>
      <c r="C738">
        <v>54</v>
      </c>
      <c r="D738">
        <v>1</v>
      </c>
      <c r="E738" s="15">
        <v>5000</v>
      </c>
      <c r="F738">
        <v>1</v>
      </c>
      <c r="G738">
        <v>1</v>
      </c>
      <c r="H738">
        <v>100</v>
      </c>
      <c r="I738">
        <v>0</v>
      </c>
      <c r="J738">
        <v>8</v>
      </c>
      <c r="K738">
        <v>4</v>
      </c>
      <c r="L738">
        <v>0</v>
      </c>
      <c r="M738">
        <v>0</v>
      </c>
      <c r="N738">
        <v>0</v>
      </c>
      <c r="O738">
        <v>80</v>
      </c>
      <c r="P738">
        <v>40</v>
      </c>
      <c r="Q738">
        <v>2</v>
      </c>
      <c r="R738">
        <v>1</v>
      </c>
      <c r="S738" s="15">
        <v>12</v>
      </c>
      <c r="T738">
        <v>15</v>
      </c>
      <c r="U738" t="s">
        <v>25</v>
      </c>
    </row>
    <row r="739" spans="1:21">
      <c r="A739">
        <v>2884</v>
      </c>
      <c r="B739">
        <v>1</v>
      </c>
      <c r="C739">
        <v>24</v>
      </c>
      <c r="D739">
        <v>1</v>
      </c>
      <c r="E739" s="15">
        <v>3000</v>
      </c>
      <c r="F739">
        <v>1</v>
      </c>
      <c r="G739">
        <v>1</v>
      </c>
      <c r="H739">
        <v>100</v>
      </c>
      <c r="I739">
        <v>1</v>
      </c>
      <c r="J739">
        <v>6</v>
      </c>
      <c r="K739">
        <v>5</v>
      </c>
      <c r="L739">
        <v>0</v>
      </c>
      <c r="M739">
        <v>0</v>
      </c>
      <c r="N739">
        <v>0</v>
      </c>
      <c r="O739">
        <v>90</v>
      </c>
      <c r="P739">
        <v>120</v>
      </c>
      <c r="Q739">
        <v>2</v>
      </c>
      <c r="R739">
        <v>1</v>
      </c>
      <c r="S739" s="15">
        <v>10</v>
      </c>
      <c r="T739">
        <v>10</v>
      </c>
      <c r="U739" t="s">
        <v>118</v>
      </c>
    </row>
    <row r="740" spans="1:21">
      <c r="A740">
        <v>2888</v>
      </c>
      <c r="B740">
        <v>1</v>
      </c>
      <c r="C740">
        <v>20</v>
      </c>
      <c r="D740">
        <v>1</v>
      </c>
      <c r="E740" s="15">
        <v>5000</v>
      </c>
      <c r="F740">
        <v>1</v>
      </c>
      <c r="G740">
        <v>1</v>
      </c>
      <c r="H740">
        <v>99</v>
      </c>
      <c r="I740">
        <v>0</v>
      </c>
      <c r="J740">
        <v>8</v>
      </c>
      <c r="K740">
        <v>5</v>
      </c>
      <c r="L740">
        <v>0</v>
      </c>
      <c r="M740">
        <v>0</v>
      </c>
      <c r="N740">
        <v>0</v>
      </c>
      <c r="O740">
        <v>40</v>
      </c>
      <c r="P740">
        <v>40</v>
      </c>
      <c r="Q740">
        <v>2</v>
      </c>
      <c r="R740">
        <v>1</v>
      </c>
      <c r="S740" s="15">
        <v>8</v>
      </c>
      <c r="T740">
        <v>10</v>
      </c>
      <c r="U740" t="s">
        <v>17</v>
      </c>
    </row>
    <row r="741" spans="1:21">
      <c r="A741">
        <v>2892</v>
      </c>
      <c r="B741">
        <v>1</v>
      </c>
      <c r="C741">
        <v>24</v>
      </c>
      <c r="D741">
        <v>0</v>
      </c>
      <c r="E741" s="15">
        <v>6000</v>
      </c>
      <c r="F741">
        <v>1</v>
      </c>
      <c r="G741">
        <v>1</v>
      </c>
      <c r="H741">
        <v>0</v>
      </c>
      <c r="I741">
        <v>1</v>
      </c>
      <c r="J741">
        <v>11</v>
      </c>
      <c r="K741">
        <v>5</v>
      </c>
      <c r="L741">
        <v>0</v>
      </c>
      <c r="M741">
        <v>0</v>
      </c>
      <c r="N741">
        <v>0</v>
      </c>
      <c r="O741">
        <v>90</v>
      </c>
      <c r="P741">
        <v>80</v>
      </c>
      <c r="Q741">
        <v>2</v>
      </c>
      <c r="R741">
        <v>1</v>
      </c>
      <c r="S741" s="15">
        <v>6</v>
      </c>
      <c r="T741">
        <v>45</v>
      </c>
      <c r="U741" t="s">
        <v>107</v>
      </c>
    </row>
    <row r="742" spans="1:21">
      <c r="A742">
        <v>2894</v>
      </c>
      <c r="B742">
        <v>2</v>
      </c>
      <c r="C742">
        <v>24</v>
      </c>
      <c r="D742">
        <v>0</v>
      </c>
      <c r="E742" s="15">
        <v>4000</v>
      </c>
      <c r="F742">
        <v>1</v>
      </c>
      <c r="G742">
        <v>2</v>
      </c>
      <c r="H742">
        <v>59</v>
      </c>
      <c r="I742">
        <v>0</v>
      </c>
      <c r="J742">
        <v>8</v>
      </c>
      <c r="K742">
        <v>5</v>
      </c>
      <c r="L742">
        <v>0</v>
      </c>
      <c r="M742">
        <v>0</v>
      </c>
      <c r="N742">
        <v>0</v>
      </c>
      <c r="O742">
        <v>50</v>
      </c>
      <c r="P742">
        <v>60</v>
      </c>
      <c r="Q742">
        <v>1</v>
      </c>
      <c r="R742">
        <v>0</v>
      </c>
      <c r="S742" s="15">
        <v>10</v>
      </c>
      <c r="T742">
        <v>20</v>
      </c>
      <c r="U742" t="s">
        <v>78</v>
      </c>
    </row>
    <row r="743" spans="1:21">
      <c r="A743">
        <v>2897</v>
      </c>
      <c r="B743">
        <v>1</v>
      </c>
      <c r="C743">
        <v>21</v>
      </c>
      <c r="D743">
        <v>1</v>
      </c>
      <c r="E743" s="15">
        <v>3000</v>
      </c>
      <c r="F743">
        <v>1</v>
      </c>
      <c r="G743">
        <v>1</v>
      </c>
      <c r="H743">
        <v>37</v>
      </c>
      <c r="I743">
        <v>0</v>
      </c>
      <c r="J743">
        <v>8</v>
      </c>
      <c r="K743">
        <v>4</v>
      </c>
      <c r="L743">
        <v>0</v>
      </c>
      <c r="M743">
        <v>0</v>
      </c>
      <c r="N743">
        <v>0</v>
      </c>
      <c r="O743">
        <v>40</v>
      </c>
      <c r="P743">
        <v>40</v>
      </c>
      <c r="Q743">
        <v>1</v>
      </c>
      <c r="R743">
        <v>0</v>
      </c>
      <c r="S743" s="15">
        <v>16</v>
      </c>
      <c r="T743">
        <v>15</v>
      </c>
      <c r="U743" t="s">
        <v>97</v>
      </c>
    </row>
    <row r="744" spans="1:21">
      <c r="A744">
        <v>2898</v>
      </c>
      <c r="B744">
        <v>1</v>
      </c>
      <c r="C744">
        <v>26</v>
      </c>
      <c r="D744">
        <v>1</v>
      </c>
      <c r="E744" s="15">
        <v>24000</v>
      </c>
      <c r="F744">
        <v>1</v>
      </c>
      <c r="G744">
        <v>2</v>
      </c>
      <c r="H744">
        <v>0</v>
      </c>
      <c r="I744">
        <v>1</v>
      </c>
      <c r="J744">
        <v>6</v>
      </c>
      <c r="K744">
        <v>5</v>
      </c>
      <c r="L744">
        <v>0</v>
      </c>
      <c r="M744">
        <v>0</v>
      </c>
      <c r="N744">
        <v>0</v>
      </c>
      <c r="O744">
        <v>60</v>
      </c>
      <c r="P744">
        <v>40</v>
      </c>
      <c r="Q744">
        <v>1</v>
      </c>
      <c r="R744">
        <v>0</v>
      </c>
      <c r="S744" s="15">
        <v>25</v>
      </c>
      <c r="T744">
        <v>25</v>
      </c>
      <c r="U744" t="s">
        <v>231</v>
      </c>
    </row>
    <row r="745" spans="1:21">
      <c r="A745">
        <v>2901</v>
      </c>
      <c r="B745">
        <v>1</v>
      </c>
      <c r="C745">
        <v>18</v>
      </c>
      <c r="D745">
        <v>1</v>
      </c>
      <c r="E745" s="15">
        <v>4000</v>
      </c>
      <c r="F745">
        <v>1</v>
      </c>
      <c r="G745">
        <v>2</v>
      </c>
      <c r="H745">
        <v>0</v>
      </c>
      <c r="I745">
        <v>0</v>
      </c>
      <c r="J745">
        <v>8</v>
      </c>
      <c r="K745">
        <v>5</v>
      </c>
      <c r="L745">
        <v>0</v>
      </c>
      <c r="M745">
        <v>0</v>
      </c>
      <c r="N745">
        <v>0</v>
      </c>
      <c r="O745">
        <v>60</v>
      </c>
      <c r="P745">
        <v>90</v>
      </c>
      <c r="Q745">
        <v>2</v>
      </c>
      <c r="R745">
        <v>1</v>
      </c>
      <c r="S745" s="15">
        <v>12</v>
      </c>
      <c r="T745">
        <v>20</v>
      </c>
      <c r="U745" t="s">
        <v>232</v>
      </c>
    </row>
    <row r="746" spans="1:21">
      <c r="A746">
        <v>2904</v>
      </c>
      <c r="B746">
        <v>2</v>
      </c>
      <c r="C746">
        <v>48</v>
      </c>
      <c r="D746">
        <v>0</v>
      </c>
      <c r="E746" s="15">
        <v>6000</v>
      </c>
      <c r="F746">
        <v>1</v>
      </c>
      <c r="G746">
        <v>1</v>
      </c>
      <c r="H746">
        <v>32</v>
      </c>
      <c r="I746">
        <v>0</v>
      </c>
      <c r="J746">
        <v>6</v>
      </c>
      <c r="K746">
        <v>2</v>
      </c>
      <c r="L746">
        <v>0</v>
      </c>
      <c r="M746">
        <v>0</v>
      </c>
      <c r="N746">
        <v>0</v>
      </c>
      <c r="O746">
        <v>20</v>
      </c>
      <c r="P746">
        <v>100</v>
      </c>
      <c r="Q746">
        <v>1</v>
      </c>
      <c r="R746">
        <v>0</v>
      </c>
      <c r="S746" s="15">
        <v>20</v>
      </c>
      <c r="T746">
        <v>3</v>
      </c>
      <c r="U746" t="s">
        <v>11</v>
      </c>
    </row>
    <row r="747" spans="1:21">
      <c r="A747">
        <v>2912</v>
      </c>
      <c r="B747">
        <v>1</v>
      </c>
      <c r="C747">
        <v>24</v>
      </c>
      <c r="D747">
        <v>1</v>
      </c>
      <c r="E747" s="15">
        <v>6000</v>
      </c>
      <c r="F747">
        <v>1</v>
      </c>
      <c r="G747">
        <v>2</v>
      </c>
      <c r="H747">
        <v>18</v>
      </c>
      <c r="I747">
        <v>0</v>
      </c>
      <c r="J747">
        <v>8</v>
      </c>
      <c r="K747">
        <v>5</v>
      </c>
      <c r="L747">
        <v>0</v>
      </c>
      <c r="M747">
        <v>0</v>
      </c>
      <c r="N747">
        <v>0</v>
      </c>
      <c r="O747">
        <v>90</v>
      </c>
      <c r="P747">
        <v>180</v>
      </c>
      <c r="Q747">
        <v>2</v>
      </c>
      <c r="R747">
        <v>0</v>
      </c>
      <c r="S747" s="15">
        <v>8</v>
      </c>
      <c r="T747">
        <v>40</v>
      </c>
      <c r="U747" t="s">
        <v>69</v>
      </c>
    </row>
    <row r="748" spans="1:21">
      <c r="A748">
        <v>2921</v>
      </c>
      <c r="B748">
        <v>1</v>
      </c>
      <c r="C748">
        <v>24</v>
      </c>
      <c r="D748">
        <v>1</v>
      </c>
      <c r="E748" s="15">
        <v>10000</v>
      </c>
      <c r="F748">
        <v>1</v>
      </c>
      <c r="G748">
        <v>1</v>
      </c>
      <c r="H748">
        <v>100</v>
      </c>
      <c r="I748">
        <v>0</v>
      </c>
      <c r="J748">
        <v>8</v>
      </c>
      <c r="K748">
        <v>5</v>
      </c>
      <c r="L748">
        <v>1</v>
      </c>
      <c r="M748">
        <v>0</v>
      </c>
      <c r="N748">
        <v>0</v>
      </c>
      <c r="O748">
        <v>60</v>
      </c>
      <c r="P748">
        <v>80</v>
      </c>
      <c r="Q748">
        <v>2</v>
      </c>
      <c r="R748">
        <v>1</v>
      </c>
      <c r="S748" s="15">
        <v>4</v>
      </c>
      <c r="T748">
        <v>10</v>
      </c>
      <c r="U748" t="s">
        <v>15</v>
      </c>
    </row>
    <row r="749" spans="1:21">
      <c r="A749">
        <v>2926</v>
      </c>
      <c r="B749">
        <v>1</v>
      </c>
      <c r="C749">
        <v>21</v>
      </c>
      <c r="D749">
        <v>1</v>
      </c>
      <c r="E749" s="15">
        <v>4000</v>
      </c>
      <c r="F749">
        <v>1</v>
      </c>
      <c r="G749">
        <v>2</v>
      </c>
      <c r="H749">
        <v>16</v>
      </c>
      <c r="I749">
        <v>1</v>
      </c>
      <c r="J749">
        <v>8</v>
      </c>
      <c r="K749">
        <v>5</v>
      </c>
      <c r="L749">
        <v>0</v>
      </c>
      <c r="M749">
        <v>0</v>
      </c>
      <c r="N749">
        <v>0</v>
      </c>
      <c r="O749">
        <v>50</v>
      </c>
      <c r="P749">
        <v>50</v>
      </c>
      <c r="Q749">
        <v>2</v>
      </c>
      <c r="R749">
        <v>1</v>
      </c>
      <c r="S749" s="15">
        <v>8</v>
      </c>
      <c r="T749">
        <v>20</v>
      </c>
      <c r="U749" t="s">
        <v>35</v>
      </c>
    </row>
    <row r="750" spans="1:21">
      <c r="A750">
        <v>2932</v>
      </c>
      <c r="B750">
        <v>1</v>
      </c>
      <c r="C750">
        <v>21</v>
      </c>
      <c r="D750">
        <v>1</v>
      </c>
      <c r="E750" s="15">
        <v>35000</v>
      </c>
      <c r="F750">
        <v>1</v>
      </c>
      <c r="G750">
        <v>3</v>
      </c>
      <c r="H750">
        <v>100</v>
      </c>
      <c r="I750">
        <v>0</v>
      </c>
      <c r="J750">
        <v>8</v>
      </c>
      <c r="K750">
        <v>5</v>
      </c>
      <c r="L750">
        <v>0</v>
      </c>
      <c r="M750">
        <v>0</v>
      </c>
      <c r="N750">
        <v>0</v>
      </c>
      <c r="O750">
        <v>10</v>
      </c>
      <c r="P750">
        <v>50</v>
      </c>
      <c r="Q750">
        <v>1</v>
      </c>
      <c r="R750">
        <v>0</v>
      </c>
      <c r="S750" s="15">
        <v>16</v>
      </c>
      <c r="T750">
        <v>3</v>
      </c>
      <c r="U750" t="s">
        <v>36</v>
      </c>
    </row>
    <row r="751" spans="1:21">
      <c r="A751">
        <v>2940</v>
      </c>
      <c r="B751">
        <v>1</v>
      </c>
      <c r="C751">
        <v>22</v>
      </c>
      <c r="D751">
        <v>0</v>
      </c>
      <c r="E751" s="15">
        <v>12000</v>
      </c>
      <c r="F751">
        <v>1</v>
      </c>
      <c r="G751">
        <v>2</v>
      </c>
      <c r="H751">
        <v>100</v>
      </c>
      <c r="I751">
        <v>0</v>
      </c>
      <c r="J751">
        <v>2</v>
      </c>
      <c r="K751">
        <v>5</v>
      </c>
      <c r="L751">
        <v>0</v>
      </c>
      <c r="M751">
        <v>0</v>
      </c>
      <c r="N751">
        <v>0</v>
      </c>
      <c r="O751">
        <v>20</v>
      </c>
      <c r="P751">
        <v>10</v>
      </c>
      <c r="Q751">
        <v>1</v>
      </c>
      <c r="R751">
        <v>0</v>
      </c>
      <c r="S751" s="15">
        <v>25</v>
      </c>
      <c r="T751">
        <v>15</v>
      </c>
      <c r="U751" t="s">
        <v>36</v>
      </c>
    </row>
    <row r="752" spans="1:21">
      <c r="A752">
        <v>2952</v>
      </c>
      <c r="B752">
        <v>1</v>
      </c>
      <c r="C752">
        <v>24</v>
      </c>
      <c r="D752">
        <v>0</v>
      </c>
      <c r="E752" s="15">
        <v>12000</v>
      </c>
      <c r="F752">
        <v>1</v>
      </c>
      <c r="G752">
        <v>1</v>
      </c>
      <c r="H752">
        <v>77</v>
      </c>
      <c r="I752">
        <v>0</v>
      </c>
      <c r="J752">
        <v>8</v>
      </c>
      <c r="K752">
        <v>1</v>
      </c>
      <c r="L752">
        <v>0</v>
      </c>
      <c r="M752">
        <v>0</v>
      </c>
      <c r="N752">
        <v>0</v>
      </c>
      <c r="O752">
        <v>50</v>
      </c>
      <c r="P752">
        <v>120</v>
      </c>
      <c r="Q752">
        <v>2</v>
      </c>
      <c r="R752">
        <v>0</v>
      </c>
      <c r="S752" s="15">
        <v>8</v>
      </c>
      <c r="T752">
        <v>25</v>
      </c>
      <c r="U752" t="s">
        <v>54</v>
      </c>
    </row>
    <row r="753" spans="1:21">
      <c r="A753">
        <v>2955</v>
      </c>
      <c r="B753">
        <v>1</v>
      </c>
      <c r="C753">
        <v>23</v>
      </c>
      <c r="D753">
        <v>1</v>
      </c>
      <c r="E753" s="15">
        <v>7000</v>
      </c>
      <c r="F753">
        <v>1</v>
      </c>
      <c r="G753">
        <v>2</v>
      </c>
      <c r="H753">
        <v>100</v>
      </c>
      <c r="I753">
        <v>0</v>
      </c>
      <c r="J753">
        <v>2</v>
      </c>
      <c r="K753">
        <v>3</v>
      </c>
      <c r="L753">
        <v>0</v>
      </c>
      <c r="M753">
        <v>0</v>
      </c>
      <c r="N753">
        <v>0</v>
      </c>
      <c r="O753">
        <v>50</v>
      </c>
      <c r="P753">
        <v>80</v>
      </c>
      <c r="Q753">
        <v>2</v>
      </c>
      <c r="R753">
        <v>0</v>
      </c>
      <c r="S753" s="15">
        <v>8</v>
      </c>
      <c r="T753">
        <v>20</v>
      </c>
      <c r="U753" t="s">
        <v>182</v>
      </c>
    </row>
    <row r="754" spans="1:21">
      <c r="A754">
        <v>2962</v>
      </c>
      <c r="B754">
        <v>1</v>
      </c>
      <c r="C754">
        <v>19</v>
      </c>
      <c r="D754">
        <v>1</v>
      </c>
      <c r="E754" s="15">
        <v>12000</v>
      </c>
      <c r="F754">
        <v>1</v>
      </c>
      <c r="G754">
        <v>2</v>
      </c>
      <c r="H754">
        <v>100</v>
      </c>
      <c r="I754">
        <v>0</v>
      </c>
      <c r="J754">
        <v>2</v>
      </c>
      <c r="K754">
        <v>5</v>
      </c>
      <c r="L754">
        <v>0</v>
      </c>
      <c r="M754">
        <v>0</v>
      </c>
      <c r="N754">
        <v>0</v>
      </c>
      <c r="O754">
        <v>40</v>
      </c>
      <c r="P754">
        <v>50</v>
      </c>
      <c r="Q754">
        <v>1</v>
      </c>
      <c r="R754">
        <v>0</v>
      </c>
      <c r="S754" s="15">
        <v>10</v>
      </c>
      <c r="T754">
        <v>10</v>
      </c>
      <c r="U754" t="s">
        <v>15</v>
      </c>
    </row>
    <row r="755" spans="1:21">
      <c r="A755">
        <v>2965</v>
      </c>
      <c r="B755">
        <v>2</v>
      </c>
      <c r="C755">
        <v>27</v>
      </c>
      <c r="D755">
        <v>1</v>
      </c>
      <c r="E755" s="15">
        <v>4000</v>
      </c>
      <c r="F755">
        <v>1</v>
      </c>
      <c r="G755">
        <v>2</v>
      </c>
      <c r="H755">
        <v>0</v>
      </c>
      <c r="I755">
        <v>0</v>
      </c>
      <c r="J755">
        <v>8</v>
      </c>
      <c r="K755">
        <v>3</v>
      </c>
      <c r="L755">
        <v>0</v>
      </c>
      <c r="M755">
        <v>0</v>
      </c>
      <c r="N755">
        <v>0</v>
      </c>
      <c r="O755">
        <v>130</v>
      </c>
      <c r="P755">
        <v>180</v>
      </c>
      <c r="Q755">
        <v>2</v>
      </c>
      <c r="R755">
        <v>1</v>
      </c>
      <c r="S755" s="15">
        <v>25</v>
      </c>
      <c r="T755">
        <v>15</v>
      </c>
      <c r="U755" t="s">
        <v>236</v>
      </c>
    </row>
    <row r="756" spans="1:21">
      <c r="A756">
        <v>2966</v>
      </c>
      <c r="B756">
        <v>1</v>
      </c>
      <c r="C756">
        <v>20</v>
      </c>
      <c r="D756">
        <v>0</v>
      </c>
      <c r="E756" s="15">
        <v>5000</v>
      </c>
      <c r="F756">
        <v>1</v>
      </c>
      <c r="G756">
        <v>1</v>
      </c>
      <c r="H756">
        <v>0</v>
      </c>
      <c r="I756">
        <v>0</v>
      </c>
      <c r="J756">
        <v>11</v>
      </c>
      <c r="K756">
        <v>3</v>
      </c>
      <c r="L756">
        <v>0</v>
      </c>
      <c r="M756">
        <v>0</v>
      </c>
      <c r="N756">
        <v>0</v>
      </c>
      <c r="O756">
        <v>80</v>
      </c>
      <c r="P756">
        <v>80</v>
      </c>
      <c r="Q756">
        <v>2</v>
      </c>
      <c r="R756">
        <v>1</v>
      </c>
      <c r="S756" s="15">
        <v>8</v>
      </c>
      <c r="T756">
        <v>10</v>
      </c>
      <c r="U756" t="s">
        <v>72</v>
      </c>
    </row>
    <row r="757" spans="1:21">
      <c r="A757">
        <v>2970</v>
      </c>
      <c r="B757">
        <v>1</v>
      </c>
      <c r="C757">
        <v>51</v>
      </c>
      <c r="D757">
        <v>1</v>
      </c>
      <c r="E757" s="15">
        <v>7000</v>
      </c>
      <c r="F757">
        <v>1</v>
      </c>
      <c r="G757">
        <v>1</v>
      </c>
      <c r="H757">
        <v>100</v>
      </c>
      <c r="I757">
        <v>0</v>
      </c>
      <c r="J757">
        <v>6</v>
      </c>
      <c r="K757">
        <v>4</v>
      </c>
      <c r="L757">
        <v>0</v>
      </c>
      <c r="M757">
        <v>0</v>
      </c>
      <c r="N757">
        <v>0</v>
      </c>
      <c r="O757">
        <v>60</v>
      </c>
      <c r="P757">
        <v>90</v>
      </c>
      <c r="Q757">
        <v>2</v>
      </c>
      <c r="R757">
        <v>1</v>
      </c>
      <c r="S757" s="15">
        <v>8</v>
      </c>
      <c r="T757">
        <v>20</v>
      </c>
      <c r="U757" t="s">
        <v>36</v>
      </c>
    </row>
    <row r="758" spans="1:21">
      <c r="A758">
        <v>2977</v>
      </c>
      <c r="B758">
        <v>1</v>
      </c>
      <c r="C758">
        <v>23</v>
      </c>
      <c r="D758">
        <v>1</v>
      </c>
      <c r="E758" s="15">
        <v>18000</v>
      </c>
      <c r="F758">
        <v>1</v>
      </c>
      <c r="G758">
        <v>3</v>
      </c>
      <c r="H758">
        <v>0</v>
      </c>
      <c r="I758">
        <v>0</v>
      </c>
      <c r="J758">
        <v>8</v>
      </c>
      <c r="K758">
        <v>5</v>
      </c>
      <c r="L758">
        <v>0</v>
      </c>
      <c r="M758">
        <v>0</v>
      </c>
      <c r="N758">
        <v>0</v>
      </c>
      <c r="O758">
        <v>30</v>
      </c>
      <c r="P758">
        <v>30</v>
      </c>
      <c r="Q758">
        <v>1</v>
      </c>
      <c r="R758">
        <v>0</v>
      </c>
      <c r="S758" s="15">
        <v>10</v>
      </c>
      <c r="T758">
        <v>10</v>
      </c>
      <c r="U758" t="s">
        <v>29</v>
      </c>
    </row>
    <row r="759" spans="1:21">
      <c r="A759">
        <v>2978</v>
      </c>
      <c r="B759">
        <v>1</v>
      </c>
      <c r="C759">
        <v>21</v>
      </c>
      <c r="D759">
        <v>1</v>
      </c>
      <c r="E759" s="15">
        <v>3000</v>
      </c>
      <c r="F759">
        <v>1</v>
      </c>
      <c r="G759">
        <v>1</v>
      </c>
      <c r="H759">
        <v>0</v>
      </c>
      <c r="I759">
        <v>0</v>
      </c>
      <c r="J759">
        <v>8</v>
      </c>
      <c r="K759">
        <v>5</v>
      </c>
      <c r="L759">
        <v>0</v>
      </c>
      <c r="M759">
        <v>0</v>
      </c>
      <c r="N759">
        <v>0</v>
      </c>
      <c r="O759">
        <v>180</v>
      </c>
      <c r="P759">
        <v>180</v>
      </c>
      <c r="Q759">
        <v>2</v>
      </c>
      <c r="R759">
        <v>1</v>
      </c>
      <c r="S759" s="15">
        <v>8</v>
      </c>
      <c r="T759">
        <v>25</v>
      </c>
      <c r="U759" t="s">
        <v>148</v>
      </c>
    </row>
    <row r="760" spans="1:21">
      <c r="A760">
        <v>2979</v>
      </c>
      <c r="B760">
        <v>2</v>
      </c>
      <c r="C760">
        <v>28</v>
      </c>
      <c r="D760">
        <v>1</v>
      </c>
      <c r="E760" s="15">
        <v>4000</v>
      </c>
      <c r="F760">
        <v>1</v>
      </c>
      <c r="G760">
        <v>1</v>
      </c>
      <c r="H760">
        <v>100</v>
      </c>
      <c r="I760">
        <v>0</v>
      </c>
      <c r="J760">
        <v>8</v>
      </c>
      <c r="K760">
        <v>5</v>
      </c>
      <c r="L760">
        <v>0</v>
      </c>
      <c r="M760">
        <v>0</v>
      </c>
      <c r="N760">
        <v>0</v>
      </c>
      <c r="O760">
        <v>30</v>
      </c>
      <c r="P760">
        <v>20</v>
      </c>
      <c r="Q760">
        <v>1</v>
      </c>
      <c r="R760">
        <v>0</v>
      </c>
      <c r="S760" s="15">
        <v>12</v>
      </c>
      <c r="T760">
        <v>15</v>
      </c>
      <c r="U760" t="s">
        <v>55</v>
      </c>
    </row>
    <row r="761" spans="1:21">
      <c r="A761">
        <v>2982</v>
      </c>
      <c r="B761">
        <v>1</v>
      </c>
      <c r="C761">
        <v>22</v>
      </c>
      <c r="D761">
        <v>1</v>
      </c>
      <c r="E761" s="15">
        <v>5000</v>
      </c>
      <c r="F761">
        <v>1</v>
      </c>
      <c r="G761">
        <v>2</v>
      </c>
      <c r="H761">
        <v>85</v>
      </c>
      <c r="I761">
        <v>0</v>
      </c>
      <c r="J761">
        <v>6</v>
      </c>
      <c r="K761">
        <v>4</v>
      </c>
      <c r="L761">
        <v>0</v>
      </c>
      <c r="M761">
        <v>0</v>
      </c>
      <c r="N761">
        <v>0</v>
      </c>
      <c r="O761">
        <v>30</v>
      </c>
      <c r="P761">
        <v>60</v>
      </c>
      <c r="Q761">
        <v>2</v>
      </c>
      <c r="R761">
        <v>0</v>
      </c>
      <c r="S761" s="15">
        <v>8</v>
      </c>
      <c r="T761">
        <v>20</v>
      </c>
      <c r="U761" t="s">
        <v>42</v>
      </c>
    </row>
    <row r="762" spans="1:21">
      <c r="A762">
        <v>2987</v>
      </c>
      <c r="B762">
        <v>1</v>
      </c>
      <c r="C762">
        <v>21</v>
      </c>
      <c r="D762">
        <v>1</v>
      </c>
      <c r="E762" s="15">
        <v>5000</v>
      </c>
      <c r="F762">
        <v>1</v>
      </c>
      <c r="G762">
        <v>1</v>
      </c>
      <c r="H762">
        <v>0</v>
      </c>
      <c r="I762">
        <v>0</v>
      </c>
      <c r="J762">
        <v>8</v>
      </c>
      <c r="K762">
        <v>5</v>
      </c>
      <c r="L762">
        <v>0</v>
      </c>
      <c r="M762">
        <v>0</v>
      </c>
      <c r="N762">
        <v>0</v>
      </c>
      <c r="O762">
        <v>70</v>
      </c>
      <c r="P762">
        <v>70</v>
      </c>
      <c r="Q762">
        <v>2</v>
      </c>
      <c r="R762">
        <v>1</v>
      </c>
      <c r="S762" s="15">
        <v>8</v>
      </c>
      <c r="T762">
        <v>10</v>
      </c>
      <c r="U762" t="s">
        <v>110</v>
      </c>
    </row>
    <row r="763" spans="1:21">
      <c r="A763">
        <v>3000</v>
      </c>
      <c r="B763">
        <v>2</v>
      </c>
      <c r="C763">
        <v>28</v>
      </c>
      <c r="D763">
        <v>1</v>
      </c>
      <c r="E763" s="15">
        <v>4000</v>
      </c>
      <c r="F763">
        <v>1</v>
      </c>
      <c r="G763">
        <v>1</v>
      </c>
      <c r="H763">
        <v>16</v>
      </c>
      <c r="I763">
        <v>0</v>
      </c>
      <c r="J763">
        <v>2</v>
      </c>
      <c r="K763">
        <v>5</v>
      </c>
      <c r="L763">
        <v>0</v>
      </c>
      <c r="M763">
        <v>0</v>
      </c>
      <c r="N763">
        <v>0</v>
      </c>
      <c r="O763">
        <v>50</v>
      </c>
      <c r="P763">
        <v>70</v>
      </c>
      <c r="Q763">
        <v>1</v>
      </c>
      <c r="R763">
        <v>0</v>
      </c>
      <c r="S763" s="15">
        <v>6</v>
      </c>
      <c r="T763">
        <v>5</v>
      </c>
      <c r="U763" t="s">
        <v>191</v>
      </c>
    </row>
    <row r="764" spans="1:21">
      <c r="A764">
        <v>3004</v>
      </c>
      <c r="B764">
        <v>7</v>
      </c>
      <c r="C764">
        <v>50</v>
      </c>
      <c r="D764">
        <v>0</v>
      </c>
      <c r="E764" s="15">
        <v>35000</v>
      </c>
      <c r="F764">
        <v>1</v>
      </c>
      <c r="G764">
        <v>1</v>
      </c>
      <c r="H764">
        <v>37</v>
      </c>
      <c r="I764">
        <v>1</v>
      </c>
      <c r="J764">
        <v>1</v>
      </c>
      <c r="K764">
        <v>5</v>
      </c>
      <c r="L764">
        <v>1</v>
      </c>
      <c r="M764">
        <v>0</v>
      </c>
      <c r="N764">
        <v>0</v>
      </c>
      <c r="O764">
        <v>30</v>
      </c>
      <c r="P764">
        <v>20</v>
      </c>
      <c r="Q764">
        <v>2</v>
      </c>
      <c r="R764">
        <v>0</v>
      </c>
      <c r="S764" s="15">
        <v>8</v>
      </c>
      <c r="T764">
        <v>15</v>
      </c>
      <c r="U764" t="s">
        <v>71</v>
      </c>
    </row>
    <row r="765" spans="1:21">
      <c r="A765">
        <v>3010</v>
      </c>
      <c r="B765">
        <v>2</v>
      </c>
      <c r="C765">
        <v>32</v>
      </c>
      <c r="D765">
        <v>1</v>
      </c>
      <c r="E765" s="15">
        <v>4000</v>
      </c>
      <c r="F765">
        <v>1</v>
      </c>
      <c r="G765">
        <v>1</v>
      </c>
      <c r="H765">
        <v>0</v>
      </c>
      <c r="I765">
        <v>0</v>
      </c>
      <c r="J765">
        <v>2</v>
      </c>
      <c r="K765">
        <v>2</v>
      </c>
      <c r="L765">
        <v>0</v>
      </c>
      <c r="M765">
        <v>0</v>
      </c>
      <c r="N765">
        <v>0</v>
      </c>
      <c r="O765">
        <v>80</v>
      </c>
      <c r="P765">
        <v>100</v>
      </c>
      <c r="Q765">
        <v>1</v>
      </c>
      <c r="R765">
        <v>0</v>
      </c>
      <c r="S765" s="15">
        <v>8</v>
      </c>
      <c r="T765">
        <v>3</v>
      </c>
      <c r="U765" t="s">
        <v>72</v>
      </c>
    </row>
    <row r="766" spans="1:21">
      <c r="A766">
        <v>3015</v>
      </c>
      <c r="B766">
        <v>2</v>
      </c>
      <c r="C766">
        <v>36</v>
      </c>
      <c r="D766">
        <v>1</v>
      </c>
      <c r="E766" s="15">
        <v>6000</v>
      </c>
      <c r="F766">
        <v>1</v>
      </c>
      <c r="G766">
        <v>2</v>
      </c>
      <c r="H766">
        <v>0</v>
      </c>
      <c r="I766">
        <v>0</v>
      </c>
      <c r="J766">
        <v>6</v>
      </c>
      <c r="K766">
        <v>1</v>
      </c>
      <c r="L766">
        <v>0</v>
      </c>
      <c r="M766">
        <v>0</v>
      </c>
      <c r="N766">
        <v>0</v>
      </c>
      <c r="O766">
        <v>180</v>
      </c>
      <c r="P766">
        <v>200</v>
      </c>
      <c r="Q766">
        <v>2</v>
      </c>
      <c r="R766">
        <v>1</v>
      </c>
      <c r="S766" s="15">
        <v>25</v>
      </c>
      <c r="T766">
        <v>10</v>
      </c>
      <c r="U766" t="s">
        <v>236</v>
      </c>
    </row>
    <row r="767" spans="1:21">
      <c r="A767">
        <v>3016</v>
      </c>
      <c r="B767">
        <v>1</v>
      </c>
      <c r="C767">
        <v>21</v>
      </c>
      <c r="D767">
        <v>0</v>
      </c>
      <c r="E767" s="15">
        <v>20000</v>
      </c>
      <c r="F767">
        <v>1</v>
      </c>
      <c r="G767">
        <v>2</v>
      </c>
      <c r="H767">
        <v>10</v>
      </c>
      <c r="I767">
        <v>0</v>
      </c>
      <c r="J767">
        <v>1</v>
      </c>
      <c r="K767">
        <v>5</v>
      </c>
      <c r="L767">
        <v>0</v>
      </c>
      <c r="M767">
        <v>0</v>
      </c>
      <c r="N767">
        <v>0</v>
      </c>
      <c r="O767">
        <v>80</v>
      </c>
      <c r="P767">
        <v>90</v>
      </c>
      <c r="Q767">
        <v>2</v>
      </c>
      <c r="R767">
        <v>1</v>
      </c>
      <c r="S767" s="15">
        <v>16</v>
      </c>
      <c r="T767">
        <v>5</v>
      </c>
      <c r="U767" t="s">
        <v>46</v>
      </c>
    </row>
    <row r="768" spans="1:21">
      <c r="A768">
        <v>3025</v>
      </c>
      <c r="B768">
        <v>1</v>
      </c>
      <c r="C768">
        <v>23</v>
      </c>
      <c r="D768">
        <v>0</v>
      </c>
      <c r="E768" s="15">
        <v>7000</v>
      </c>
      <c r="F768">
        <v>1</v>
      </c>
      <c r="G768">
        <v>1</v>
      </c>
      <c r="H768">
        <v>16</v>
      </c>
      <c r="I768">
        <v>0</v>
      </c>
      <c r="J768">
        <v>11</v>
      </c>
      <c r="K768">
        <v>0</v>
      </c>
      <c r="L768">
        <v>1</v>
      </c>
      <c r="M768">
        <v>0</v>
      </c>
      <c r="N768">
        <v>0</v>
      </c>
      <c r="O768">
        <v>90</v>
      </c>
      <c r="P768">
        <v>90</v>
      </c>
      <c r="Q768">
        <v>2</v>
      </c>
      <c r="R768">
        <v>1</v>
      </c>
      <c r="S768" s="15">
        <v>8</v>
      </c>
      <c r="T768">
        <v>5</v>
      </c>
      <c r="U768" t="s">
        <v>35</v>
      </c>
    </row>
    <row r="769" spans="1:21">
      <c r="A769">
        <v>3027</v>
      </c>
      <c r="B769">
        <v>5</v>
      </c>
      <c r="C769">
        <v>51</v>
      </c>
      <c r="D769">
        <v>1</v>
      </c>
      <c r="E769" s="15">
        <v>10000</v>
      </c>
      <c r="F769">
        <v>1</v>
      </c>
      <c r="G769">
        <v>1</v>
      </c>
      <c r="H769">
        <v>100</v>
      </c>
      <c r="I769">
        <v>0</v>
      </c>
      <c r="J769">
        <v>11</v>
      </c>
      <c r="K769">
        <v>5</v>
      </c>
      <c r="L769">
        <v>0</v>
      </c>
      <c r="M769">
        <v>0</v>
      </c>
      <c r="N769">
        <v>0</v>
      </c>
      <c r="O769">
        <v>20</v>
      </c>
      <c r="P769">
        <v>40</v>
      </c>
      <c r="Q769">
        <v>1</v>
      </c>
      <c r="R769">
        <v>0</v>
      </c>
      <c r="S769" s="15">
        <v>16</v>
      </c>
      <c r="T769">
        <v>3</v>
      </c>
      <c r="U769" t="s">
        <v>15</v>
      </c>
    </row>
    <row r="770" spans="1:21">
      <c r="A770">
        <v>3029</v>
      </c>
      <c r="B770">
        <v>1</v>
      </c>
      <c r="C770">
        <v>20</v>
      </c>
      <c r="D770">
        <v>0</v>
      </c>
      <c r="E770" s="15">
        <v>1000</v>
      </c>
      <c r="F770">
        <v>1</v>
      </c>
      <c r="G770">
        <v>1</v>
      </c>
      <c r="H770">
        <v>99</v>
      </c>
      <c r="I770">
        <v>0</v>
      </c>
      <c r="J770">
        <v>8</v>
      </c>
      <c r="K770">
        <v>4</v>
      </c>
      <c r="L770">
        <v>1</v>
      </c>
      <c r="M770">
        <v>0</v>
      </c>
      <c r="N770">
        <v>0</v>
      </c>
      <c r="O770">
        <v>70</v>
      </c>
      <c r="P770">
        <v>90</v>
      </c>
      <c r="Q770">
        <v>2</v>
      </c>
      <c r="R770">
        <v>1</v>
      </c>
      <c r="S770" s="15">
        <v>10</v>
      </c>
      <c r="T770">
        <v>15</v>
      </c>
      <c r="U770" t="s">
        <v>173</v>
      </c>
    </row>
    <row r="771" spans="1:21">
      <c r="A771">
        <v>3033</v>
      </c>
      <c r="B771">
        <v>1</v>
      </c>
      <c r="C771">
        <v>23</v>
      </c>
      <c r="D771">
        <v>1</v>
      </c>
      <c r="E771" s="15">
        <v>6000</v>
      </c>
      <c r="F771">
        <v>1</v>
      </c>
      <c r="G771">
        <v>1</v>
      </c>
      <c r="H771">
        <v>0</v>
      </c>
      <c r="I771">
        <v>1</v>
      </c>
      <c r="J771">
        <v>8</v>
      </c>
      <c r="K771">
        <v>1</v>
      </c>
      <c r="L771">
        <v>0</v>
      </c>
      <c r="M771">
        <v>0</v>
      </c>
      <c r="N771">
        <v>0</v>
      </c>
      <c r="O771">
        <v>30</v>
      </c>
      <c r="P771">
        <v>40</v>
      </c>
      <c r="Q771">
        <v>1</v>
      </c>
      <c r="R771">
        <v>0</v>
      </c>
      <c r="S771" s="15">
        <v>20</v>
      </c>
      <c r="T771">
        <v>3</v>
      </c>
      <c r="U771" t="s">
        <v>116</v>
      </c>
    </row>
    <row r="772" spans="1:21">
      <c r="A772">
        <v>3035</v>
      </c>
      <c r="B772">
        <v>1</v>
      </c>
      <c r="C772">
        <v>19</v>
      </c>
      <c r="D772">
        <v>0</v>
      </c>
      <c r="E772" s="15">
        <v>20000</v>
      </c>
      <c r="F772">
        <v>1</v>
      </c>
      <c r="G772">
        <v>1</v>
      </c>
      <c r="H772">
        <v>73</v>
      </c>
      <c r="I772">
        <v>1</v>
      </c>
      <c r="J772">
        <v>2</v>
      </c>
      <c r="K772">
        <v>5</v>
      </c>
      <c r="L772">
        <v>0</v>
      </c>
      <c r="M772">
        <v>0</v>
      </c>
      <c r="N772">
        <v>0</v>
      </c>
      <c r="O772">
        <v>50</v>
      </c>
      <c r="P772">
        <v>80</v>
      </c>
      <c r="Q772">
        <v>2</v>
      </c>
      <c r="R772">
        <v>0</v>
      </c>
      <c r="S772" s="15">
        <v>8</v>
      </c>
      <c r="T772">
        <v>15</v>
      </c>
      <c r="U772" t="s">
        <v>47</v>
      </c>
    </row>
    <row r="773" spans="1:21">
      <c r="A773">
        <v>3036</v>
      </c>
      <c r="B773">
        <v>2</v>
      </c>
      <c r="C773">
        <v>29</v>
      </c>
      <c r="D773">
        <v>0</v>
      </c>
      <c r="E773" s="15">
        <v>6000</v>
      </c>
      <c r="F773">
        <v>1</v>
      </c>
      <c r="G773">
        <v>1</v>
      </c>
      <c r="H773">
        <v>0</v>
      </c>
      <c r="I773">
        <v>1</v>
      </c>
      <c r="J773">
        <v>8</v>
      </c>
      <c r="K773">
        <v>2</v>
      </c>
      <c r="L773">
        <v>0</v>
      </c>
      <c r="M773">
        <v>0</v>
      </c>
      <c r="N773">
        <v>0</v>
      </c>
      <c r="O773">
        <v>60</v>
      </c>
      <c r="P773">
        <v>30</v>
      </c>
      <c r="Q773">
        <v>2</v>
      </c>
      <c r="R773">
        <v>1</v>
      </c>
      <c r="S773" s="15">
        <v>8</v>
      </c>
      <c r="T773">
        <v>15</v>
      </c>
      <c r="U773" t="s">
        <v>107</v>
      </c>
    </row>
    <row r="774" spans="1:21">
      <c r="A774">
        <v>3037</v>
      </c>
      <c r="B774">
        <v>3</v>
      </c>
      <c r="C774">
        <v>24</v>
      </c>
      <c r="D774">
        <v>1</v>
      </c>
      <c r="E774" s="15">
        <v>22000</v>
      </c>
      <c r="F774">
        <v>1</v>
      </c>
      <c r="G774">
        <v>1</v>
      </c>
      <c r="H774">
        <v>77</v>
      </c>
      <c r="I774">
        <v>1</v>
      </c>
      <c r="J774">
        <v>8</v>
      </c>
      <c r="K774">
        <v>5</v>
      </c>
      <c r="L774">
        <v>0</v>
      </c>
      <c r="M774">
        <v>0</v>
      </c>
      <c r="N774">
        <v>0</v>
      </c>
      <c r="O774">
        <v>40</v>
      </c>
      <c r="P774">
        <v>50</v>
      </c>
      <c r="Q774">
        <v>2</v>
      </c>
      <c r="R774">
        <v>0</v>
      </c>
      <c r="S774" s="15">
        <v>8</v>
      </c>
      <c r="T774">
        <v>15</v>
      </c>
      <c r="U774" t="s">
        <v>54</v>
      </c>
    </row>
    <row r="775" spans="1:21">
      <c r="A775">
        <v>3039</v>
      </c>
      <c r="B775">
        <v>2</v>
      </c>
      <c r="C775">
        <v>32</v>
      </c>
      <c r="D775">
        <v>1</v>
      </c>
      <c r="E775" s="15">
        <v>8000</v>
      </c>
      <c r="F775">
        <v>1</v>
      </c>
      <c r="G775">
        <v>1</v>
      </c>
      <c r="H775">
        <v>0</v>
      </c>
      <c r="I775">
        <v>1</v>
      </c>
      <c r="J775">
        <v>8</v>
      </c>
      <c r="K775">
        <v>1</v>
      </c>
      <c r="L775">
        <v>0</v>
      </c>
      <c r="M775">
        <v>0</v>
      </c>
      <c r="N775">
        <v>0</v>
      </c>
      <c r="O775">
        <v>50</v>
      </c>
      <c r="P775">
        <v>70</v>
      </c>
      <c r="Q775">
        <v>2</v>
      </c>
      <c r="R775">
        <v>1</v>
      </c>
      <c r="S775" s="15">
        <v>12</v>
      </c>
      <c r="T775">
        <v>10</v>
      </c>
      <c r="U775" t="s">
        <v>240</v>
      </c>
    </row>
    <row r="776" spans="1:21">
      <c r="A776">
        <v>3040</v>
      </c>
      <c r="B776">
        <v>1</v>
      </c>
      <c r="C776">
        <v>21</v>
      </c>
      <c r="D776">
        <v>0</v>
      </c>
      <c r="E776" s="15">
        <v>1000</v>
      </c>
      <c r="F776">
        <v>1</v>
      </c>
      <c r="G776">
        <v>1</v>
      </c>
      <c r="H776">
        <v>0</v>
      </c>
      <c r="I776">
        <v>0</v>
      </c>
      <c r="J776">
        <v>8</v>
      </c>
      <c r="K776">
        <v>5</v>
      </c>
      <c r="L776">
        <v>0</v>
      </c>
      <c r="M776">
        <v>0</v>
      </c>
      <c r="N776">
        <v>0</v>
      </c>
      <c r="O776">
        <v>90</v>
      </c>
      <c r="P776">
        <v>60</v>
      </c>
      <c r="Q776">
        <v>2</v>
      </c>
      <c r="R776">
        <v>1</v>
      </c>
      <c r="S776" s="15">
        <v>10</v>
      </c>
      <c r="T776">
        <v>15</v>
      </c>
      <c r="U776" t="s">
        <v>72</v>
      </c>
    </row>
    <row r="777" spans="1:21">
      <c r="A777">
        <v>3043</v>
      </c>
      <c r="B777">
        <v>1</v>
      </c>
      <c r="C777">
        <v>21</v>
      </c>
      <c r="D777">
        <v>0</v>
      </c>
      <c r="E777" s="15">
        <v>4000</v>
      </c>
      <c r="F777">
        <v>1</v>
      </c>
      <c r="G777">
        <v>1</v>
      </c>
      <c r="H777">
        <v>100</v>
      </c>
      <c r="I777">
        <v>0</v>
      </c>
      <c r="J777">
        <v>8</v>
      </c>
      <c r="K777">
        <v>3</v>
      </c>
      <c r="L777">
        <v>0</v>
      </c>
      <c r="M777">
        <v>0</v>
      </c>
      <c r="N777">
        <v>0</v>
      </c>
      <c r="O777">
        <v>40</v>
      </c>
      <c r="P777">
        <v>40</v>
      </c>
      <c r="Q777">
        <v>2</v>
      </c>
      <c r="R777">
        <v>0</v>
      </c>
      <c r="S777" s="15">
        <v>10</v>
      </c>
      <c r="T777">
        <v>10</v>
      </c>
      <c r="U777" t="s">
        <v>1</v>
      </c>
    </row>
    <row r="778" spans="1:21">
      <c r="A778">
        <v>3044</v>
      </c>
      <c r="B778">
        <v>1</v>
      </c>
      <c r="C778">
        <v>20</v>
      </c>
      <c r="D778">
        <v>0</v>
      </c>
      <c r="E778" s="15">
        <v>2000</v>
      </c>
      <c r="F778">
        <v>1</v>
      </c>
      <c r="G778">
        <v>1</v>
      </c>
      <c r="H778">
        <v>0</v>
      </c>
      <c r="I778">
        <v>0</v>
      </c>
      <c r="J778">
        <v>1</v>
      </c>
      <c r="K778">
        <v>4</v>
      </c>
      <c r="L778">
        <v>0</v>
      </c>
      <c r="M778">
        <v>0</v>
      </c>
      <c r="N778">
        <v>0</v>
      </c>
      <c r="O778">
        <v>120</v>
      </c>
      <c r="P778">
        <v>120</v>
      </c>
      <c r="Q778">
        <v>2</v>
      </c>
      <c r="R778">
        <v>1</v>
      </c>
      <c r="S778" s="15">
        <v>12</v>
      </c>
      <c r="T778">
        <v>5</v>
      </c>
      <c r="U778" t="s">
        <v>238</v>
      </c>
    </row>
    <row r="779" spans="1:21">
      <c r="A779">
        <v>3046</v>
      </c>
      <c r="B779">
        <v>2</v>
      </c>
      <c r="C779">
        <v>39</v>
      </c>
      <c r="D779">
        <v>1</v>
      </c>
      <c r="E779" s="15">
        <v>5000</v>
      </c>
      <c r="F779">
        <v>1</v>
      </c>
      <c r="G779">
        <v>2</v>
      </c>
      <c r="H779">
        <v>0</v>
      </c>
      <c r="I779">
        <v>0</v>
      </c>
      <c r="J779">
        <v>8</v>
      </c>
      <c r="K779">
        <v>2</v>
      </c>
      <c r="L779">
        <v>0</v>
      </c>
      <c r="M779">
        <v>0</v>
      </c>
      <c r="N779">
        <v>0</v>
      </c>
      <c r="O779">
        <v>200</v>
      </c>
      <c r="P779">
        <v>200</v>
      </c>
      <c r="Q779">
        <v>1</v>
      </c>
      <c r="R779">
        <v>0</v>
      </c>
      <c r="S779" s="15">
        <v>25</v>
      </c>
      <c r="T779">
        <v>15</v>
      </c>
      <c r="U779" t="s">
        <v>236</v>
      </c>
    </row>
    <row r="780" spans="1:21">
      <c r="A780">
        <v>3047</v>
      </c>
      <c r="B780">
        <v>1</v>
      </c>
      <c r="C780">
        <v>21</v>
      </c>
      <c r="D780">
        <v>0</v>
      </c>
      <c r="E780" s="15">
        <v>12000</v>
      </c>
      <c r="F780">
        <v>1</v>
      </c>
      <c r="G780">
        <v>1</v>
      </c>
      <c r="H780">
        <v>0</v>
      </c>
      <c r="I780">
        <v>0</v>
      </c>
      <c r="J780">
        <v>8</v>
      </c>
      <c r="K780">
        <v>5</v>
      </c>
      <c r="L780">
        <v>0</v>
      </c>
      <c r="M780">
        <v>0</v>
      </c>
      <c r="N780">
        <v>0</v>
      </c>
      <c r="O780">
        <v>40</v>
      </c>
      <c r="P780">
        <v>60</v>
      </c>
      <c r="Q780">
        <v>2</v>
      </c>
      <c r="R780">
        <v>1</v>
      </c>
      <c r="S780" s="15">
        <v>6</v>
      </c>
      <c r="T780">
        <v>30</v>
      </c>
      <c r="U780" t="s">
        <v>29</v>
      </c>
    </row>
    <row r="781" spans="1:21">
      <c r="A781">
        <v>3048</v>
      </c>
      <c r="B781">
        <v>2</v>
      </c>
      <c r="C781">
        <v>39</v>
      </c>
      <c r="D781">
        <v>0</v>
      </c>
      <c r="E781" s="15">
        <v>7000</v>
      </c>
      <c r="F781">
        <v>1</v>
      </c>
      <c r="G781">
        <v>1</v>
      </c>
      <c r="H781">
        <v>0</v>
      </c>
      <c r="I781">
        <v>0</v>
      </c>
      <c r="J781">
        <v>8</v>
      </c>
      <c r="K781">
        <v>0</v>
      </c>
      <c r="L781">
        <v>0</v>
      </c>
      <c r="M781">
        <v>1</v>
      </c>
      <c r="N781">
        <v>0</v>
      </c>
      <c r="O781">
        <v>70</v>
      </c>
      <c r="P781">
        <v>60</v>
      </c>
      <c r="Q781">
        <v>1</v>
      </c>
      <c r="R781">
        <v>0</v>
      </c>
      <c r="S781" s="15">
        <v>20</v>
      </c>
      <c r="T781">
        <v>10</v>
      </c>
      <c r="U781" t="s">
        <v>49</v>
      </c>
    </row>
    <row r="782" spans="1:21">
      <c r="A782">
        <v>3053</v>
      </c>
      <c r="B782">
        <v>1</v>
      </c>
      <c r="C782">
        <v>23</v>
      </c>
      <c r="D782">
        <v>0</v>
      </c>
      <c r="E782" s="15">
        <v>7000</v>
      </c>
      <c r="F782">
        <v>1</v>
      </c>
      <c r="G782">
        <v>1</v>
      </c>
      <c r="H782">
        <v>0</v>
      </c>
      <c r="I782">
        <v>0</v>
      </c>
      <c r="J782">
        <v>6</v>
      </c>
      <c r="K782">
        <v>0</v>
      </c>
      <c r="L782">
        <v>1</v>
      </c>
      <c r="M782">
        <v>0</v>
      </c>
      <c r="N782">
        <v>0</v>
      </c>
      <c r="O782">
        <v>30</v>
      </c>
      <c r="P782">
        <v>70</v>
      </c>
      <c r="Q782">
        <v>2</v>
      </c>
      <c r="R782">
        <v>0</v>
      </c>
      <c r="S782" s="15">
        <v>12</v>
      </c>
      <c r="T782">
        <v>20</v>
      </c>
      <c r="U782" t="s">
        <v>237</v>
      </c>
    </row>
    <row r="783" spans="1:21">
      <c r="A783">
        <v>3054</v>
      </c>
      <c r="B783">
        <v>1</v>
      </c>
      <c r="C783">
        <v>19</v>
      </c>
      <c r="D783">
        <v>0</v>
      </c>
      <c r="E783" s="15">
        <v>10000</v>
      </c>
      <c r="F783">
        <v>1</v>
      </c>
      <c r="G783">
        <v>1</v>
      </c>
      <c r="H783">
        <v>10</v>
      </c>
      <c r="I783">
        <v>0</v>
      </c>
      <c r="J783">
        <v>2</v>
      </c>
      <c r="K783">
        <v>5</v>
      </c>
      <c r="L783">
        <v>0</v>
      </c>
      <c r="M783">
        <v>0</v>
      </c>
      <c r="N783">
        <v>0</v>
      </c>
      <c r="O783">
        <v>90</v>
      </c>
      <c r="P783">
        <v>90</v>
      </c>
      <c r="Q783">
        <v>2</v>
      </c>
      <c r="R783">
        <v>1</v>
      </c>
      <c r="S783" s="15">
        <v>12</v>
      </c>
      <c r="T783">
        <v>30</v>
      </c>
      <c r="U783" t="s">
        <v>46</v>
      </c>
    </row>
    <row r="784" spans="1:21">
      <c r="A784">
        <v>3055</v>
      </c>
      <c r="B784">
        <v>1</v>
      </c>
      <c r="C784">
        <v>22</v>
      </c>
      <c r="D784">
        <v>1</v>
      </c>
      <c r="E784" s="15">
        <v>4000</v>
      </c>
      <c r="F784">
        <v>1</v>
      </c>
      <c r="G784">
        <v>1</v>
      </c>
      <c r="H784">
        <v>27</v>
      </c>
      <c r="I784">
        <v>0</v>
      </c>
      <c r="J784">
        <v>6</v>
      </c>
      <c r="K784">
        <v>5</v>
      </c>
      <c r="L784">
        <v>0</v>
      </c>
      <c r="M784">
        <v>0</v>
      </c>
      <c r="N784">
        <v>0</v>
      </c>
      <c r="O784">
        <v>90</v>
      </c>
      <c r="P784">
        <v>120</v>
      </c>
      <c r="Q784">
        <v>1</v>
      </c>
      <c r="R784">
        <v>0</v>
      </c>
      <c r="S784" s="15">
        <v>14</v>
      </c>
      <c r="T784">
        <v>5</v>
      </c>
      <c r="U784" t="s">
        <v>45</v>
      </c>
    </row>
    <row r="785" spans="1:21">
      <c r="A785">
        <v>3061</v>
      </c>
      <c r="B785">
        <v>1</v>
      </c>
      <c r="C785">
        <v>25</v>
      </c>
      <c r="D785">
        <v>1</v>
      </c>
      <c r="E785" s="15">
        <v>5000</v>
      </c>
      <c r="F785">
        <v>1</v>
      </c>
      <c r="G785">
        <v>1</v>
      </c>
      <c r="H785">
        <v>0</v>
      </c>
      <c r="I785">
        <v>1</v>
      </c>
      <c r="J785">
        <v>1</v>
      </c>
      <c r="K785">
        <v>4</v>
      </c>
      <c r="L785">
        <v>0</v>
      </c>
      <c r="M785">
        <v>0</v>
      </c>
      <c r="N785">
        <v>0</v>
      </c>
      <c r="O785">
        <v>150</v>
      </c>
      <c r="P785">
        <v>50</v>
      </c>
      <c r="Q785">
        <v>2</v>
      </c>
      <c r="R785">
        <v>1</v>
      </c>
      <c r="S785" s="15">
        <v>20</v>
      </c>
      <c r="T785">
        <v>25</v>
      </c>
      <c r="U785" t="s">
        <v>234</v>
      </c>
    </row>
    <row r="786" spans="1:21">
      <c r="A786">
        <v>3062</v>
      </c>
      <c r="B786">
        <v>1</v>
      </c>
      <c r="C786">
        <v>23</v>
      </c>
      <c r="D786">
        <v>0</v>
      </c>
      <c r="E786" s="15">
        <v>10000</v>
      </c>
      <c r="F786">
        <v>1</v>
      </c>
      <c r="G786">
        <v>2</v>
      </c>
      <c r="H786">
        <v>0</v>
      </c>
      <c r="I786">
        <v>1</v>
      </c>
      <c r="J786">
        <v>8</v>
      </c>
      <c r="K786">
        <v>5</v>
      </c>
      <c r="L786">
        <v>0</v>
      </c>
      <c r="M786">
        <v>0</v>
      </c>
      <c r="N786">
        <v>0</v>
      </c>
      <c r="O786">
        <v>20</v>
      </c>
      <c r="P786">
        <v>70</v>
      </c>
      <c r="Q786">
        <v>1</v>
      </c>
      <c r="R786">
        <v>0</v>
      </c>
      <c r="S786" s="15">
        <v>16</v>
      </c>
      <c r="T786">
        <v>15</v>
      </c>
      <c r="U786" t="s">
        <v>144</v>
      </c>
    </row>
    <row r="787" spans="1:21">
      <c r="A787">
        <v>3064</v>
      </c>
      <c r="B787">
        <v>7</v>
      </c>
      <c r="C787">
        <v>33</v>
      </c>
      <c r="D787">
        <v>0</v>
      </c>
      <c r="E787" s="15">
        <v>8000</v>
      </c>
      <c r="F787">
        <v>1</v>
      </c>
      <c r="G787">
        <v>1</v>
      </c>
      <c r="H787">
        <v>0</v>
      </c>
      <c r="I787">
        <v>0</v>
      </c>
      <c r="J787">
        <v>6</v>
      </c>
      <c r="K787">
        <v>3</v>
      </c>
      <c r="L787">
        <v>0</v>
      </c>
      <c r="M787">
        <v>0</v>
      </c>
      <c r="N787">
        <v>0</v>
      </c>
      <c r="O787">
        <v>70</v>
      </c>
      <c r="P787">
        <v>70</v>
      </c>
      <c r="Q787">
        <v>1</v>
      </c>
      <c r="R787">
        <v>0</v>
      </c>
      <c r="S787" s="15">
        <v>14</v>
      </c>
      <c r="T787">
        <v>3</v>
      </c>
      <c r="U787" t="s">
        <v>116</v>
      </c>
    </row>
    <row r="788" spans="1:21">
      <c r="A788">
        <v>3068</v>
      </c>
      <c r="B788">
        <v>1</v>
      </c>
      <c r="C788">
        <v>45</v>
      </c>
      <c r="D788">
        <v>1</v>
      </c>
      <c r="E788" s="15">
        <v>35000</v>
      </c>
      <c r="F788">
        <v>1</v>
      </c>
      <c r="G788">
        <v>3</v>
      </c>
      <c r="H788">
        <v>10</v>
      </c>
      <c r="I788">
        <v>0</v>
      </c>
      <c r="J788">
        <v>11</v>
      </c>
      <c r="K788">
        <v>0</v>
      </c>
      <c r="L788">
        <v>0</v>
      </c>
      <c r="M788">
        <v>0</v>
      </c>
      <c r="N788">
        <v>1</v>
      </c>
      <c r="O788">
        <v>60</v>
      </c>
      <c r="P788">
        <v>60</v>
      </c>
      <c r="Q788">
        <v>2</v>
      </c>
      <c r="R788">
        <v>1</v>
      </c>
      <c r="S788" s="15">
        <v>10</v>
      </c>
      <c r="T788">
        <v>20</v>
      </c>
      <c r="U788" t="s">
        <v>46</v>
      </c>
    </row>
    <row r="789" spans="1:21">
      <c r="A789">
        <v>3069</v>
      </c>
      <c r="B789">
        <v>1</v>
      </c>
      <c r="C789">
        <v>36</v>
      </c>
      <c r="D789">
        <v>1</v>
      </c>
      <c r="E789" s="15">
        <v>8000</v>
      </c>
      <c r="F789">
        <v>1</v>
      </c>
      <c r="G789">
        <v>1</v>
      </c>
      <c r="H789">
        <v>100</v>
      </c>
      <c r="I789">
        <v>1</v>
      </c>
      <c r="J789">
        <v>1</v>
      </c>
      <c r="K789">
        <v>5</v>
      </c>
      <c r="L789">
        <v>0</v>
      </c>
      <c r="M789">
        <v>0</v>
      </c>
      <c r="N789">
        <v>0</v>
      </c>
      <c r="O789">
        <v>20</v>
      </c>
      <c r="P789">
        <v>20</v>
      </c>
      <c r="Q789">
        <v>1</v>
      </c>
      <c r="R789">
        <v>0</v>
      </c>
      <c r="S789" s="15">
        <v>6</v>
      </c>
      <c r="T789">
        <v>3</v>
      </c>
      <c r="U789" t="s">
        <v>15</v>
      </c>
    </row>
    <row r="790" spans="1:21">
      <c r="A790">
        <v>3074</v>
      </c>
      <c r="B790">
        <v>2</v>
      </c>
      <c r="C790">
        <v>28</v>
      </c>
      <c r="D790">
        <v>0</v>
      </c>
      <c r="E790" s="15">
        <v>4000</v>
      </c>
      <c r="F790">
        <v>1</v>
      </c>
      <c r="G790">
        <v>1</v>
      </c>
      <c r="H790">
        <v>0</v>
      </c>
      <c r="I790">
        <v>0</v>
      </c>
      <c r="J790">
        <v>8</v>
      </c>
      <c r="K790">
        <v>5</v>
      </c>
      <c r="L790">
        <v>0</v>
      </c>
      <c r="M790">
        <v>0</v>
      </c>
      <c r="N790">
        <v>0</v>
      </c>
      <c r="O790">
        <v>150</v>
      </c>
      <c r="P790">
        <v>180</v>
      </c>
      <c r="Q790">
        <v>2</v>
      </c>
      <c r="R790">
        <v>1</v>
      </c>
      <c r="S790" s="15">
        <v>12</v>
      </c>
      <c r="T790">
        <v>20</v>
      </c>
      <c r="U790" t="s">
        <v>238</v>
      </c>
    </row>
    <row r="791" spans="1:21">
      <c r="A791">
        <v>3076</v>
      </c>
      <c r="B791">
        <v>1</v>
      </c>
      <c r="C791">
        <v>24</v>
      </c>
      <c r="D791">
        <v>0</v>
      </c>
      <c r="E791" s="15">
        <v>6000</v>
      </c>
      <c r="F791">
        <v>1</v>
      </c>
      <c r="G791">
        <v>1</v>
      </c>
      <c r="H791">
        <v>0</v>
      </c>
      <c r="I791">
        <v>0</v>
      </c>
      <c r="J791">
        <v>2</v>
      </c>
      <c r="K791">
        <v>5</v>
      </c>
      <c r="L791">
        <v>0</v>
      </c>
      <c r="M791">
        <v>0</v>
      </c>
      <c r="N791">
        <v>0</v>
      </c>
      <c r="O791">
        <v>90</v>
      </c>
      <c r="P791">
        <v>60</v>
      </c>
      <c r="Q791">
        <v>2</v>
      </c>
      <c r="R791">
        <v>1</v>
      </c>
      <c r="S791" s="15">
        <v>12</v>
      </c>
      <c r="T791">
        <v>10</v>
      </c>
      <c r="U791" t="s">
        <v>240</v>
      </c>
    </row>
    <row r="792" spans="1:21">
      <c r="A792">
        <v>3080</v>
      </c>
      <c r="B792">
        <v>1</v>
      </c>
      <c r="C792">
        <v>25</v>
      </c>
      <c r="D792">
        <v>0</v>
      </c>
      <c r="E792" s="15">
        <v>4000</v>
      </c>
      <c r="F792">
        <v>1</v>
      </c>
      <c r="G792">
        <v>1</v>
      </c>
      <c r="H792">
        <v>27</v>
      </c>
      <c r="I792">
        <v>1</v>
      </c>
      <c r="J792">
        <v>2</v>
      </c>
      <c r="K792">
        <v>5</v>
      </c>
      <c r="L792">
        <v>0</v>
      </c>
      <c r="M792">
        <v>0</v>
      </c>
      <c r="N792">
        <v>0</v>
      </c>
      <c r="O792">
        <v>70</v>
      </c>
      <c r="P792">
        <v>90</v>
      </c>
      <c r="Q792">
        <v>2</v>
      </c>
      <c r="R792">
        <v>1</v>
      </c>
      <c r="S792" s="15">
        <v>12</v>
      </c>
      <c r="T792">
        <v>10</v>
      </c>
      <c r="U792" t="s">
        <v>45</v>
      </c>
    </row>
    <row r="793" spans="1:21">
      <c r="A793">
        <v>3081</v>
      </c>
      <c r="B793">
        <v>2</v>
      </c>
      <c r="C793">
        <v>27</v>
      </c>
      <c r="D793">
        <v>1</v>
      </c>
      <c r="E793" s="15">
        <v>10000</v>
      </c>
      <c r="F793">
        <v>1</v>
      </c>
      <c r="G793">
        <v>3</v>
      </c>
      <c r="H793">
        <v>0</v>
      </c>
      <c r="I793">
        <v>1</v>
      </c>
      <c r="J793">
        <v>8</v>
      </c>
      <c r="K793">
        <v>3</v>
      </c>
      <c r="L793">
        <v>0</v>
      </c>
      <c r="M793">
        <v>0</v>
      </c>
      <c r="N793">
        <v>0</v>
      </c>
      <c r="O793">
        <v>10</v>
      </c>
      <c r="P793">
        <v>10</v>
      </c>
      <c r="Q793">
        <v>2</v>
      </c>
      <c r="R793">
        <v>0</v>
      </c>
      <c r="S793" s="15">
        <v>20</v>
      </c>
      <c r="T793">
        <v>20</v>
      </c>
      <c r="U793" t="s">
        <v>231</v>
      </c>
    </row>
    <row r="794" spans="1:21">
      <c r="A794">
        <v>3082</v>
      </c>
      <c r="B794">
        <v>2</v>
      </c>
      <c r="C794">
        <v>31</v>
      </c>
      <c r="D794">
        <v>0</v>
      </c>
      <c r="E794" s="15">
        <v>5000</v>
      </c>
      <c r="F794">
        <v>1</v>
      </c>
      <c r="G794">
        <v>1</v>
      </c>
      <c r="H794">
        <v>100</v>
      </c>
      <c r="I794">
        <v>0</v>
      </c>
      <c r="J794">
        <v>8</v>
      </c>
      <c r="K794">
        <v>5</v>
      </c>
      <c r="L794">
        <v>0</v>
      </c>
      <c r="M794">
        <v>0</v>
      </c>
      <c r="N794">
        <v>0</v>
      </c>
      <c r="O794">
        <v>20</v>
      </c>
      <c r="P794">
        <v>30</v>
      </c>
      <c r="Q794">
        <v>1</v>
      </c>
      <c r="R794">
        <v>0</v>
      </c>
      <c r="S794" s="15">
        <v>10</v>
      </c>
      <c r="T794">
        <v>3</v>
      </c>
      <c r="U794" t="s">
        <v>36</v>
      </c>
    </row>
    <row r="795" spans="1:21">
      <c r="A795">
        <v>3084</v>
      </c>
      <c r="B795">
        <v>1</v>
      </c>
      <c r="C795">
        <v>25</v>
      </c>
      <c r="D795">
        <v>1</v>
      </c>
      <c r="E795" s="15">
        <v>4000</v>
      </c>
      <c r="F795">
        <v>1</v>
      </c>
      <c r="G795">
        <v>2</v>
      </c>
      <c r="H795">
        <v>74</v>
      </c>
      <c r="I795">
        <v>0</v>
      </c>
      <c r="J795">
        <v>8</v>
      </c>
      <c r="K795">
        <v>5</v>
      </c>
      <c r="L795">
        <v>0</v>
      </c>
      <c r="M795">
        <v>0</v>
      </c>
      <c r="N795">
        <v>0</v>
      </c>
      <c r="O795">
        <v>90</v>
      </c>
      <c r="P795">
        <v>90</v>
      </c>
      <c r="Q795">
        <v>2</v>
      </c>
      <c r="R795">
        <v>0</v>
      </c>
      <c r="S795" s="15">
        <v>8</v>
      </c>
      <c r="T795">
        <v>10</v>
      </c>
      <c r="U795" t="s">
        <v>186</v>
      </c>
    </row>
    <row r="796" spans="1:21">
      <c r="A796">
        <v>3086</v>
      </c>
      <c r="B796">
        <v>1</v>
      </c>
      <c r="C796">
        <v>24</v>
      </c>
      <c r="D796">
        <v>1</v>
      </c>
      <c r="E796" s="15">
        <v>7000</v>
      </c>
      <c r="F796">
        <v>1</v>
      </c>
      <c r="G796">
        <v>3</v>
      </c>
      <c r="H796">
        <v>100</v>
      </c>
      <c r="I796">
        <v>0</v>
      </c>
      <c r="J796">
        <v>8</v>
      </c>
      <c r="K796">
        <v>4</v>
      </c>
      <c r="L796">
        <v>0</v>
      </c>
      <c r="M796">
        <v>0</v>
      </c>
      <c r="N796">
        <v>0</v>
      </c>
      <c r="O796">
        <v>50</v>
      </c>
      <c r="P796">
        <v>50</v>
      </c>
      <c r="Q796">
        <v>1</v>
      </c>
      <c r="R796">
        <v>0</v>
      </c>
      <c r="S796" s="15">
        <v>12</v>
      </c>
      <c r="T796">
        <v>30</v>
      </c>
      <c r="U796" t="s">
        <v>15</v>
      </c>
    </row>
    <row r="797" spans="1:21">
      <c r="A797">
        <v>3088</v>
      </c>
      <c r="B797">
        <v>2</v>
      </c>
      <c r="C797">
        <v>32</v>
      </c>
      <c r="D797">
        <v>1</v>
      </c>
      <c r="E797" s="15">
        <v>6000</v>
      </c>
      <c r="F797">
        <v>1</v>
      </c>
      <c r="G797">
        <v>2</v>
      </c>
      <c r="H797">
        <v>100</v>
      </c>
      <c r="I797">
        <v>0</v>
      </c>
      <c r="J797">
        <v>8</v>
      </c>
      <c r="K797">
        <v>0</v>
      </c>
      <c r="L797">
        <v>1</v>
      </c>
      <c r="M797">
        <v>0</v>
      </c>
      <c r="N797">
        <v>0</v>
      </c>
      <c r="O797">
        <v>20</v>
      </c>
      <c r="P797">
        <v>20</v>
      </c>
      <c r="Q797">
        <v>1</v>
      </c>
      <c r="R797">
        <v>0</v>
      </c>
      <c r="S797" s="15">
        <v>10</v>
      </c>
      <c r="T797">
        <v>5</v>
      </c>
      <c r="U797" t="s">
        <v>36</v>
      </c>
    </row>
    <row r="798" spans="1:21">
      <c r="A798">
        <v>3092</v>
      </c>
      <c r="B798">
        <v>1</v>
      </c>
      <c r="C798">
        <v>23</v>
      </c>
      <c r="D798">
        <v>0</v>
      </c>
      <c r="E798" s="15">
        <v>3000</v>
      </c>
      <c r="F798">
        <v>1</v>
      </c>
      <c r="G798">
        <v>2</v>
      </c>
      <c r="H798">
        <v>100</v>
      </c>
      <c r="I798">
        <v>1</v>
      </c>
      <c r="J798">
        <v>1</v>
      </c>
      <c r="K798">
        <v>5</v>
      </c>
      <c r="L798">
        <v>0</v>
      </c>
      <c r="M798">
        <v>0</v>
      </c>
      <c r="N798">
        <v>0</v>
      </c>
      <c r="O798">
        <v>40</v>
      </c>
      <c r="P798">
        <v>40</v>
      </c>
      <c r="Q798">
        <v>2</v>
      </c>
      <c r="R798">
        <v>1</v>
      </c>
      <c r="S798" s="15">
        <v>8</v>
      </c>
      <c r="T798">
        <v>10</v>
      </c>
      <c r="U798" t="s">
        <v>118</v>
      </c>
    </row>
    <row r="799" spans="1:21">
      <c r="A799">
        <v>3095</v>
      </c>
      <c r="B799">
        <v>2</v>
      </c>
      <c r="C799">
        <v>40</v>
      </c>
      <c r="D799">
        <v>1</v>
      </c>
      <c r="E799" s="15">
        <v>18000</v>
      </c>
      <c r="F799">
        <v>1</v>
      </c>
      <c r="G799">
        <v>1</v>
      </c>
      <c r="H799">
        <v>100</v>
      </c>
      <c r="I799">
        <v>0</v>
      </c>
      <c r="J799">
        <v>3</v>
      </c>
      <c r="K799">
        <v>5</v>
      </c>
      <c r="L799">
        <v>0</v>
      </c>
      <c r="M799">
        <v>0</v>
      </c>
      <c r="N799">
        <v>0</v>
      </c>
      <c r="O799">
        <v>20</v>
      </c>
      <c r="P799">
        <v>60</v>
      </c>
      <c r="Q799">
        <v>1</v>
      </c>
      <c r="R799">
        <v>0</v>
      </c>
      <c r="S799" s="15">
        <v>10</v>
      </c>
      <c r="T799">
        <v>5</v>
      </c>
      <c r="U799" t="s">
        <v>6</v>
      </c>
    </row>
    <row r="800" spans="1:21">
      <c r="A800">
        <v>3097</v>
      </c>
      <c r="B800">
        <v>2</v>
      </c>
      <c r="C800">
        <v>38</v>
      </c>
      <c r="D800">
        <v>1</v>
      </c>
      <c r="E800" s="15">
        <v>16000</v>
      </c>
      <c r="F800">
        <v>1</v>
      </c>
      <c r="G800">
        <v>1</v>
      </c>
      <c r="H800">
        <v>100</v>
      </c>
      <c r="I800">
        <v>1</v>
      </c>
      <c r="J800">
        <v>8</v>
      </c>
      <c r="K800">
        <v>2</v>
      </c>
      <c r="L800">
        <v>0</v>
      </c>
      <c r="M800">
        <v>0</v>
      </c>
      <c r="N800">
        <v>0</v>
      </c>
      <c r="O800">
        <v>20</v>
      </c>
      <c r="P800">
        <v>30</v>
      </c>
      <c r="Q800">
        <v>1</v>
      </c>
      <c r="R800">
        <v>0</v>
      </c>
      <c r="S800" s="15">
        <v>8</v>
      </c>
      <c r="T800">
        <v>5</v>
      </c>
      <c r="U800" t="s">
        <v>15</v>
      </c>
    </row>
    <row r="801" spans="1:21">
      <c r="A801">
        <v>3098</v>
      </c>
      <c r="B801">
        <v>2</v>
      </c>
      <c r="C801">
        <v>28</v>
      </c>
      <c r="D801">
        <v>1</v>
      </c>
      <c r="E801" s="15">
        <v>10000</v>
      </c>
      <c r="F801">
        <v>1</v>
      </c>
      <c r="G801">
        <v>1</v>
      </c>
      <c r="H801">
        <v>75</v>
      </c>
      <c r="I801">
        <v>1</v>
      </c>
      <c r="J801">
        <v>8</v>
      </c>
      <c r="K801">
        <v>2</v>
      </c>
      <c r="L801">
        <v>0</v>
      </c>
      <c r="M801">
        <v>0</v>
      </c>
      <c r="N801">
        <v>0</v>
      </c>
      <c r="O801">
        <v>40</v>
      </c>
      <c r="P801">
        <v>50</v>
      </c>
      <c r="Q801">
        <v>2</v>
      </c>
      <c r="R801">
        <v>1</v>
      </c>
      <c r="S801" s="15">
        <v>8</v>
      </c>
      <c r="T801">
        <v>5</v>
      </c>
      <c r="U801" t="s">
        <v>79</v>
      </c>
    </row>
    <row r="802" spans="1:21">
      <c r="A802">
        <v>3099</v>
      </c>
      <c r="B802">
        <v>1</v>
      </c>
      <c r="C802">
        <v>32</v>
      </c>
      <c r="D802">
        <v>0</v>
      </c>
      <c r="E802" s="15">
        <v>14000</v>
      </c>
      <c r="F802">
        <v>1</v>
      </c>
      <c r="G802">
        <v>1</v>
      </c>
      <c r="H802">
        <v>100</v>
      </c>
      <c r="I802">
        <v>1</v>
      </c>
      <c r="J802">
        <v>3</v>
      </c>
      <c r="K802">
        <v>5</v>
      </c>
      <c r="L802">
        <v>0</v>
      </c>
      <c r="M802">
        <v>0</v>
      </c>
      <c r="N802">
        <v>0</v>
      </c>
      <c r="O802">
        <v>20</v>
      </c>
      <c r="P802">
        <v>20</v>
      </c>
      <c r="Q802">
        <v>2</v>
      </c>
      <c r="R802">
        <v>0</v>
      </c>
      <c r="S802" s="15">
        <v>8</v>
      </c>
      <c r="T802">
        <v>20</v>
      </c>
      <c r="U802" t="s">
        <v>15</v>
      </c>
    </row>
    <row r="803" spans="1:21">
      <c r="A803">
        <v>3101</v>
      </c>
      <c r="B803">
        <v>1</v>
      </c>
      <c r="C803">
        <v>33</v>
      </c>
      <c r="D803">
        <v>0</v>
      </c>
      <c r="E803" s="15">
        <v>4000</v>
      </c>
      <c r="F803">
        <v>1</v>
      </c>
      <c r="G803">
        <v>1</v>
      </c>
      <c r="H803">
        <v>100</v>
      </c>
      <c r="I803">
        <v>1</v>
      </c>
      <c r="J803">
        <v>6</v>
      </c>
      <c r="K803">
        <v>5</v>
      </c>
      <c r="L803">
        <v>0</v>
      </c>
      <c r="M803">
        <v>0</v>
      </c>
      <c r="N803">
        <v>0</v>
      </c>
      <c r="O803">
        <v>40</v>
      </c>
      <c r="P803">
        <v>30</v>
      </c>
      <c r="Q803">
        <v>2</v>
      </c>
      <c r="R803">
        <v>1</v>
      </c>
      <c r="S803" s="15">
        <v>10</v>
      </c>
      <c r="T803">
        <v>10</v>
      </c>
      <c r="U803" t="s">
        <v>130</v>
      </c>
    </row>
    <row r="804" spans="1:21">
      <c r="A804">
        <v>3103</v>
      </c>
      <c r="B804">
        <v>2</v>
      </c>
      <c r="C804">
        <v>29</v>
      </c>
      <c r="D804">
        <v>1</v>
      </c>
      <c r="E804" s="15">
        <v>6000</v>
      </c>
      <c r="F804">
        <v>1</v>
      </c>
      <c r="G804">
        <v>1</v>
      </c>
      <c r="H804">
        <v>25</v>
      </c>
      <c r="I804">
        <v>0</v>
      </c>
      <c r="J804">
        <v>8</v>
      </c>
      <c r="K804">
        <v>5</v>
      </c>
      <c r="L804">
        <v>0</v>
      </c>
      <c r="M804">
        <v>0</v>
      </c>
      <c r="N804">
        <v>0</v>
      </c>
      <c r="O804">
        <v>80</v>
      </c>
      <c r="P804">
        <v>100</v>
      </c>
      <c r="Q804">
        <v>2</v>
      </c>
      <c r="R804">
        <v>1</v>
      </c>
      <c r="S804" s="15">
        <v>10</v>
      </c>
      <c r="T804">
        <v>25</v>
      </c>
      <c r="U804" t="s">
        <v>93</v>
      </c>
    </row>
    <row r="805" spans="1:21">
      <c r="A805">
        <v>3106</v>
      </c>
      <c r="B805">
        <v>7</v>
      </c>
      <c r="C805">
        <v>77</v>
      </c>
      <c r="D805">
        <v>1</v>
      </c>
      <c r="E805" s="15">
        <v>10000</v>
      </c>
      <c r="F805">
        <v>1</v>
      </c>
      <c r="G805">
        <v>1</v>
      </c>
      <c r="H805">
        <v>0</v>
      </c>
      <c r="I805">
        <v>0</v>
      </c>
      <c r="J805">
        <v>8</v>
      </c>
      <c r="K805">
        <v>5</v>
      </c>
      <c r="L805">
        <v>0</v>
      </c>
      <c r="M805">
        <v>0</v>
      </c>
      <c r="N805">
        <v>0</v>
      </c>
      <c r="O805">
        <v>30</v>
      </c>
      <c r="P805">
        <v>40</v>
      </c>
      <c r="Q805">
        <v>1</v>
      </c>
      <c r="R805">
        <v>0</v>
      </c>
      <c r="S805" s="15">
        <v>16</v>
      </c>
      <c r="T805">
        <v>3</v>
      </c>
      <c r="U805" t="s">
        <v>89</v>
      </c>
    </row>
    <row r="806" spans="1:21">
      <c r="A806">
        <v>3107</v>
      </c>
      <c r="B806">
        <v>1</v>
      </c>
      <c r="C806">
        <v>35</v>
      </c>
      <c r="D806">
        <v>1</v>
      </c>
      <c r="E806" s="15">
        <v>3000</v>
      </c>
      <c r="F806">
        <v>1</v>
      </c>
      <c r="G806">
        <v>1</v>
      </c>
      <c r="H806">
        <v>0</v>
      </c>
      <c r="I806">
        <v>1</v>
      </c>
      <c r="J806">
        <v>8</v>
      </c>
      <c r="K806">
        <v>5</v>
      </c>
      <c r="L806">
        <v>0</v>
      </c>
      <c r="M806">
        <v>0</v>
      </c>
      <c r="N806">
        <v>0</v>
      </c>
      <c r="O806">
        <v>60</v>
      </c>
      <c r="P806">
        <v>90</v>
      </c>
      <c r="Q806">
        <v>1</v>
      </c>
      <c r="R806">
        <v>0</v>
      </c>
      <c r="S806" s="15">
        <v>10</v>
      </c>
      <c r="T806">
        <v>25</v>
      </c>
      <c r="U806" t="s">
        <v>240</v>
      </c>
    </row>
    <row r="807" spans="1:21">
      <c r="A807">
        <v>3109</v>
      </c>
      <c r="B807">
        <v>1</v>
      </c>
      <c r="C807">
        <v>19</v>
      </c>
      <c r="D807">
        <v>0</v>
      </c>
      <c r="E807" s="15">
        <v>22000</v>
      </c>
      <c r="F807">
        <v>1</v>
      </c>
      <c r="G807">
        <v>2</v>
      </c>
      <c r="H807">
        <v>0</v>
      </c>
      <c r="I807">
        <v>1</v>
      </c>
      <c r="J807">
        <v>2</v>
      </c>
      <c r="K807">
        <v>2</v>
      </c>
      <c r="L807">
        <v>0</v>
      </c>
      <c r="M807">
        <v>0</v>
      </c>
      <c r="N807">
        <v>0</v>
      </c>
      <c r="O807">
        <v>30</v>
      </c>
      <c r="P807">
        <v>70</v>
      </c>
      <c r="Q807">
        <v>2</v>
      </c>
      <c r="R807">
        <v>0</v>
      </c>
      <c r="S807" s="15">
        <v>4</v>
      </c>
      <c r="T807">
        <v>15</v>
      </c>
      <c r="U807" t="s">
        <v>144</v>
      </c>
    </row>
    <row r="808" spans="1:21">
      <c r="A808">
        <v>3115</v>
      </c>
      <c r="B808">
        <v>1</v>
      </c>
      <c r="C808">
        <v>24</v>
      </c>
      <c r="D808">
        <v>1</v>
      </c>
      <c r="E808" s="15">
        <v>10000</v>
      </c>
      <c r="F808">
        <v>1</v>
      </c>
      <c r="G808">
        <v>3</v>
      </c>
      <c r="H808">
        <v>100</v>
      </c>
      <c r="I808">
        <v>1</v>
      </c>
      <c r="J808">
        <v>8</v>
      </c>
      <c r="K808">
        <v>5</v>
      </c>
      <c r="L808">
        <v>1</v>
      </c>
      <c r="M808">
        <v>0</v>
      </c>
      <c r="N808">
        <v>0</v>
      </c>
      <c r="O808">
        <v>30</v>
      </c>
      <c r="P808">
        <v>50</v>
      </c>
      <c r="Q808">
        <v>1</v>
      </c>
      <c r="R808">
        <v>0</v>
      </c>
      <c r="S808" s="15">
        <v>6</v>
      </c>
      <c r="T808">
        <v>5</v>
      </c>
      <c r="U808" t="s">
        <v>36</v>
      </c>
    </row>
    <row r="809" spans="1:21">
      <c r="A809">
        <v>3116</v>
      </c>
      <c r="B809">
        <v>1</v>
      </c>
      <c r="C809">
        <v>20</v>
      </c>
      <c r="D809">
        <v>1</v>
      </c>
      <c r="E809" s="15">
        <v>2000</v>
      </c>
      <c r="F809">
        <v>1</v>
      </c>
      <c r="G809">
        <v>1</v>
      </c>
      <c r="H809">
        <v>61</v>
      </c>
      <c r="I809">
        <v>0</v>
      </c>
      <c r="J809">
        <v>8</v>
      </c>
      <c r="K809">
        <v>5</v>
      </c>
      <c r="L809">
        <v>0</v>
      </c>
      <c r="M809">
        <v>0</v>
      </c>
      <c r="N809">
        <v>0</v>
      </c>
      <c r="O809">
        <v>80</v>
      </c>
      <c r="P809">
        <v>120</v>
      </c>
      <c r="Q809">
        <v>2</v>
      </c>
      <c r="R809">
        <v>1</v>
      </c>
      <c r="S809" s="15">
        <v>12</v>
      </c>
      <c r="T809">
        <v>10</v>
      </c>
      <c r="U809" t="s">
        <v>108</v>
      </c>
    </row>
    <row r="810" spans="1:21">
      <c r="A810">
        <v>3118</v>
      </c>
      <c r="B810">
        <v>1</v>
      </c>
      <c r="C810">
        <v>44</v>
      </c>
      <c r="D810">
        <v>0</v>
      </c>
      <c r="E810" s="15">
        <v>6000</v>
      </c>
      <c r="F810">
        <v>1</v>
      </c>
      <c r="G810">
        <v>2</v>
      </c>
      <c r="H810">
        <v>0</v>
      </c>
      <c r="I810">
        <v>1</v>
      </c>
      <c r="J810">
        <v>6</v>
      </c>
      <c r="K810">
        <v>5</v>
      </c>
      <c r="L810">
        <v>0</v>
      </c>
      <c r="M810">
        <v>0</v>
      </c>
      <c r="N810">
        <v>0</v>
      </c>
      <c r="O810">
        <v>30</v>
      </c>
      <c r="P810">
        <v>30</v>
      </c>
      <c r="Q810">
        <v>1</v>
      </c>
      <c r="R810">
        <v>0</v>
      </c>
      <c r="S810" s="15">
        <v>6</v>
      </c>
      <c r="T810">
        <v>3</v>
      </c>
      <c r="U810" t="s">
        <v>50</v>
      </c>
    </row>
    <row r="811" spans="1:21">
      <c r="A811">
        <v>3122</v>
      </c>
      <c r="B811">
        <v>4</v>
      </c>
      <c r="C811">
        <v>31</v>
      </c>
      <c r="D811">
        <v>0</v>
      </c>
      <c r="E811" s="15">
        <v>10000</v>
      </c>
      <c r="F811">
        <v>1</v>
      </c>
      <c r="G811">
        <v>1</v>
      </c>
      <c r="H811">
        <v>100</v>
      </c>
      <c r="I811">
        <v>0</v>
      </c>
      <c r="J811">
        <v>11</v>
      </c>
      <c r="K811">
        <v>5</v>
      </c>
      <c r="L811">
        <v>0</v>
      </c>
      <c r="M811">
        <v>0</v>
      </c>
      <c r="N811">
        <v>0</v>
      </c>
      <c r="O811">
        <v>10</v>
      </c>
      <c r="P811">
        <v>20</v>
      </c>
      <c r="Q811">
        <v>1</v>
      </c>
      <c r="R811">
        <v>0</v>
      </c>
      <c r="S811" s="15">
        <v>6</v>
      </c>
      <c r="T811">
        <v>3</v>
      </c>
      <c r="U811" t="s">
        <v>1</v>
      </c>
    </row>
    <row r="812" spans="1:21">
      <c r="A812">
        <v>3123</v>
      </c>
      <c r="B812">
        <v>6</v>
      </c>
      <c r="C812">
        <v>30</v>
      </c>
      <c r="D812">
        <v>1</v>
      </c>
      <c r="E812" s="15">
        <v>14000</v>
      </c>
      <c r="F812">
        <v>1</v>
      </c>
      <c r="G812">
        <v>1</v>
      </c>
      <c r="H812">
        <v>0</v>
      </c>
      <c r="I812">
        <v>0</v>
      </c>
      <c r="J812">
        <v>8</v>
      </c>
      <c r="K812">
        <v>5</v>
      </c>
      <c r="L812">
        <v>0</v>
      </c>
      <c r="M812">
        <v>0</v>
      </c>
      <c r="N812">
        <v>0</v>
      </c>
      <c r="O812">
        <v>50</v>
      </c>
      <c r="P812">
        <v>60</v>
      </c>
      <c r="Q812">
        <v>1</v>
      </c>
      <c r="R812">
        <v>0</v>
      </c>
      <c r="S812" s="15">
        <v>20</v>
      </c>
      <c r="T812">
        <v>3</v>
      </c>
      <c r="U812" t="s">
        <v>231</v>
      </c>
    </row>
    <row r="813" spans="1:21">
      <c r="A813">
        <v>3124</v>
      </c>
      <c r="B813">
        <v>1</v>
      </c>
      <c r="C813">
        <v>60</v>
      </c>
      <c r="D813">
        <v>0</v>
      </c>
      <c r="E813" s="15">
        <v>3000</v>
      </c>
      <c r="F813">
        <v>1</v>
      </c>
      <c r="G813">
        <v>2</v>
      </c>
      <c r="H813">
        <v>0</v>
      </c>
      <c r="I813">
        <v>0</v>
      </c>
      <c r="J813">
        <v>6</v>
      </c>
      <c r="K813">
        <v>2</v>
      </c>
      <c r="L813">
        <v>0</v>
      </c>
      <c r="M813">
        <v>0</v>
      </c>
      <c r="N813">
        <v>0</v>
      </c>
      <c r="O813">
        <v>100</v>
      </c>
      <c r="P813">
        <v>120</v>
      </c>
      <c r="Q813">
        <v>1</v>
      </c>
      <c r="R813">
        <v>0</v>
      </c>
      <c r="S813" s="15">
        <v>25</v>
      </c>
      <c r="T813">
        <v>5</v>
      </c>
      <c r="U813" t="s">
        <v>145</v>
      </c>
    </row>
    <row r="814" spans="1:21">
      <c r="A814">
        <v>3132</v>
      </c>
      <c r="B814">
        <v>1</v>
      </c>
      <c r="C814">
        <v>20</v>
      </c>
      <c r="D814">
        <v>0</v>
      </c>
      <c r="E814" s="15">
        <v>16000</v>
      </c>
      <c r="F814">
        <v>1</v>
      </c>
      <c r="G814">
        <v>2</v>
      </c>
      <c r="H814">
        <v>100</v>
      </c>
      <c r="I814">
        <v>1</v>
      </c>
      <c r="J814">
        <v>8</v>
      </c>
      <c r="K814">
        <v>4</v>
      </c>
      <c r="L814">
        <v>0</v>
      </c>
      <c r="M814">
        <v>0</v>
      </c>
      <c r="N814">
        <v>0</v>
      </c>
      <c r="O814">
        <v>40</v>
      </c>
      <c r="P814">
        <v>50</v>
      </c>
      <c r="Q814">
        <v>2</v>
      </c>
      <c r="R814">
        <v>1</v>
      </c>
      <c r="S814" s="15">
        <v>8</v>
      </c>
      <c r="T814">
        <v>10</v>
      </c>
      <c r="U814" t="s">
        <v>15</v>
      </c>
    </row>
    <row r="815" spans="1:21">
      <c r="A815">
        <v>3133</v>
      </c>
      <c r="B815">
        <v>2</v>
      </c>
      <c r="C815">
        <v>27</v>
      </c>
      <c r="D815">
        <v>0</v>
      </c>
      <c r="E815" s="15">
        <v>14000</v>
      </c>
      <c r="F815">
        <v>1</v>
      </c>
      <c r="G815">
        <v>1</v>
      </c>
      <c r="H815">
        <v>100</v>
      </c>
      <c r="I815">
        <v>0</v>
      </c>
      <c r="J815">
        <v>8</v>
      </c>
      <c r="K815">
        <v>5</v>
      </c>
      <c r="L815">
        <v>0</v>
      </c>
      <c r="M815">
        <v>0</v>
      </c>
      <c r="N815">
        <v>0</v>
      </c>
      <c r="O815">
        <v>20</v>
      </c>
      <c r="P815">
        <v>40</v>
      </c>
      <c r="Q815">
        <v>1</v>
      </c>
      <c r="R815">
        <v>0</v>
      </c>
      <c r="S815" s="15">
        <v>10</v>
      </c>
      <c r="T815">
        <v>30</v>
      </c>
      <c r="U815" t="s">
        <v>100</v>
      </c>
    </row>
    <row r="816" spans="1:21">
      <c r="A816">
        <v>3135</v>
      </c>
      <c r="B816">
        <v>3</v>
      </c>
      <c r="C816">
        <v>49</v>
      </c>
      <c r="D816">
        <v>0</v>
      </c>
      <c r="E816" s="15">
        <v>12000</v>
      </c>
      <c r="F816">
        <v>1</v>
      </c>
      <c r="G816">
        <v>1</v>
      </c>
      <c r="H816">
        <v>37</v>
      </c>
      <c r="I816">
        <v>1</v>
      </c>
      <c r="J816">
        <v>2</v>
      </c>
      <c r="K816">
        <v>2</v>
      </c>
      <c r="L816">
        <v>0</v>
      </c>
      <c r="M816">
        <v>0</v>
      </c>
      <c r="N816">
        <v>0</v>
      </c>
      <c r="O816">
        <v>40</v>
      </c>
      <c r="P816">
        <v>70</v>
      </c>
      <c r="Q816">
        <v>1</v>
      </c>
      <c r="R816">
        <v>0</v>
      </c>
      <c r="S816" s="15">
        <v>12</v>
      </c>
      <c r="T816">
        <v>10</v>
      </c>
      <c r="U816" t="s">
        <v>71</v>
      </c>
    </row>
    <row r="817" spans="1:21">
      <c r="A817">
        <v>3136</v>
      </c>
      <c r="B817">
        <v>2</v>
      </c>
      <c r="C817">
        <v>26</v>
      </c>
      <c r="D817">
        <v>0</v>
      </c>
      <c r="E817" s="15">
        <v>2000</v>
      </c>
      <c r="F817">
        <v>1</v>
      </c>
      <c r="G817">
        <v>1</v>
      </c>
      <c r="H817">
        <v>100</v>
      </c>
      <c r="I817">
        <v>0</v>
      </c>
      <c r="J817">
        <v>8</v>
      </c>
      <c r="K817">
        <v>5</v>
      </c>
      <c r="L817">
        <v>0</v>
      </c>
      <c r="M817">
        <v>0</v>
      </c>
      <c r="N817">
        <v>0</v>
      </c>
      <c r="O817">
        <v>30</v>
      </c>
      <c r="P817">
        <v>60</v>
      </c>
      <c r="Q817">
        <v>1</v>
      </c>
      <c r="R817">
        <v>0</v>
      </c>
      <c r="S817" s="15">
        <v>6</v>
      </c>
      <c r="T817">
        <v>3</v>
      </c>
      <c r="U817" t="s">
        <v>112</v>
      </c>
    </row>
    <row r="818" spans="1:21">
      <c r="A818">
        <v>3137</v>
      </c>
      <c r="B818">
        <v>4</v>
      </c>
      <c r="C818">
        <v>55</v>
      </c>
      <c r="D818">
        <v>1</v>
      </c>
      <c r="E818" s="15">
        <v>5000</v>
      </c>
      <c r="F818">
        <v>1</v>
      </c>
      <c r="G818">
        <v>1</v>
      </c>
      <c r="H818">
        <v>0</v>
      </c>
      <c r="I818">
        <v>0</v>
      </c>
      <c r="J818">
        <v>2</v>
      </c>
      <c r="K818">
        <v>5</v>
      </c>
      <c r="L818">
        <v>0</v>
      </c>
      <c r="M818">
        <v>0</v>
      </c>
      <c r="N818">
        <v>0</v>
      </c>
      <c r="O818">
        <v>50</v>
      </c>
      <c r="P818">
        <v>60</v>
      </c>
      <c r="Q818">
        <v>1</v>
      </c>
      <c r="R818">
        <v>0</v>
      </c>
      <c r="S818" s="15">
        <v>18</v>
      </c>
      <c r="T818">
        <v>3</v>
      </c>
      <c r="U818" t="s">
        <v>231</v>
      </c>
    </row>
    <row r="819" spans="1:21">
      <c r="A819">
        <v>3141</v>
      </c>
      <c r="B819">
        <v>4</v>
      </c>
      <c r="C819">
        <v>52</v>
      </c>
      <c r="D819">
        <v>0</v>
      </c>
      <c r="E819" s="15">
        <v>7000</v>
      </c>
      <c r="F819">
        <v>1</v>
      </c>
      <c r="G819">
        <v>1</v>
      </c>
      <c r="H819">
        <v>100</v>
      </c>
      <c r="I819">
        <v>0</v>
      </c>
      <c r="J819">
        <v>10</v>
      </c>
      <c r="K819">
        <v>5</v>
      </c>
      <c r="L819">
        <v>1</v>
      </c>
      <c r="M819">
        <v>0</v>
      </c>
      <c r="N819">
        <v>0</v>
      </c>
      <c r="O819">
        <v>40</v>
      </c>
      <c r="P819">
        <v>50</v>
      </c>
      <c r="Q819">
        <v>1</v>
      </c>
      <c r="R819">
        <v>0</v>
      </c>
      <c r="S819" s="15">
        <v>12</v>
      </c>
      <c r="T819">
        <v>3</v>
      </c>
      <c r="U819" t="s">
        <v>15</v>
      </c>
    </row>
    <row r="820" spans="1:21">
      <c r="A820">
        <v>3143</v>
      </c>
      <c r="B820">
        <v>2</v>
      </c>
      <c r="C820">
        <v>47</v>
      </c>
      <c r="D820">
        <v>1</v>
      </c>
      <c r="E820" s="15">
        <v>16000</v>
      </c>
      <c r="F820">
        <v>1</v>
      </c>
      <c r="G820">
        <v>2</v>
      </c>
      <c r="H820">
        <v>18</v>
      </c>
      <c r="I820">
        <v>0</v>
      </c>
      <c r="J820">
        <v>8</v>
      </c>
      <c r="K820">
        <v>1</v>
      </c>
      <c r="L820">
        <v>0</v>
      </c>
      <c r="M820">
        <v>0</v>
      </c>
      <c r="N820">
        <v>0</v>
      </c>
      <c r="O820">
        <v>110</v>
      </c>
      <c r="P820">
        <v>120</v>
      </c>
      <c r="Q820">
        <v>1</v>
      </c>
      <c r="R820">
        <v>0</v>
      </c>
      <c r="S820" s="15">
        <v>25</v>
      </c>
      <c r="T820">
        <v>10</v>
      </c>
      <c r="U820" t="s">
        <v>69</v>
      </c>
    </row>
    <row r="821" spans="1:21">
      <c r="A821">
        <v>3145</v>
      </c>
      <c r="B821">
        <v>2</v>
      </c>
      <c r="C821">
        <v>26</v>
      </c>
      <c r="D821">
        <v>0</v>
      </c>
      <c r="E821" s="15">
        <v>9000</v>
      </c>
      <c r="F821">
        <v>1</v>
      </c>
      <c r="G821">
        <v>1</v>
      </c>
      <c r="H821">
        <v>72</v>
      </c>
      <c r="I821">
        <v>1</v>
      </c>
      <c r="J821">
        <v>8</v>
      </c>
      <c r="K821">
        <v>5</v>
      </c>
      <c r="L821">
        <v>1</v>
      </c>
      <c r="M821">
        <v>0</v>
      </c>
      <c r="N821">
        <v>0</v>
      </c>
      <c r="O821">
        <v>20</v>
      </c>
      <c r="P821">
        <v>70</v>
      </c>
      <c r="Q821">
        <v>1</v>
      </c>
      <c r="R821">
        <v>0</v>
      </c>
      <c r="S821" s="15">
        <v>10</v>
      </c>
      <c r="T821">
        <v>10</v>
      </c>
      <c r="U821" t="s">
        <v>64</v>
      </c>
    </row>
    <row r="822" spans="1:21">
      <c r="A822">
        <v>3148</v>
      </c>
      <c r="B822">
        <v>1</v>
      </c>
      <c r="C822">
        <v>42</v>
      </c>
      <c r="D822">
        <v>1</v>
      </c>
      <c r="E822" s="15">
        <v>12000</v>
      </c>
      <c r="F822">
        <v>1</v>
      </c>
      <c r="G822">
        <v>1</v>
      </c>
      <c r="H822">
        <v>99</v>
      </c>
      <c r="I822">
        <v>1</v>
      </c>
      <c r="J822">
        <v>6</v>
      </c>
      <c r="K822">
        <v>5</v>
      </c>
      <c r="L822">
        <v>0</v>
      </c>
      <c r="M822">
        <v>0</v>
      </c>
      <c r="N822">
        <v>0</v>
      </c>
      <c r="O822">
        <v>120</v>
      </c>
      <c r="P822">
        <v>60</v>
      </c>
      <c r="Q822">
        <v>2</v>
      </c>
      <c r="R822">
        <v>1</v>
      </c>
      <c r="S822" s="15">
        <v>12</v>
      </c>
      <c r="T822">
        <v>5</v>
      </c>
      <c r="U822" t="s">
        <v>56</v>
      </c>
    </row>
    <row r="823" spans="1:21">
      <c r="A823">
        <v>3149</v>
      </c>
      <c r="B823">
        <v>1</v>
      </c>
      <c r="C823">
        <v>49</v>
      </c>
      <c r="D823">
        <v>0</v>
      </c>
      <c r="E823" s="15">
        <v>5000</v>
      </c>
      <c r="F823">
        <v>1</v>
      </c>
      <c r="G823">
        <v>1</v>
      </c>
      <c r="H823">
        <v>26</v>
      </c>
      <c r="I823">
        <v>0</v>
      </c>
      <c r="J823">
        <v>6</v>
      </c>
      <c r="K823">
        <v>5</v>
      </c>
      <c r="L823">
        <v>0</v>
      </c>
      <c r="M823">
        <v>0</v>
      </c>
      <c r="N823">
        <v>0</v>
      </c>
      <c r="O823">
        <v>120</v>
      </c>
      <c r="P823">
        <v>180</v>
      </c>
      <c r="Q823">
        <v>2</v>
      </c>
      <c r="R823">
        <v>1</v>
      </c>
      <c r="S823" s="15">
        <v>14</v>
      </c>
      <c r="T823">
        <v>3</v>
      </c>
      <c r="U823" t="s">
        <v>132</v>
      </c>
    </row>
    <row r="824" spans="1:21">
      <c r="A824">
        <v>3150</v>
      </c>
      <c r="B824">
        <v>1</v>
      </c>
      <c r="C824">
        <v>21</v>
      </c>
      <c r="D824">
        <v>0</v>
      </c>
      <c r="E824" s="15">
        <v>2000</v>
      </c>
      <c r="F824">
        <v>1</v>
      </c>
      <c r="G824">
        <v>1</v>
      </c>
      <c r="H824">
        <v>24</v>
      </c>
      <c r="I824">
        <v>0</v>
      </c>
      <c r="J824">
        <v>8</v>
      </c>
      <c r="K824">
        <v>5</v>
      </c>
      <c r="L824">
        <v>0</v>
      </c>
      <c r="M824">
        <v>0</v>
      </c>
      <c r="N824">
        <v>0</v>
      </c>
      <c r="O824">
        <v>90</v>
      </c>
      <c r="P824">
        <v>60</v>
      </c>
      <c r="Q824">
        <v>2</v>
      </c>
      <c r="R824">
        <v>1</v>
      </c>
      <c r="S824" s="15">
        <v>20</v>
      </c>
      <c r="T824">
        <v>40</v>
      </c>
      <c r="U824" t="s">
        <v>9</v>
      </c>
    </row>
    <row r="825" spans="1:21">
      <c r="A825">
        <v>3151</v>
      </c>
      <c r="B825">
        <v>1</v>
      </c>
      <c r="C825">
        <v>23</v>
      </c>
      <c r="D825">
        <v>0</v>
      </c>
      <c r="E825" s="15">
        <v>1000</v>
      </c>
      <c r="F825">
        <v>1</v>
      </c>
      <c r="G825">
        <v>1</v>
      </c>
      <c r="H825">
        <v>69</v>
      </c>
      <c r="I825">
        <v>1</v>
      </c>
      <c r="J825">
        <v>2</v>
      </c>
      <c r="K825">
        <v>5</v>
      </c>
      <c r="L825">
        <v>0</v>
      </c>
      <c r="M825">
        <v>0</v>
      </c>
      <c r="N825">
        <v>0</v>
      </c>
      <c r="O825">
        <v>100</v>
      </c>
      <c r="P825">
        <v>80</v>
      </c>
      <c r="Q825">
        <v>2</v>
      </c>
      <c r="R825">
        <v>1</v>
      </c>
      <c r="S825" s="15">
        <v>10</v>
      </c>
      <c r="T825">
        <v>5</v>
      </c>
      <c r="U825" t="s">
        <v>40</v>
      </c>
    </row>
    <row r="826" spans="1:21">
      <c r="A826">
        <v>3153</v>
      </c>
      <c r="B826">
        <v>4</v>
      </c>
      <c r="C826">
        <v>44</v>
      </c>
      <c r="D826">
        <v>1</v>
      </c>
      <c r="E826" s="15">
        <v>4000</v>
      </c>
      <c r="F826">
        <v>1</v>
      </c>
      <c r="G826">
        <v>1</v>
      </c>
      <c r="H826">
        <v>0</v>
      </c>
      <c r="I826">
        <v>0</v>
      </c>
      <c r="J826">
        <v>11</v>
      </c>
      <c r="K826">
        <v>5</v>
      </c>
      <c r="L826">
        <v>0</v>
      </c>
      <c r="M826">
        <v>0</v>
      </c>
      <c r="N826">
        <v>0</v>
      </c>
      <c r="O826">
        <v>60</v>
      </c>
      <c r="P826">
        <v>50</v>
      </c>
      <c r="Q826">
        <v>1</v>
      </c>
      <c r="R826">
        <v>0</v>
      </c>
      <c r="S826" s="15">
        <v>12</v>
      </c>
      <c r="T826">
        <v>5</v>
      </c>
      <c r="U826" t="s">
        <v>231</v>
      </c>
    </row>
    <row r="827" spans="1:21">
      <c r="A827">
        <v>3155</v>
      </c>
      <c r="B827">
        <v>7</v>
      </c>
      <c r="C827">
        <v>52</v>
      </c>
      <c r="D827">
        <v>0</v>
      </c>
      <c r="E827" s="15">
        <v>26000</v>
      </c>
      <c r="F827">
        <v>1</v>
      </c>
      <c r="G827">
        <v>2</v>
      </c>
      <c r="H827">
        <v>0</v>
      </c>
      <c r="I827">
        <v>0</v>
      </c>
      <c r="J827">
        <v>2</v>
      </c>
      <c r="K827">
        <v>5</v>
      </c>
      <c r="L827">
        <v>0</v>
      </c>
      <c r="M827">
        <v>0</v>
      </c>
      <c r="N827">
        <v>0</v>
      </c>
      <c r="O827">
        <v>90</v>
      </c>
      <c r="P827">
        <v>90</v>
      </c>
      <c r="Q827">
        <v>1</v>
      </c>
      <c r="R827">
        <v>0</v>
      </c>
      <c r="S827" s="15">
        <v>25</v>
      </c>
      <c r="T827">
        <v>3</v>
      </c>
      <c r="U827" t="s">
        <v>49</v>
      </c>
    </row>
    <row r="828" spans="1:21">
      <c r="A828">
        <v>3156</v>
      </c>
      <c r="B828">
        <v>2</v>
      </c>
      <c r="C828">
        <v>39</v>
      </c>
      <c r="D828">
        <v>1</v>
      </c>
      <c r="E828" s="15">
        <v>10000</v>
      </c>
      <c r="F828">
        <v>1</v>
      </c>
      <c r="G828">
        <v>1</v>
      </c>
      <c r="H828">
        <v>85</v>
      </c>
      <c r="I828">
        <v>0</v>
      </c>
      <c r="J828">
        <v>8</v>
      </c>
      <c r="K828">
        <v>0</v>
      </c>
      <c r="L828">
        <v>0</v>
      </c>
      <c r="M828">
        <v>0</v>
      </c>
      <c r="N828">
        <v>1</v>
      </c>
      <c r="O828">
        <v>60</v>
      </c>
      <c r="P828">
        <v>80</v>
      </c>
      <c r="Q828">
        <v>2</v>
      </c>
      <c r="R828">
        <v>1</v>
      </c>
      <c r="S828" s="15">
        <v>8</v>
      </c>
      <c r="T828">
        <v>20</v>
      </c>
      <c r="U828" t="s">
        <v>138</v>
      </c>
    </row>
    <row r="829" spans="1:21">
      <c r="A829">
        <v>3159</v>
      </c>
      <c r="B829">
        <v>2</v>
      </c>
      <c r="C829">
        <v>26</v>
      </c>
      <c r="D829">
        <v>0</v>
      </c>
      <c r="E829" s="15">
        <v>14000</v>
      </c>
      <c r="F829">
        <v>1</v>
      </c>
      <c r="G829">
        <v>2</v>
      </c>
      <c r="H829">
        <v>100</v>
      </c>
      <c r="I829">
        <v>0</v>
      </c>
      <c r="J829">
        <v>8</v>
      </c>
      <c r="K829">
        <v>5</v>
      </c>
      <c r="L829">
        <v>0</v>
      </c>
      <c r="M829">
        <v>0</v>
      </c>
      <c r="N829">
        <v>0</v>
      </c>
      <c r="O829">
        <v>20</v>
      </c>
      <c r="P829">
        <v>30</v>
      </c>
      <c r="Q829">
        <v>1</v>
      </c>
      <c r="R829">
        <v>0</v>
      </c>
      <c r="S829" s="15">
        <v>10</v>
      </c>
      <c r="T829">
        <v>3</v>
      </c>
      <c r="U829" t="s">
        <v>36</v>
      </c>
    </row>
    <row r="830" spans="1:21">
      <c r="A830">
        <v>3163</v>
      </c>
      <c r="B830">
        <v>2</v>
      </c>
      <c r="C830">
        <v>27</v>
      </c>
      <c r="D830">
        <v>1</v>
      </c>
      <c r="E830" s="15">
        <v>6000</v>
      </c>
      <c r="F830">
        <v>1</v>
      </c>
      <c r="G830">
        <v>1</v>
      </c>
      <c r="H830">
        <v>37</v>
      </c>
      <c r="I830">
        <v>1</v>
      </c>
      <c r="J830">
        <v>2</v>
      </c>
      <c r="K830">
        <v>5</v>
      </c>
      <c r="L830">
        <v>0</v>
      </c>
      <c r="M830">
        <v>0</v>
      </c>
      <c r="N830">
        <v>0</v>
      </c>
      <c r="O830">
        <v>90</v>
      </c>
      <c r="P830">
        <v>90</v>
      </c>
      <c r="Q830">
        <v>2</v>
      </c>
      <c r="R830">
        <v>0</v>
      </c>
      <c r="S830" s="15">
        <v>8</v>
      </c>
      <c r="T830">
        <v>20</v>
      </c>
      <c r="U830" t="s">
        <v>97</v>
      </c>
    </row>
    <row r="831" spans="1:21">
      <c r="A831">
        <v>3167</v>
      </c>
      <c r="B831">
        <v>2</v>
      </c>
      <c r="C831">
        <v>28</v>
      </c>
      <c r="D831">
        <v>1</v>
      </c>
      <c r="E831" s="15">
        <v>3000</v>
      </c>
      <c r="F831">
        <v>1</v>
      </c>
      <c r="G831">
        <v>1</v>
      </c>
      <c r="H831">
        <v>84</v>
      </c>
      <c r="I831">
        <v>1</v>
      </c>
      <c r="J831">
        <v>8</v>
      </c>
      <c r="K831">
        <v>2</v>
      </c>
      <c r="L831">
        <v>0</v>
      </c>
      <c r="M831">
        <v>0</v>
      </c>
      <c r="N831">
        <v>0</v>
      </c>
      <c r="O831">
        <v>50</v>
      </c>
      <c r="P831">
        <v>70</v>
      </c>
      <c r="Q831">
        <v>2</v>
      </c>
      <c r="R831">
        <v>0</v>
      </c>
      <c r="S831" s="15">
        <v>8</v>
      </c>
      <c r="T831">
        <v>35</v>
      </c>
      <c r="U831" t="s">
        <v>109</v>
      </c>
    </row>
    <row r="832" spans="1:21">
      <c r="A832">
        <v>3168</v>
      </c>
      <c r="B832">
        <v>2</v>
      </c>
      <c r="C832">
        <v>51</v>
      </c>
      <c r="D832">
        <v>1</v>
      </c>
      <c r="E832" s="15">
        <v>10000</v>
      </c>
      <c r="F832">
        <v>1</v>
      </c>
      <c r="G832">
        <v>1</v>
      </c>
      <c r="H832">
        <v>0</v>
      </c>
      <c r="I832">
        <v>1</v>
      </c>
      <c r="J832">
        <v>6</v>
      </c>
      <c r="K832">
        <v>3</v>
      </c>
      <c r="L832">
        <v>0</v>
      </c>
      <c r="M832">
        <v>0</v>
      </c>
      <c r="N832">
        <v>0</v>
      </c>
      <c r="O832">
        <v>40</v>
      </c>
      <c r="P832">
        <v>10</v>
      </c>
      <c r="Q832">
        <v>1</v>
      </c>
      <c r="R832">
        <v>0</v>
      </c>
      <c r="S832" s="15">
        <v>20</v>
      </c>
      <c r="T832">
        <v>3</v>
      </c>
      <c r="U832" t="s">
        <v>72</v>
      </c>
    </row>
    <row r="833" spans="1:21">
      <c r="A833">
        <v>3170</v>
      </c>
      <c r="B833">
        <v>4</v>
      </c>
      <c r="C833">
        <v>50</v>
      </c>
      <c r="D833">
        <v>1</v>
      </c>
      <c r="E833" s="15">
        <v>10000</v>
      </c>
      <c r="F833">
        <v>1</v>
      </c>
      <c r="G833">
        <v>2</v>
      </c>
      <c r="H833">
        <v>0</v>
      </c>
      <c r="I833">
        <v>0</v>
      </c>
      <c r="J833">
        <v>6</v>
      </c>
      <c r="K833">
        <v>5</v>
      </c>
      <c r="L833">
        <v>0</v>
      </c>
      <c r="M833">
        <v>0</v>
      </c>
      <c r="N833">
        <v>0</v>
      </c>
      <c r="O833">
        <v>60</v>
      </c>
      <c r="P833">
        <v>50</v>
      </c>
      <c r="Q833">
        <v>1</v>
      </c>
      <c r="R833">
        <v>0</v>
      </c>
      <c r="S833" s="15">
        <v>25</v>
      </c>
      <c r="T833">
        <v>3</v>
      </c>
      <c r="U833" t="s">
        <v>231</v>
      </c>
    </row>
    <row r="834" spans="1:21">
      <c r="A834">
        <v>3175</v>
      </c>
      <c r="B834">
        <v>1</v>
      </c>
      <c r="C834">
        <v>33</v>
      </c>
      <c r="D834">
        <v>1</v>
      </c>
      <c r="E834" s="15">
        <v>3000</v>
      </c>
      <c r="F834">
        <v>1</v>
      </c>
      <c r="G834">
        <v>1</v>
      </c>
      <c r="H834">
        <v>0</v>
      </c>
      <c r="I834">
        <v>1</v>
      </c>
      <c r="J834">
        <v>6</v>
      </c>
      <c r="K834">
        <v>5</v>
      </c>
      <c r="L834">
        <v>0</v>
      </c>
      <c r="M834">
        <v>0</v>
      </c>
      <c r="N834">
        <v>0</v>
      </c>
      <c r="O834">
        <v>70</v>
      </c>
      <c r="P834">
        <v>90</v>
      </c>
      <c r="Q834">
        <v>2</v>
      </c>
      <c r="R834">
        <v>1</v>
      </c>
      <c r="S834" s="15">
        <v>14</v>
      </c>
      <c r="T834">
        <v>25</v>
      </c>
      <c r="U834" t="s">
        <v>240</v>
      </c>
    </row>
    <row r="835" spans="1:21">
      <c r="A835">
        <v>3179</v>
      </c>
      <c r="B835">
        <v>5</v>
      </c>
      <c r="C835">
        <v>25</v>
      </c>
      <c r="D835">
        <v>1</v>
      </c>
      <c r="E835" s="15">
        <v>3000</v>
      </c>
      <c r="F835">
        <v>1</v>
      </c>
      <c r="G835">
        <v>2</v>
      </c>
      <c r="H835">
        <v>84</v>
      </c>
      <c r="I835">
        <v>0</v>
      </c>
      <c r="J835">
        <v>3</v>
      </c>
      <c r="K835">
        <v>5</v>
      </c>
      <c r="L835">
        <v>0</v>
      </c>
      <c r="M835">
        <v>0</v>
      </c>
      <c r="N835">
        <v>0</v>
      </c>
      <c r="O835">
        <v>30</v>
      </c>
      <c r="P835">
        <v>20</v>
      </c>
      <c r="Q835">
        <v>1</v>
      </c>
      <c r="R835">
        <v>0</v>
      </c>
      <c r="S835" s="15">
        <v>25</v>
      </c>
      <c r="T835">
        <v>10</v>
      </c>
      <c r="U835" t="s">
        <v>131</v>
      </c>
    </row>
    <row r="836" spans="1:21">
      <c r="A836">
        <v>3180</v>
      </c>
      <c r="B836">
        <v>1</v>
      </c>
      <c r="C836">
        <v>56</v>
      </c>
      <c r="D836">
        <v>1</v>
      </c>
      <c r="E836" s="15">
        <v>4000</v>
      </c>
      <c r="F836">
        <v>1</v>
      </c>
      <c r="G836">
        <v>1</v>
      </c>
      <c r="H836">
        <v>1</v>
      </c>
      <c r="I836">
        <v>1</v>
      </c>
      <c r="J836">
        <v>11</v>
      </c>
      <c r="K836">
        <v>5</v>
      </c>
      <c r="L836">
        <v>1</v>
      </c>
      <c r="M836">
        <v>0</v>
      </c>
      <c r="N836">
        <v>0</v>
      </c>
      <c r="O836">
        <v>140</v>
      </c>
      <c r="P836">
        <v>120</v>
      </c>
      <c r="Q836">
        <v>2</v>
      </c>
      <c r="R836">
        <v>1</v>
      </c>
      <c r="S836" s="15">
        <v>25</v>
      </c>
      <c r="T836">
        <v>35</v>
      </c>
      <c r="U836" t="s">
        <v>80</v>
      </c>
    </row>
    <row r="837" spans="1:21">
      <c r="A837">
        <v>3183</v>
      </c>
      <c r="B837">
        <v>1</v>
      </c>
      <c r="C837">
        <v>25</v>
      </c>
      <c r="D837">
        <v>0</v>
      </c>
      <c r="E837" s="15">
        <v>6000</v>
      </c>
      <c r="F837">
        <v>1</v>
      </c>
      <c r="G837">
        <v>1</v>
      </c>
      <c r="H837">
        <v>0</v>
      </c>
      <c r="I837">
        <v>0</v>
      </c>
      <c r="J837">
        <v>2</v>
      </c>
      <c r="K837">
        <v>2</v>
      </c>
      <c r="L837">
        <v>0</v>
      </c>
      <c r="M837">
        <v>0</v>
      </c>
      <c r="N837">
        <v>0</v>
      </c>
      <c r="O837">
        <v>110</v>
      </c>
      <c r="P837">
        <v>40</v>
      </c>
      <c r="Q837">
        <v>2</v>
      </c>
      <c r="R837">
        <v>0</v>
      </c>
      <c r="S837" s="15">
        <v>12</v>
      </c>
      <c r="T837">
        <v>5</v>
      </c>
      <c r="U837" t="s">
        <v>231</v>
      </c>
    </row>
    <row r="838" spans="1:21">
      <c r="A838">
        <v>3186</v>
      </c>
      <c r="B838">
        <v>2</v>
      </c>
      <c r="C838">
        <v>27</v>
      </c>
      <c r="D838">
        <v>1</v>
      </c>
      <c r="E838" s="15">
        <v>5000</v>
      </c>
      <c r="F838">
        <v>1</v>
      </c>
      <c r="G838">
        <v>3</v>
      </c>
      <c r="H838">
        <v>0</v>
      </c>
      <c r="I838">
        <v>0</v>
      </c>
      <c r="J838">
        <v>8</v>
      </c>
      <c r="K838">
        <v>4</v>
      </c>
      <c r="L838">
        <v>0</v>
      </c>
      <c r="M838">
        <v>0</v>
      </c>
      <c r="N838">
        <v>0</v>
      </c>
      <c r="O838">
        <v>40</v>
      </c>
      <c r="P838">
        <v>40</v>
      </c>
      <c r="Q838">
        <v>1</v>
      </c>
      <c r="R838">
        <v>0</v>
      </c>
      <c r="S838" s="15">
        <v>14</v>
      </c>
      <c r="T838">
        <v>3</v>
      </c>
      <c r="U838" t="s">
        <v>236</v>
      </c>
    </row>
    <row r="839" spans="1:21">
      <c r="A839">
        <v>3187</v>
      </c>
      <c r="B839">
        <v>1</v>
      </c>
      <c r="C839">
        <v>22</v>
      </c>
      <c r="D839">
        <v>0</v>
      </c>
      <c r="E839" s="15">
        <v>3000</v>
      </c>
      <c r="F839">
        <v>1</v>
      </c>
      <c r="G839">
        <v>1</v>
      </c>
      <c r="H839">
        <v>100</v>
      </c>
      <c r="I839">
        <v>1</v>
      </c>
      <c r="J839">
        <v>6</v>
      </c>
      <c r="K839">
        <v>5</v>
      </c>
      <c r="L839">
        <v>0</v>
      </c>
      <c r="M839">
        <v>0</v>
      </c>
      <c r="N839">
        <v>0</v>
      </c>
      <c r="O839">
        <v>80</v>
      </c>
      <c r="P839">
        <v>60</v>
      </c>
      <c r="Q839">
        <v>2</v>
      </c>
      <c r="R839">
        <v>1</v>
      </c>
      <c r="S839" s="15">
        <v>12</v>
      </c>
      <c r="T839">
        <v>15</v>
      </c>
      <c r="U839" t="s">
        <v>85</v>
      </c>
    </row>
    <row r="840" spans="1:21">
      <c r="A840">
        <v>3189</v>
      </c>
      <c r="B840">
        <v>1</v>
      </c>
      <c r="C840">
        <v>22</v>
      </c>
      <c r="D840">
        <v>1</v>
      </c>
      <c r="E840" s="15">
        <v>20000</v>
      </c>
      <c r="F840">
        <v>1</v>
      </c>
      <c r="G840">
        <v>2</v>
      </c>
      <c r="H840">
        <v>10</v>
      </c>
      <c r="I840">
        <v>0</v>
      </c>
      <c r="J840">
        <v>8</v>
      </c>
      <c r="K840">
        <v>5</v>
      </c>
      <c r="L840">
        <v>0</v>
      </c>
      <c r="M840">
        <v>0</v>
      </c>
      <c r="N840">
        <v>0</v>
      </c>
      <c r="O840">
        <v>90</v>
      </c>
      <c r="P840">
        <v>120</v>
      </c>
      <c r="Q840">
        <v>2</v>
      </c>
      <c r="R840">
        <v>1</v>
      </c>
      <c r="S840" s="15">
        <v>6</v>
      </c>
      <c r="T840">
        <v>20</v>
      </c>
      <c r="U840" t="s">
        <v>46</v>
      </c>
    </row>
    <row r="841" spans="1:21">
      <c r="A841">
        <v>3194</v>
      </c>
      <c r="B841">
        <v>1</v>
      </c>
      <c r="C841">
        <v>27</v>
      </c>
      <c r="D841">
        <v>0</v>
      </c>
      <c r="E841" s="15">
        <v>5000</v>
      </c>
      <c r="F841">
        <v>1</v>
      </c>
      <c r="G841">
        <v>1</v>
      </c>
      <c r="H841">
        <v>100</v>
      </c>
      <c r="I841">
        <v>0</v>
      </c>
      <c r="J841">
        <v>6</v>
      </c>
      <c r="K841">
        <v>3</v>
      </c>
      <c r="L841">
        <v>0</v>
      </c>
      <c r="M841">
        <v>0</v>
      </c>
      <c r="N841">
        <v>0</v>
      </c>
      <c r="O841">
        <v>10</v>
      </c>
      <c r="P841">
        <v>10</v>
      </c>
      <c r="Q841">
        <v>2</v>
      </c>
      <c r="R841">
        <v>1</v>
      </c>
      <c r="S841" s="15">
        <v>10</v>
      </c>
      <c r="T841">
        <v>35</v>
      </c>
      <c r="U841" t="s">
        <v>85</v>
      </c>
    </row>
    <row r="842" spans="1:21">
      <c r="A842">
        <v>3195</v>
      </c>
      <c r="B842">
        <v>7</v>
      </c>
      <c r="C842">
        <v>45</v>
      </c>
      <c r="D842">
        <v>0</v>
      </c>
      <c r="E842" s="15">
        <v>16000</v>
      </c>
      <c r="F842">
        <v>1</v>
      </c>
      <c r="G842">
        <v>2</v>
      </c>
      <c r="H842">
        <v>75</v>
      </c>
      <c r="I842">
        <v>0</v>
      </c>
      <c r="J842">
        <v>2</v>
      </c>
      <c r="K842">
        <v>5</v>
      </c>
      <c r="L842">
        <v>0</v>
      </c>
      <c r="M842">
        <v>0</v>
      </c>
      <c r="N842">
        <v>0</v>
      </c>
      <c r="O842">
        <v>30</v>
      </c>
      <c r="P842">
        <v>30</v>
      </c>
      <c r="Q842">
        <v>1</v>
      </c>
      <c r="R842">
        <v>0</v>
      </c>
      <c r="S842" s="15">
        <v>10</v>
      </c>
      <c r="T842">
        <v>3</v>
      </c>
      <c r="U842" t="s">
        <v>79</v>
      </c>
    </row>
    <row r="843" spans="1:21">
      <c r="A843">
        <v>3196</v>
      </c>
      <c r="B843">
        <v>1</v>
      </c>
      <c r="C843">
        <v>21</v>
      </c>
      <c r="D843">
        <v>1</v>
      </c>
      <c r="E843" s="15">
        <v>7000</v>
      </c>
      <c r="F843">
        <v>1</v>
      </c>
      <c r="G843">
        <v>1</v>
      </c>
      <c r="H843">
        <v>57.999999999999993</v>
      </c>
      <c r="I843">
        <v>1</v>
      </c>
      <c r="J843">
        <v>11</v>
      </c>
      <c r="K843">
        <v>3</v>
      </c>
      <c r="L843">
        <v>0</v>
      </c>
      <c r="M843">
        <v>0</v>
      </c>
      <c r="N843">
        <v>0</v>
      </c>
      <c r="O843">
        <v>50</v>
      </c>
      <c r="P843">
        <v>20</v>
      </c>
      <c r="Q843">
        <v>1</v>
      </c>
      <c r="R843">
        <v>0</v>
      </c>
      <c r="S843" s="15">
        <v>14</v>
      </c>
      <c r="T843">
        <v>5</v>
      </c>
      <c r="U843" t="s">
        <v>122</v>
      </c>
    </row>
    <row r="844" spans="1:21">
      <c r="A844">
        <v>3197</v>
      </c>
      <c r="B844">
        <v>2</v>
      </c>
      <c r="C844">
        <v>50</v>
      </c>
      <c r="D844">
        <v>0</v>
      </c>
      <c r="E844" s="15">
        <v>18000</v>
      </c>
      <c r="F844">
        <v>1</v>
      </c>
      <c r="G844">
        <v>2</v>
      </c>
      <c r="H844">
        <v>0</v>
      </c>
      <c r="I844">
        <v>0</v>
      </c>
      <c r="J844">
        <v>2</v>
      </c>
      <c r="K844">
        <v>5</v>
      </c>
      <c r="L844">
        <v>0</v>
      </c>
      <c r="M844">
        <v>0</v>
      </c>
      <c r="N844">
        <v>0</v>
      </c>
      <c r="O844">
        <v>50</v>
      </c>
      <c r="P844">
        <v>110</v>
      </c>
      <c r="Q844">
        <v>1</v>
      </c>
      <c r="R844">
        <v>0</v>
      </c>
      <c r="S844" s="15">
        <v>16</v>
      </c>
      <c r="T844">
        <v>10</v>
      </c>
      <c r="U844" t="s">
        <v>116</v>
      </c>
    </row>
    <row r="845" spans="1:21">
      <c r="A845">
        <v>3205</v>
      </c>
      <c r="B845">
        <v>1</v>
      </c>
      <c r="C845">
        <v>22</v>
      </c>
      <c r="D845">
        <v>0</v>
      </c>
      <c r="E845" s="15">
        <v>5000</v>
      </c>
      <c r="F845">
        <v>1</v>
      </c>
      <c r="G845">
        <v>1</v>
      </c>
      <c r="H845">
        <v>78</v>
      </c>
      <c r="I845">
        <v>0</v>
      </c>
      <c r="J845">
        <v>2</v>
      </c>
      <c r="K845">
        <v>5</v>
      </c>
      <c r="L845">
        <v>0</v>
      </c>
      <c r="M845">
        <v>0</v>
      </c>
      <c r="N845">
        <v>0</v>
      </c>
      <c r="O845">
        <v>60</v>
      </c>
      <c r="P845">
        <v>80</v>
      </c>
      <c r="Q845">
        <v>2</v>
      </c>
      <c r="R845">
        <v>1</v>
      </c>
      <c r="S845" s="15">
        <v>8</v>
      </c>
      <c r="T845">
        <v>10</v>
      </c>
      <c r="U845" t="s">
        <v>19</v>
      </c>
    </row>
    <row r="846" spans="1:21">
      <c r="A846">
        <v>3213</v>
      </c>
      <c r="B846">
        <v>1</v>
      </c>
      <c r="C846">
        <v>22</v>
      </c>
      <c r="D846">
        <v>1</v>
      </c>
      <c r="E846" s="15">
        <v>3000</v>
      </c>
      <c r="F846">
        <v>1</v>
      </c>
      <c r="G846">
        <v>1</v>
      </c>
      <c r="H846">
        <v>0</v>
      </c>
      <c r="I846">
        <v>0</v>
      </c>
      <c r="J846">
        <v>6</v>
      </c>
      <c r="K846">
        <v>5</v>
      </c>
      <c r="L846">
        <v>0</v>
      </c>
      <c r="M846">
        <v>0</v>
      </c>
      <c r="N846">
        <v>0</v>
      </c>
      <c r="O846">
        <v>160</v>
      </c>
      <c r="P846">
        <v>80</v>
      </c>
      <c r="Q846">
        <v>2</v>
      </c>
      <c r="R846">
        <v>1</v>
      </c>
      <c r="S846" s="15">
        <v>12</v>
      </c>
      <c r="T846">
        <v>30</v>
      </c>
      <c r="U846" t="s">
        <v>240</v>
      </c>
    </row>
    <row r="847" spans="1:21">
      <c r="A847">
        <v>3218</v>
      </c>
      <c r="B847">
        <v>1</v>
      </c>
      <c r="C847">
        <v>58</v>
      </c>
      <c r="D847">
        <v>0</v>
      </c>
      <c r="E847" s="15">
        <v>7000</v>
      </c>
      <c r="F847">
        <v>1</v>
      </c>
      <c r="G847">
        <v>1</v>
      </c>
      <c r="H847">
        <v>0</v>
      </c>
      <c r="I847">
        <v>1</v>
      </c>
      <c r="J847">
        <v>6</v>
      </c>
      <c r="K847">
        <v>5</v>
      </c>
      <c r="L847">
        <v>0</v>
      </c>
      <c r="M847">
        <v>0</v>
      </c>
      <c r="N847">
        <v>0</v>
      </c>
      <c r="O847">
        <v>40</v>
      </c>
      <c r="P847">
        <v>40</v>
      </c>
      <c r="Q847">
        <v>1</v>
      </c>
      <c r="R847">
        <v>0</v>
      </c>
      <c r="S847" s="15">
        <v>16</v>
      </c>
      <c r="T847">
        <v>5</v>
      </c>
      <c r="U847" t="s">
        <v>37</v>
      </c>
    </row>
    <row r="848" spans="1:21">
      <c r="A848">
        <v>3219</v>
      </c>
      <c r="B848">
        <v>2</v>
      </c>
      <c r="C848">
        <v>29</v>
      </c>
      <c r="D848">
        <v>0</v>
      </c>
      <c r="E848" s="15">
        <v>7000</v>
      </c>
      <c r="F848">
        <v>1</v>
      </c>
      <c r="G848">
        <v>1</v>
      </c>
      <c r="H848">
        <v>37</v>
      </c>
      <c r="I848">
        <v>0</v>
      </c>
      <c r="J848">
        <v>6</v>
      </c>
      <c r="K848">
        <v>0</v>
      </c>
      <c r="L848">
        <v>0</v>
      </c>
      <c r="M848">
        <v>0</v>
      </c>
      <c r="N848">
        <v>1</v>
      </c>
      <c r="O848">
        <v>30</v>
      </c>
      <c r="P848">
        <v>40</v>
      </c>
      <c r="Q848">
        <v>1</v>
      </c>
      <c r="R848">
        <v>0</v>
      </c>
      <c r="S848" s="15">
        <v>4</v>
      </c>
      <c r="T848">
        <v>10</v>
      </c>
      <c r="U848" t="s">
        <v>71</v>
      </c>
    </row>
    <row r="849" spans="1:21">
      <c r="A849">
        <v>3221</v>
      </c>
      <c r="B849">
        <v>1</v>
      </c>
      <c r="C849">
        <v>22</v>
      </c>
      <c r="D849">
        <v>1</v>
      </c>
      <c r="E849" s="15">
        <v>1000</v>
      </c>
      <c r="F849">
        <v>1</v>
      </c>
      <c r="G849">
        <v>1</v>
      </c>
      <c r="H849">
        <v>18</v>
      </c>
      <c r="I849">
        <v>1</v>
      </c>
      <c r="J849">
        <v>8</v>
      </c>
      <c r="K849">
        <v>5</v>
      </c>
      <c r="L849">
        <v>0</v>
      </c>
      <c r="M849">
        <v>0</v>
      </c>
      <c r="N849">
        <v>0</v>
      </c>
      <c r="O849">
        <v>60</v>
      </c>
      <c r="P849">
        <v>150</v>
      </c>
      <c r="Q849">
        <v>2</v>
      </c>
      <c r="R849">
        <v>1</v>
      </c>
      <c r="S849" s="15">
        <v>14</v>
      </c>
      <c r="T849">
        <v>3</v>
      </c>
      <c r="U849" t="s">
        <v>69</v>
      </c>
    </row>
    <row r="850" spans="1:21">
      <c r="A850">
        <v>3222</v>
      </c>
      <c r="B850">
        <v>5</v>
      </c>
      <c r="C850">
        <v>29</v>
      </c>
      <c r="D850">
        <v>0</v>
      </c>
      <c r="E850" s="15">
        <v>6000</v>
      </c>
      <c r="F850">
        <v>1</v>
      </c>
      <c r="G850">
        <v>3</v>
      </c>
      <c r="H850">
        <v>75</v>
      </c>
      <c r="I850">
        <v>0</v>
      </c>
      <c r="J850">
        <v>8</v>
      </c>
      <c r="K850">
        <v>5</v>
      </c>
      <c r="L850">
        <v>0</v>
      </c>
      <c r="M850">
        <v>0</v>
      </c>
      <c r="N850">
        <v>0</v>
      </c>
      <c r="O850">
        <v>20</v>
      </c>
      <c r="P850">
        <v>60</v>
      </c>
      <c r="Q850">
        <v>1</v>
      </c>
      <c r="R850">
        <v>0</v>
      </c>
      <c r="S850" s="15">
        <v>6</v>
      </c>
      <c r="T850">
        <v>3</v>
      </c>
      <c r="U850" t="s">
        <v>79</v>
      </c>
    </row>
    <row r="851" spans="1:21">
      <c r="A851">
        <v>3224</v>
      </c>
      <c r="B851">
        <v>1</v>
      </c>
      <c r="C851">
        <v>28</v>
      </c>
      <c r="D851">
        <v>0</v>
      </c>
      <c r="E851" s="15">
        <v>2000</v>
      </c>
      <c r="F851">
        <v>1</v>
      </c>
      <c r="G851">
        <v>1</v>
      </c>
      <c r="H851">
        <v>0</v>
      </c>
      <c r="I851">
        <v>0</v>
      </c>
      <c r="J851">
        <v>8</v>
      </c>
      <c r="K851">
        <v>1</v>
      </c>
      <c r="L851">
        <v>0</v>
      </c>
      <c r="M851">
        <v>0</v>
      </c>
      <c r="N851">
        <v>0</v>
      </c>
      <c r="O851">
        <v>180</v>
      </c>
      <c r="P851">
        <v>200</v>
      </c>
      <c r="Q851">
        <v>2</v>
      </c>
      <c r="R851">
        <v>1</v>
      </c>
      <c r="S851" s="15">
        <v>25</v>
      </c>
      <c r="T851">
        <v>15</v>
      </c>
      <c r="U851" t="s">
        <v>247</v>
      </c>
    </row>
    <row r="852" spans="1:21">
      <c r="A852">
        <v>3227</v>
      </c>
      <c r="B852">
        <v>1</v>
      </c>
      <c r="C852">
        <v>24</v>
      </c>
      <c r="D852">
        <v>1</v>
      </c>
      <c r="E852" s="15">
        <v>8000</v>
      </c>
      <c r="F852">
        <v>1</v>
      </c>
      <c r="G852">
        <v>2</v>
      </c>
      <c r="H852">
        <v>0</v>
      </c>
      <c r="I852">
        <v>0</v>
      </c>
      <c r="J852">
        <v>8</v>
      </c>
      <c r="K852">
        <v>5</v>
      </c>
      <c r="L852">
        <v>0</v>
      </c>
      <c r="M852">
        <v>0</v>
      </c>
      <c r="N852">
        <v>0</v>
      </c>
      <c r="O852">
        <v>60</v>
      </c>
      <c r="P852">
        <v>60</v>
      </c>
      <c r="Q852">
        <v>1</v>
      </c>
      <c r="R852">
        <v>0</v>
      </c>
      <c r="S852" s="15">
        <v>20</v>
      </c>
      <c r="T852">
        <v>5</v>
      </c>
      <c r="U852" t="s">
        <v>231</v>
      </c>
    </row>
    <row r="853" spans="1:21">
      <c r="A853">
        <v>3231</v>
      </c>
      <c r="B853">
        <v>1</v>
      </c>
      <c r="C853">
        <v>19</v>
      </c>
      <c r="D853">
        <v>1</v>
      </c>
      <c r="E853" s="15">
        <v>7000</v>
      </c>
      <c r="F853">
        <v>1</v>
      </c>
      <c r="G853">
        <v>3</v>
      </c>
      <c r="H853">
        <v>100</v>
      </c>
      <c r="I853">
        <v>0</v>
      </c>
      <c r="J853">
        <v>1</v>
      </c>
      <c r="K853">
        <v>5</v>
      </c>
      <c r="L853">
        <v>0</v>
      </c>
      <c r="M853">
        <v>0</v>
      </c>
      <c r="N853">
        <v>0</v>
      </c>
      <c r="O853">
        <v>20</v>
      </c>
      <c r="P853">
        <v>30</v>
      </c>
      <c r="Q853">
        <v>1</v>
      </c>
      <c r="R853">
        <v>0</v>
      </c>
      <c r="S853" s="15">
        <v>8</v>
      </c>
      <c r="T853">
        <v>5</v>
      </c>
      <c r="U853" t="s">
        <v>36</v>
      </c>
    </row>
    <row r="854" spans="1:21">
      <c r="A854">
        <v>3236</v>
      </c>
      <c r="B854">
        <v>1</v>
      </c>
      <c r="C854">
        <v>19</v>
      </c>
      <c r="D854">
        <v>0</v>
      </c>
      <c r="E854" s="15">
        <v>10000</v>
      </c>
      <c r="F854">
        <v>1</v>
      </c>
      <c r="G854">
        <v>2</v>
      </c>
      <c r="H854">
        <v>0</v>
      </c>
      <c r="I854">
        <v>0</v>
      </c>
      <c r="J854">
        <v>2</v>
      </c>
      <c r="K854">
        <v>0</v>
      </c>
      <c r="L854">
        <v>0</v>
      </c>
      <c r="M854">
        <v>1</v>
      </c>
      <c r="N854">
        <v>0</v>
      </c>
      <c r="O854">
        <v>110</v>
      </c>
      <c r="P854">
        <v>120</v>
      </c>
      <c r="Q854">
        <v>2</v>
      </c>
      <c r="R854">
        <v>0</v>
      </c>
      <c r="S854" s="15">
        <v>25</v>
      </c>
      <c r="T854">
        <v>70</v>
      </c>
      <c r="U854" t="s">
        <v>236</v>
      </c>
    </row>
    <row r="855" spans="1:21">
      <c r="A855">
        <v>3237</v>
      </c>
      <c r="B855">
        <v>7</v>
      </c>
      <c r="C855">
        <v>34</v>
      </c>
      <c r="D855">
        <v>1</v>
      </c>
      <c r="E855" s="15">
        <v>16000</v>
      </c>
      <c r="F855">
        <v>1</v>
      </c>
      <c r="G855">
        <v>1</v>
      </c>
      <c r="H855">
        <v>99</v>
      </c>
      <c r="I855">
        <v>0</v>
      </c>
      <c r="J855">
        <v>8</v>
      </c>
      <c r="K855">
        <v>5</v>
      </c>
      <c r="L855">
        <v>0</v>
      </c>
      <c r="M855">
        <v>0</v>
      </c>
      <c r="N855">
        <v>0</v>
      </c>
      <c r="O855">
        <v>40</v>
      </c>
      <c r="P855">
        <v>50</v>
      </c>
      <c r="Q855">
        <v>2</v>
      </c>
      <c r="R855">
        <v>0</v>
      </c>
      <c r="S855" s="15">
        <v>8</v>
      </c>
      <c r="T855">
        <v>15</v>
      </c>
      <c r="U855" t="s">
        <v>17</v>
      </c>
    </row>
    <row r="856" spans="1:21">
      <c r="A856">
        <v>3241</v>
      </c>
      <c r="B856">
        <v>2</v>
      </c>
      <c r="C856">
        <v>49</v>
      </c>
      <c r="D856">
        <v>0</v>
      </c>
      <c r="E856" s="15">
        <v>9000</v>
      </c>
      <c r="F856">
        <v>1</v>
      </c>
      <c r="G856">
        <v>1</v>
      </c>
      <c r="H856">
        <v>77</v>
      </c>
      <c r="I856">
        <v>1</v>
      </c>
      <c r="J856">
        <v>8</v>
      </c>
      <c r="K856">
        <v>1</v>
      </c>
      <c r="L856">
        <v>0</v>
      </c>
      <c r="M856">
        <v>0</v>
      </c>
      <c r="N856">
        <v>0</v>
      </c>
      <c r="O856">
        <v>30</v>
      </c>
      <c r="P856">
        <v>50</v>
      </c>
      <c r="Q856">
        <v>1</v>
      </c>
      <c r="R856">
        <v>0</v>
      </c>
      <c r="S856" s="15">
        <v>12</v>
      </c>
      <c r="T856">
        <v>3</v>
      </c>
      <c r="U856" t="s">
        <v>54</v>
      </c>
    </row>
    <row r="857" spans="1:21">
      <c r="A857">
        <v>3247</v>
      </c>
      <c r="B857">
        <v>7</v>
      </c>
      <c r="C857">
        <v>52</v>
      </c>
      <c r="D857">
        <v>1</v>
      </c>
      <c r="E857" s="15">
        <v>20000</v>
      </c>
      <c r="F857">
        <v>1</v>
      </c>
      <c r="G857">
        <v>2</v>
      </c>
      <c r="H857">
        <v>100</v>
      </c>
      <c r="I857">
        <v>0</v>
      </c>
      <c r="J857">
        <v>8</v>
      </c>
      <c r="K857">
        <v>5</v>
      </c>
      <c r="L857">
        <v>0</v>
      </c>
      <c r="M857">
        <v>0</v>
      </c>
      <c r="N857">
        <v>0</v>
      </c>
      <c r="O857">
        <v>20</v>
      </c>
      <c r="P857">
        <v>30</v>
      </c>
      <c r="Q857">
        <v>1</v>
      </c>
      <c r="R857">
        <v>0</v>
      </c>
      <c r="S857" s="15">
        <v>12</v>
      </c>
      <c r="T857">
        <v>10</v>
      </c>
      <c r="U857" t="s">
        <v>36</v>
      </c>
    </row>
    <row r="858" spans="1:21">
      <c r="A858">
        <v>3250</v>
      </c>
      <c r="B858">
        <v>2</v>
      </c>
      <c r="C858">
        <v>35</v>
      </c>
      <c r="D858">
        <v>0</v>
      </c>
      <c r="E858" s="15">
        <v>12000</v>
      </c>
      <c r="F858">
        <v>1</v>
      </c>
      <c r="G858">
        <v>2</v>
      </c>
      <c r="H858">
        <v>0</v>
      </c>
      <c r="I858">
        <v>0</v>
      </c>
      <c r="J858">
        <v>2</v>
      </c>
      <c r="K858">
        <v>5</v>
      </c>
      <c r="L858">
        <v>0</v>
      </c>
      <c r="M858">
        <v>0</v>
      </c>
      <c r="N858">
        <v>0</v>
      </c>
      <c r="O858">
        <v>60</v>
      </c>
      <c r="P858">
        <v>70</v>
      </c>
      <c r="Q858">
        <v>1</v>
      </c>
      <c r="R858">
        <v>0</v>
      </c>
      <c r="S858" s="15">
        <v>25</v>
      </c>
      <c r="T858">
        <v>10</v>
      </c>
      <c r="U858" t="s">
        <v>145</v>
      </c>
    </row>
    <row r="859" spans="1:21">
      <c r="A859">
        <v>3251</v>
      </c>
      <c r="B859">
        <v>1</v>
      </c>
      <c r="C859">
        <v>25</v>
      </c>
      <c r="D859">
        <v>0</v>
      </c>
      <c r="E859" s="15">
        <v>7000</v>
      </c>
      <c r="F859">
        <v>1</v>
      </c>
      <c r="G859">
        <v>1</v>
      </c>
      <c r="H859">
        <v>0</v>
      </c>
      <c r="I859">
        <v>1</v>
      </c>
      <c r="J859">
        <v>8</v>
      </c>
      <c r="K859">
        <v>4</v>
      </c>
      <c r="L859">
        <v>0</v>
      </c>
      <c r="M859">
        <v>0</v>
      </c>
      <c r="N859">
        <v>0</v>
      </c>
      <c r="O859">
        <v>40</v>
      </c>
      <c r="P859">
        <v>40</v>
      </c>
      <c r="Q859">
        <v>1</v>
      </c>
      <c r="R859">
        <v>0</v>
      </c>
      <c r="S859" s="15">
        <v>18</v>
      </c>
      <c r="T859">
        <v>3</v>
      </c>
      <c r="U859" t="s">
        <v>231</v>
      </c>
    </row>
    <row r="860" spans="1:21">
      <c r="A860">
        <v>3256</v>
      </c>
      <c r="B860">
        <v>4</v>
      </c>
      <c r="C860">
        <v>54</v>
      </c>
      <c r="D860">
        <v>0</v>
      </c>
      <c r="E860" s="15">
        <v>9000</v>
      </c>
      <c r="F860">
        <v>1</v>
      </c>
      <c r="G860">
        <v>3</v>
      </c>
      <c r="H860">
        <v>100</v>
      </c>
      <c r="I860">
        <v>1</v>
      </c>
      <c r="J860">
        <v>8</v>
      </c>
      <c r="K860">
        <v>5</v>
      </c>
      <c r="L860">
        <v>0</v>
      </c>
      <c r="M860">
        <v>0</v>
      </c>
      <c r="N860">
        <v>0</v>
      </c>
      <c r="O860">
        <v>30</v>
      </c>
      <c r="P860">
        <v>30</v>
      </c>
      <c r="Q860">
        <v>1</v>
      </c>
      <c r="R860">
        <v>0</v>
      </c>
      <c r="S860" s="15">
        <v>18</v>
      </c>
      <c r="T860">
        <v>5</v>
      </c>
      <c r="U860" t="s">
        <v>135</v>
      </c>
    </row>
    <row r="861" spans="1:21">
      <c r="A861">
        <v>3257</v>
      </c>
      <c r="B861">
        <v>2</v>
      </c>
      <c r="C861">
        <v>22</v>
      </c>
      <c r="D861">
        <v>1</v>
      </c>
      <c r="E861" s="15">
        <v>5000</v>
      </c>
      <c r="F861">
        <v>1</v>
      </c>
      <c r="G861">
        <v>1</v>
      </c>
      <c r="H861">
        <v>100</v>
      </c>
      <c r="I861">
        <v>1</v>
      </c>
      <c r="J861">
        <v>8</v>
      </c>
      <c r="K861">
        <v>5</v>
      </c>
      <c r="L861">
        <v>0</v>
      </c>
      <c r="M861">
        <v>0</v>
      </c>
      <c r="N861">
        <v>0</v>
      </c>
      <c r="O861">
        <v>30</v>
      </c>
      <c r="P861">
        <v>80</v>
      </c>
      <c r="Q861">
        <v>1</v>
      </c>
      <c r="R861">
        <v>0</v>
      </c>
      <c r="S861" s="15">
        <v>25</v>
      </c>
      <c r="T861">
        <v>15</v>
      </c>
      <c r="U861" t="s">
        <v>82</v>
      </c>
    </row>
    <row r="862" spans="1:21">
      <c r="A862">
        <v>3262</v>
      </c>
      <c r="B862">
        <v>5</v>
      </c>
      <c r="C862">
        <v>26</v>
      </c>
      <c r="D862">
        <v>1</v>
      </c>
      <c r="E862" s="15">
        <v>4000</v>
      </c>
      <c r="F862">
        <v>1</v>
      </c>
      <c r="G862">
        <v>3</v>
      </c>
      <c r="H862">
        <v>72</v>
      </c>
      <c r="I862">
        <v>1</v>
      </c>
      <c r="J862">
        <v>10</v>
      </c>
      <c r="K862">
        <v>5</v>
      </c>
      <c r="L862">
        <v>1</v>
      </c>
      <c r="M862">
        <v>0</v>
      </c>
      <c r="N862">
        <v>0</v>
      </c>
      <c r="O862">
        <v>30</v>
      </c>
      <c r="P862">
        <v>40</v>
      </c>
      <c r="Q862">
        <v>1</v>
      </c>
      <c r="R862">
        <v>0</v>
      </c>
      <c r="S862" s="15">
        <v>20</v>
      </c>
      <c r="T862">
        <v>5</v>
      </c>
      <c r="U862" t="s">
        <v>64</v>
      </c>
    </row>
    <row r="863" spans="1:21">
      <c r="A863">
        <v>3271</v>
      </c>
      <c r="B863">
        <v>1</v>
      </c>
      <c r="C863">
        <v>22</v>
      </c>
      <c r="D863">
        <v>1</v>
      </c>
      <c r="E863" s="15">
        <v>3000</v>
      </c>
      <c r="F863">
        <v>1</v>
      </c>
      <c r="G863">
        <v>2</v>
      </c>
      <c r="H863">
        <v>0</v>
      </c>
      <c r="I863">
        <v>0</v>
      </c>
      <c r="J863">
        <v>2</v>
      </c>
      <c r="K863">
        <v>5</v>
      </c>
      <c r="L863">
        <v>1</v>
      </c>
      <c r="M863">
        <v>0</v>
      </c>
      <c r="N863">
        <v>0</v>
      </c>
      <c r="O863">
        <v>60</v>
      </c>
      <c r="P863">
        <v>60</v>
      </c>
      <c r="Q863">
        <v>2</v>
      </c>
      <c r="R863">
        <v>1</v>
      </c>
      <c r="S863" s="15">
        <v>12</v>
      </c>
      <c r="T863">
        <v>15</v>
      </c>
      <c r="U863" t="s">
        <v>240</v>
      </c>
    </row>
    <row r="864" spans="1:21">
      <c r="A864">
        <v>3273</v>
      </c>
      <c r="B864">
        <v>1</v>
      </c>
      <c r="C864">
        <v>24</v>
      </c>
      <c r="D864">
        <v>0</v>
      </c>
      <c r="E864" s="15">
        <v>24000</v>
      </c>
      <c r="F864">
        <v>1</v>
      </c>
      <c r="G864">
        <v>2</v>
      </c>
      <c r="H864">
        <v>0</v>
      </c>
      <c r="I864">
        <v>0</v>
      </c>
      <c r="J864">
        <v>9</v>
      </c>
      <c r="K864">
        <v>4</v>
      </c>
      <c r="L864">
        <v>0</v>
      </c>
      <c r="M864">
        <v>0</v>
      </c>
      <c r="N864">
        <v>0</v>
      </c>
      <c r="O864">
        <v>40</v>
      </c>
      <c r="P864">
        <v>60</v>
      </c>
      <c r="Q864">
        <v>1</v>
      </c>
      <c r="R864">
        <v>0</v>
      </c>
      <c r="S864" s="15">
        <v>14</v>
      </c>
      <c r="T864">
        <v>3</v>
      </c>
      <c r="U864" t="s">
        <v>116</v>
      </c>
    </row>
    <row r="865" spans="1:21">
      <c r="A865">
        <v>3274</v>
      </c>
      <c r="B865">
        <v>1</v>
      </c>
      <c r="C865">
        <v>21</v>
      </c>
      <c r="D865">
        <v>0</v>
      </c>
      <c r="E865" s="15">
        <v>5000</v>
      </c>
      <c r="F865">
        <v>1</v>
      </c>
      <c r="G865">
        <v>1</v>
      </c>
      <c r="H865">
        <v>99</v>
      </c>
      <c r="I865">
        <v>0</v>
      </c>
      <c r="J865">
        <v>9</v>
      </c>
      <c r="K865">
        <v>3</v>
      </c>
      <c r="L865">
        <v>0</v>
      </c>
      <c r="M865">
        <v>0</v>
      </c>
      <c r="N865">
        <v>0</v>
      </c>
      <c r="O865">
        <v>60</v>
      </c>
      <c r="P865">
        <v>60</v>
      </c>
      <c r="Q865">
        <v>2</v>
      </c>
      <c r="R865">
        <v>1</v>
      </c>
      <c r="S865" s="15">
        <v>10</v>
      </c>
      <c r="T865">
        <v>10</v>
      </c>
      <c r="U865" t="s">
        <v>56</v>
      </c>
    </row>
    <row r="866" spans="1:21">
      <c r="A866">
        <v>3275</v>
      </c>
      <c r="B866">
        <v>6</v>
      </c>
      <c r="C866">
        <v>44</v>
      </c>
      <c r="D866">
        <v>1</v>
      </c>
      <c r="E866" s="15">
        <v>1000</v>
      </c>
      <c r="F866">
        <v>1</v>
      </c>
      <c r="G866">
        <v>2</v>
      </c>
      <c r="H866">
        <v>0</v>
      </c>
      <c r="I866">
        <v>0</v>
      </c>
      <c r="J866">
        <v>4</v>
      </c>
      <c r="K866">
        <v>5</v>
      </c>
      <c r="L866">
        <v>0</v>
      </c>
      <c r="M866">
        <v>0</v>
      </c>
      <c r="N866">
        <v>0</v>
      </c>
      <c r="O866">
        <v>90</v>
      </c>
      <c r="P866">
        <v>90</v>
      </c>
      <c r="Q866">
        <v>1</v>
      </c>
      <c r="R866">
        <v>0</v>
      </c>
      <c r="S866" s="15">
        <v>2</v>
      </c>
      <c r="T866">
        <v>20</v>
      </c>
      <c r="U866" t="s">
        <v>49</v>
      </c>
    </row>
    <row r="867" spans="1:21">
      <c r="A867">
        <v>3278</v>
      </c>
      <c r="B867">
        <v>2</v>
      </c>
      <c r="C867">
        <v>25</v>
      </c>
      <c r="D867">
        <v>1</v>
      </c>
      <c r="E867" s="15">
        <v>10000</v>
      </c>
      <c r="F867">
        <v>1</v>
      </c>
      <c r="G867">
        <v>1</v>
      </c>
      <c r="H867">
        <v>59</v>
      </c>
      <c r="I867">
        <v>0</v>
      </c>
      <c r="J867">
        <v>8</v>
      </c>
      <c r="K867">
        <v>5</v>
      </c>
      <c r="L867">
        <v>0</v>
      </c>
      <c r="M867">
        <v>0</v>
      </c>
      <c r="N867">
        <v>0</v>
      </c>
      <c r="O867">
        <v>70</v>
      </c>
      <c r="P867">
        <v>90</v>
      </c>
      <c r="Q867">
        <v>2</v>
      </c>
      <c r="R867">
        <v>1</v>
      </c>
      <c r="S867" s="15">
        <v>6</v>
      </c>
      <c r="T867">
        <v>5</v>
      </c>
      <c r="U867" t="s">
        <v>78</v>
      </c>
    </row>
    <row r="868" spans="1:21">
      <c r="A868">
        <v>3280</v>
      </c>
      <c r="B868">
        <v>1</v>
      </c>
      <c r="C868">
        <v>24</v>
      </c>
      <c r="D868">
        <v>0</v>
      </c>
      <c r="E868" s="15">
        <v>6000</v>
      </c>
      <c r="F868">
        <v>1</v>
      </c>
      <c r="G868">
        <v>1</v>
      </c>
      <c r="H868">
        <v>27</v>
      </c>
      <c r="I868">
        <v>1</v>
      </c>
      <c r="J868">
        <v>6</v>
      </c>
      <c r="K868">
        <v>5</v>
      </c>
      <c r="L868">
        <v>0</v>
      </c>
      <c r="M868">
        <v>0</v>
      </c>
      <c r="N868">
        <v>0</v>
      </c>
      <c r="O868">
        <v>140</v>
      </c>
      <c r="P868">
        <v>50</v>
      </c>
      <c r="Q868">
        <v>2</v>
      </c>
      <c r="R868">
        <v>1</v>
      </c>
      <c r="S868" s="15">
        <v>16</v>
      </c>
      <c r="T868">
        <v>10</v>
      </c>
      <c r="U868" t="s">
        <v>45</v>
      </c>
    </row>
    <row r="869" spans="1:21">
      <c r="A869">
        <v>3281</v>
      </c>
      <c r="B869">
        <v>1</v>
      </c>
      <c r="C869">
        <v>22</v>
      </c>
      <c r="D869">
        <v>0</v>
      </c>
      <c r="E869" s="15">
        <v>35000</v>
      </c>
      <c r="F869">
        <v>1</v>
      </c>
      <c r="G869">
        <v>1</v>
      </c>
      <c r="H869">
        <v>0</v>
      </c>
      <c r="I869">
        <v>1</v>
      </c>
      <c r="J869">
        <v>6</v>
      </c>
      <c r="K869">
        <v>3</v>
      </c>
      <c r="L869">
        <v>0</v>
      </c>
      <c r="M869">
        <v>0</v>
      </c>
      <c r="N869">
        <v>0</v>
      </c>
      <c r="O869">
        <v>60</v>
      </c>
      <c r="P869">
        <v>180</v>
      </c>
      <c r="Q869">
        <v>2</v>
      </c>
      <c r="R869">
        <v>1</v>
      </c>
      <c r="S869" s="15">
        <v>4</v>
      </c>
      <c r="T869">
        <v>10</v>
      </c>
      <c r="U869" t="s">
        <v>29</v>
      </c>
    </row>
    <row r="870" spans="1:21">
      <c r="A870">
        <v>3284</v>
      </c>
      <c r="B870">
        <v>1</v>
      </c>
      <c r="C870">
        <v>20</v>
      </c>
      <c r="D870">
        <v>0</v>
      </c>
      <c r="E870" s="15">
        <v>10000</v>
      </c>
      <c r="F870">
        <v>1</v>
      </c>
      <c r="G870">
        <v>3</v>
      </c>
      <c r="H870">
        <v>100</v>
      </c>
      <c r="I870">
        <v>0</v>
      </c>
      <c r="J870">
        <v>6</v>
      </c>
      <c r="K870">
        <v>3</v>
      </c>
      <c r="L870">
        <v>0</v>
      </c>
      <c r="M870">
        <v>0</v>
      </c>
      <c r="N870">
        <v>0</v>
      </c>
      <c r="O870">
        <v>10</v>
      </c>
      <c r="P870">
        <v>20</v>
      </c>
      <c r="Q870">
        <v>1</v>
      </c>
      <c r="R870">
        <v>0</v>
      </c>
      <c r="S870" s="15">
        <v>8</v>
      </c>
      <c r="T870">
        <v>3</v>
      </c>
      <c r="U870" t="s">
        <v>36</v>
      </c>
    </row>
    <row r="871" spans="1:21">
      <c r="A871">
        <v>3285</v>
      </c>
      <c r="B871">
        <v>2</v>
      </c>
      <c r="C871">
        <v>30</v>
      </c>
      <c r="D871">
        <v>1</v>
      </c>
      <c r="E871" s="15">
        <v>5000</v>
      </c>
      <c r="F871">
        <v>1</v>
      </c>
      <c r="G871">
        <v>1</v>
      </c>
      <c r="H871">
        <v>99</v>
      </c>
      <c r="I871">
        <v>0</v>
      </c>
      <c r="J871">
        <v>8</v>
      </c>
      <c r="K871">
        <v>3</v>
      </c>
      <c r="L871">
        <v>0</v>
      </c>
      <c r="M871">
        <v>0</v>
      </c>
      <c r="N871">
        <v>0</v>
      </c>
      <c r="O871">
        <v>20</v>
      </c>
      <c r="P871">
        <v>30</v>
      </c>
      <c r="Q871">
        <v>1</v>
      </c>
      <c r="R871">
        <v>0</v>
      </c>
      <c r="S871" s="15">
        <v>8</v>
      </c>
      <c r="T871">
        <v>3</v>
      </c>
      <c r="U871" t="s">
        <v>111</v>
      </c>
    </row>
    <row r="872" spans="1:21">
      <c r="A872">
        <v>3286</v>
      </c>
      <c r="B872">
        <v>1</v>
      </c>
      <c r="C872">
        <v>34</v>
      </c>
      <c r="D872">
        <v>1</v>
      </c>
      <c r="E872" s="15">
        <v>6000</v>
      </c>
      <c r="F872">
        <v>1</v>
      </c>
      <c r="G872">
        <v>1</v>
      </c>
      <c r="H872">
        <v>0</v>
      </c>
      <c r="I872">
        <v>0</v>
      </c>
      <c r="J872">
        <v>11</v>
      </c>
      <c r="K872">
        <v>0</v>
      </c>
      <c r="L872">
        <v>0</v>
      </c>
      <c r="M872">
        <v>0</v>
      </c>
      <c r="N872">
        <v>1</v>
      </c>
      <c r="O872">
        <v>120</v>
      </c>
      <c r="P872">
        <v>180</v>
      </c>
      <c r="Q872">
        <v>1</v>
      </c>
      <c r="R872">
        <v>0</v>
      </c>
      <c r="S872" s="15">
        <v>25</v>
      </c>
      <c r="T872">
        <v>70</v>
      </c>
      <c r="U872" t="s">
        <v>232</v>
      </c>
    </row>
    <row r="873" spans="1:21">
      <c r="A873">
        <v>3293</v>
      </c>
      <c r="B873">
        <v>7</v>
      </c>
      <c r="C873">
        <v>60</v>
      </c>
      <c r="D873">
        <v>1</v>
      </c>
      <c r="E873" s="15">
        <v>35000</v>
      </c>
      <c r="F873">
        <v>1</v>
      </c>
      <c r="G873">
        <v>3</v>
      </c>
      <c r="H873">
        <v>73</v>
      </c>
      <c r="I873">
        <v>0</v>
      </c>
      <c r="J873">
        <v>8</v>
      </c>
      <c r="K873">
        <v>4</v>
      </c>
      <c r="L873">
        <v>0</v>
      </c>
      <c r="M873">
        <v>0</v>
      </c>
      <c r="N873">
        <v>0</v>
      </c>
      <c r="O873">
        <v>40</v>
      </c>
      <c r="P873">
        <v>20</v>
      </c>
      <c r="Q873">
        <v>1</v>
      </c>
      <c r="R873">
        <v>0</v>
      </c>
      <c r="S873" s="15">
        <v>20</v>
      </c>
      <c r="T873">
        <v>5</v>
      </c>
      <c r="U873" t="s">
        <v>47</v>
      </c>
    </row>
    <row r="874" spans="1:21">
      <c r="A874">
        <v>3299</v>
      </c>
      <c r="B874">
        <v>1</v>
      </c>
      <c r="C874">
        <v>23</v>
      </c>
      <c r="D874">
        <v>1</v>
      </c>
      <c r="E874" s="15">
        <v>2000</v>
      </c>
      <c r="F874">
        <v>1</v>
      </c>
      <c r="G874">
        <v>1</v>
      </c>
      <c r="H874">
        <v>16</v>
      </c>
      <c r="I874">
        <v>1</v>
      </c>
      <c r="J874">
        <v>6</v>
      </c>
      <c r="K874">
        <v>3</v>
      </c>
      <c r="L874">
        <v>0</v>
      </c>
      <c r="M874">
        <v>0</v>
      </c>
      <c r="N874">
        <v>0</v>
      </c>
      <c r="O874">
        <v>40</v>
      </c>
      <c r="P874">
        <v>50</v>
      </c>
      <c r="Q874">
        <v>2</v>
      </c>
      <c r="R874">
        <v>1</v>
      </c>
      <c r="S874" s="15">
        <v>12</v>
      </c>
      <c r="T874">
        <v>15</v>
      </c>
      <c r="U874" t="s">
        <v>35</v>
      </c>
    </row>
    <row r="875" spans="1:21">
      <c r="A875">
        <v>3302</v>
      </c>
      <c r="B875">
        <v>1</v>
      </c>
      <c r="C875">
        <v>19</v>
      </c>
      <c r="D875">
        <v>0</v>
      </c>
      <c r="E875" s="15">
        <v>16000</v>
      </c>
      <c r="F875">
        <v>1</v>
      </c>
      <c r="G875">
        <v>1</v>
      </c>
      <c r="H875">
        <v>100</v>
      </c>
      <c r="I875">
        <v>1</v>
      </c>
      <c r="J875">
        <v>9</v>
      </c>
      <c r="K875">
        <v>1</v>
      </c>
      <c r="L875">
        <v>0</v>
      </c>
      <c r="M875">
        <v>0</v>
      </c>
      <c r="N875">
        <v>0</v>
      </c>
      <c r="O875">
        <v>70</v>
      </c>
      <c r="P875">
        <v>50</v>
      </c>
      <c r="Q875">
        <v>2</v>
      </c>
      <c r="R875">
        <v>0</v>
      </c>
      <c r="S875" s="15">
        <v>4</v>
      </c>
      <c r="T875">
        <v>15</v>
      </c>
      <c r="U875" t="s">
        <v>15</v>
      </c>
    </row>
    <row r="876" spans="1:21">
      <c r="A876">
        <v>3307</v>
      </c>
      <c r="B876">
        <v>2</v>
      </c>
      <c r="C876">
        <v>43</v>
      </c>
      <c r="D876">
        <v>1</v>
      </c>
      <c r="E876" s="15">
        <v>8000</v>
      </c>
      <c r="F876">
        <v>1</v>
      </c>
      <c r="G876">
        <v>1</v>
      </c>
      <c r="H876">
        <v>0</v>
      </c>
      <c r="I876">
        <v>0</v>
      </c>
      <c r="J876">
        <v>8</v>
      </c>
      <c r="K876">
        <v>3</v>
      </c>
      <c r="L876">
        <v>0</v>
      </c>
      <c r="M876">
        <v>0</v>
      </c>
      <c r="N876">
        <v>0</v>
      </c>
      <c r="O876">
        <v>40</v>
      </c>
      <c r="P876">
        <v>70</v>
      </c>
      <c r="Q876">
        <v>2</v>
      </c>
      <c r="R876">
        <v>0</v>
      </c>
      <c r="S876" s="15">
        <v>8</v>
      </c>
      <c r="T876">
        <v>5</v>
      </c>
      <c r="U876" t="s">
        <v>233</v>
      </c>
    </row>
    <row r="877" spans="1:21">
      <c r="A877">
        <v>3312</v>
      </c>
      <c r="B877">
        <v>2</v>
      </c>
      <c r="C877">
        <v>27</v>
      </c>
      <c r="D877">
        <v>0</v>
      </c>
      <c r="E877" s="15">
        <v>4000</v>
      </c>
      <c r="F877">
        <v>1</v>
      </c>
      <c r="G877">
        <v>1</v>
      </c>
      <c r="H877">
        <v>99</v>
      </c>
      <c r="I877">
        <v>0</v>
      </c>
      <c r="J877">
        <v>2</v>
      </c>
      <c r="K877">
        <v>1</v>
      </c>
      <c r="L877">
        <v>0</v>
      </c>
      <c r="M877">
        <v>0</v>
      </c>
      <c r="N877">
        <v>0</v>
      </c>
      <c r="O877">
        <v>20</v>
      </c>
      <c r="P877">
        <v>30</v>
      </c>
      <c r="Q877">
        <v>1</v>
      </c>
      <c r="R877">
        <v>0</v>
      </c>
      <c r="S877" s="15">
        <v>8</v>
      </c>
      <c r="T877">
        <v>5</v>
      </c>
      <c r="U877" t="s">
        <v>111</v>
      </c>
    </row>
    <row r="878" spans="1:21">
      <c r="A878">
        <v>3314</v>
      </c>
      <c r="B878">
        <v>1</v>
      </c>
      <c r="C878">
        <v>29</v>
      </c>
      <c r="D878">
        <v>0</v>
      </c>
      <c r="E878" s="15">
        <v>35000</v>
      </c>
      <c r="F878">
        <v>1</v>
      </c>
      <c r="G878">
        <v>3</v>
      </c>
      <c r="H878">
        <v>10</v>
      </c>
      <c r="I878">
        <v>0</v>
      </c>
      <c r="J878">
        <v>8</v>
      </c>
      <c r="K878">
        <v>0</v>
      </c>
      <c r="L878">
        <v>0</v>
      </c>
      <c r="M878">
        <v>0</v>
      </c>
      <c r="N878">
        <v>1</v>
      </c>
      <c r="O878">
        <v>60</v>
      </c>
      <c r="P878">
        <v>60</v>
      </c>
      <c r="Q878">
        <v>1</v>
      </c>
      <c r="R878">
        <v>0</v>
      </c>
      <c r="S878" s="15">
        <v>16</v>
      </c>
      <c r="T878">
        <v>10</v>
      </c>
      <c r="U878" t="s">
        <v>46</v>
      </c>
    </row>
    <row r="879" spans="1:21">
      <c r="A879">
        <v>3316</v>
      </c>
      <c r="B879">
        <v>2</v>
      </c>
      <c r="C879">
        <v>25</v>
      </c>
      <c r="D879">
        <v>1</v>
      </c>
      <c r="E879" s="15">
        <v>5000</v>
      </c>
      <c r="F879">
        <v>1</v>
      </c>
      <c r="G879">
        <v>1</v>
      </c>
      <c r="H879">
        <v>0</v>
      </c>
      <c r="I879">
        <v>0</v>
      </c>
      <c r="J879">
        <v>8</v>
      </c>
      <c r="K879">
        <v>5</v>
      </c>
      <c r="L879">
        <v>0</v>
      </c>
      <c r="M879">
        <v>0</v>
      </c>
      <c r="N879">
        <v>0</v>
      </c>
      <c r="O879">
        <v>100</v>
      </c>
      <c r="P879">
        <v>140</v>
      </c>
      <c r="Q879">
        <v>2</v>
      </c>
      <c r="R879">
        <v>1</v>
      </c>
      <c r="S879" s="15">
        <v>12</v>
      </c>
      <c r="T879">
        <v>3</v>
      </c>
      <c r="U879" t="s">
        <v>49</v>
      </c>
    </row>
    <row r="880" spans="1:21">
      <c r="A880">
        <v>3318</v>
      </c>
      <c r="B880">
        <v>2</v>
      </c>
      <c r="C880">
        <v>25</v>
      </c>
      <c r="D880">
        <v>0</v>
      </c>
      <c r="E880" s="15">
        <v>5000</v>
      </c>
      <c r="F880">
        <v>1</v>
      </c>
      <c r="G880">
        <v>3</v>
      </c>
      <c r="H880">
        <v>0</v>
      </c>
      <c r="I880">
        <v>1</v>
      </c>
      <c r="J880">
        <v>8</v>
      </c>
      <c r="K880">
        <v>4</v>
      </c>
      <c r="L880">
        <v>0</v>
      </c>
      <c r="M880">
        <v>0</v>
      </c>
      <c r="N880">
        <v>0</v>
      </c>
      <c r="O880">
        <v>100</v>
      </c>
      <c r="P880">
        <v>90</v>
      </c>
      <c r="Q880">
        <v>2</v>
      </c>
      <c r="R880">
        <v>1</v>
      </c>
      <c r="S880" s="15">
        <v>18</v>
      </c>
      <c r="T880">
        <v>5</v>
      </c>
      <c r="U880" t="s">
        <v>237</v>
      </c>
    </row>
    <row r="881" spans="1:21">
      <c r="A881">
        <v>3319</v>
      </c>
      <c r="B881">
        <v>2</v>
      </c>
      <c r="C881">
        <v>31</v>
      </c>
      <c r="D881">
        <v>1</v>
      </c>
      <c r="E881" s="15">
        <v>18000</v>
      </c>
      <c r="F881">
        <v>1</v>
      </c>
      <c r="G881">
        <v>2</v>
      </c>
      <c r="H881">
        <v>100</v>
      </c>
      <c r="I881">
        <v>1</v>
      </c>
      <c r="J881">
        <v>8</v>
      </c>
      <c r="K881">
        <v>0</v>
      </c>
      <c r="L881">
        <v>0</v>
      </c>
      <c r="M881">
        <v>1</v>
      </c>
      <c r="N881">
        <v>0</v>
      </c>
      <c r="O881">
        <v>60</v>
      </c>
      <c r="P881">
        <v>50</v>
      </c>
      <c r="Q881">
        <v>2</v>
      </c>
      <c r="R881">
        <v>1</v>
      </c>
      <c r="S881" s="15">
        <v>10</v>
      </c>
      <c r="T881">
        <v>20</v>
      </c>
      <c r="U881" t="s">
        <v>147</v>
      </c>
    </row>
    <row r="882" spans="1:21">
      <c r="A882">
        <v>3320</v>
      </c>
      <c r="B882">
        <v>2</v>
      </c>
      <c r="C882">
        <v>38</v>
      </c>
      <c r="D882">
        <v>1</v>
      </c>
      <c r="E882" s="15">
        <v>16000</v>
      </c>
      <c r="F882">
        <v>1</v>
      </c>
      <c r="G882">
        <v>1</v>
      </c>
      <c r="H882">
        <v>18</v>
      </c>
      <c r="I882">
        <v>1</v>
      </c>
      <c r="J882">
        <v>8</v>
      </c>
      <c r="K882">
        <v>0</v>
      </c>
      <c r="L882">
        <v>0</v>
      </c>
      <c r="M882">
        <v>0</v>
      </c>
      <c r="N882">
        <v>1</v>
      </c>
      <c r="O882">
        <v>50</v>
      </c>
      <c r="P882">
        <v>120</v>
      </c>
      <c r="Q882">
        <v>2</v>
      </c>
      <c r="R882">
        <v>0</v>
      </c>
      <c r="S882" s="15">
        <v>8</v>
      </c>
      <c r="T882">
        <v>20</v>
      </c>
      <c r="U882" t="s">
        <v>185</v>
      </c>
    </row>
    <row r="883" spans="1:21">
      <c r="A883">
        <v>3325</v>
      </c>
      <c r="B883">
        <v>7</v>
      </c>
      <c r="C883">
        <v>53</v>
      </c>
      <c r="D883">
        <v>1</v>
      </c>
      <c r="E883" s="15">
        <v>8000</v>
      </c>
      <c r="F883">
        <v>1</v>
      </c>
      <c r="G883">
        <v>1</v>
      </c>
      <c r="H883">
        <v>100</v>
      </c>
      <c r="I883">
        <v>0</v>
      </c>
      <c r="J883">
        <v>2</v>
      </c>
      <c r="K883">
        <v>5</v>
      </c>
      <c r="L883">
        <v>1</v>
      </c>
      <c r="M883">
        <v>0</v>
      </c>
      <c r="N883">
        <v>0</v>
      </c>
      <c r="O883">
        <v>20</v>
      </c>
      <c r="P883">
        <v>30</v>
      </c>
      <c r="Q883">
        <v>1</v>
      </c>
      <c r="R883">
        <v>0</v>
      </c>
      <c r="S883" s="15">
        <v>10</v>
      </c>
      <c r="T883">
        <v>3</v>
      </c>
      <c r="U883" t="s">
        <v>36</v>
      </c>
    </row>
    <row r="884" spans="1:21">
      <c r="A884">
        <v>3327</v>
      </c>
      <c r="B884">
        <v>1</v>
      </c>
      <c r="C884">
        <v>20</v>
      </c>
      <c r="D884">
        <v>1</v>
      </c>
      <c r="E884" s="15">
        <v>2000</v>
      </c>
      <c r="F884">
        <v>1</v>
      </c>
      <c r="G884">
        <v>1</v>
      </c>
      <c r="H884">
        <v>27</v>
      </c>
      <c r="I884">
        <v>0</v>
      </c>
      <c r="J884">
        <v>8</v>
      </c>
      <c r="K884">
        <v>5</v>
      </c>
      <c r="L884">
        <v>0</v>
      </c>
      <c r="M884">
        <v>0</v>
      </c>
      <c r="N884">
        <v>0</v>
      </c>
      <c r="O884">
        <v>120</v>
      </c>
      <c r="P884">
        <v>120</v>
      </c>
      <c r="Q884">
        <v>2</v>
      </c>
      <c r="R884">
        <v>1</v>
      </c>
      <c r="S884" s="15">
        <v>12</v>
      </c>
      <c r="T884">
        <v>20</v>
      </c>
      <c r="U884" t="s">
        <v>45</v>
      </c>
    </row>
    <row r="885" spans="1:21">
      <c r="A885">
        <v>3328</v>
      </c>
      <c r="B885">
        <v>2</v>
      </c>
      <c r="C885">
        <v>26</v>
      </c>
      <c r="D885">
        <v>0</v>
      </c>
      <c r="E885" s="15">
        <v>10000</v>
      </c>
      <c r="F885">
        <v>1</v>
      </c>
      <c r="G885">
        <v>1</v>
      </c>
      <c r="H885">
        <v>68</v>
      </c>
      <c r="I885">
        <v>0</v>
      </c>
      <c r="J885">
        <v>8</v>
      </c>
      <c r="K885">
        <v>5</v>
      </c>
      <c r="L885">
        <v>0</v>
      </c>
      <c r="M885">
        <v>0</v>
      </c>
      <c r="N885">
        <v>0</v>
      </c>
      <c r="O885">
        <v>40</v>
      </c>
      <c r="P885">
        <v>90</v>
      </c>
      <c r="Q885">
        <v>2</v>
      </c>
      <c r="R885">
        <v>0</v>
      </c>
      <c r="S885" s="15">
        <v>6</v>
      </c>
      <c r="T885">
        <v>10</v>
      </c>
      <c r="U885" t="s">
        <v>24</v>
      </c>
    </row>
    <row r="886" spans="1:21">
      <c r="A886">
        <v>3332</v>
      </c>
      <c r="B886">
        <v>7</v>
      </c>
      <c r="C886">
        <v>37</v>
      </c>
      <c r="D886">
        <v>1</v>
      </c>
      <c r="E886" s="15">
        <v>8000</v>
      </c>
      <c r="F886">
        <v>1</v>
      </c>
      <c r="G886">
        <v>2</v>
      </c>
      <c r="H886">
        <v>100</v>
      </c>
      <c r="I886">
        <v>0</v>
      </c>
      <c r="J886">
        <v>8</v>
      </c>
      <c r="K886">
        <v>5</v>
      </c>
      <c r="L886">
        <v>0</v>
      </c>
      <c r="M886">
        <v>0</v>
      </c>
      <c r="N886">
        <v>0</v>
      </c>
      <c r="O886">
        <v>30</v>
      </c>
      <c r="P886">
        <v>60</v>
      </c>
      <c r="Q886">
        <v>1</v>
      </c>
      <c r="R886">
        <v>0</v>
      </c>
      <c r="S886" s="15">
        <v>20</v>
      </c>
      <c r="T886">
        <v>5</v>
      </c>
      <c r="U886" t="s">
        <v>36</v>
      </c>
    </row>
    <row r="887" spans="1:21">
      <c r="A887">
        <v>3335</v>
      </c>
      <c r="B887">
        <v>2</v>
      </c>
      <c r="C887">
        <v>36</v>
      </c>
      <c r="D887">
        <v>0</v>
      </c>
      <c r="E887" s="15">
        <v>10000</v>
      </c>
      <c r="F887">
        <v>1</v>
      </c>
      <c r="G887">
        <v>1</v>
      </c>
      <c r="H887">
        <v>59</v>
      </c>
      <c r="I887">
        <v>0</v>
      </c>
      <c r="J887">
        <v>8</v>
      </c>
      <c r="K887">
        <v>5</v>
      </c>
      <c r="L887">
        <v>0</v>
      </c>
      <c r="M887">
        <v>0</v>
      </c>
      <c r="N887">
        <v>0</v>
      </c>
      <c r="O887">
        <v>30</v>
      </c>
      <c r="P887">
        <v>60</v>
      </c>
      <c r="Q887">
        <v>1</v>
      </c>
      <c r="R887">
        <v>0</v>
      </c>
      <c r="S887" s="15">
        <v>16</v>
      </c>
      <c r="T887">
        <v>5</v>
      </c>
      <c r="U887" t="s">
        <v>78</v>
      </c>
    </row>
    <row r="888" spans="1:21">
      <c r="A888">
        <v>3338</v>
      </c>
      <c r="B888">
        <v>1</v>
      </c>
      <c r="C888">
        <v>19</v>
      </c>
      <c r="D888">
        <v>1</v>
      </c>
      <c r="E888" s="15">
        <v>16000</v>
      </c>
      <c r="F888">
        <v>1</v>
      </c>
      <c r="G888">
        <v>2</v>
      </c>
      <c r="H888">
        <v>73</v>
      </c>
      <c r="I888">
        <v>0</v>
      </c>
      <c r="J888">
        <v>8</v>
      </c>
      <c r="K888">
        <v>4</v>
      </c>
      <c r="L888">
        <v>0</v>
      </c>
      <c r="M888">
        <v>0</v>
      </c>
      <c r="N888">
        <v>0</v>
      </c>
      <c r="O888">
        <v>40</v>
      </c>
      <c r="P888">
        <v>50</v>
      </c>
      <c r="Q888">
        <v>2</v>
      </c>
      <c r="R888">
        <v>0</v>
      </c>
      <c r="S888" s="15">
        <v>8</v>
      </c>
      <c r="T888">
        <v>3</v>
      </c>
      <c r="U888" t="s">
        <v>47</v>
      </c>
    </row>
    <row r="889" spans="1:21">
      <c r="A889">
        <v>3342</v>
      </c>
      <c r="B889">
        <v>1</v>
      </c>
      <c r="C889">
        <v>25</v>
      </c>
      <c r="D889">
        <v>1</v>
      </c>
      <c r="E889" s="15">
        <v>14000</v>
      </c>
      <c r="F889">
        <v>1</v>
      </c>
      <c r="G889">
        <v>3</v>
      </c>
      <c r="H889">
        <v>73</v>
      </c>
      <c r="I889">
        <v>0</v>
      </c>
      <c r="J889">
        <v>1</v>
      </c>
      <c r="K889">
        <v>5</v>
      </c>
      <c r="L889">
        <v>0</v>
      </c>
      <c r="M889">
        <v>0</v>
      </c>
      <c r="N889">
        <v>0</v>
      </c>
      <c r="O889">
        <v>20</v>
      </c>
      <c r="P889">
        <v>40</v>
      </c>
      <c r="Q889">
        <v>1</v>
      </c>
      <c r="R889">
        <v>0</v>
      </c>
      <c r="S889" s="15">
        <v>10</v>
      </c>
      <c r="T889">
        <v>3</v>
      </c>
      <c r="U889" t="s">
        <v>47</v>
      </c>
    </row>
    <row r="890" spans="1:21">
      <c r="A890">
        <v>3344</v>
      </c>
      <c r="B890">
        <v>2</v>
      </c>
      <c r="C890">
        <v>56</v>
      </c>
      <c r="D890">
        <v>1</v>
      </c>
      <c r="E890" s="15">
        <v>12000</v>
      </c>
      <c r="F890">
        <v>1</v>
      </c>
      <c r="G890">
        <v>1</v>
      </c>
      <c r="H890">
        <v>68</v>
      </c>
      <c r="I890">
        <v>1</v>
      </c>
      <c r="J890">
        <v>8</v>
      </c>
      <c r="K890">
        <v>2</v>
      </c>
      <c r="L890">
        <v>0</v>
      </c>
      <c r="M890">
        <v>0</v>
      </c>
      <c r="N890">
        <v>0</v>
      </c>
      <c r="O890">
        <v>40</v>
      </c>
      <c r="P890">
        <v>50</v>
      </c>
      <c r="Q890">
        <v>1</v>
      </c>
      <c r="R890">
        <v>0</v>
      </c>
      <c r="S890" s="15">
        <v>16</v>
      </c>
      <c r="T890">
        <v>3</v>
      </c>
      <c r="U890" t="s">
        <v>24</v>
      </c>
    </row>
    <row r="891" spans="1:21">
      <c r="A891">
        <v>3345</v>
      </c>
      <c r="B891">
        <v>1</v>
      </c>
      <c r="C891">
        <v>22</v>
      </c>
      <c r="D891">
        <v>1</v>
      </c>
      <c r="E891" s="15">
        <v>2000</v>
      </c>
      <c r="F891">
        <v>1</v>
      </c>
      <c r="G891">
        <v>1</v>
      </c>
      <c r="H891">
        <v>18</v>
      </c>
      <c r="I891">
        <v>0</v>
      </c>
      <c r="J891">
        <v>6</v>
      </c>
      <c r="K891">
        <v>4</v>
      </c>
      <c r="L891">
        <v>0</v>
      </c>
      <c r="M891">
        <v>0</v>
      </c>
      <c r="N891">
        <v>0</v>
      </c>
      <c r="O891">
        <v>110</v>
      </c>
      <c r="P891">
        <v>90</v>
      </c>
      <c r="Q891">
        <v>2</v>
      </c>
      <c r="R891">
        <v>1</v>
      </c>
      <c r="S891" s="15">
        <v>8</v>
      </c>
      <c r="T891">
        <v>25</v>
      </c>
      <c r="U891" t="s">
        <v>185</v>
      </c>
    </row>
    <row r="892" spans="1:21">
      <c r="A892">
        <v>3350</v>
      </c>
      <c r="B892">
        <v>1</v>
      </c>
      <c r="C892">
        <v>22</v>
      </c>
      <c r="D892">
        <v>1</v>
      </c>
      <c r="E892" s="15">
        <v>3000</v>
      </c>
      <c r="F892">
        <v>1</v>
      </c>
      <c r="G892">
        <v>1</v>
      </c>
      <c r="H892">
        <v>34</v>
      </c>
      <c r="I892">
        <v>0</v>
      </c>
      <c r="J892">
        <v>6</v>
      </c>
      <c r="K892">
        <v>2</v>
      </c>
      <c r="L892">
        <v>0</v>
      </c>
      <c r="M892">
        <v>0</v>
      </c>
      <c r="N892">
        <v>0</v>
      </c>
      <c r="O892">
        <v>60</v>
      </c>
      <c r="P892">
        <v>40</v>
      </c>
      <c r="Q892">
        <v>2</v>
      </c>
      <c r="R892">
        <v>1</v>
      </c>
      <c r="S892" s="15">
        <v>10</v>
      </c>
      <c r="T892">
        <v>35</v>
      </c>
      <c r="U892" t="s">
        <v>156</v>
      </c>
    </row>
    <row r="893" spans="1:21">
      <c r="A893">
        <v>3351</v>
      </c>
      <c r="B893">
        <v>7</v>
      </c>
      <c r="C893">
        <v>40</v>
      </c>
      <c r="D893">
        <v>0</v>
      </c>
      <c r="E893" s="15">
        <v>10000</v>
      </c>
      <c r="F893">
        <v>1</v>
      </c>
      <c r="G893">
        <v>2</v>
      </c>
      <c r="H893">
        <v>0</v>
      </c>
      <c r="I893">
        <v>0</v>
      </c>
      <c r="J893">
        <v>8</v>
      </c>
      <c r="K893">
        <v>5</v>
      </c>
      <c r="L893">
        <v>0</v>
      </c>
      <c r="M893">
        <v>0</v>
      </c>
      <c r="N893">
        <v>0</v>
      </c>
      <c r="O893">
        <v>20</v>
      </c>
      <c r="P893">
        <v>30</v>
      </c>
      <c r="Q893">
        <v>1</v>
      </c>
      <c r="R893">
        <v>0</v>
      </c>
      <c r="S893" s="15">
        <v>6</v>
      </c>
      <c r="T893">
        <v>3</v>
      </c>
      <c r="U893" t="s">
        <v>50</v>
      </c>
    </row>
    <row r="894" spans="1:21">
      <c r="A894">
        <v>3355</v>
      </c>
      <c r="B894">
        <v>2</v>
      </c>
      <c r="C894">
        <v>62</v>
      </c>
      <c r="D894">
        <v>1</v>
      </c>
      <c r="E894" s="15">
        <v>26000</v>
      </c>
      <c r="F894">
        <v>1</v>
      </c>
      <c r="G894">
        <v>1</v>
      </c>
      <c r="H894">
        <v>68</v>
      </c>
      <c r="I894">
        <v>1</v>
      </c>
      <c r="J894">
        <v>8</v>
      </c>
      <c r="K894">
        <v>0</v>
      </c>
      <c r="L894">
        <v>0</v>
      </c>
      <c r="M894">
        <v>1</v>
      </c>
      <c r="N894">
        <v>0</v>
      </c>
      <c r="O894">
        <v>30</v>
      </c>
      <c r="P894">
        <v>40</v>
      </c>
      <c r="Q894">
        <v>1</v>
      </c>
      <c r="R894">
        <v>0</v>
      </c>
      <c r="S894" s="15">
        <v>20</v>
      </c>
      <c r="T894">
        <v>5</v>
      </c>
      <c r="U894" t="s">
        <v>24</v>
      </c>
    </row>
    <row r="895" spans="1:21">
      <c r="A895">
        <v>3356</v>
      </c>
      <c r="B895">
        <v>2</v>
      </c>
      <c r="C895">
        <v>26</v>
      </c>
      <c r="D895">
        <v>0</v>
      </c>
      <c r="E895" s="15">
        <v>20000</v>
      </c>
      <c r="F895">
        <v>1</v>
      </c>
      <c r="G895">
        <v>3</v>
      </c>
      <c r="H895">
        <v>10</v>
      </c>
      <c r="I895">
        <v>0</v>
      </c>
      <c r="J895">
        <v>1</v>
      </c>
      <c r="K895">
        <v>5</v>
      </c>
      <c r="L895">
        <v>0</v>
      </c>
      <c r="M895">
        <v>0</v>
      </c>
      <c r="N895">
        <v>0</v>
      </c>
      <c r="O895">
        <v>60</v>
      </c>
      <c r="P895">
        <v>90</v>
      </c>
      <c r="Q895">
        <v>1</v>
      </c>
      <c r="R895">
        <v>0</v>
      </c>
      <c r="S895" s="15">
        <v>25</v>
      </c>
      <c r="T895">
        <v>15</v>
      </c>
      <c r="U895" t="s">
        <v>46</v>
      </c>
    </row>
    <row r="896" spans="1:21">
      <c r="A896">
        <v>3359</v>
      </c>
      <c r="B896">
        <v>2</v>
      </c>
      <c r="C896">
        <v>38</v>
      </c>
      <c r="D896">
        <v>1</v>
      </c>
      <c r="E896" s="15">
        <v>8000</v>
      </c>
      <c r="F896">
        <v>1</v>
      </c>
      <c r="G896">
        <v>1</v>
      </c>
      <c r="H896">
        <v>0</v>
      </c>
      <c r="I896">
        <v>0</v>
      </c>
      <c r="J896">
        <v>8</v>
      </c>
      <c r="K896">
        <v>0</v>
      </c>
      <c r="L896">
        <v>0</v>
      </c>
      <c r="M896">
        <v>1</v>
      </c>
      <c r="N896">
        <v>0</v>
      </c>
      <c r="O896">
        <v>90</v>
      </c>
      <c r="P896">
        <v>70</v>
      </c>
      <c r="Q896">
        <v>1</v>
      </c>
      <c r="R896">
        <v>0</v>
      </c>
      <c r="S896" s="15">
        <v>25</v>
      </c>
      <c r="T896">
        <v>15</v>
      </c>
      <c r="U896" t="s">
        <v>236</v>
      </c>
    </row>
    <row r="897" spans="1:21">
      <c r="A897">
        <v>3360</v>
      </c>
      <c r="B897">
        <v>1</v>
      </c>
      <c r="C897">
        <v>55</v>
      </c>
      <c r="D897">
        <v>0</v>
      </c>
      <c r="E897" s="15">
        <v>4000</v>
      </c>
      <c r="F897">
        <v>1</v>
      </c>
      <c r="G897">
        <v>1</v>
      </c>
      <c r="H897">
        <v>100</v>
      </c>
      <c r="I897">
        <v>0</v>
      </c>
      <c r="J897">
        <v>6</v>
      </c>
      <c r="K897">
        <v>2</v>
      </c>
      <c r="L897">
        <v>0</v>
      </c>
      <c r="M897">
        <v>0</v>
      </c>
      <c r="N897">
        <v>0</v>
      </c>
      <c r="O897">
        <v>110</v>
      </c>
      <c r="P897">
        <v>130</v>
      </c>
      <c r="Q897">
        <v>2</v>
      </c>
      <c r="R897">
        <v>1</v>
      </c>
      <c r="S897" s="15">
        <v>12</v>
      </c>
      <c r="T897">
        <v>20</v>
      </c>
      <c r="U897" t="s">
        <v>15</v>
      </c>
    </row>
    <row r="898" spans="1:21">
      <c r="A898">
        <v>3369</v>
      </c>
      <c r="B898">
        <v>1</v>
      </c>
      <c r="C898">
        <v>29</v>
      </c>
      <c r="D898">
        <v>1</v>
      </c>
      <c r="E898" s="15">
        <v>10000</v>
      </c>
      <c r="F898">
        <v>1</v>
      </c>
      <c r="G898">
        <v>2</v>
      </c>
      <c r="H898">
        <v>0</v>
      </c>
      <c r="I898">
        <v>0</v>
      </c>
      <c r="J898">
        <v>8</v>
      </c>
      <c r="K898">
        <v>5</v>
      </c>
      <c r="L898">
        <v>0</v>
      </c>
      <c r="M898">
        <v>0</v>
      </c>
      <c r="N898">
        <v>0</v>
      </c>
      <c r="O898">
        <v>90</v>
      </c>
      <c r="P898">
        <v>60</v>
      </c>
      <c r="Q898">
        <v>2</v>
      </c>
      <c r="R898">
        <v>1</v>
      </c>
      <c r="S898" s="15">
        <v>8</v>
      </c>
      <c r="T898">
        <v>10</v>
      </c>
      <c r="U898" t="s">
        <v>89</v>
      </c>
    </row>
    <row r="899" spans="1:21">
      <c r="A899">
        <v>3373</v>
      </c>
      <c r="B899">
        <v>5</v>
      </c>
      <c r="C899">
        <v>31</v>
      </c>
      <c r="D899">
        <v>1</v>
      </c>
      <c r="E899" s="15">
        <v>10000</v>
      </c>
      <c r="F899">
        <v>1</v>
      </c>
      <c r="G899">
        <v>1</v>
      </c>
      <c r="H899">
        <v>100</v>
      </c>
      <c r="I899">
        <v>0</v>
      </c>
      <c r="J899">
        <v>10</v>
      </c>
      <c r="K899">
        <v>5</v>
      </c>
      <c r="L899">
        <v>0</v>
      </c>
      <c r="M899">
        <v>0</v>
      </c>
      <c r="N899">
        <v>0</v>
      </c>
      <c r="O899">
        <v>20</v>
      </c>
      <c r="P899">
        <v>30</v>
      </c>
      <c r="Q899">
        <v>1</v>
      </c>
      <c r="R899">
        <v>0</v>
      </c>
      <c r="S899" s="15">
        <v>16</v>
      </c>
      <c r="T899">
        <v>3</v>
      </c>
      <c r="U899" t="s">
        <v>166</v>
      </c>
    </row>
    <row r="900" spans="1:21">
      <c r="A900">
        <v>3374</v>
      </c>
      <c r="B900">
        <v>2</v>
      </c>
      <c r="C900">
        <v>45</v>
      </c>
      <c r="D900">
        <v>1</v>
      </c>
      <c r="E900" s="15">
        <v>28000</v>
      </c>
      <c r="F900">
        <v>1</v>
      </c>
      <c r="G900">
        <v>1</v>
      </c>
      <c r="H900">
        <v>0</v>
      </c>
      <c r="I900">
        <v>0</v>
      </c>
      <c r="J900">
        <v>2</v>
      </c>
      <c r="K900">
        <v>0</v>
      </c>
      <c r="L900">
        <v>1</v>
      </c>
      <c r="M900">
        <v>0</v>
      </c>
      <c r="N900">
        <v>0</v>
      </c>
      <c r="O900">
        <v>30</v>
      </c>
      <c r="P900">
        <v>40</v>
      </c>
      <c r="Q900">
        <v>1</v>
      </c>
      <c r="R900">
        <v>0</v>
      </c>
      <c r="S900" s="15">
        <v>12</v>
      </c>
      <c r="T900">
        <v>30</v>
      </c>
      <c r="U900" t="s">
        <v>231</v>
      </c>
    </row>
    <row r="901" spans="1:21">
      <c r="A901">
        <v>3377</v>
      </c>
      <c r="B901">
        <v>1</v>
      </c>
      <c r="C901">
        <v>23</v>
      </c>
      <c r="D901">
        <v>0</v>
      </c>
      <c r="E901" s="15">
        <v>10000</v>
      </c>
      <c r="F901">
        <v>1</v>
      </c>
      <c r="G901">
        <v>1</v>
      </c>
      <c r="H901">
        <v>73</v>
      </c>
      <c r="I901">
        <v>1</v>
      </c>
      <c r="J901">
        <v>6</v>
      </c>
      <c r="K901">
        <v>5</v>
      </c>
      <c r="L901">
        <v>0</v>
      </c>
      <c r="M901">
        <v>0</v>
      </c>
      <c r="N901">
        <v>0</v>
      </c>
      <c r="O901">
        <v>40</v>
      </c>
      <c r="P901">
        <v>50</v>
      </c>
      <c r="Q901">
        <v>1</v>
      </c>
      <c r="R901">
        <v>0</v>
      </c>
      <c r="S901" s="15">
        <v>4</v>
      </c>
      <c r="T901">
        <v>3</v>
      </c>
      <c r="U901" t="s">
        <v>47</v>
      </c>
    </row>
    <row r="902" spans="1:21">
      <c r="A902">
        <v>3379</v>
      </c>
      <c r="B902">
        <v>1</v>
      </c>
      <c r="C902">
        <v>29</v>
      </c>
      <c r="D902">
        <v>0</v>
      </c>
      <c r="E902" s="15">
        <v>4000</v>
      </c>
      <c r="F902">
        <v>1</v>
      </c>
      <c r="G902">
        <v>1</v>
      </c>
      <c r="H902">
        <v>100</v>
      </c>
      <c r="I902">
        <v>0</v>
      </c>
      <c r="J902">
        <v>8</v>
      </c>
      <c r="K902">
        <v>0</v>
      </c>
      <c r="L902">
        <v>0</v>
      </c>
      <c r="M902">
        <v>0</v>
      </c>
      <c r="N902">
        <v>1</v>
      </c>
      <c r="O902">
        <v>50</v>
      </c>
      <c r="P902">
        <v>80</v>
      </c>
      <c r="Q902">
        <v>2</v>
      </c>
      <c r="R902">
        <v>1</v>
      </c>
      <c r="S902" s="15">
        <v>16</v>
      </c>
      <c r="T902">
        <v>10</v>
      </c>
      <c r="U902" t="s">
        <v>15</v>
      </c>
    </row>
    <row r="903" spans="1:21">
      <c r="A903">
        <v>3383</v>
      </c>
      <c r="B903">
        <v>1</v>
      </c>
      <c r="C903">
        <v>21</v>
      </c>
      <c r="D903">
        <v>0</v>
      </c>
      <c r="E903" s="15">
        <v>2000</v>
      </c>
      <c r="F903">
        <v>1</v>
      </c>
      <c r="G903">
        <v>2</v>
      </c>
      <c r="H903">
        <v>0</v>
      </c>
      <c r="I903">
        <v>1</v>
      </c>
      <c r="J903">
        <v>1</v>
      </c>
      <c r="K903">
        <v>5</v>
      </c>
      <c r="L903">
        <v>1</v>
      </c>
      <c r="M903">
        <v>0</v>
      </c>
      <c r="N903">
        <v>0</v>
      </c>
      <c r="O903">
        <v>30</v>
      </c>
      <c r="P903">
        <v>40</v>
      </c>
      <c r="Q903">
        <v>1</v>
      </c>
      <c r="R903">
        <v>0</v>
      </c>
      <c r="S903" s="15">
        <v>25</v>
      </c>
      <c r="T903">
        <v>40</v>
      </c>
      <c r="U903" t="s">
        <v>240</v>
      </c>
    </row>
    <row r="904" spans="1:21">
      <c r="A904">
        <v>3385</v>
      </c>
      <c r="B904">
        <v>4</v>
      </c>
      <c r="C904">
        <v>32</v>
      </c>
      <c r="D904">
        <v>0</v>
      </c>
      <c r="E904" s="15">
        <v>5000</v>
      </c>
      <c r="F904">
        <v>1</v>
      </c>
      <c r="G904">
        <v>1</v>
      </c>
      <c r="H904">
        <v>76</v>
      </c>
      <c r="I904">
        <v>0</v>
      </c>
      <c r="J904">
        <v>2</v>
      </c>
      <c r="K904">
        <v>5</v>
      </c>
      <c r="L904">
        <v>0</v>
      </c>
      <c r="M904">
        <v>0</v>
      </c>
      <c r="N904">
        <v>0</v>
      </c>
      <c r="O904">
        <v>30</v>
      </c>
      <c r="P904">
        <v>50</v>
      </c>
      <c r="Q904">
        <v>1</v>
      </c>
      <c r="R904">
        <v>0</v>
      </c>
      <c r="S904" s="15">
        <v>14</v>
      </c>
      <c r="T904">
        <v>10</v>
      </c>
      <c r="U904" t="s">
        <v>114</v>
      </c>
    </row>
    <row r="905" spans="1:21">
      <c r="A905">
        <v>3388</v>
      </c>
      <c r="B905">
        <v>2</v>
      </c>
      <c r="C905">
        <v>38</v>
      </c>
      <c r="D905">
        <v>0</v>
      </c>
      <c r="E905" s="15">
        <v>3000</v>
      </c>
      <c r="F905">
        <v>1</v>
      </c>
      <c r="G905">
        <v>1</v>
      </c>
      <c r="H905">
        <v>0</v>
      </c>
      <c r="I905">
        <v>0</v>
      </c>
      <c r="J905">
        <v>6</v>
      </c>
      <c r="K905">
        <v>1</v>
      </c>
      <c r="L905">
        <v>0</v>
      </c>
      <c r="M905">
        <v>0</v>
      </c>
      <c r="N905">
        <v>0</v>
      </c>
      <c r="O905">
        <v>140</v>
      </c>
      <c r="P905">
        <v>140</v>
      </c>
      <c r="Q905">
        <v>1</v>
      </c>
      <c r="R905">
        <v>0</v>
      </c>
      <c r="S905" s="15">
        <v>25</v>
      </c>
      <c r="T905">
        <v>3</v>
      </c>
      <c r="U905" t="s">
        <v>236</v>
      </c>
    </row>
    <row r="906" spans="1:21">
      <c r="A906">
        <v>3389</v>
      </c>
      <c r="B906">
        <v>2</v>
      </c>
      <c r="C906">
        <v>24</v>
      </c>
      <c r="D906">
        <v>0</v>
      </c>
      <c r="E906" s="15">
        <v>3000</v>
      </c>
      <c r="F906">
        <v>1</v>
      </c>
      <c r="G906">
        <v>1</v>
      </c>
      <c r="H906">
        <v>0</v>
      </c>
      <c r="I906">
        <v>0</v>
      </c>
      <c r="J906">
        <v>8</v>
      </c>
      <c r="K906">
        <v>5</v>
      </c>
      <c r="L906">
        <v>0</v>
      </c>
      <c r="M906">
        <v>0</v>
      </c>
      <c r="N906">
        <v>0</v>
      </c>
      <c r="O906">
        <v>160</v>
      </c>
      <c r="P906">
        <v>180</v>
      </c>
      <c r="Q906">
        <v>2</v>
      </c>
      <c r="R906">
        <v>1</v>
      </c>
      <c r="S906" s="15">
        <v>8</v>
      </c>
      <c r="T906">
        <v>15</v>
      </c>
      <c r="U906" t="s">
        <v>148</v>
      </c>
    </row>
    <row r="907" spans="1:21">
      <c r="A907">
        <v>3391</v>
      </c>
      <c r="B907">
        <v>2</v>
      </c>
      <c r="C907">
        <v>28</v>
      </c>
      <c r="D907">
        <v>1</v>
      </c>
      <c r="E907" s="15">
        <v>14000</v>
      </c>
      <c r="F907">
        <v>1</v>
      </c>
      <c r="G907">
        <v>3</v>
      </c>
      <c r="H907">
        <v>43</v>
      </c>
      <c r="I907">
        <v>0</v>
      </c>
      <c r="J907">
        <v>8</v>
      </c>
      <c r="K907">
        <v>2</v>
      </c>
      <c r="L907">
        <v>0</v>
      </c>
      <c r="M907">
        <v>0</v>
      </c>
      <c r="N907">
        <v>0</v>
      </c>
      <c r="O907">
        <v>50</v>
      </c>
      <c r="P907">
        <v>100</v>
      </c>
      <c r="Q907">
        <v>1</v>
      </c>
      <c r="R907">
        <v>0</v>
      </c>
      <c r="S907" s="15">
        <v>25</v>
      </c>
      <c r="T907">
        <v>3</v>
      </c>
      <c r="U907" t="s">
        <v>31</v>
      </c>
    </row>
    <row r="908" spans="1:21">
      <c r="A908">
        <v>3398</v>
      </c>
      <c r="B908">
        <v>2</v>
      </c>
      <c r="C908">
        <v>25</v>
      </c>
      <c r="D908">
        <v>0</v>
      </c>
      <c r="E908" s="15">
        <v>4000</v>
      </c>
      <c r="F908">
        <v>1</v>
      </c>
      <c r="G908">
        <v>2</v>
      </c>
      <c r="H908">
        <v>0</v>
      </c>
      <c r="I908">
        <v>0</v>
      </c>
      <c r="J908">
        <v>2</v>
      </c>
      <c r="K908">
        <v>5</v>
      </c>
      <c r="L908">
        <v>0</v>
      </c>
      <c r="M908">
        <v>0</v>
      </c>
      <c r="N908">
        <v>0</v>
      </c>
      <c r="O908">
        <v>30</v>
      </c>
      <c r="P908">
        <v>80</v>
      </c>
      <c r="Q908">
        <v>1</v>
      </c>
      <c r="R908">
        <v>0</v>
      </c>
      <c r="S908" s="15">
        <v>16</v>
      </c>
      <c r="T908">
        <v>10</v>
      </c>
      <c r="U908" t="s">
        <v>50</v>
      </c>
    </row>
    <row r="909" spans="1:21">
      <c r="A909">
        <v>3406</v>
      </c>
      <c r="B909">
        <v>2</v>
      </c>
      <c r="C909">
        <v>29</v>
      </c>
      <c r="D909">
        <v>1</v>
      </c>
      <c r="E909" s="15">
        <v>20000</v>
      </c>
      <c r="F909">
        <v>1</v>
      </c>
      <c r="G909">
        <v>3</v>
      </c>
      <c r="H909">
        <v>0</v>
      </c>
      <c r="I909">
        <v>1</v>
      </c>
      <c r="J909">
        <v>8</v>
      </c>
      <c r="K909">
        <v>2</v>
      </c>
      <c r="L909">
        <v>0</v>
      </c>
      <c r="M909">
        <v>0</v>
      </c>
      <c r="N909">
        <v>0</v>
      </c>
      <c r="O909">
        <v>50</v>
      </c>
      <c r="P909">
        <v>30</v>
      </c>
      <c r="Q909">
        <v>1</v>
      </c>
      <c r="R909">
        <v>0</v>
      </c>
      <c r="S909" s="15">
        <v>10</v>
      </c>
      <c r="T909">
        <v>3</v>
      </c>
      <c r="U909" t="s">
        <v>89</v>
      </c>
    </row>
    <row r="910" spans="1:21">
      <c r="A910">
        <v>3409</v>
      </c>
      <c r="B910">
        <v>1</v>
      </c>
      <c r="C910">
        <v>21</v>
      </c>
      <c r="D910">
        <v>0</v>
      </c>
      <c r="E910" s="15">
        <v>14000</v>
      </c>
      <c r="F910">
        <v>1</v>
      </c>
      <c r="G910">
        <v>2</v>
      </c>
      <c r="H910">
        <v>100</v>
      </c>
      <c r="I910">
        <v>1</v>
      </c>
      <c r="J910">
        <v>1</v>
      </c>
      <c r="K910">
        <v>5</v>
      </c>
      <c r="L910">
        <v>0</v>
      </c>
      <c r="M910">
        <v>0</v>
      </c>
      <c r="N910">
        <v>0</v>
      </c>
      <c r="O910">
        <v>90</v>
      </c>
      <c r="P910">
        <v>40</v>
      </c>
      <c r="Q910">
        <v>2</v>
      </c>
      <c r="R910">
        <v>1</v>
      </c>
      <c r="S910" s="15">
        <v>8</v>
      </c>
      <c r="T910">
        <v>10</v>
      </c>
      <c r="U910" t="s">
        <v>15</v>
      </c>
    </row>
    <row r="911" spans="1:21">
      <c r="A911">
        <v>3411</v>
      </c>
      <c r="B911">
        <v>2</v>
      </c>
      <c r="C911">
        <v>34</v>
      </c>
      <c r="D911">
        <v>0</v>
      </c>
      <c r="E911" s="15">
        <v>8000</v>
      </c>
      <c r="F911">
        <v>1</v>
      </c>
      <c r="G911">
        <v>1</v>
      </c>
      <c r="H911">
        <v>0</v>
      </c>
      <c r="I911">
        <v>0</v>
      </c>
      <c r="J911">
        <v>8</v>
      </c>
      <c r="K911">
        <v>0</v>
      </c>
      <c r="L911">
        <v>0</v>
      </c>
      <c r="M911">
        <v>1</v>
      </c>
      <c r="N911">
        <v>0</v>
      </c>
      <c r="O911">
        <v>150</v>
      </c>
      <c r="P911">
        <v>180</v>
      </c>
      <c r="Q911">
        <v>2</v>
      </c>
      <c r="R911">
        <v>1</v>
      </c>
      <c r="S911" s="15">
        <v>20</v>
      </c>
      <c r="T911">
        <v>30</v>
      </c>
      <c r="U911" t="s">
        <v>246</v>
      </c>
    </row>
    <row r="912" spans="1:21">
      <c r="A912">
        <v>3418</v>
      </c>
      <c r="B912">
        <v>1</v>
      </c>
      <c r="C912">
        <v>23</v>
      </c>
      <c r="D912">
        <v>0</v>
      </c>
      <c r="E912" s="15">
        <v>4000</v>
      </c>
      <c r="F912">
        <v>1</v>
      </c>
      <c r="G912">
        <v>1</v>
      </c>
      <c r="H912">
        <v>0</v>
      </c>
      <c r="I912">
        <v>0</v>
      </c>
      <c r="J912">
        <v>2</v>
      </c>
      <c r="K912">
        <v>5</v>
      </c>
      <c r="L912">
        <v>0</v>
      </c>
      <c r="M912">
        <v>0</v>
      </c>
      <c r="N912">
        <v>0</v>
      </c>
      <c r="O912">
        <v>100</v>
      </c>
      <c r="P912">
        <v>130</v>
      </c>
      <c r="Q912">
        <v>2</v>
      </c>
      <c r="R912">
        <v>1</v>
      </c>
      <c r="S912" s="15">
        <v>8</v>
      </c>
      <c r="T912">
        <v>45</v>
      </c>
      <c r="U912" t="s">
        <v>50</v>
      </c>
    </row>
    <row r="913" spans="1:21">
      <c r="A913">
        <v>3419</v>
      </c>
      <c r="B913">
        <v>1</v>
      </c>
      <c r="C913">
        <v>22</v>
      </c>
      <c r="D913">
        <v>1</v>
      </c>
      <c r="E913" s="15">
        <v>12000</v>
      </c>
      <c r="F913">
        <v>1</v>
      </c>
      <c r="G913">
        <v>2</v>
      </c>
      <c r="H913">
        <v>78</v>
      </c>
      <c r="I913">
        <v>0</v>
      </c>
      <c r="J913">
        <v>8</v>
      </c>
      <c r="K913">
        <v>5</v>
      </c>
      <c r="L913">
        <v>0</v>
      </c>
      <c r="M913">
        <v>0</v>
      </c>
      <c r="N913">
        <v>0</v>
      </c>
      <c r="O913">
        <v>60</v>
      </c>
      <c r="P913">
        <v>120</v>
      </c>
      <c r="Q913">
        <v>1</v>
      </c>
      <c r="R913">
        <v>0</v>
      </c>
      <c r="S913" s="15">
        <v>25</v>
      </c>
      <c r="T913">
        <v>5</v>
      </c>
      <c r="U913" t="s">
        <v>19</v>
      </c>
    </row>
    <row r="914" spans="1:21">
      <c r="A914">
        <v>3420</v>
      </c>
      <c r="B914">
        <v>1</v>
      </c>
      <c r="C914">
        <v>22</v>
      </c>
      <c r="D914">
        <v>0</v>
      </c>
      <c r="E914" s="15">
        <v>7000</v>
      </c>
      <c r="F914">
        <v>1</v>
      </c>
      <c r="G914">
        <v>1</v>
      </c>
      <c r="H914">
        <v>100</v>
      </c>
      <c r="I914">
        <v>0</v>
      </c>
      <c r="J914">
        <v>6</v>
      </c>
      <c r="K914">
        <v>5</v>
      </c>
      <c r="L914">
        <v>0</v>
      </c>
      <c r="M914">
        <v>0</v>
      </c>
      <c r="N914">
        <v>0</v>
      </c>
      <c r="O914">
        <v>20</v>
      </c>
      <c r="P914">
        <v>30</v>
      </c>
      <c r="Q914">
        <v>1</v>
      </c>
      <c r="R914">
        <v>0</v>
      </c>
      <c r="S914" s="15">
        <v>6</v>
      </c>
      <c r="T914">
        <v>3</v>
      </c>
      <c r="U914" t="s">
        <v>36</v>
      </c>
    </row>
    <row r="915" spans="1:21">
      <c r="A915">
        <v>3426</v>
      </c>
      <c r="B915">
        <v>1</v>
      </c>
      <c r="C915">
        <v>56</v>
      </c>
      <c r="D915">
        <v>0</v>
      </c>
      <c r="E915" s="15">
        <v>5000</v>
      </c>
      <c r="F915">
        <v>1</v>
      </c>
      <c r="G915">
        <v>1</v>
      </c>
      <c r="H915">
        <v>78</v>
      </c>
      <c r="I915">
        <v>0</v>
      </c>
      <c r="J915">
        <v>2</v>
      </c>
      <c r="K915">
        <v>0</v>
      </c>
      <c r="L915">
        <v>0</v>
      </c>
      <c r="M915">
        <v>1</v>
      </c>
      <c r="N915">
        <v>0</v>
      </c>
      <c r="O915">
        <v>60</v>
      </c>
      <c r="P915">
        <v>150</v>
      </c>
      <c r="Q915">
        <v>2</v>
      </c>
      <c r="R915">
        <v>1</v>
      </c>
      <c r="S915" s="15">
        <v>6</v>
      </c>
      <c r="T915">
        <v>15</v>
      </c>
      <c r="U915" t="s">
        <v>19</v>
      </c>
    </row>
    <row r="916" spans="1:21">
      <c r="A916">
        <v>3427</v>
      </c>
      <c r="B916">
        <v>1</v>
      </c>
      <c r="C916">
        <v>23</v>
      </c>
      <c r="D916">
        <v>0</v>
      </c>
      <c r="E916" s="15">
        <v>2000</v>
      </c>
      <c r="F916">
        <v>1</v>
      </c>
      <c r="G916">
        <v>2</v>
      </c>
      <c r="H916">
        <v>0</v>
      </c>
      <c r="I916">
        <v>1</v>
      </c>
      <c r="J916">
        <v>6</v>
      </c>
      <c r="K916">
        <v>3</v>
      </c>
      <c r="L916">
        <v>0</v>
      </c>
      <c r="M916">
        <v>0</v>
      </c>
      <c r="N916">
        <v>0</v>
      </c>
      <c r="O916">
        <v>120</v>
      </c>
      <c r="P916">
        <v>120</v>
      </c>
      <c r="Q916">
        <v>2</v>
      </c>
      <c r="R916">
        <v>1</v>
      </c>
      <c r="S916" s="15">
        <v>16</v>
      </c>
      <c r="T916">
        <v>3</v>
      </c>
      <c r="U916" t="s">
        <v>240</v>
      </c>
    </row>
    <row r="917" spans="1:21">
      <c r="A917">
        <v>3431</v>
      </c>
      <c r="B917">
        <v>1</v>
      </c>
      <c r="C917">
        <v>19</v>
      </c>
      <c r="D917">
        <v>0</v>
      </c>
      <c r="E917" s="15">
        <v>12000</v>
      </c>
      <c r="F917">
        <v>1</v>
      </c>
      <c r="G917">
        <v>2</v>
      </c>
      <c r="H917">
        <v>100</v>
      </c>
      <c r="I917">
        <v>0</v>
      </c>
      <c r="J917">
        <v>8</v>
      </c>
      <c r="K917">
        <v>5</v>
      </c>
      <c r="L917">
        <v>0</v>
      </c>
      <c r="M917">
        <v>0</v>
      </c>
      <c r="N917">
        <v>0</v>
      </c>
      <c r="O917">
        <v>60</v>
      </c>
      <c r="P917">
        <v>90</v>
      </c>
      <c r="Q917">
        <v>2</v>
      </c>
      <c r="R917">
        <v>1</v>
      </c>
      <c r="S917" s="15">
        <v>6</v>
      </c>
      <c r="T917">
        <v>20</v>
      </c>
      <c r="U917" t="s">
        <v>52</v>
      </c>
    </row>
    <row r="918" spans="1:21">
      <c r="A918">
        <v>3440</v>
      </c>
      <c r="B918">
        <v>2</v>
      </c>
      <c r="C918">
        <v>27</v>
      </c>
      <c r="D918">
        <v>0</v>
      </c>
      <c r="E918" s="15">
        <v>7000</v>
      </c>
      <c r="F918">
        <v>1</v>
      </c>
      <c r="G918">
        <v>2</v>
      </c>
      <c r="H918">
        <v>76</v>
      </c>
      <c r="I918">
        <v>1</v>
      </c>
      <c r="J918">
        <v>2</v>
      </c>
      <c r="K918">
        <v>0</v>
      </c>
      <c r="L918">
        <v>0</v>
      </c>
      <c r="M918">
        <v>1</v>
      </c>
      <c r="N918">
        <v>0</v>
      </c>
      <c r="O918">
        <v>40</v>
      </c>
      <c r="P918">
        <v>60</v>
      </c>
      <c r="Q918">
        <v>1</v>
      </c>
      <c r="R918">
        <v>0</v>
      </c>
      <c r="S918" s="15">
        <v>20</v>
      </c>
      <c r="T918">
        <v>3</v>
      </c>
      <c r="U918" t="s">
        <v>114</v>
      </c>
    </row>
    <row r="919" spans="1:21">
      <c r="A919">
        <v>3444</v>
      </c>
      <c r="B919">
        <v>2</v>
      </c>
      <c r="C919">
        <v>26</v>
      </c>
      <c r="D919">
        <v>0</v>
      </c>
      <c r="E919" s="15">
        <v>7000</v>
      </c>
      <c r="F919">
        <v>1</v>
      </c>
      <c r="G919">
        <v>1</v>
      </c>
      <c r="H919">
        <v>73</v>
      </c>
      <c r="I919">
        <v>0</v>
      </c>
      <c r="J919">
        <v>6</v>
      </c>
      <c r="K919">
        <v>0</v>
      </c>
      <c r="L919">
        <v>0</v>
      </c>
      <c r="M919">
        <v>1</v>
      </c>
      <c r="N919">
        <v>0</v>
      </c>
      <c r="O919">
        <v>30</v>
      </c>
      <c r="P919">
        <v>30</v>
      </c>
      <c r="Q919">
        <v>1</v>
      </c>
      <c r="R919">
        <v>0</v>
      </c>
      <c r="S919" s="15">
        <v>6</v>
      </c>
      <c r="T919">
        <v>5</v>
      </c>
      <c r="U919" t="s">
        <v>47</v>
      </c>
    </row>
    <row r="920" spans="1:21">
      <c r="A920">
        <v>3446</v>
      </c>
      <c r="B920">
        <v>6</v>
      </c>
      <c r="C920">
        <v>30</v>
      </c>
      <c r="D920">
        <v>1</v>
      </c>
      <c r="E920" s="15">
        <v>7000</v>
      </c>
      <c r="F920">
        <v>1</v>
      </c>
      <c r="G920">
        <v>1</v>
      </c>
      <c r="H920">
        <v>0</v>
      </c>
      <c r="I920">
        <v>0</v>
      </c>
      <c r="J920">
        <v>8</v>
      </c>
      <c r="K920">
        <v>4</v>
      </c>
      <c r="L920">
        <v>0</v>
      </c>
      <c r="M920">
        <v>0</v>
      </c>
      <c r="N920">
        <v>0</v>
      </c>
      <c r="O920">
        <v>50</v>
      </c>
      <c r="P920">
        <v>40</v>
      </c>
      <c r="Q920">
        <v>1</v>
      </c>
      <c r="R920">
        <v>0</v>
      </c>
      <c r="S920" s="15">
        <v>12</v>
      </c>
      <c r="T920">
        <v>5</v>
      </c>
      <c r="U920" t="s">
        <v>231</v>
      </c>
    </row>
    <row r="921" spans="1:21">
      <c r="A921">
        <v>3447</v>
      </c>
      <c r="B921">
        <v>2</v>
      </c>
      <c r="C921">
        <v>34</v>
      </c>
      <c r="D921">
        <v>1</v>
      </c>
      <c r="E921" s="15">
        <v>14000</v>
      </c>
      <c r="F921">
        <v>1</v>
      </c>
      <c r="G921">
        <v>2</v>
      </c>
      <c r="H921">
        <v>78</v>
      </c>
      <c r="I921">
        <v>0</v>
      </c>
      <c r="J921">
        <v>2</v>
      </c>
      <c r="K921">
        <v>3</v>
      </c>
      <c r="L921">
        <v>0</v>
      </c>
      <c r="M921">
        <v>0</v>
      </c>
      <c r="N921">
        <v>0</v>
      </c>
      <c r="O921">
        <v>30</v>
      </c>
      <c r="P921">
        <v>90</v>
      </c>
      <c r="Q921">
        <v>1</v>
      </c>
      <c r="R921">
        <v>0</v>
      </c>
      <c r="S921" s="15">
        <v>25</v>
      </c>
      <c r="T921">
        <v>15</v>
      </c>
      <c r="U921" t="s">
        <v>19</v>
      </c>
    </row>
    <row r="922" spans="1:21">
      <c r="A922">
        <v>3448</v>
      </c>
      <c r="B922">
        <v>6</v>
      </c>
      <c r="C922">
        <v>27</v>
      </c>
      <c r="D922">
        <v>0</v>
      </c>
      <c r="E922" s="15">
        <v>9000</v>
      </c>
      <c r="F922">
        <v>1</v>
      </c>
      <c r="G922">
        <v>2</v>
      </c>
      <c r="H922">
        <v>18</v>
      </c>
      <c r="I922">
        <v>0</v>
      </c>
      <c r="J922">
        <v>8</v>
      </c>
      <c r="K922">
        <v>4</v>
      </c>
      <c r="L922">
        <v>0</v>
      </c>
      <c r="M922">
        <v>0</v>
      </c>
      <c r="N922">
        <v>0</v>
      </c>
      <c r="O922">
        <v>80</v>
      </c>
      <c r="P922">
        <v>90</v>
      </c>
      <c r="Q922">
        <v>1</v>
      </c>
      <c r="R922">
        <v>0</v>
      </c>
      <c r="S922" s="15">
        <v>25</v>
      </c>
      <c r="T922">
        <v>3</v>
      </c>
      <c r="U922" t="s">
        <v>69</v>
      </c>
    </row>
    <row r="923" spans="1:21">
      <c r="A923">
        <v>3455</v>
      </c>
      <c r="B923">
        <v>2</v>
      </c>
      <c r="C923">
        <v>36</v>
      </c>
      <c r="D923">
        <v>0</v>
      </c>
      <c r="E923" s="15">
        <v>3000</v>
      </c>
      <c r="F923">
        <v>1</v>
      </c>
      <c r="G923">
        <v>1</v>
      </c>
      <c r="H923">
        <v>0</v>
      </c>
      <c r="I923">
        <v>0</v>
      </c>
      <c r="J923">
        <v>6</v>
      </c>
      <c r="K923">
        <v>0</v>
      </c>
      <c r="L923">
        <v>0</v>
      </c>
      <c r="M923">
        <v>1</v>
      </c>
      <c r="N923">
        <v>0</v>
      </c>
      <c r="O923">
        <v>180</v>
      </c>
      <c r="P923">
        <v>200</v>
      </c>
      <c r="Q923">
        <v>2</v>
      </c>
      <c r="R923">
        <v>1</v>
      </c>
      <c r="S923" s="15">
        <v>25</v>
      </c>
      <c r="T923">
        <v>15</v>
      </c>
      <c r="U923" t="s">
        <v>236</v>
      </c>
    </row>
    <row r="924" spans="1:21">
      <c r="A924">
        <v>3461</v>
      </c>
      <c r="B924">
        <v>1</v>
      </c>
      <c r="C924">
        <v>25</v>
      </c>
      <c r="D924">
        <v>1</v>
      </c>
      <c r="E924" s="15">
        <v>12000</v>
      </c>
      <c r="F924">
        <v>1</v>
      </c>
      <c r="G924">
        <v>1</v>
      </c>
      <c r="H924">
        <v>100</v>
      </c>
      <c r="I924">
        <v>1</v>
      </c>
      <c r="J924">
        <v>7</v>
      </c>
      <c r="K924">
        <v>2</v>
      </c>
      <c r="L924">
        <v>0</v>
      </c>
      <c r="M924">
        <v>0</v>
      </c>
      <c r="N924">
        <v>0</v>
      </c>
      <c r="O924">
        <v>120</v>
      </c>
      <c r="P924">
        <v>60</v>
      </c>
      <c r="Q924">
        <v>2</v>
      </c>
      <c r="R924">
        <v>1</v>
      </c>
      <c r="S924" s="15">
        <v>10</v>
      </c>
      <c r="T924">
        <v>20</v>
      </c>
      <c r="U924" t="s">
        <v>1</v>
      </c>
    </row>
    <row r="925" spans="1:21">
      <c r="A925">
        <v>3471</v>
      </c>
      <c r="B925">
        <v>2</v>
      </c>
      <c r="C925">
        <v>37</v>
      </c>
      <c r="D925">
        <v>0</v>
      </c>
      <c r="E925" s="15">
        <v>4000</v>
      </c>
      <c r="F925">
        <v>1</v>
      </c>
      <c r="G925">
        <v>1</v>
      </c>
      <c r="H925">
        <v>27</v>
      </c>
      <c r="I925">
        <v>0</v>
      </c>
      <c r="J925">
        <v>2</v>
      </c>
      <c r="K925">
        <v>5</v>
      </c>
      <c r="L925">
        <v>0</v>
      </c>
      <c r="M925">
        <v>0</v>
      </c>
      <c r="N925">
        <v>0</v>
      </c>
      <c r="O925">
        <v>120</v>
      </c>
      <c r="P925">
        <v>150</v>
      </c>
      <c r="Q925">
        <v>2</v>
      </c>
      <c r="R925">
        <v>1</v>
      </c>
      <c r="S925" s="15">
        <v>14</v>
      </c>
      <c r="T925">
        <v>5</v>
      </c>
      <c r="U925" t="s">
        <v>160</v>
      </c>
    </row>
    <row r="926" spans="1:21">
      <c r="A926">
        <v>3473</v>
      </c>
      <c r="B926">
        <v>1</v>
      </c>
      <c r="C926">
        <v>29</v>
      </c>
      <c r="D926">
        <v>1</v>
      </c>
      <c r="E926" s="15">
        <v>20000</v>
      </c>
      <c r="F926">
        <v>1</v>
      </c>
      <c r="G926">
        <v>2</v>
      </c>
      <c r="H926">
        <v>0</v>
      </c>
      <c r="I926">
        <v>0</v>
      </c>
      <c r="J926">
        <v>8</v>
      </c>
      <c r="K926">
        <v>0</v>
      </c>
      <c r="L926">
        <v>0</v>
      </c>
      <c r="M926">
        <v>1</v>
      </c>
      <c r="N926">
        <v>0</v>
      </c>
      <c r="O926">
        <v>50</v>
      </c>
      <c r="P926">
        <v>30</v>
      </c>
      <c r="Q926">
        <v>1</v>
      </c>
      <c r="R926">
        <v>0</v>
      </c>
      <c r="S926" s="15">
        <v>12</v>
      </c>
      <c r="T926">
        <v>3</v>
      </c>
      <c r="U926" t="s">
        <v>116</v>
      </c>
    </row>
    <row r="927" spans="1:21">
      <c r="A927">
        <v>3475</v>
      </c>
      <c r="B927">
        <v>4</v>
      </c>
      <c r="C927">
        <v>30</v>
      </c>
      <c r="D927">
        <v>1</v>
      </c>
      <c r="E927" s="15">
        <v>5000</v>
      </c>
      <c r="F927">
        <v>1</v>
      </c>
      <c r="G927">
        <v>1</v>
      </c>
      <c r="H927">
        <v>100</v>
      </c>
      <c r="I927">
        <v>0</v>
      </c>
      <c r="J927">
        <v>2</v>
      </c>
      <c r="K927">
        <v>5</v>
      </c>
      <c r="L927">
        <v>0</v>
      </c>
      <c r="M927">
        <v>0</v>
      </c>
      <c r="N927">
        <v>0</v>
      </c>
      <c r="O927">
        <v>20</v>
      </c>
      <c r="P927">
        <v>60</v>
      </c>
      <c r="Q927">
        <v>1</v>
      </c>
      <c r="R927">
        <v>0</v>
      </c>
      <c r="S927" s="15">
        <v>10</v>
      </c>
      <c r="T927">
        <v>5</v>
      </c>
      <c r="U927" t="s">
        <v>57</v>
      </c>
    </row>
    <row r="928" spans="1:21">
      <c r="A928">
        <v>3478</v>
      </c>
      <c r="B928">
        <v>2</v>
      </c>
      <c r="C928">
        <v>26</v>
      </c>
      <c r="D928">
        <v>1</v>
      </c>
      <c r="E928" s="15">
        <v>20000</v>
      </c>
      <c r="F928">
        <v>1</v>
      </c>
      <c r="G928">
        <v>1</v>
      </c>
      <c r="H928">
        <v>37</v>
      </c>
      <c r="I928">
        <v>0</v>
      </c>
      <c r="J928">
        <v>8</v>
      </c>
      <c r="K928">
        <v>5</v>
      </c>
      <c r="L928">
        <v>0</v>
      </c>
      <c r="M928">
        <v>0</v>
      </c>
      <c r="N928">
        <v>0</v>
      </c>
      <c r="O928">
        <v>20</v>
      </c>
      <c r="P928">
        <v>30</v>
      </c>
      <c r="Q928">
        <v>1</v>
      </c>
      <c r="R928">
        <v>0</v>
      </c>
      <c r="S928" s="15">
        <v>10</v>
      </c>
      <c r="T928">
        <v>3</v>
      </c>
      <c r="U928" t="s">
        <v>71</v>
      </c>
    </row>
    <row r="929" spans="1:21">
      <c r="A929">
        <v>3480</v>
      </c>
      <c r="B929">
        <v>1</v>
      </c>
      <c r="C929">
        <v>21</v>
      </c>
      <c r="D929">
        <v>1</v>
      </c>
      <c r="E929" s="15">
        <v>3000</v>
      </c>
      <c r="F929">
        <v>1</v>
      </c>
      <c r="G929">
        <v>1</v>
      </c>
      <c r="H929">
        <v>24</v>
      </c>
      <c r="I929">
        <v>1</v>
      </c>
      <c r="J929">
        <v>11</v>
      </c>
      <c r="K929">
        <v>2</v>
      </c>
      <c r="L929">
        <v>0</v>
      </c>
      <c r="M929">
        <v>0</v>
      </c>
      <c r="N929">
        <v>0</v>
      </c>
      <c r="O929">
        <v>60</v>
      </c>
      <c r="P929">
        <v>80</v>
      </c>
      <c r="Q929">
        <v>2</v>
      </c>
      <c r="R929">
        <v>1</v>
      </c>
      <c r="S929" s="15">
        <v>8</v>
      </c>
      <c r="T929">
        <v>10</v>
      </c>
      <c r="U929" t="s">
        <v>9</v>
      </c>
    </row>
    <row r="930" spans="1:21">
      <c r="A930">
        <v>3482</v>
      </c>
      <c r="B930">
        <v>7</v>
      </c>
      <c r="C930">
        <v>58</v>
      </c>
      <c r="D930">
        <v>1</v>
      </c>
      <c r="E930" s="15">
        <v>14000</v>
      </c>
      <c r="F930">
        <v>1</v>
      </c>
      <c r="G930">
        <v>2</v>
      </c>
      <c r="H930">
        <v>0</v>
      </c>
      <c r="I930">
        <v>0</v>
      </c>
      <c r="J930">
        <v>8</v>
      </c>
      <c r="K930">
        <v>5</v>
      </c>
      <c r="L930">
        <v>0</v>
      </c>
      <c r="M930">
        <v>0</v>
      </c>
      <c r="N930">
        <v>0</v>
      </c>
      <c r="O930">
        <v>30</v>
      </c>
      <c r="P930">
        <v>30</v>
      </c>
      <c r="Q930">
        <v>1</v>
      </c>
      <c r="R930">
        <v>0</v>
      </c>
      <c r="S930" s="15">
        <v>25</v>
      </c>
      <c r="T930">
        <v>3</v>
      </c>
      <c r="U930" t="s">
        <v>102</v>
      </c>
    </row>
    <row r="931" spans="1:21">
      <c r="A931">
        <v>3485</v>
      </c>
      <c r="B931">
        <v>2</v>
      </c>
      <c r="C931">
        <v>30</v>
      </c>
      <c r="D931">
        <v>0</v>
      </c>
      <c r="E931" s="15">
        <v>10000</v>
      </c>
      <c r="F931">
        <v>1</v>
      </c>
      <c r="G931">
        <v>1</v>
      </c>
      <c r="H931">
        <v>84</v>
      </c>
      <c r="I931">
        <v>1</v>
      </c>
      <c r="J931">
        <v>8</v>
      </c>
      <c r="K931">
        <v>3</v>
      </c>
      <c r="L931">
        <v>0</v>
      </c>
      <c r="M931">
        <v>0</v>
      </c>
      <c r="N931">
        <v>0</v>
      </c>
      <c r="O931">
        <v>20</v>
      </c>
      <c r="P931">
        <v>30</v>
      </c>
      <c r="Q931">
        <v>1</v>
      </c>
      <c r="R931">
        <v>0</v>
      </c>
      <c r="S931" s="15">
        <v>6</v>
      </c>
      <c r="T931">
        <v>3</v>
      </c>
      <c r="U931" t="s">
        <v>131</v>
      </c>
    </row>
    <row r="932" spans="1:21">
      <c r="A932">
        <v>3488</v>
      </c>
      <c r="B932">
        <v>1</v>
      </c>
      <c r="C932">
        <v>20</v>
      </c>
      <c r="D932">
        <v>0</v>
      </c>
      <c r="E932" s="15">
        <v>4000</v>
      </c>
      <c r="F932">
        <v>1</v>
      </c>
      <c r="G932">
        <v>1</v>
      </c>
      <c r="H932">
        <v>100</v>
      </c>
      <c r="I932">
        <v>0</v>
      </c>
      <c r="J932">
        <v>8</v>
      </c>
      <c r="K932">
        <v>5</v>
      </c>
      <c r="L932">
        <v>0</v>
      </c>
      <c r="M932">
        <v>0</v>
      </c>
      <c r="N932">
        <v>0</v>
      </c>
      <c r="O932">
        <v>60</v>
      </c>
      <c r="P932">
        <v>20</v>
      </c>
      <c r="Q932">
        <v>2</v>
      </c>
      <c r="R932">
        <v>1</v>
      </c>
      <c r="S932" s="15">
        <v>4</v>
      </c>
      <c r="T932">
        <v>10</v>
      </c>
      <c r="U932" t="s">
        <v>15</v>
      </c>
    </row>
    <row r="933" spans="1:21">
      <c r="A933">
        <v>3490</v>
      </c>
      <c r="B933">
        <v>1</v>
      </c>
      <c r="C933">
        <v>25</v>
      </c>
      <c r="D933">
        <v>1</v>
      </c>
      <c r="E933" s="15">
        <v>10000</v>
      </c>
      <c r="F933">
        <v>1</v>
      </c>
      <c r="G933">
        <v>2</v>
      </c>
      <c r="H933">
        <v>73</v>
      </c>
      <c r="I933">
        <v>0</v>
      </c>
      <c r="J933">
        <v>8</v>
      </c>
      <c r="K933">
        <v>5</v>
      </c>
      <c r="L933">
        <v>0</v>
      </c>
      <c r="M933">
        <v>0</v>
      </c>
      <c r="N933">
        <v>0</v>
      </c>
      <c r="O933">
        <v>40</v>
      </c>
      <c r="P933">
        <v>60</v>
      </c>
      <c r="Q933">
        <v>2</v>
      </c>
      <c r="R933">
        <v>0</v>
      </c>
      <c r="S933" s="15">
        <v>8</v>
      </c>
      <c r="T933">
        <v>15</v>
      </c>
      <c r="U933" t="s">
        <v>47</v>
      </c>
    </row>
    <row r="934" spans="1:21">
      <c r="A934">
        <v>3491</v>
      </c>
      <c r="B934">
        <v>2</v>
      </c>
      <c r="C934">
        <v>27</v>
      </c>
      <c r="D934">
        <v>1</v>
      </c>
      <c r="E934" s="15">
        <v>3000</v>
      </c>
      <c r="F934">
        <v>1</v>
      </c>
      <c r="G934">
        <v>1</v>
      </c>
      <c r="H934">
        <v>67</v>
      </c>
      <c r="I934">
        <v>0</v>
      </c>
      <c r="J934">
        <v>8</v>
      </c>
      <c r="K934">
        <v>5</v>
      </c>
      <c r="L934">
        <v>1</v>
      </c>
      <c r="M934">
        <v>0</v>
      </c>
      <c r="N934">
        <v>0</v>
      </c>
      <c r="O934">
        <v>60</v>
      </c>
      <c r="P934">
        <v>60</v>
      </c>
      <c r="Q934">
        <v>1</v>
      </c>
      <c r="R934">
        <v>0</v>
      </c>
      <c r="S934" s="15">
        <v>20</v>
      </c>
      <c r="T934">
        <v>3</v>
      </c>
      <c r="U934" t="s">
        <v>48</v>
      </c>
    </row>
    <row r="935" spans="1:21">
      <c r="A935">
        <v>3494</v>
      </c>
      <c r="B935">
        <v>1</v>
      </c>
      <c r="C935">
        <v>49</v>
      </c>
      <c r="D935">
        <v>1</v>
      </c>
      <c r="E935" s="15">
        <v>10000</v>
      </c>
      <c r="F935">
        <v>1</v>
      </c>
      <c r="G935">
        <v>1</v>
      </c>
      <c r="H935">
        <v>100</v>
      </c>
      <c r="I935">
        <v>1</v>
      </c>
      <c r="J935">
        <v>2</v>
      </c>
      <c r="K935">
        <v>5</v>
      </c>
      <c r="L935">
        <v>1</v>
      </c>
      <c r="M935">
        <v>0</v>
      </c>
      <c r="N935">
        <v>0</v>
      </c>
      <c r="O935">
        <v>90</v>
      </c>
      <c r="P935">
        <v>30</v>
      </c>
      <c r="Q935">
        <v>1</v>
      </c>
      <c r="R935">
        <v>0</v>
      </c>
      <c r="S935" s="15">
        <v>16</v>
      </c>
      <c r="T935">
        <v>20</v>
      </c>
      <c r="U935" t="s">
        <v>85</v>
      </c>
    </row>
    <row r="936" spans="1:21">
      <c r="A936">
        <v>3497</v>
      </c>
      <c r="B936">
        <v>1</v>
      </c>
      <c r="C936">
        <v>22</v>
      </c>
      <c r="D936">
        <v>1</v>
      </c>
      <c r="E936" s="15">
        <v>16000</v>
      </c>
      <c r="F936">
        <v>1</v>
      </c>
      <c r="G936">
        <v>2</v>
      </c>
      <c r="H936">
        <v>100</v>
      </c>
      <c r="I936">
        <v>0</v>
      </c>
      <c r="J936">
        <v>11</v>
      </c>
      <c r="K936">
        <v>2</v>
      </c>
      <c r="L936">
        <v>0</v>
      </c>
      <c r="M936">
        <v>0</v>
      </c>
      <c r="N936">
        <v>0</v>
      </c>
      <c r="O936">
        <v>20</v>
      </c>
      <c r="P936">
        <v>50</v>
      </c>
      <c r="Q936">
        <v>1</v>
      </c>
      <c r="R936">
        <v>0</v>
      </c>
      <c r="S936" s="15">
        <v>10</v>
      </c>
      <c r="T936">
        <v>3</v>
      </c>
      <c r="U936" t="s">
        <v>15</v>
      </c>
    </row>
    <row r="937" spans="1:21">
      <c r="A937">
        <v>3501</v>
      </c>
      <c r="B937">
        <v>2</v>
      </c>
      <c r="C937">
        <v>38</v>
      </c>
      <c r="D937">
        <v>1</v>
      </c>
      <c r="E937" s="15">
        <v>6000</v>
      </c>
      <c r="F937">
        <v>1</v>
      </c>
      <c r="G937">
        <v>2</v>
      </c>
      <c r="H937">
        <v>100</v>
      </c>
      <c r="I937">
        <v>0</v>
      </c>
      <c r="J937">
        <v>1</v>
      </c>
      <c r="K937">
        <v>5</v>
      </c>
      <c r="L937">
        <v>0</v>
      </c>
      <c r="M937">
        <v>0</v>
      </c>
      <c r="N937">
        <v>0</v>
      </c>
      <c r="O937">
        <v>40</v>
      </c>
      <c r="P937">
        <v>60</v>
      </c>
      <c r="Q937">
        <v>1</v>
      </c>
      <c r="R937">
        <v>0</v>
      </c>
      <c r="S937" s="15">
        <v>6</v>
      </c>
      <c r="T937">
        <v>5</v>
      </c>
      <c r="U937" t="s">
        <v>15</v>
      </c>
    </row>
    <row r="938" spans="1:21">
      <c r="A938">
        <v>3504</v>
      </c>
      <c r="B938">
        <v>1</v>
      </c>
      <c r="C938">
        <v>20</v>
      </c>
      <c r="D938">
        <v>1</v>
      </c>
      <c r="E938" s="15">
        <v>4000</v>
      </c>
      <c r="F938">
        <v>1</v>
      </c>
      <c r="G938">
        <v>1</v>
      </c>
      <c r="H938">
        <v>73</v>
      </c>
      <c r="I938">
        <v>0</v>
      </c>
      <c r="J938">
        <v>8</v>
      </c>
      <c r="K938">
        <v>5</v>
      </c>
      <c r="L938">
        <v>0</v>
      </c>
      <c r="M938">
        <v>0</v>
      </c>
      <c r="N938">
        <v>0</v>
      </c>
      <c r="O938">
        <v>60</v>
      </c>
      <c r="P938">
        <v>70</v>
      </c>
      <c r="Q938">
        <v>2</v>
      </c>
      <c r="R938">
        <v>0</v>
      </c>
      <c r="S938" s="15">
        <v>8</v>
      </c>
      <c r="T938">
        <v>25</v>
      </c>
      <c r="U938" t="s">
        <v>47</v>
      </c>
    </row>
    <row r="939" spans="1:21">
      <c r="A939">
        <v>3505</v>
      </c>
      <c r="B939">
        <v>1</v>
      </c>
      <c r="C939">
        <v>51</v>
      </c>
      <c r="D939">
        <v>1</v>
      </c>
      <c r="E939" s="15">
        <v>4000</v>
      </c>
      <c r="F939">
        <v>1</v>
      </c>
      <c r="G939">
        <v>1</v>
      </c>
      <c r="H939">
        <v>98</v>
      </c>
      <c r="I939">
        <v>1</v>
      </c>
      <c r="J939">
        <v>11</v>
      </c>
      <c r="K939">
        <v>3</v>
      </c>
      <c r="L939">
        <v>0</v>
      </c>
      <c r="M939">
        <v>0</v>
      </c>
      <c r="N939">
        <v>0</v>
      </c>
      <c r="O939">
        <v>50</v>
      </c>
      <c r="P939">
        <v>70</v>
      </c>
      <c r="Q939">
        <v>2</v>
      </c>
      <c r="R939">
        <v>1</v>
      </c>
      <c r="S939" s="15">
        <v>8</v>
      </c>
      <c r="T939">
        <v>70</v>
      </c>
      <c r="U939" t="s">
        <v>119</v>
      </c>
    </row>
    <row r="940" spans="1:21">
      <c r="A940">
        <v>3507</v>
      </c>
      <c r="B940">
        <v>2</v>
      </c>
      <c r="C940">
        <v>44</v>
      </c>
      <c r="D940">
        <v>0</v>
      </c>
      <c r="E940" s="15">
        <v>5000</v>
      </c>
      <c r="F940">
        <v>1</v>
      </c>
      <c r="G940">
        <v>2</v>
      </c>
      <c r="H940">
        <v>0</v>
      </c>
      <c r="I940">
        <v>0</v>
      </c>
      <c r="J940">
        <v>2</v>
      </c>
      <c r="K940">
        <v>2</v>
      </c>
      <c r="L940">
        <v>0</v>
      </c>
      <c r="M940">
        <v>0</v>
      </c>
      <c r="N940">
        <v>0</v>
      </c>
      <c r="O940">
        <v>120</v>
      </c>
      <c r="P940">
        <v>120</v>
      </c>
      <c r="Q940">
        <v>1</v>
      </c>
      <c r="R940">
        <v>0</v>
      </c>
      <c r="S940" s="15">
        <v>25</v>
      </c>
      <c r="T940">
        <v>10</v>
      </c>
      <c r="U940" t="s">
        <v>236</v>
      </c>
    </row>
    <row r="941" spans="1:21">
      <c r="A941">
        <v>3513</v>
      </c>
      <c r="B941">
        <v>1</v>
      </c>
      <c r="C941">
        <v>25</v>
      </c>
      <c r="D941">
        <v>0</v>
      </c>
      <c r="E941" s="15">
        <v>10000</v>
      </c>
      <c r="F941">
        <v>1</v>
      </c>
      <c r="G941">
        <v>2</v>
      </c>
      <c r="H941">
        <v>77</v>
      </c>
      <c r="I941">
        <v>1</v>
      </c>
      <c r="J941">
        <v>6</v>
      </c>
      <c r="K941">
        <v>1</v>
      </c>
      <c r="L941">
        <v>0</v>
      </c>
      <c r="M941">
        <v>0</v>
      </c>
      <c r="N941">
        <v>0</v>
      </c>
      <c r="O941">
        <v>30</v>
      </c>
      <c r="P941">
        <v>60</v>
      </c>
      <c r="Q941">
        <v>1</v>
      </c>
      <c r="R941">
        <v>0</v>
      </c>
      <c r="S941" s="15">
        <v>14</v>
      </c>
      <c r="T941">
        <v>5</v>
      </c>
      <c r="U941" t="s">
        <v>54</v>
      </c>
    </row>
    <row r="942" spans="1:21">
      <c r="A942">
        <v>3519</v>
      </c>
      <c r="B942">
        <v>2</v>
      </c>
      <c r="C942">
        <v>24</v>
      </c>
      <c r="D942">
        <v>1</v>
      </c>
      <c r="E942" s="15">
        <v>4000</v>
      </c>
      <c r="F942">
        <v>1</v>
      </c>
      <c r="G942">
        <v>1</v>
      </c>
      <c r="H942">
        <v>0</v>
      </c>
      <c r="I942">
        <v>0</v>
      </c>
      <c r="J942">
        <v>8</v>
      </c>
      <c r="K942">
        <v>5</v>
      </c>
      <c r="L942">
        <v>0</v>
      </c>
      <c r="M942">
        <v>0</v>
      </c>
      <c r="N942">
        <v>0</v>
      </c>
      <c r="O942">
        <v>60</v>
      </c>
      <c r="P942">
        <v>40</v>
      </c>
      <c r="Q942">
        <v>1</v>
      </c>
      <c r="R942">
        <v>0</v>
      </c>
      <c r="S942" s="15">
        <v>16</v>
      </c>
      <c r="T942">
        <v>10</v>
      </c>
      <c r="U942" t="s">
        <v>241</v>
      </c>
    </row>
    <row r="943" spans="1:21">
      <c r="A943">
        <v>3525</v>
      </c>
      <c r="B943">
        <v>2</v>
      </c>
      <c r="C943">
        <v>42</v>
      </c>
      <c r="D943">
        <v>1</v>
      </c>
      <c r="E943" s="15">
        <v>4000</v>
      </c>
      <c r="F943">
        <v>1</v>
      </c>
      <c r="G943">
        <v>1</v>
      </c>
      <c r="H943">
        <v>0</v>
      </c>
      <c r="I943">
        <v>0</v>
      </c>
      <c r="J943">
        <v>8</v>
      </c>
      <c r="K943">
        <v>2</v>
      </c>
      <c r="L943">
        <v>0</v>
      </c>
      <c r="M943">
        <v>0</v>
      </c>
      <c r="N943">
        <v>0</v>
      </c>
      <c r="O943">
        <v>160</v>
      </c>
      <c r="P943">
        <v>180</v>
      </c>
      <c r="Q943">
        <v>2</v>
      </c>
      <c r="R943">
        <v>1</v>
      </c>
      <c r="S943" s="15">
        <v>25</v>
      </c>
      <c r="T943">
        <v>3</v>
      </c>
      <c r="U943" t="s">
        <v>236</v>
      </c>
    </row>
    <row r="944" spans="1:21">
      <c r="A944">
        <v>3527</v>
      </c>
      <c r="B944">
        <v>7</v>
      </c>
      <c r="C944">
        <v>42</v>
      </c>
      <c r="D944">
        <v>1</v>
      </c>
      <c r="E944" s="15">
        <v>8000</v>
      </c>
      <c r="F944">
        <v>1</v>
      </c>
      <c r="G944">
        <v>2</v>
      </c>
      <c r="H944">
        <v>0</v>
      </c>
      <c r="I944">
        <v>0</v>
      </c>
      <c r="J944">
        <v>6</v>
      </c>
      <c r="K944">
        <v>3</v>
      </c>
      <c r="L944">
        <v>0</v>
      </c>
      <c r="M944">
        <v>0</v>
      </c>
      <c r="N944">
        <v>0</v>
      </c>
      <c r="O944">
        <v>80</v>
      </c>
      <c r="P944">
        <v>80</v>
      </c>
      <c r="Q944">
        <v>1</v>
      </c>
      <c r="R944">
        <v>0</v>
      </c>
      <c r="S944" s="15">
        <v>25</v>
      </c>
      <c r="T944">
        <v>5</v>
      </c>
      <c r="U944" t="s">
        <v>236</v>
      </c>
    </row>
    <row r="945" spans="1:21">
      <c r="A945">
        <v>3532</v>
      </c>
      <c r="B945">
        <v>1</v>
      </c>
      <c r="C945">
        <v>24</v>
      </c>
      <c r="D945">
        <v>0</v>
      </c>
      <c r="E945" s="15">
        <v>8000</v>
      </c>
      <c r="F945">
        <v>1</v>
      </c>
      <c r="G945">
        <v>1</v>
      </c>
      <c r="H945">
        <v>37</v>
      </c>
      <c r="I945">
        <v>0</v>
      </c>
      <c r="J945">
        <v>6</v>
      </c>
      <c r="K945">
        <v>2</v>
      </c>
      <c r="L945">
        <v>0</v>
      </c>
      <c r="M945">
        <v>0</v>
      </c>
      <c r="N945">
        <v>0</v>
      </c>
      <c r="O945">
        <v>60</v>
      </c>
      <c r="P945">
        <v>100</v>
      </c>
      <c r="Q945">
        <v>2</v>
      </c>
      <c r="R945">
        <v>0</v>
      </c>
      <c r="S945" s="15">
        <v>12</v>
      </c>
      <c r="T945">
        <v>20</v>
      </c>
      <c r="U945" t="s">
        <v>71</v>
      </c>
    </row>
    <row r="946" spans="1:21">
      <c r="A946">
        <v>3533</v>
      </c>
      <c r="B946">
        <v>1</v>
      </c>
      <c r="C946">
        <v>21</v>
      </c>
      <c r="D946">
        <v>0</v>
      </c>
      <c r="E946" s="15">
        <v>2000</v>
      </c>
      <c r="F946">
        <v>1</v>
      </c>
      <c r="G946">
        <v>1</v>
      </c>
      <c r="H946">
        <v>0</v>
      </c>
      <c r="I946">
        <v>0</v>
      </c>
      <c r="J946">
        <v>2</v>
      </c>
      <c r="K946">
        <v>5</v>
      </c>
      <c r="L946">
        <v>1</v>
      </c>
      <c r="M946">
        <v>0</v>
      </c>
      <c r="N946">
        <v>0</v>
      </c>
      <c r="O946">
        <v>150</v>
      </c>
      <c r="P946">
        <v>110</v>
      </c>
      <c r="Q946">
        <v>2</v>
      </c>
      <c r="R946">
        <v>1</v>
      </c>
      <c r="S946" s="15">
        <v>25</v>
      </c>
      <c r="T946">
        <v>10</v>
      </c>
      <c r="U946" t="s">
        <v>238</v>
      </c>
    </row>
    <row r="947" spans="1:21">
      <c r="A947">
        <v>3535</v>
      </c>
      <c r="B947">
        <v>7</v>
      </c>
      <c r="C947">
        <v>34</v>
      </c>
      <c r="D947">
        <v>0</v>
      </c>
      <c r="E947" s="15">
        <v>14000</v>
      </c>
      <c r="F947">
        <v>1</v>
      </c>
      <c r="G947">
        <v>3</v>
      </c>
      <c r="H947">
        <v>0</v>
      </c>
      <c r="I947">
        <v>1</v>
      </c>
      <c r="J947">
        <v>2</v>
      </c>
      <c r="K947">
        <v>5</v>
      </c>
      <c r="L947">
        <v>1</v>
      </c>
      <c r="M947">
        <v>1</v>
      </c>
      <c r="N947">
        <v>0</v>
      </c>
      <c r="O947">
        <v>80</v>
      </c>
      <c r="P947">
        <v>60</v>
      </c>
      <c r="Q947">
        <v>1</v>
      </c>
      <c r="R947">
        <v>0</v>
      </c>
      <c r="S947" s="15">
        <v>10</v>
      </c>
      <c r="T947">
        <v>3</v>
      </c>
      <c r="U947" t="s">
        <v>241</v>
      </c>
    </row>
    <row r="948" spans="1:21">
      <c r="A948">
        <v>3540</v>
      </c>
      <c r="B948">
        <v>1</v>
      </c>
      <c r="C948">
        <v>27</v>
      </c>
      <c r="D948">
        <v>1</v>
      </c>
      <c r="E948" s="15">
        <v>4000</v>
      </c>
      <c r="F948">
        <v>1</v>
      </c>
      <c r="G948">
        <v>1</v>
      </c>
      <c r="H948">
        <v>100</v>
      </c>
      <c r="I948">
        <v>1</v>
      </c>
      <c r="J948">
        <v>11</v>
      </c>
      <c r="K948">
        <v>5</v>
      </c>
      <c r="L948">
        <v>0</v>
      </c>
      <c r="M948">
        <v>0</v>
      </c>
      <c r="N948">
        <v>0</v>
      </c>
      <c r="O948">
        <v>20</v>
      </c>
      <c r="P948">
        <v>90</v>
      </c>
      <c r="Q948">
        <v>2</v>
      </c>
      <c r="R948">
        <v>1</v>
      </c>
      <c r="S948" s="15">
        <v>10</v>
      </c>
      <c r="T948">
        <v>25</v>
      </c>
      <c r="U948" t="s">
        <v>100</v>
      </c>
    </row>
    <row r="949" spans="1:21">
      <c r="A949">
        <v>3542</v>
      </c>
      <c r="B949">
        <v>2</v>
      </c>
      <c r="C949">
        <v>50</v>
      </c>
      <c r="D949">
        <v>0</v>
      </c>
      <c r="E949" s="15">
        <v>14000</v>
      </c>
      <c r="F949">
        <v>1</v>
      </c>
      <c r="G949">
        <v>2</v>
      </c>
      <c r="H949">
        <v>34</v>
      </c>
      <c r="I949">
        <v>0</v>
      </c>
      <c r="J949">
        <v>8</v>
      </c>
      <c r="K949">
        <v>2</v>
      </c>
      <c r="L949">
        <v>0</v>
      </c>
      <c r="M949">
        <v>0</v>
      </c>
      <c r="N949">
        <v>0</v>
      </c>
      <c r="O949">
        <v>40</v>
      </c>
      <c r="P949">
        <v>50</v>
      </c>
      <c r="Q949">
        <v>1</v>
      </c>
      <c r="R949">
        <v>0</v>
      </c>
      <c r="S949" s="15">
        <v>20</v>
      </c>
      <c r="T949">
        <v>5</v>
      </c>
      <c r="U949" t="s">
        <v>156</v>
      </c>
    </row>
    <row r="950" spans="1:21">
      <c r="A950">
        <v>3543</v>
      </c>
      <c r="B950">
        <v>2</v>
      </c>
      <c r="C950">
        <v>53</v>
      </c>
      <c r="D950">
        <v>1</v>
      </c>
      <c r="E950" s="15">
        <v>5000</v>
      </c>
      <c r="F950">
        <v>1</v>
      </c>
      <c r="G950">
        <v>1</v>
      </c>
      <c r="H950">
        <v>0</v>
      </c>
      <c r="I950">
        <v>0</v>
      </c>
      <c r="J950">
        <v>8</v>
      </c>
      <c r="K950">
        <v>3</v>
      </c>
      <c r="L950">
        <v>0</v>
      </c>
      <c r="M950">
        <v>0</v>
      </c>
      <c r="N950">
        <v>0</v>
      </c>
      <c r="O950">
        <v>80</v>
      </c>
      <c r="P950">
        <v>70</v>
      </c>
      <c r="Q950">
        <v>1</v>
      </c>
      <c r="R950">
        <v>0</v>
      </c>
      <c r="S950" s="15">
        <v>25</v>
      </c>
      <c r="T950">
        <v>3</v>
      </c>
      <c r="U950" t="s">
        <v>192</v>
      </c>
    </row>
    <row r="951" spans="1:21">
      <c r="A951">
        <v>3553</v>
      </c>
      <c r="B951">
        <v>2</v>
      </c>
      <c r="C951">
        <v>24</v>
      </c>
      <c r="D951">
        <v>1</v>
      </c>
      <c r="E951" s="15">
        <v>2000</v>
      </c>
      <c r="F951">
        <v>1</v>
      </c>
      <c r="G951">
        <v>1</v>
      </c>
      <c r="H951">
        <v>0</v>
      </c>
      <c r="I951">
        <v>1</v>
      </c>
      <c r="J951">
        <v>8</v>
      </c>
      <c r="K951">
        <v>5</v>
      </c>
      <c r="L951">
        <v>0</v>
      </c>
      <c r="M951">
        <v>0</v>
      </c>
      <c r="N951">
        <v>0</v>
      </c>
      <c r="O951">
        <v>10</v>
      </c>
      <c r="P951">
        <v>10</v>
      </c>
      <c r="Q951">
        <v>2</v>
      </c>
      <c r="R951">
        <v>0</v>
      </c>
      <c r="S951" s="15">
        <v>10</v>
      </c>
      <c r="T951">
        <v>5</v>
      </c>
      <c r="U951" t="s">
        <v>236</v>
      </c>
    </row>
    <row r="952" spans="1:21">
      <c r="A952">
        <v>3555</v>
      </c>
      <c r="B952">
        <v>2</v>
      </c>
      <c r="C952">
        <v>24</v>
      </c>
      <c r="D952">
        <v>0</v>
      </c>
      <c r="E952" s="15">
        <v>5000</v>
      </c>
      <c r="F952">
        <v>1</v>
      </c>
      <c r="G952">
        <v>1</v>
      </c>
      <c r="H952">
        <v>68</v>
      </c>
      <c r="I952">
        <v>0</v>
      </c>
      <c r="J952">
        <v>7</v>
      </c>
      <c r="K952">
        <v>5</v>
      </c>
      <c r="L952">
        <v>0</v>
      </c>
      <c r="M952">
        <v>0</v>
      </c>
      <c r="N952">
        <v>0</v>
      </c>
      <c r="O952">
        <v>60</v>
      </c>
      <c r="P952">
        <v>60</v>
      </c>
      <c r="Q952">
        <v>2</v>
      </c>
      <c r="R952">
        <v>1</v>
      </c>
      <c r="S952" s="15">
        <v>4</v>
      </c>
      <c r="T952">
        <v>15</v>
      </c>
      <c r="U952" t="s">
        <v>24</v>
      </c>
    </row>
    <row r="953" spans="1:21">
      <c r="A953">
        <v>3556</v>
      </c>
      <c r="B953">
        <v>1</v>
      </c>
      <c r="C953">
        <v>22</v>
      </c>
      <c r="D953">
        <v>0</v>
      </c>
      <c r="E953" s="15">
        <v>5000</v>
      </c>
      <c r="F953">
        <v>1</v>
      </c>
      <c r="G953">
        <v>2</v>
      </c>
      <c r="H953">
        <v>0</v>
      </c>
      <c r="I953">
        <v>0</v>
      </c>
      <c r="J953">
        <v>6</v>
      </c>
      <c r="K953">
        <v>5</v>
      </c>
      <c r="L953">
        <v>1</v>
      </c>
      <c r="M953">
        <v>0</v>
      </c>
      <c r="N953">
        <v>0</v>
      </c>
      <c r="O953">
        <v>40</v>
      </c>
      <c r="P953">
        <v>90</v>
      </c>
      <c r="Q953">
        <v>1</v>
      </c>
      <c r="R953">
        <v>0</v>
      </c>
      <c r="S953" s="15">
        <v>25</v>
      </c>
      <c r="T953">
        <v>10</v>
      </c>
      <c r="U953" t="s">
        <v>37</v>
      </c>
    </row>
    <row r="954" spans="1:21">
      <c r="A954">
        <v>3558</v>
      </c>
      <c r="B954">
        <v>1</v>
      </c>
      <c r="C954">
        <v>24</v>
      </c>
      <c r="D954">
        <v>0</v>
      </c>
      <c r="E954" s="15">
        <v>10000</v>
      </c>
      <c r="F954">
        <v>1</v>
      </c>
      <c r="G954">
        <v>1</v>
      </c>
      <c r="H954">
        <v>0</v>
      </c>
      <c r="I954">
        <v>0</v>
      </c>
      <c r="J954">
        <v>11</v>
      </c>
      <c r="K954">
        <v>2</v>
      </c>
      <c r="L954">
        <v>1</v>
      </c>
      <c r="M954">
        <v>0</v>
      </c>
      <c r="N954">
        <v>0</v>
      </c>
      <c r="O954">
        <v>90</v>
      </c>
      <c r="P954">
        <v>90</v>
      </c>
      <c r="Q954">
        <v>2</v>
      </c>
      <c r="R954">
        <v>1</v>
      </c>
      <c r="S954" s="15">
        <v>12</v>
      </c>
      <c r="T954">
        <v>10</v>
      </c>
      <c r="U954" t="s">
        <v>238</v>
      </c>
    </row>
    <row r="955" spans="1:21">
      <c r="A955">
        <v>3559</v>
      </c>
      <c r="B955">
        <v>1</v>
      </c>
      <c r="C955">
        <v>31</v>
      </c>
      <c r="D955">
        <v>0</v>
      </c>
      <c r="E955" s="15">
        <v>2000</v>
      </c>
      <c r="F955">
        <v>1</v>
      </c>
      <c r="G955">
        <v>2</v>
      </c>
      <c r="H955">
        <v>0</v>
      </c>
      <c r="I955">
        <v>1</v>
      </c>
      <c r="J955">
        <v>11</v>
      </c>
      <c r="K955">
        <v>5</v>
      </c>
      <c r="L955">
        <v>0</v>
      </c>
      <c r="M955">
        <v>0</v>
      </c>
      <c r="N955">
        <v>0</v>
      </c>
      <c r="O955">
        <v>20</v>
      </c>
      <c r="P955">
        <v>60</v>
      </c>
      <c r="Q955">
        <v>2</v>
      </c>
      <c r="R955">
        <v>0</v>
      </c>
      <c r="S955" s="15">
        <v>10</v>
      </c>
      <c r="T955">
        <v>15</v>
      </c>
      <c r="U955" t="s">
        <v>236</v>
      </c>
    </row>
    <row r="956" spans="1:21">
      <c r="A956">
        <v>3564</v>
      </c>
      <c r="B956">
        <v>7</v>
      </c>
      <c r="C956">
        <v>55</v>
      </c>
      <c r="D956">
        <v>0</v>
      </c>
      <c r="E956" s="15">
        <v>12000</v>
      </c>
      <c r="F956">
        <v>1</v>
      </c>
      <c r="G956">
        <v>1</v>
      </c>
      <c r="H956">
        <v>0</v>
      </c>
      <c r="I956">
        <v>0</v>
      </c>
      <c r="J956">
        <v>2</v>
      </c>
      <c r="K956">
        <v>5</v>
      </c>
      <c r="L956">
        <v>0</v>
      </c>
      <c r="M956">
        <v>0</v>
      </c>
      <c r="N956">
        <v>0</v>
      </c>
      <c r="O956">
        <v>150</v>
      </c>
      <c r="P956">
        <v>160</v>
      </c>
      <c r="Q956">
        <v>2</v>
      </c>
      <c r="R956">
        <v>0</v>
      </c>
      <c r="S956" s="15">
        <v>20</v>
      </c>
      <c r="T956">
        <v>15</v>
      </c>
      <c r="U956" t="s">
        <v>231</v>
      </c>
    </row>
    <row r="957" spans="1:21">
      <c r="A957">
        <v>3565</v>
      </c>
      <c r="B957">
        <v>2</v>
      </c>
      <c r="C957">
        <v>31</v>
      </c>
      <c r="D957">
        <v>1</v>
      </c>
      <c r="E957" s="15">
        <v>10000</v>
      </c>
      <c r="F957">
        <v>1</v>
      </c>
      <c r="G957">
        <v>1</v>
      </c>
      <c r="H957">
        <v>0</v>
      </c>
      <c r="I957">
        <v>0</v>
      </c>
      <c r="J957">
        <v>7</v>
      </c>
      <c r="K957">
        <v>0</v>
      </c>
      <c r="L957">
        <v>0</v>
      </c>
      <c r="M957">
        <v>0</v>
      </c>
      <c r="N957">
        <v>1</v>
      </c>
      <c r="O957">
        <v>30</v>
      </c>
      <c r="P957">
        <v>30</v>
      </c>
      <c r="Q957">
        <v>1</v>
      </c>
      <c r="R957">
        <v>0</v>
      </c>
      <c r="S957" s="15">
        <v>14</v>
      </c>
      <c r="T957">
        <v>10</v>
      </c>
      <c r="U957" t="s">
        <v>237</v>
      </c>
    </row>
    <row r="958" spans="1:21">
      <c r="A958">
        <v>3567</v>
      </c>
      <c r="B958">
        <v>1</v>
      </c>
      <c r="C958">
        <v>23</v>
      </c>
      <c r="D958">
        <v>1</v>
      </c>
      <c r="E958" s="15">
        <v>20000</v>
      </c>
      <c r="F958">
        <v>1</v>
      </c>
      <c r="G958">
        <v>1</v>
      </c>
      <c r="H958">
        <v>59</v>
      </c>
      <c r="I958">
        <v>1</v>
      </c>
      <c r="J958">
        <v>8</v>
      </c>
      <c r="K958">
        <v>5</v>
      </c>
      <c r="L958">
        <v>0</v>
      </c>
      <c r="M958">
        <v>0</v>
      </c>
      <c r="N958">
        <v>0</v>
      </c>
      <c r="O958">
        <v>80</v>
      </c>
      <c r="P958">
        <v>20</v>
      </c>
      <c r="Q958">
        <v>2</v>
      </c>
      <c r="R958">
        <v>1</v>
      </c>
      <c r="S958" s="15">
        <v>8</v>
      </c>
      <c r="T958">
        <v>10</v>
      </c>
      <c r="U958" t="s">
        <v>78</v>
      </c>
    </row>
    <row r="959" spans="1:21">
      <c r="A959">
        <v>3571</v>
      </c>
      <c r="B959">
        <v>1</v>
      </c>
      <c r="C959">
        <v>25</v>
      </c>
      <c r="D959">
        <v>1</v>
      </c>
      <c r="E959" s="15">
        <v>35000</v>
      </c>
      <c r="F959">
        <v>1</v>
      </c>
      <c r="G959">
        <v>4</v>
      </c>
      <c r="H959">
        <v>99</v>
      </c>
      <c r="I959">
        <v>0</v>
      </c>
      <c r="J959">
        <v>8</v>
      </c>
      <c r="K959">
        <v>5</v>
      </c>
      <c r="L959">
        <v>0</v>
      </c>
      <c r="M959">
        <v>0</v>
      </c>
      <c r="N959">
        <v>0</v>
      </c>
      <c r="O959">
        <v>40</v>
      </c>
      <c r="P959">
        <v>60</v>
      </c>
      <c r="Q959">
        <v>1</v>
      </c>
      <c r="R959">
        <v>0</v>
      </c>
      <c r="S959" s="15">
        <v>10</v>
      </c>
      <c r="T959">
        <v>10</v>
      </c>
      <c r="U959" t="s">
        <v>101</v>
      </c>
    </row>
    <row r="960" spans="1:21">
      <c r="A960">
        <v>3572</v>
      </c>
      <c r="B960">
        <v>6</v>
      </c>
      <c r="C960">
        <v>32</v>
      </c>
      <c r="D960">
        <v>1</v>
      </c>
      <c r="E960" s="15">
        <v>22000</v>
      </c>
      <c r="F960">
        <v>1</v>
      </c>
      <c r="G960">
        <v>2</v>
      </c>
      <c r="H960">
        <v>0</v>
      </c>
      <c r="I960">
        <v>0</v>
      </c>
      <c r="J960">
        <v>8</v>
      </c>
      <c r="K960">
        <v>2</v>
      </c>
      <c r="L960">
        <v>0</v>
      </c>
      <c r="M960">
        <v>0</v>
      </c>
      <c r="N960">
        <v>0</v>
      </c>
      <c r="O960">
        <v>40</v>
      </c>
      <c r="P960">
        <v>60</v>
      </c>
      <c r="Q960">
        <v>1</v>
      </c>
      <c r="R960">
        <v>0</v>
      </c>
      <c r="S960" s="15">
        <v>20</v>
      </c>
      <c r="T960">
        <v>3</v>
      </c>
      <c r="U960" t="s">
        <v>232</v>
      </c>
    </row>
    <row r="961" spans="1:21">
      <c r="A961">
        <v>3574</v>
      </c>
      <c r="B961">
        <v>1</v>
      </c>
      <c r="C961">
        <v>22</v>
      </c>
      <c r="D961">
        <v>1</v>
      </c>
      <c r="E961" s="15">
        <v>7000</v>
      </c>
      <c r="F961">
        <v>1</v>
      </c>
      <c r="G961">
        <v>3</v>
      </c>
      <c r="H961">
        <v>100</v>
      </c>
      <c r="I961">
        <v>0</v>
      </c>
      <c r="J961">
        <v>8</v>
      </c>
      <c r="K961">
        <v>5</v>
      </c>
      <c r="L961">
        <v>0</v>
      </c>
      <c r="M961">
        <v>0</v>
      </c>
      <c r="N961">
        <v>0</v>
      </c>
      <c r="O961">
        <v>30</v>
      </c>
      <c r="P961">
        <v>40</v>
      </c>
      <c r="Q961">
        <v>1</v>
      </c>
      <c r="R961">
        <v>0</v>
      </c>
      <c r="S961" s="15">
        <v>8</v>
      </c>
      <c r="T961">
        <v>15</v>
      </c>
      <c r="U961" t="s">
        <v>68</v>
      </c>
    </row>
    <row r="962" spans="1:21">
      <c r="A962">
        <v>3583</v>
      </c>
      <c r="B962">
        <v>1</v>
      </c>
      <c r="C962">
        <v>25</v>
      </c>
      <c r="D962">
        <v>1</v>
      </c>
      <c r="E962" s="15">
        <v>10000</v>
      </c>
      <c r="F962">
        <v>1</v>
      </c>
      <c r="G962">
        <v>2</v>
      </c>
      <c r="H962">
        <v>59</v>
      </c>
      <c r="I962">
        <v>0</v>
      </c>
      <c r="J962">
        <v>2</v>
      </c>
      <c r="K962">
        <v>5</v>
      </c>
      <c r="L962">
        <v>0</v>
      </c>
      <c r="M962">
        <v>0</v>
      </c>
      <c r="N962">
        <v>0</v>
      </c>
      <c r="O962">
        <v>50</v>
      </c>
      <c r="P962">
        <v>40</v>
      </c>
      <c r="Q962">
        <v>1</v>
      </c>
      <c r="R962">
        <v>0</v>
      </c>
      <c r="S962" s="15">
        <v>25</v>
      </c>
      <c r="T962">
        <v>15</v>
      </c>
      <c r="U962" t="s">
        <v>78</v>
      </c>
    </row>
    <row r="963" spans="1:21">
      <c r="A963">
        <v>3584</v>
      </c>
      <c r="B963">
        <v>4</v>
      </c>
      <c r="C963">
        <v>40</v>
      </c>
      <c r="D963">
        <v>0</v>
      </c>
      <c r="E963" s="15">
        <v>10000</v>
      </c>
      <c r="F963">
        <v>1</v>
      </c>
      <c r="G963">
        <v>1</v>
      </c>
      <c r="H963">
        <v>14.000000000000002</v>
      </c>
      <c r="I963">
        <v>0</v>
      </c>
      <c r="J963">
        <v>1</v>
      </c>
      <c r="K963">
        <v>5</v>
      </c>
      <c r="L963">
        <v>0</v>
      </c>
      <c r="M963">
        <v>0</v>
      </c>
      <c r="N963">
        <v>0</v>
      </c>
      <c r="O963">
        <v>70</v>
      </c>
      <c r="P963">
        <v>90</v>
      </c>
      <c r="Q963">
        <v>2</v>
      </c>
      <c r="R963">
        <v>1</v>
      </c>
      <c r="S963" s="15">
        <v>12</v>
      </c>
      <c r="T963">
        <v>15</v>
      </c>
      <c r="U963" t="s">
        <v>83</v>
      </c>
    </row>
    <row r="964" spans="1:21">
      <c r="A964">
        <v>3589</v>
      </c>
      <c r="B964">
        <v>2</v>
      </c>
      <c r="C964">
        <v>26</v>
      </c>
      <c r="D964">
        <v>0</v>
      </c>
      <c r="E964" s="15">
        <v>5000</v>
      </c>
      <c r="F964">
        <v>1</v>
      </c>
      <c r="G964">
        <v>1</v>
      </c>
      <c r="H964">
        <v>68</v>
      </c>
      <c r="I964">
        <v>0</v>
      </c>
      <c r="J964">
        <v>2</v>
      </c>
      <c r="K964">
        <v>5</v>
      </c>
      <c r="L964">
        <v>0</v>
      </c>
      <c r="M964">
        <v>0</v>
      </c>
      <c r="N964">
        <v>0</v>
      </c>
      <c r="O964">
        <v>60</v>
      </c>
      <c r="P964">
        <v>70</v>
      </c>
      <c r="Q964">
        <v>2</v>
      </c>
      <c r="R964">
        <v>0</v>
      </c>
      <c r="S964" s="15">
        <v>6</v>
      </c>
      <c r="T964">
        <v>20</v>
      </c>
      <c r="U964" t="s">
        <v>24</v>
      </c>
    </row>
    <row r="965" spans="1:21">
      <c r="A965">
        <v>3591</v>
      </c>
      <c r="B965">
        <v>1</v>
      </c>
      <c r="C965">
        <v>24</v>
      </c>
      <c r="D965">
        <v>1</v>
      </c>
      <c r="E965" s="15">
        <v>4000</v>
      </c>
      <c r="F965">
        <v>1</v>
      </c>
      <c r="G965">
        <v>1</v>
      </c>
      <c r="H965">
        <v>43</v>
      </c>
      <c r="I965">
        <v>0</v>
      </c>
      <c r="J965">
        <v>8</v>
      </c>
      <c r="K965">
        <v>5</v>
      </c>
      <c r="L965">
        <v>0</v>
      </c>
      <c r="M965">
        <v>0</v>
      </c>
      <c r="N965">
        <v>0</v>
      </c>
      <c r="O965">
        <v>50</v>
      </c>
      <c r="P965">
        <v>70</v>
      </c>
      <c r="Q965">
        <v>2</v>
      </c>
      <c r="R965">
        <v>1</v>
      </c>
      <c r="S965" s="15">
        <v>8</v>
      </c>
      <c r="T965">
        <v>20</v>
      </c>
      <c r="U965" t="s">
        <v>31</v>
      </c>
    </row>
    <row r="966" spans="1:21">
      <c r="A966">
        <v>3592</v>
      </c>
      <c r="B966">
        <v>6</v>
      </c>
      <c r="C966">
        <v>47</v>
      </c>
      <c r="D966">
        <v>0</v>
      </c>
      <c r="E966" s="15">
        <v>6000</v>
      </c>
      <c r="F966">
        <v>1</v>
      </c>
      <c r="G966">
        <v>1</v>
      </c>
      <c r="H966">
        <v>99</v>
      </c>
      <c r="I966">
        <v>1</v>
      </c>
      <c r="J966">
        <v>2</v>
      </c>
      <c r="K966">
        <v>5</v>
      </c>
      <c r="L966">
        <v>0</v>
      </c>
      <c r="M966">
        <v>0</v>
      </c>
      <c r="N966">
        <v>0</v>
      </c>
      <c r="O966">
        <v>60</v>
      </c>
      <c r="P966">
        <v>60</v>
      </c>
      <c r="Q966">
        <v>2</v>
      </c>
      <c r="R966">
        <v>1</v>
      </c>
      <c r="S966" s="15">
        <v>8</v>
      </c>
      <c r="T966">
        <v>15</v>
      </c>
      <c r="U966" t="s">
        <v>17</v>
      </c>
    </row>
    <row r="967" spans="1:21">
      <c r="A967">
        <v>3593</v>
      </c>
      <c r="B967">
        <v>2</v>
      </c>
      <c r="C967">
        <v>27</v>
      </c>
      <c r="D967">
        <v>0</v>
      </c>
      <c r="E967" s="15">
        <v>10000</v>
      </c>
      <c r="F967">
        <v>1</v>
      </c>
      <c r="G967">
        <v>2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1</v>
      </c>
      <c r="N967">
        <v>0</v>
      </c>
      <c r="O967">
        <v>90</v>
      </c>
      <c r="P967">
        <v>120</v>
      </c>
      <c r="Q967">
        <v>1</v>
      </c>
      <c r="R967">
        <v>0</v>
      </c>
      <c r="S967" s="15">
        <v>10</v>
      </c>
      <c r="T967">
        <v>5</v>
      </c>
      <c r="U967" t="s">
        <v>231</v>
      </c>
    </row>
    <row r="968" spans="1:21">
      <c r="A968">
        <v>3601</v>
      </c>
      <c r="B968">
        <v>1</v>
      </c>
      <c r="C968">
        <v>20</v>
      </c>
      <c r="D968">
        <v>1</v>
      </c>
      <c r="E968" s="15">
        <v>2000</v>
      </c>
      <c r="F968">
        <v>1</v>
      </c>
      <c r="G968">
        <v>1</v>
      </c>
      <c r="H968">
        <v>100</v>
      </c>
      <c r="I968">
        <v>1</v>
      </c>
      <c r="J968">
        <v>6</v>
      </c>
      <c r="K968">
        <v>0</v>
      </c>
      <c r="L968">
        <v>1</v>
      </c>
      <c r="M968">
        <v>0</v>
      </c>
      <c r="N968">
        <v>0</v>
      </c>
      <c r="O968">
        <v>20</v>
      </c>
      <c r="P968">
        <v>20</v>
      </c>
      <c r="Q968">
        <v>2</v>
      </c>
      <c r="R968">
        <v>0</v>
      </c>
      <c r="S968" s="15">
        <v>6</v>
      </c>
      <c r="T968">
        <v>10</v>
      </c>
      <c r="U968" t="s">
        <v>151</v>
      </c>
    </row>
    <row r="969" spans="1:21">
      <c r="A969">
        <v>3603</v>
      </c>
      <c r="B969">
        <v>2</v>
      </c>
      <c r="C969">
        <v>37</v>
      </c>
      <c r="D969">
        <v>0</v>
      </c>
      <c r="E969" s="15">
        <v>35000</v>
      </c>
      <c r="F969">
        <v>1</v>
      </c>
      <c r="G969">
        <v>2</v>
      </c>
      <c r="H969">
        <v>10</v>
      </c>
      <c r="I969">
        <v>0</v>
      </c>
      <c r="J969">
        <v>9</v>
      </c>
      <c r="K969">
        <v>4</v>
      </c>
      <c r="L969">
        <v>0</v>
      </c>
      <c r="M969">
        <v>0</v>
      </c>
      <c r="N969">
        <v>0</v>
      </c>
      <c r="O969">
        <v>70</v>
      </c>
      <c r="P969">
        <v>50</v>
      </c>
      <c r="Q969">
        <v>1</v>
      </c>
      <c r="R969">
        <v>0</v>
      </c>
      <c r="S969" s="15">
        <v>25</v>
      </c>
      <c r="T969">
        <v>25</v>
      </c>
      <c r="U969" t="s">
        <v>46</v>
      </c>
    </row>
    <row r="970" spans="1:21">
      <c r="A970">
        <v>3606</v>
      </c>
      <c r="B970">
        <v>1</v>
      </c>
      <c r="C970">
        <v>25</v>
      </c>
      <c r="D970">
        <v>0</v>
      </c>
      <c r="E970" s="15">
        <v>20000</v>
      </c>
      <c r="F970">
        <v>1</v>
      </c>
      <c r="G970">
        <v>2</v>
      </c>
      <c r="H970">
        <v>77</v>
      </c>
      <c r="I970">
        <v>0</v>
      </c>
      <c r="J970">
        <v>6</v>
      </c>
      <c r="K970">
        <v>3</v>
      </c>
      <c r="L970">
        <v>0</v>
      </c>
      <c r="M970">
        <v>0</v>
      </c>
      <c r="N970">
        <v>0</v>
      </c>
      <c r="O970">
        <v>30</v>
      </c>
      <c r="P970">
        <v>50</v>
      </c>
      <c r="Q970">
        <v>1</v>
      </c>
      <c r="R970">
        <v>0</v>
      </c>
      <c r="S970" s="15">
        <v>6</v>
      </c>
      <c r="T970">
        <v>3</v>
      </c>
      <c r="U970" t="s">
        <v>54</v>
      </c>
    </row>
    <row r="971" spans="1:21">
      <c r="A971">
        <v>3613</v>
      </c>
      <c r="B971">
        <v>2</v>
      </c>
      <c r="C971">
        <v>25</v>
      </c>
      <c r="D971">
        <v>1</v>
      </c>
      <c r="E971" s="15">
        <v>10000</v>
      </c>
      <c r="F971">
        <v>1</v>
      </c>
      <c r="G971">
        <v>1</v>
      </c>
      <c r="H971">
        <v>100</v>
      </c>
      <c r="I971">
        <v>1</v>
      </c>
      <c r="J971">
        <v>8</v>
      </c>
      <c r="K971">
        <v>5</v>
      </c>
      <c r="L971">
        <v>0</v>
      </c>
      <c r="M971">
        <v>0</v>
      </c>
      <c r="N971">
        <v>0</v>
      </c>
      <c r="O971">
        <v>30</v>
      </c>
      <c r="P971">
        <v>20</v>
      </c>
      <c r="Q971">
        <v>1</v>
      </c>
      <c r="R971">
        <v>0</v>
      </c>
      <c r="S971" s="15">
        <v>8</v>
      </c>
      <c r="T971">
        <v>5</v>
      </c>
      <c r="U971" t="s">
        <v>15</v>
      </c>
    </row>
    <row r="972" spans="1:21">
      <c r="A972">
        <v>3619</v>
      </c>
      <c r="B972">
        <v>2</v>
      </c>
      <c r="C972">
        <v>28</v>
      </c>
      <c r="D972">
        <v>0</v>
      </c>
      <c r="E972" s="15">
        <v>5000</v>
      </c>
      <c r="F972">
        <v>1</v>
      </c>
      <c r="G972">
        <v>2</v>
      </c>
      <c r="H972">
        <v>43</v>
      </c>
      <c r="I972">
        <v>0</v>
      </c>
      <c r="J972">
        <v>2</v>
      </c>
      <c r="K972">
        <v>5</v>
      </c>
      <c r="L972">
        <v>0</v>
      </c>
      <c r="M972">
        <v>0</v>
      </c>
      <c r="N972">
        <v>0</v>
      </c>
      <c r="O972">
        <v>90</v>
      </c>
      <c r="P972">
        <v>140</v>
      </c>
      <c r="Q972">
        <v>1</v>
      </c>
      <c r="R972">
        <v>0</v>
      </c>
      <c r="S972" s="15">
        <v>20</v>
      </c>
      <c r="T972">
        <v>15</v>
      </c>
      <c r="U972" t="s">
        <v>31</v>
      </c>
    </row>
    <row r="973" spans="1:21">
      <c r="A973">
        <v>3625</v>
      </c>
      <c r="B973">
        <v>1</v>
      </c>
      <c r="C973">
        <v>20</v>
      </c>
      <c r="D973">
        <v>0</v>
      </c>
      <c r="E973" s="15">
        <v>16000</v>
      </c>
      <c r="F973">
        <v>1</v>
      </c>
      <c r="G973">
        <v>1</v>
      </c>
      <c r="H973">
        <v>100</v>
      </c>
      <c r="I973">
        <v>0</v>
      </c>
      <c r="J973">
        <v>8</v>
      </c>
      <c r="K973">
        <v>5</v>
      </c>
      <c r="L973">
        <v>0</v>
      </c>
      <c r="M973">
        <v>0</v>
      </c>
      <c r="N973">
        <v>0</v>
      </c>
      <c r="O973">
        <v>30</v>
      </c>
      <c r="P973">
        <v>90</v>
      </c>
      <c r="Q973">
        <v>1</v>
      </c>
      <c r="R973">
        <v>0</v>
      </c>
      <c r="S973" s="15">
        <v>6</v>
      </c>
      <c r="T973">
        <v>15</v>
      </c>
      <c r="U973" t="s">
        <v>15</v>
      </c>
    </row>
    <row r="974" spans="1:21">
      <c r="A974">
        <v>3632</v>
      </c>
      <c r="B974">
        <v>7</v>
      </c>
      <c r="C974">
        <v>72</v>
      </c>
      <c r="D974">
        <v>1</v>
      </c>
      <c r="E974" s="15">
        <v>16000</v>
      </c>
      <c r="F974">
        <v>1</v>
      </c>
      <c r="G974">
        <v>1</v>
      </c>
      <c r="H974">
        <v>68</v>
      </c>
      <c r="I974">
        <v>0</v>
      </c>
      <c r="J974">
        <v>8</v>
      </c>
      <c r="K974">
        <v>5</v>
      </c>
      <c r="L974">
        <v>0</v>
      </c>
      <c r="M974">
        <v>0</v>
      </c>
      <c r="N974">
        <v>0</v>
      </c>
      <c r="O974">
        <v>30</v>
      </c>
      <c r="P974">
        <v>30</v>
      </c>
      <c r="Q974">
        <v>1</v>
      </c>
      <c r="R974">
        <v>0</v>
      </c>
      <c r="S974" s="15">
        <v>25</v>
      </c>
      <c r="T974">
        <v>15</v>
      </c>
      <c r="U974" t="s">
        <v>24</v>
      </c>
    </row>
    <row r="975" spans="1:21">
      <c r="A975">
        <v>3634</v>
      </c>
      <c r="B975">
        <v>1</v>
      </c>
      <c r="C975">
        <v>31</v>
      </c>
      <c r="D975">
        <v>0</v>
      </c>
      <c r="E975" s="15">
        <v>5000</v>
      </c>
      <c r="F975">
        <v>1</v>
      </c>
      <c r="G975">
        <v>1</v>
      </c>
      <c r="H975">
        <v>96</v>
      </c>
      <c r="I975">
        <v>0</v>
      </c>
      <c r="J975">
        <v>6</v>
      </c>
      <c r="K975">
        <v>4</v>
      </c>
      <c r="L975">
        <v>0</v>
      </c>
      <c r="M975">
        <v>0</v>
      </c>
      <c r="N975">
        <v>0</v>
      </c>
      <c r="O975">
        <v>100</v>
      </c>
      <c r="P975">
        <v>100</v>
      </c>
      <c r="Q975">
        <v>2</v>
      </c>
      <c r="R975">
        <v>1</v>
      </c>
      <c r="S975" s="15">
        <v>8</v>
      </c>
      <c r="T975">
        <v>10</v>
      </c>
      <c r="U975" t="s">
        <v>106</v>
      </c>
    </row>
    <row r="976" spans="1:21">
      <c r="A976">
        <v>3637</v>
      </c>
      <c r="B976">
        <v>1</v>
      </c>
      <c r="C976">
        <v>20</v>
      </c>
      <c r="D976">
        <v>0</v>
      </c>
      <c r="E976" s="15">
        <v>9000</v>
      </c>
      <c r="F976">
        <v>1</v>
      </c>
      <c r="G976">
        <v>1</v>
      </c>
      <c r="H976">
        <v>0</v>
      </c>
      <c r="I976">
        <v>0</v>
      </c>
      <c r="J976">
        <v>6</v>
      </c>
      <c r="K976">
        <v>5</v>
      </c>
      <c r="L976">
        <v>0</v>
      </c>
      <c r="M976">
        <v>0</v>
      </c>
      <c r="N976">
        <v>0</v>
      </c>
      <c r="O976">
        <v>100</v>
      </c>
      <c r="P976">
        <v>80</v>
      </c>
      <c r="Q976">
        <v>2</v>
      </c>
      <c r="R976">
        <v>1</v>
      </c>
      <c r="S976" s="15">
        <v>14</v>
      </c>
      <c r="T976">
        <v>10</v>
      </c>
      <c r="U976" t="s">
        <v>137</v>
      </c>
    </row>
    <row r="977" spans="1:21">
      <c r="A977">
        <v>3639</v>
      </c>
      <c r="B977">
        <v>4</v>
      </c>
      <c r="C977">
        <v>42</v>
      </c>
      <c r="D977">
        <v>0</v>
      </c>
      <c r="E977" s="15">
        <v>12000</v>
      </c>
      <c r="F977">
        <v>1</v>
      </c>
      <c r="G977">
        <v>1</v>
      </c>
      <c r="H977">
        <v>78</v>
      </c>
      <c r="I977">
        <v>0</v>
      </c>
      <c r="J977">
        <v>8</v>
      </c>
      <c r="K977">
        <v>5</v>
      </c>
      <c r="L977">
        <v>0</v>
      </c>
      <c r="M977">
        <v>0</v>
      </c>
      <c r="N977">
        <v>0</v>
      </c>
      <c r="O977">
        <v>100</v>
      </c>
      <c r="P977">
        <v>110</v>
      </c>
      <c r="Q977">
        <v>2</v>
      </c>
      <c r="R977">
        <v>1</v>
      </c>
      <c r="S977" s="15">
        <v>8</v>
      </c>
      <c r="T977">
        <v>10</v>
      </c>
      <c r="U977" t="s">
        <v>19</v>
      </c>
    </row>
    <row r="978" spans="1:21">
      <c r="A978">
        <v>3641</v>
      </c>
      <c r="B978">
        <v>4</v>
      </c>
      <c r="C978">
        <v>33</v>
      </c>
      <c r="D978">
        <v>0</v>
      </c>
      <c r="E978" s="15">
        <v>5000</v>
      </c>
      <c r="F978">
        <v>1</v>
      </c>
      <c r="G978">
        <v>2</v>
      </c>
      <c r="H978">
        <v>59</v>
      </c>
      <c r="I978">
        <v>0</v>
      </c>
      <c r="J978">
        <v>8</v>
      </c>
      <c r="K978">
        <v>5</v>
      </c>
      <c r="L978">
        <v>0</v>
      </c>
      <c r="M978">
        <v>0</v>
      </c>
      <c r="N978">
        <v>0</v>
      </c>
      <c r="O978">
        <v>30</v>
      </c>
      <c r="P978">
        <v>60</v>
      </c>
      <c r="Q978">
        <v>1</v>
      </c>
      <c r="R978">
        <v>0</v>
      </c>
      <c r="S978" s="15">
        <v>12</v>
      </c>
      <c r="T978">
        <v>5</v>
      </c>
      <c r="U978" t="s">
        <v>78</v>
      </c>
    </row>
    <row r="979" spans="1:21">
      <c r="A979">
        <v>3644</v>
      </c>
      <c r="B979">
        <v>1</v>
      </c>
      <c r="C979">
        <v>23</v>
      </c>
      <c r="D979">
        <v>0</v>
      </c>
      <c r="E979" s="15">
        <v>10000</v>
      </c>
      <c r="F979">
        <v>1</v>
      </c>
      <c r="G979">
        <v>2</v>
      </c>
      <c r="H979">
        <v>99</v>
      </c>
      <c r="I979">
        <v>0</v>
      </c>
      <c r="J979">
        <v>2</v>
      </c>
      <c r="K979">
        <v>4</v>
      </c>
      <c r="L979">
        <v>0</v>
      </c>
      <c r="M979">
        <v>0</v>
      </c>
      <c r="N979">
        <v>0</v>
      </c>
      <c r="O979">
        <v>60</v>
      </c>
      <c r="P979">
        <v>60</v>
      </c>
      <c r="Q979">
        <v>2</v>
      </c>
      <c r="R979">
        <v>1</v>
      </c>
      <c r="S979" s="15">
        <v>6</v>
      </c>
      <c r="T979">
        <v>20</v>
      </c>
      <c r="U979" t="s">
        <v>56</v>
      </c>
    </row>
    <row r="980" spans="1:21">
      <c r="A980">
        <v>3648</v>
      </c>
      <c r="B980">
        <v>7</v>
      </c>
      <c r="C980">
        <v>31</v>
      </c>
      <c r="D980">
        <v>0</v>
      </c>
      <c r="E980" s="15">
        <v>14000</v>
      </c>
      <c r="F980">
        <v>1</v>
      </c>
      <c r="G980">
        <v>2</v>
      </c>
      <c r="H980">
        <v>73</v>
      </c>
      <c r="I980">
        <v>0</v>
      </c>
      <c r="J980">
        <v>8</v>
      </c>
      <c r="K980">
        <v>5</v>
      </c>
      <c r="L980">
        <v>0</v>
      </c>
      <c r="M980">
        <v>0</v>
      </c>
      <c r="N980">
        <v>0</v>
      </c>
      <c r="O980">
        <v>40</v>
      </c>
      <c r="P980">
        <v>40</v>
      </c>
      <c r="Q980">
        <v>1</v>
      </c>
      <c r="R980">
        <v>0</v>
      </c>
      <c r="S980" s="15">
        <v>8</v>
      </c>
      <c r="T980">
        <v>3</v>
      </c>
      <c r="U980" t="s">
        <v>47</v>
      </c>
    </row>
    <row r="981" spans="1:21">
      <c r="A981">
        <v>3649</v>
      </c>
      <c r="B981">
        <v>2</v>
      </c>
      <c r="C981">
        <v>28</v>
      </c>
      <c r="D981">
        <v>0</v>
      </c>
      <c r="E981" s="15">
        <v>10000</v>
      </c>
      <c r="F981">
        <v>1</v>
      </c>
      <c r="G981">
        <v>1</v>
      </c>
      <c r="H981">
        <v>100</v>
      </c>
      <c r="I981">
        <v>0</v>
      </c>
      <c r="J981">
        <v>8</v>
      </c>
      <c r="K981">
        <v>5</v>
      </c>
      <c r="L981">
        <v>0</v>
      </c>
      <c r="M981">
        <v>0</v>
      </c>
      <c r="N981">
        <v>0</v>
      </c>
      <c r="O981">
        <v>50</v>
      </c>
      <c r="P981">
        <v>80</v>
      </c>
      <c r="Q981">
        <v>2</v>
      </c>
      <c r="R981">
        <v>1</v>
      </c>
      <c r="S981" s="15">
        <v>12</v>
      </c>
      <c r="T981">
        <v>20</v>
      </c>
      <c r="U981" t="s">
        <v>15</v>
      </c>
    </row>
    <row r="982" spans="1:21">
      <c r="A982">
        <v>3657</v>
      </c>
      <c r="B982">
        <v>3</v>
      </c>
      <c r="C982">
        <v>25</v>
      </c>
      <c r="D982">
        <v>0</v>
      </c>
      <c r="E982" s="15">
        <v>10000</v>
      </c>
      <c r="F982">
        <v>1</v>
      </c>
      <c r="G982">
        <v>1</v>
      </c>
      <c r="H982">
        <v>16</v>
      </c>
      <c r="I982">
        <v>1</v>
      </c>
      <c r="J982">
        <v>8</v>
      </c>
      <c r="K982">
        <v>5</v>
      </c>
      <c r="L982">
        <v>0</v>
      </c>
      <c r="M982">
        <v>0</v>
      </c>
      <c r="N982">
        <v>0</v>
      </c>
      <c r="O982">
        <v>90</v>
      </c>
      <c r="P982">
        <v>100</v>
      </c>
      <c r="Q982">
        <v>2</v>
      </c>
      <c r="R982">
        <v>1</v>
      </c>
      <c r="S982" s="15">
        <v>8</v>
      </c>
      <c r="T982">
        <v>30</v>
      </c>
      <c r="U982" t="s">
        <v>35</v>
      </c>
    </row>
    <row r="983" spans="1:21">
      <c r="A983">
        <v>3659</v>
      </c>
      <c r="B983">
        <v>1</v>
      </c>
      <c r="C983">
        <v>25</v>
      </c>
      <c r="D983">
        <v>0</v>
      </c>
      <c r="E983" s="15">
        <v>35000</v>
      </c>
      <c r="F983">
        <v>1</v>
      </c>
      <c r="G983">
        <v>3</v>
      </c>
      <c r="H983">
        <v>10</v>
      </c>
      <c r="I983">
        <v>0</v>
      </c>
      <c r="J983">
        <v>8</v>
      </c>
      <c r="K983">
        <v>5</v>
      </c>
      <c r="L983">
        <v>1</v>
      </c>
      <c r="M983">
        <v>0</v>
      </c>
      <c r="N983">
        <v>0</v>
      </c>
      <c r="O983">
        <v>60</v>
      </c>
      <c r="P983">
        <v>90</v>
      </c>
      <c r="Q983">
        <v>1</v>
      </c>
      <c r="R983">
        <v>0</v>
      </c>
      <c r="S983" s="15">
        <v>14</v>
      </c>
      <c r="T983">
        <v>3</v>
      </c>
      <c r="U983" t="s">
        <v>46</v>
      </c>
    </row>
    <row r="984" spans="1:21">
      <c r="A984">
        <v>3662</v>
      </c>
      <c r="B984">
        <v>7</v>
      </c>
      <c r="C984">
        <v>60</v>
      </c>
      <c r="D984">
        <v>0</v>
      </c>
      <c r="E984" s="15">
        <v>10000</v>
      </c>
      <c r="F984">
        <v>1</v>
      </c>
      <c r="G984">
        <v>1</v>
      </c>
      <c r="H984">
        <v>100</v>
      </c>
      <c r="I984">
        <v>0</v>
      </c>
      <c r="J984">
        <v>8</v>
      </c>
      <c r="K984">
        <v>3</v>
      </c>
      <c r="L984">
        <v>0</v>
      </c>
      <c r="M984">
        <v>0</v>
      </c>
      <c r="N984">
        <v>0</v>
      </c>
      <c r="O984">
        <v>40</v>
      </c>
      <c r="P984">
        <v>60</v>
      </c>
      <c r="Q984">
        <v>1</v>
      </c>
      <c r="R984">
        <v>0</v>
      </c>
      <c r="S984" s="15">
        <v>14</v>
      </c>
      <c r="T984">
        <v>3</v>
      </c>
      <c r="U984" t="s">
        <v>15</v>
      </c>
    </row>
    <row r="985" spans="1:21">
      <c r="A985">
        <v>3663</v>
      </c>
      <c r="B985">
        <v>3</v>
      </c>
      <c r="C985">
        <v>23</v>
      </c>
      <c r="D985">
        <v>0</v>
      </c>
      <c r="E985" s="15">
        <v>9000</v>
      </c>
      <c r="F985">
        <v>1</v>
      </c>
      <c r="G985">
        <v>2</v>
      </c>
      <c r="H985">
        <v>37</v>
      </c>
      <c r="I985">
        <v>0</v>
      </c>
      <c r="J985">
        <v>6</v>
      </c>
      <c r="K985">
        <v>1</v>
      </c>
      <c r="L985">
        <v>0</v>
      </c>
      <c r="M985">
        <v>0</v>
      </c>
      <c r="N985">
        <v>0</v>
      </c>
      <c r="O985">
        <v>40</v>
      </c>
      <c r="P985">
        <v>60</v>
      </c>
      <c r="Q985">
        <v>2</v>
      </c>
      <c r="R985">
        <v>0</v>
      </c>
      <c r="S985" s="15">
        <v>8</v>
      </c>
      <c r="T985">
        <v>35</v>
      </c>
      <c r="U985" t="s">
        <v>71</v>
      </c>
    </row>
    <row r="986" spans="1:21">
      <c r="A986">
        <v>3664</v>
      </c>
      <c r="B986">
        <v>2</v>
      </c>
      <c r="C986">
        <v>29</v>
      </c>
      <c r="D986">
        <v>1</v>
      </c>
      <c r="E986" s="15">
        <v>5000</v>
      </c>
      <c r="F986">
        <v>1</v>
      </c>
      <c r="G986">
        <v>1</v>
      </c>
      <c r="H986">
        <v>99</v>
      </c>
      <c r="I986">
        <v>1</v>
      </c>
      <c r="J986">
        <v>8</v>
      </c>
      <c r="K986">
        <v>1</v>
      </c>
      <c r="L986">
        <v>1</v>
      </c>
      <c r="M986">
        <v>0</v>
      </c>
      <c r="N986">
        <v>0</v>
      </c>
      <c r="O986">
        <v>30</v>
      </c>
      <c r="P986">
        <v>30</v>
      </c>
      <c r="Q986">
        <v>1</v>
      </c>
      <c r="R986">
        <v>0</v>
      </c>
      <c r="S986" s="15">
        <v>10</v>
      </c>
      <c r="T986">
        <v>3</v>
      </c>
      <c r="U986" t="s">
        <v>111</v>
      </c>
    </row>
    <row r="987" spans="1:21">
      <c r="A987">
        <v>3665</v>
      </c>
      <c r="B987">
        <v>7</v>
      </c>
      <c r="C987">
        <v>36</v>
      </c>
      <c r="D987">
        <v>0</v>
      </c>
      <c r="E987" s="15">
        <v>12000</v>
      </c>
      <c r="F987">
        <v>1</v>
      </c>
      <c r="G987">
        <v>1</v>
      </c>
      <c r="H987">
        <v>0</v>
      </c>
      <c r="I987">
        <v>0</v>
      </c>
      <c r="J987">
        <v>8</v>
      </c>
      <c r="K987">
        <v>5</v>
      </c>
      <c r="L987">
        <v>0</v>
      </c>
      <c r="M987">
        <v>0</v>
      </c>
      <c r="N987">
        <v>0</v>
      </c>
      <c r="O987">
        <v>40</v>
      </c>
      <c r="P987">
        <v>60</v>
      </c>
      <c r="Q987">
        <v>1</v>
      </c>
      <c r="R987">
        <v>0</v>
      </c>
      <c r="S987" s="15">
        <v>10</v>
      </c>
      <c r="T987">
        <v>10</v>
      </c>
      <c r="U987" t="s">
        <v>231</v>
      </c>
    </row>
    <row r="988" spans="1:21">
      <c r="A988">
        <v>3669</v>
      </c>
      <c r="B988">
        <v>1</v>
      </c>
      <c r="C988">
        <v>20</v>
      </c>
      <c r="D988">
        <v>1</v>
      </c>
      <c r="E988" s="15">
        <v>20000</v>
      </c>
      <c r="F988">
        <v>1</v>
      </c>
      <c r="G988">
        <v>2</v>
      </c>
      <c r="H988">
        <v>100</v>
      </c>
      <c r="I988">
        <v>1</v>
      </c>
      <c r="J988">
        <v>8</v>
      </c>
      <c r="K988">
        <v>5</v>
      </c>
      <c r="L988">
        <v>0</v>
      </c>
      <c r="M988">
        <v>0</v>
      </c>
      <c r="N988">
        <v>0</v>
      </c>
      <c r="O988">
        <v>50</v>
      </c>
      <c r="P988">
        <v>80</v>
      </c>
      <c r="Q988">
        <v>2</v>
      </c>
      <c r="R988">
        <v>1</v>
      </c>
      <c r="S988" s="15">
        <v>6</v>
      </c>
      <c r="T988">
        <v>10</v>
      </c>
      <c r="U988" t="s">
        <v>15</v>
      </c>
    </row>
    <row r="989" spans="1:21">
      <c r="A989">
        <v>3671</v>
      </c>
      <c r="B989">
        <v>6</v>
      </c>
      <c r="C989">
        <v>33</v>
      </c>
      <c r="D989">
        <v>1</v>
      </c>
      <c r="E989" s="15">
        <v>4000</v>
      </c>
      <c r="F989">
        <v>1</v>
      </c>
      <c r="G989">
        <v>2</v>
      </c>
      <c r="H989">
        <v>68</v>
      </c>
      <c r="I989">
        <v>0</v>
      </c>
      <c r="J989">
        <v>2</v>
      </c>
      <c r="K989">
        <v>3</v>
      </c>
      <c r="L989">
        <v>0</v>
      </c>
      <c r="M989">
        <v>0</v>
      </c>
      <c r="N989">
        <v>0</v>
      </c>
      <c r="O989">
        <v>40</v>
      </c>
      <c r="P989">
        <v>60</v>
      </c>
      <c r="Q989">
        <v>1</v>
      </c>
      <c r="R989">
        <v>0</v>
      </c>
      <c r="S989" s="15">
        <v>20</v>
      </c>
      <c r="T989">
        <v>5</v>
      </c>
      <c r="U989" t="s">
        <v>24</v>
      </c>
    </row>
    <row r="990" spans="1:21">
      <c r="A990">
        <v>3678</v>
      </c>
      <c r="B990">
        <v>2</v>
      </c>
      <c r="C990">
        <v>27</v>
      </c>
      <c r="D990">
        <v>0</v>
      </c>
      <c r="E990" s="15">
        <v>16000</v>
      </c>
      <c r="F990">
        <v>1</v>
      </c>
      <c r="G990">
        <v>1</v>
      </c>
      <c r="H990">
        <v>37</v>
      </c>
      <c r="I990">
        <v>0</v>
      </c>
      <c r="J990">
        <v>8</v>
      </c>
      <c r="K990">
        <v>5</v>
      </c>
      <c r="L990">
        <v>0</v>
      </c>
      <c r="M990">
        <v>0</v>
      </c>
      <c r="N990">
        <v>0</v>
      </c>
      <c r="O990">
        <v>60</v>
      </c>
      <c r="P990">
        <v>70</v>
      </c>
      <c r="Q990">
        <v>2</v>
      </c>
      <c r="R990">
        <v>0</v>
      </c>
      <c r="S990" s="15">
        <v>8</v>
      </c>
      <c r="T990">
        <v>15</v>
      </c>
      <c r="U990" t="s">
        <v>71</v>
      </c>
    </row>
    <row r="991" spans="1:21">
      <c r="A991">
        <v>3679</v>
      </c>
      <c r="B991">
        <v>1</v>
      </c>
      <c r="C991">
        <v>19</v>
      </c>
      <c r="D991">
        <v>0</v>
      </c>
      <c r="E991" s="15">
        <v>3000</v>
      </c>
      <c r="F991">
        <v>1</v>
      </c>
      <c r="G991">
        <v>2</v>
      </c>
      <c r="H991">
        <v>0</v>
      </c>
      <c r="I991">
        <v>0</v>
      </c>
      <c r="J991">
        <v>2</v>
      </c>
      <c r="K991">
        <v>3</v>
      </c>
      <c r="L991">
        <v>0</v>
      </c>
      <c r="M991">
        <v>0</v>
      </c>
      <c r="N991">
        <v>0</v>
      </c>
      <c r="O991">
        <v>180</v>
      </c>
      <c r="P991">
        <v>180</v>
      </c>
      <c r="Q991">
        <v>2</v>
      </c>
      <c r="R991">
        <v>1</v>
      </c>
      <c r="S991" s="15">
        <v>20</v>
      </c>
      <c r="T991">
        <v>15</v>
      </c>
      <c r="U991" t="s">
        <v>231</v>
      </c>
    </row>
    <row r="992" spans="1:21">
      <c r="A992">
        <v>3680</v>
      </c>
      <c r="B992">
        <v>1</v>
      </c>
      <c r="C992">
        <v>20</v>
      </c>
      <c r="D992">
        <v>0</v>
      </c>
      <c r="E992" s="15">
        <v>3000</v>
      </c>
      <c r="F992">
        <v>1</v>
      </c>
      <c r="G992">
        <v>1</v>
      </c>
      <c r="H992">
        <v>0</v>
      </c>
      <c r="I992">
        <v>0</v>
      </c>
      <c r="J992">
        <v>8</v>
      </c>
      <c r="K992">
        <v>4</v>
      </c>
      <c r="L992">
        <v>0</v>
      </c>
      <c r="M992">
        <v>0</v>
      </c>
      <c r="N992">
        <v>0</v>
      </c>
      <c r="O992">
        <v>120</v>
      </c>
      <c r="P992">
        <v>90</v>
      </c>
      <c r="Q992">
        <v>2</v>
      </c>
      <c r="R992">
        <v>1</v>
      </c>
      <c r="S992" s="15">
        <v>12</v>
      </c>
      <c r="T992">
        <v>15</v>
      </c>
      <c r="U992" t="s">
        <v>241</v>
      </c>
    </row>
    <row r="993" spans="1:21">
      <c r="A993">
        <v>3682</v>
      </c>
      <c r="B993">
        <v>7</v>
      </c>
      <c r="C993">
        <v>56</v>
      </c>
      <c r="D993">
        <v>1</v>
      </c>
      <c r="E993" s="15">
        <v>18000</v>
      </c>
      <c r="F993">
        <v>1</v>
      </c>
      <c r="G993">
        <v>3</v>
      </c>
      <c r="H993">
        <v>0</v>
      </c>
      <c r="I993">
        <v>0</v>
      </c>
      <c r="J993">
        <v>8</v>
      </c>
      <c r="K993">
        <v>5</v>
      </c>
      <c r="L993">
        <v>0</v>
      </c>
      <c r="M993">
        <v>0</v>
      </c>
      <c r="N993">
        <v>0</v>
      </c>
      <c r="O993">
        <v>30</v>
      </c>
      <c r="P993">
        <v>50</v>
      </c>
      <c r="Q993">
        <v>1</v>
      </c>
      <c r="R993">
        <v>0</v>
      </c>
      <c r="S993" s="15">
        <v>16</v>
      </c>
      <c r="T993">
        <v>3</v>
      </c>
      <c r="U993" t="s">
        <v>50</v>
      </c>
    </row>
    <row r="994" spans="1:21">
      <c r="A994">
        <v>3684</v>
      </c>
      <c r="B994">
        <v>1</v>
      </c>
      <c r="C994">
        <v>19</v>
      </c>
      <c r="D994">
        <v>0</v>
      </c>
      <c r="E994" s="15">
        <v>4000</v>
      </c>
      <c r="F994">
        <v>1</v>
      </c>
      <c r="G994">
        <v>2</v>
      </c>
      <c r="H994">
        <v>0</v>
      </c>
      <c r="I994">
        <v>0</v>
      </c>
      <c r="J994">
        <v>6</v>
      </c>
      <c r="K994">
        <v>5</v>
      </c>
      <c r="L994">
        <v>0</v>
      </c>
      <c r="M994">
        <v>0</v>
      </c>
      <c r="N994">
        <v>0</v>
      </c>
      <c r="O994">
        <v>90</v>
      </c>
      <c r="P994">
        <v>60</v>
      </c>
      <c r="Q994">
        <v>2</v>
      </c>
      <c r="R994">
        <v>1</v>
      </c>
      <c r="S994" s="15">
        <v>12</v>
      </c>
      <c r="T994">
        <v>15</v>
      </c>
      <c r="U994" t="s">
        <v>232</v>
      </c>
    </row>
    <row r="995" spans="1:21">
      <c r="A995">
        <v>3685</v>
      </c>
      <c r="B995">
        <v>1</v>
      </c>
      <c r="C995">
        <v>24</v>
      </c>
      <c r="D995">
        <v>0</v>
      </c>
      <c r="E995" s="15">
        <v>2000</v>
      </c>
      <c r="F995">
        <v>1</v>
      </c>
      <c r="G995">
        <v>1</v>
      </c>
      <c r="H995">
        <v>67</v>
      </c>
      <c r="I995">
        <v>0</v>
      </c>
      <c r="J995">
        <v>8</v>
      </c>
      <c r="K995">
        <v>5</v>
      </c>
      <c r="L995">
        <v>0</v>
      </c>
      <c r="M995">
        <v>0</v>
      </c>
      <c r="N995">
        <v>0</v>
      </c>
      <c r="O995">
        <v>70</v>
      </c>
      <c r="P995">
        <v>90</v>
      </c>
      <c r="Q995">
        <v>2</v>
      </c>
      <c r="R995">
        <v>1</v>
      </c>
      <c r="S995" s="15">
        <v>16</v>
      </c>
      <c r="T995">
        <v>30</v>
      </c>
      <c r="U995" t="s">
        <v>48</v>
      </c>
    </row>
    <row r="996" spans="1:21">
      <c r="A996">
        <v>3686</v>
      </c>
      <c r="B996">
        <v>7</v>
      </c>
      <c r="C996">
        <v>31</v>
      </c>
      <c r="D996">
        <v>1</v>
      </c>
      <c r="E996" s="15">
        <v>8000</v>
      </c>
      <c r="F996">
        <v>1</v>
      </c>
      <c r="G996">
        <v>1</v>
      </c>
      <c r="H996">
        <v>84</v>
      </c>
      <c r="I996">
        <v>0</v>
      </c>
      <c r="J996">
        <v>11</v>
      </c>
      <c r="K996">
        <v>3</v>
      </c>
      <c r="L996">
        <v>0</v>
      </c>
      <c r="M996">
        <v>0</v>
      </c>
      <c r="N996">
        <v>0</v>
      </c>
      <c r="O996">
        <v>20</v>
      </c>
      <c r="P996">
        <v>30</v>
      </c>
      <c r="Q996">
        <v>1</v>
      </c>
      <c r="R996">
        <v>0</v>
      </c>
      <c r="S996" s="15">
        <v>10</v>
      </c>
      <c r="T996">
        <v>3</v>
      </c>
      <c r="U996" t="s">
        <v>131</v>
      </c>
    </row>
    <row r="997" spans="1:21">
      <c r="A997">
        <v>3689</v>
      </c>
      <c r="B997">
        <v>1</v>
      </c>
      <c r="C997">
        <v>45</v>
      </c>
      <c r="D997">
        <v>0</v>
      </c>
      <c r="E997" s="15">
        <v>10000</v>
      </c>
      <c r="F997">
        <v>1</v>
      </c>
      <c r="G997">
        <v>1</v>
      </c>
      <c r="H997">
        <v>73</v>
      </c>
      <c r="I997">
        <v>0</v>
      </c>
      <c r="J997">
        <v>6</v>
      </c>
      <c r="K997">
        <v>3</v>
      </c>
      <c r="L997">
        <v>0</v>
      </c>
      <c r="M997">
        <v>0</v>
      </c>
      <c r="N997">
        <v>0</v>
      </c>
      <c r="O997">
        <v>40</v>
      </c>
      <c r="P997">
        <v>60</v>
      </c>
      <c r="Q997">
        <v>2</v>
      </c>
      <c r="R997">
        <v>0</v>
      </c>
      <c r="S997" s="15">
        <v>8</v>
      </c>
      <c r="T997">
        <v>15</v>
      </c>
      <c r="U997" t="s">
        <v>47</v>
      </c>
    </row>
    <row r="998" spans="1:21">
      <c r="A998">
        <v>3694</v>
      </c>
      <c r="B998">
        <v>4</v>
      </c>
      <c r="C998">
        <v>39</v>
      </c>
      <c r="D998">
        <v>0</v>
      </c>
      <c r="E998" s="15">
        <v>5000</v>
      </c>
      <c r="F998">
        <v>1</v>
      </c>
      <c r="G998">
        <v>1</v>
      </c>
      <c r="H998">
        <v>99</v>
      </c>
      <c r="I998">
        <v>1</v>
      </c>
      <c r="J998">
        <v>8</v>
      </c>
      <c r="K998">
        <v>5</v>
      </c>
      <c r="L998">
        <v>0</v>
      </c>
      <c r="M998">
        <v>0</v>
      </c>
      <c r="N998">
        <v>0</v>
      </c>
      <c r="O998">
        <v>50</v>
      </c>
      <c r="P998">
        <v>60</v>
      </c>
      <c r="Q998">
        <v>2</v>
      </c>
      <c r="R998">
        <v>1</v>
      </c>
      <c r="S998" s="15">
        <v>8</v>
      </c>
      <c r="T998">
        <v>20</v>
      </c>
      <c r="U998" t="s">
        <v>101</v>
      </c>
    </row>
    <row r="999" spans="1:21">
      <c r="A999">
        <v>3696</v>
      </c>
      <c r="B999">
        <v>7</v>
      </c>
      <c r="C999">
        <v>36</v>
      </c>
      <c r="D999">
        <v>0</v>
      </c>
      <c r="E999" s="15">
        <v>16000</v>
      </c>
      <c r="F999">
        <v>1</v>
      </c>
      <c r="G999">
        <v>2</v>
      </c>
      <c r="H999">
        <v>78</v>
      </c>
      <c r="I999">
        <v>0</v>
      </c>
      <c r="J999">
        <v>8</v>
      </c>
      <c r="K999">
        <v>5</v>
      </c>
      <c r="L999">
        <v>0</v>
      </c>
      <c r="M999">
        <v>0</v>
      </c>
      <c r="N999">
        <v>0</v>
      </c>
      <c r="O999">
        <v>40</v>
      </c>
      <c r="P999">
        <v>80</v>
      </c>
      <c r="Q999">
        <v>1</v>
      </c>
      <c r="R999">
        <v>0</v>
      </c>
      <c r="S999" s="15">
        <v>25</v>
      </c>
      <c r="T999">
        <v>70</v>
      </c>
      <c r="U999" t="s">
        <v>19</v>
      </c>
    </row>
    <row r="1000" spans="1:21">
      <c r="A1000">
        <v>3698</v>
      </c>
      <c r="B1000">
        <v>2</v>
      </c>
      <c r="C1000">
        <v>23</v>
      </c>
      <c r="D1000">
        <v>0</v>
      </c>
      <c r="E1000" s="15">
        <v>10000</v>
      </c>
      <c r="F1000">
        <v>1</v>
      </c>
      <c r="G1000">
        <v>1</v>
      </c>
      <c r="H1000">
        <v>10</v>
      </c>
      <c r="I1000">
        <v>0</v>
      </c>
      <c r="J1000">
        <v>11</v>
      </c>
      <c r="K1000">
        <v>3</v>
      </c>
      <c r="L1000">
        <v>0</v>
      </c>
      <c r="M1000">
        <v>0</v>
      </c>
      <c r="N1000">
        <v>0</v>
      </c>
      <c r="O1000">
        <v>60</v>
      </c>
      <c r="P1000">
        <v>80</v>
      </c>
      <c r="Q1000">
        <v>2</v>
      </c>
      <c r="R1000">
        <v>0</v>
      </c>
      <c r="S1000" s="15">
        <v>6</v>
      </c>
      <c r="T1000">
        <v>15</v>
      </c>
      <c r="U1000" t="s">
        <v>46</v>
      </c>
    </row>
    <row r="1001" spans="1:21">
      <c r="A1001">
        <v>3699</v>
      </c>
      <c r="B1001">
        <v>1</v>
      </c>
      <c r="C1001">
        <v>21</v>
      </c>
      <c r="D1001">
        <v>0</v>
      </c>
      <c r="E1001" s="15">
        <v>10000</v>
      </c>
      <c r="F1001">
        <v>1</v>
      </c>
      <c r="G1001">
        <v>1</v>
      </c>
      <c r="H1001">
        <v>0</v>
      </c>
      <c r="I1001">
        <v>0</v>
      </c>
      <c r="J1001">
        <v>6</v>
      </c>
      <c r="K1001">
        <v>5</v>
      </c>
      <c r="L1001">
        <v>0</v>
      </c>
      <c r="M1001">
        <v>0</v>
      </c>
      <c r="N1001">
        <v>0</v>
      </c>
      <c r="O1001">
        <v>70</v>
      </c>
      <c r="P1001">
        <v>50</v>
      </c>
      <c r="Q1001">
        <v>2</v>
      </c>
      <c r="R1001">
        <v>0</v>
      </c>
      <c r="S1001" s="15">
        <v>12</v>
      </c>
      <c r="T1001">
        <v>5</v>
      </c>
      <c r="U1001" t="s">
        <v>232</v>
      </c>
    </row>
    <row r="1002" spans="1:21">
      <c r="A1002">
        <v>3701</v>
      </c>
      <c r="B1002">
        <v>1</v>
      </c>
      <c r="C1002">
        <v>21</v>
      </c>
      <c r="D1002">
        <v>1</v>
      </c>
      <c r="E1002" s="15">
        <v>7000</v>
      </c>
      <c r="F1002">
        <v>1</v>
      </c>
      <c r="G1002">
        <v>1</v>
      </c>
      <c r="H1002">
        <v>52</v>
      </c>
      <c r="I1002">
        <v>0</v>
      </c>
      <c r="J1002">
        <v>1</v>
      </c>
      <c r="K1002">
        <v>5</v>
      </c>
      <c r="L1002">
        <v>0</v>
      </c>
      <c r="M1002">
        <v>0</v>
      </c>
      <c r="N1002">
        <v>0</v>
      </c>
      <c r="O1002">
        <v>40</v>
      </c>
      <c r="P1002">
        <v>80</v>
      </c>
      <c r="Q1002">
        <v>2</v>
      </c>
      <c r="R1002">
        <v>1</v>
      </c>
      <c r="S1002" s="15">
        <v>8</v>
      </c>
      <c r="T1002">
        <v>40</v>
      </c>
      <c r="U1002" t="s">
        <v>127</v>
      </c>
    </row>
    <row r="1003" spans="1:21">
      <c r="A1003">
        <v>3702</v>
      </c>
      <c r="B1003">
        <v>5</v>
      </c>
      <c r="C1003">
        <v>29</v>
      </c>
      <c r="D1003">
        <v>0</v>
      </c>
      <c r="E1003" s="15">
        <v>6000</v>
      </c>
      <c r="F1003">
        <v>1</v>
      </c>
      <c r="G1003">
        <v>2</v>
      </c>
      <c r="H1003">
        <v>99</v>
      </c>
      <c r="I1003">
        <v>0</v>
      </c>
      <c r="J1003">
        <v>8</v>
      </c>
      <c r="K1003">
        <v>5</v>
      </c>
      <c r="L1003">
        <v>0</v>
      </c>
      <c r="M1003">
        <v>0</v>
      </c>
      <c r="N1003">
        <v>0</v>
      </c>
      <c r="O1003">
        <v>80</v>
      </c>
      <c r="P1003">
        <v>100</v>
      </c>
      <c r="Q1003">
        <v>1</v>
      </c>
      <c r="R1003">
        <v>0</v>
      </c>
      <c r="S1003" s="15">
        <v>25</v>
      </c>
      <c r="T1003">
        <v>10</v>
      </c>
      <c r="U1003" t="s">
        <v>173</v>
      </c>
    </row>
    <row r="1004" spans="1:21">
      <c r="A1004">
        <v>3703</v>
      </c>
      <c r="B1004">
        <v>6</v>
      </c>
      <c r="C1004">
        <v>24</v>
      </c>
      <c r="D1004">
        <v>0</v>
      </c>
      <c r="E1004" s="15">
        <v>7000</v>
      </c>
      <c r="F1004">
        <v>1</v>
      </c>
      <c r="G1004">
        <v>1</v>
      </c>
      <c r="H1004">
        <v>39</v>
      </c>
      <c r="I1004">
        <v>1</v>
      </c>
      <c r="J1004">
        <v>8</v>
      </c>
      <c r="K1004">
        <v>5</v>
      </c>
      <c r="L1004">
        <v>0</v>
      </c>
      <c r="M1004">
        <v>0</v>
      </c>
      <c r="N1004">
        <v>0</v>
      </c>
      <c r="O1004">
        <v>100</v>
      </c>
      <c r="P1004">
        <v>110</v>
      </c>
      <c r="Q1004">
        <v>1</v>
      </c>
      <c r="R1004">
        <v>0</v>
      </c>
      <c r="S1004" s="15">
        <v>10</v>
      </c>
      <c r="T1004">
        <v>5</v>
      </c>
      <c r="U1004" t="s">
        <v>76</v>
      </c>
    </row>
    <row r="1005" spans="1:21">
      <c r="A1005">
        <v>3704</v>
      </c>
      <c r="B1005">
        <v>6</v>
      </c>
      <c r="C1005">
        <v>61</v>
      </c>
      <c r="D1005">
        <v>1</v>
      </c>
      <c r="E1005" s="15">
        <v>22000</v>
      </c>
      <c r="F1005">
        <v>1</v>
      </c>
      <c r="G1005">
        <v>2</v>
      </c>
      <c r="H1005">
        <v>100</v>
      </c>
      <c r="I1005">
        <v>0</v>
      </c>
      <c r="J1005">
        <v>8</v>
      </c>
      <c r="K1005">
        <v>5</v>
      </c>
      <c r="L1005">
        <v>0</v>
      </c>
      <c r="M1005">
        <v>0</v>
      </c>
      <c r="N1005">
        <v>0</v>
      </c>
      <c r="O1005">
        <v>30</v>
      </c>
      <c r="P1005">
        <v>40</v>
      </c>
      <c r="Q1005">
        <v>1</v>
      </c>
      <c r="R1005">
        <v>0</v>
      </c>
      <c r="S1005" s="15">
        <v>20</v>
      </c>
      <c r="T1005">
        <v>5</v>
      </c>
      <c r="U1005" t="s">
        <v>15</v>
      </c>
    </row>
    <row r="1006" spans="1:21">
      <c r="A1006">
        <v>3706</v>
      </c>
      <c r="B1006">
        <v>7</v>
      </c>
      <c r="C1006">
        <v>53</v>
      </c>
      <c r="D1006">
        <v>0</v>
      </c>
      <c r="E1006" s="15">
        <v>8000</v>
      </c>
      <c r="F1006">
        <v>1</v>
      </c>
      <c r="G1006">
        <v>1</v>
      </c>
      <c r="H1006">
        <v>77</v>
      </c>
      <c r="I1006">
        <v>0</v>
      </c>
      <c r="J1006">
        <v>8</v>
      </c>
      <c r="K1006">
        <v>5</v>
      </c>
      <c r="L1006">
        <v>0</v>
      </c>
      <c r="M1006">
        <v>0</v>
      </c>
      <c r="N1006">
        <v>0</v>
      </c>
      <c r="O1006">
        <v>30</v>
      </c>
      <c r="P1006">
        <v>40</v>
      </c>
      <c r="Q1006">
        <v>1</v>
      </c>
      <c r="R1006">
        <v>0</v>
      </c>
      <c r="S1006" s="15">
        <v>8</v>
      </c>
      <c r="T1006">
        <v>3</v>
      </c>
      <c r="U1006" t="s">
        <v>54</v>
      </c>
    </row>
    <row r="1007" spans="1:21">
      <c r="A1007">
        <v>3707</v>
      </c>
      <c r="B1007">
        <v>1</v>
      </c>
      <c r="C1007">
        <v>20</v>
      </c>
      <c r="D1007">
        <v>1</v>
      </c>
      <c r="E1007" s="15">
        <v>6000</v>
      </c>
      <c r="F1007">
        <v>1</v>
      </c>
      <c r="G1007">
        <v>1</v>
      </c>
      <c r="H1007">
        <v>43</v>
      </c>
      <c r="I1007">
        <v>0</v>
      </c>
      <c r="J1007">
        <v>2</v>
      </c>
      <c r="K1007">
        <v>5</v>
      </c>
      <c r="L1007">
        <v>0</v>
      </c>
      <c r="M1007">
        <v>0</v>
      </c>
      <c r="N1007">
        <v>0</v>
      </c>
      <c r="O1007">
        <v>60</v>
      </c>
      <c r="P1007">
        <v>50</v>
      </c>
      <c r="Q1007">
        <v>2</v>
      </c>
      <c r="R1007">
        <v>0</v>
      </c>
      <c r="S1007" s="15">
        <v>8</v>
      </c>
      <c r="T1007">
        <v>20</v>
      </c>
      <c r="U1007" t="s">
        <v>31</v>
      </c>
    </row>
    <row r="1008" spans="1:21">
      <c r="A1008">
        <v>3711</v>
      </c>
      <c r="B1008">
        <v>2</v>
      </c>
      <c r="C1008">
        <v>26</v>
      </c>
      <c r="D1008">
        <v>0</v>
      </c>
      <c r="E1008" s="15">
        <v>20000</v>
      </c>
      <c r="F1008">
        <v>1</v>
      </c>
      <c r="G1008">
        <v>2</v>
      </c>
      <c r="H1008">
        <v>100</v>
      </c>
      <c r="I1008">
        <v>0</v>
      </c>
      <c r="J1008">
        <v>8</v>
      </c>
      <c r="K1008">
        <v>5</v>
      </c>
      <c r="L1008">
        <v>0</v>
      </c>
      <c r="M1008">
        <v>0</v>
      </c>
      <c r="N1008">
        <v>0</v>
      </c>
      <c r="O1008">
        <v>30</v>
      </c>
      <c r="P1008">
        <v>50</v>
      </c>
      <c r="Q1008">
        <v>1</v>
      </c>
      <c r="R1008">
        <v>0</v>
      </c>
      <c r="S1008" s="15">
        <v>10</v>
      </c>
      <c r="T1008">
        <v>10</v>
      </c>
      <c r="U1008" t="s">
        <v>15</v>
      </c>
    </row>
    <row r="1009" spans="1:21">
      <c r="A1009">
        <v>3712</v>
      </c>
      <c r="B1009">
        <v>2</v>
      </c>
      <c r="C1009">
        <v>32</v>
      </c>
      <c r="D1009">
        <v>1</v>
      </c>
      <c r="E1009" s="15">
        <v>12000</v>
      </c>
      <c r="F1009">
        <v>1</v>
      </c>
      <c r="G1009">
        <v>3</v>
      </c>
      <c r="H1009">
        <v>18</v>
      </c>
      <c r="I1009">
        <v>0</v>
      </c>
      <c r="J1009">
        <v>8</v>
      </c>
      <c r="K1009">
        <v>5</v>
      </c>
      <c r="L1009">
        <v>0</v>
      </c>
      <c r="M1009">
        <v>0</v>
      </c>
      <c r="N1009">
        <v>0</v>
      </c>
      <c r="O1009">
        <v>90</v>
      </c>
      <c r="P1009">
        <v>80</v>
      </c>
      <c r="Q1009">
        <v>1</v>
      </c>
      <c r="R1009">
        <v>0</v>
      </c>
      <c r="S1009" s="15">
        <v>25</v>
      </c>
      <c r="T1009">
        <v>3</v>
      </c>
      <c r="U1009" t="s">
        <v>69</v>
      </c>
    </row>
    <row r="1010" spans="1:21">
      <c r="A1010">
        <v>3714</v>
      </c>
      <c r="B1010">
        <v>7</v>
      </c>
      <c r="C1010">
        <v>35</v>
      </c>
      <c r="D1010">
        <v>1</v>
      </c>
      <c r="E1010" s="15">
        <v>10000</v>
      </c>
      <c r="F1010">
        <v>1</v>
      </c>
      <c r="G1010">
        <v>1</v>
      </c>
      <c r="H1010">
        <v>100</v>
      </c>
      <c r="I1010">
        <v>0</v>
      </c>
      <c r="J1010">
        <v>8</v>
      </c>
      <c r="K1010">
        <v>3</v>
      </c>
      <c r="L1010">
        <v>0</v>
      </c>
      <c r="M1010">
        <v>0</v>
      </c>
      <c r="N1010">
        <v>0</v>
      </c>
      <c r="O1010">
        <v>20</v>
      </c>
      <c r="P1010">
        <v>20</v>
      </c>
      <c r="Q1010">
        <v>1</v>
      </c>
      <c r="R1010">
        <v>0</v>
      </c>
      <c r="S1010" s="15">
        <v>6</v>
      </c>
      <c r="T1010">
        <v>3</v>
      </c>
      <c r="U1010" t="s">
        <v>15</v>
      </c>
    </row>
    <row r="1011" spans="1:21">
      <c r="A1011">
        <v>3718</v>
      </c>
      <c r="B1011">
        <v>2</v>
      </c>
      <c r="C1011">
        <v>25</v>
      </c>
      <c r="D1011">
        <v>0</v>
      </c>
      <c r="E1011" s="15">
        <v>7000</v>
      </c>
      <c r="F1011">
        <v>1</v>
      </c>
      <c r="G1011">
        <v>2</v>
      </c>
      <c r="H1011">
        <v>0</v>
      </c>
      <c r="I1011">
        <v>0</v>
      </c>
      <c r="J1011">
        <v>8</v>
      </c>
      <c r="K1011">
        <v>2</v>
      </c>
      <c r="L1011">
        <v>0</v>
      </c>
      <c r="M1011">
        <v>0</v>
      </c>
      <c r="N1011">
        <v>0</v>
      </c>
      <c r="O1011">
        <v>130</v>
      </c>
      <c r="P1011">
        <v>130</v>
      </c>
      <c r="Q1011">
        <v>2</v>
      </c>
      <c r="R1011">
        <v>0</v>
      </c>
      <c r="S1011" s="15">
        <v>8</v>
      </c>
      <c r="T1011">
        <v>20</v>
      </c>
      <c r="U1011" t="s">
        <v>49</v>
      </c>
    </row>
    <row r="1012" spans="1:21">
      <c r="A1012">
        <v>3720</v>
      </c>
      <c r="B1012">
        <v>1</v>
      </c>
      <c r="C1012">
        <v>20</v>
      </c>
      <c r="D1012">
        <v>1</v>
      </c>
      <c r="E1012" s="15">
        <v>6000</v>
      </c>
      <c r="F1012">
        <v>1</v>
      </c>
      <c r="G1012">
        <v>2</v>
      </c>
      <c r="H1012">
        <v>100</v>
      </c>
      <c r="I1012">
        <v>0</v>
      </c>
      <c r="J1012">
        <v>8</v>
      </c>
      <c r="K1012">
        <v>5</v>
      </c>
      <c r="L1012">
        <v>0</v>
      </c>
      <c r="M1012">
        <v>0</v>
      </c>
      <c r="N1012">
        <v>0</v>
      </c>
      <c r="O1012">
        <v>90</v>
      </c>
      <c r="P1012">
        <v>60</v>
      </c>
      <c r="Q1012">
        <v>2</v>
      </c>
      <c r="R1012">
        <v>0</v>
      </c>
      <c r="S1012" s="15">
        <v>8</v>
      </c>
      <c r="T1012">
        <v>10</v>
      </c>
      <c r="U1012" t="s">
        <v>130</v>
      </c>
    </row>
    <row r="1013" spans="1:21">
      <c r="A1013">
        <v>3723</v>
      </c>
      <c r="B1013">
        <v>1</v>
      </c>
      <c r="C1013">
        <v>53</v>
      </c>
      <c r="D1013">
        <v>0</v>
      </c>
      <c r="E1013" s="15">
        <v>7000</v>
      </c>
      <c r="F1013">
        <v>1</v>
      </c>
      <c r="G1013">
        <v>1</v>
      </c>
      <c r="H1013">
        <v>0</v>
      </c>
      <c r="I1013">
        <v>1</v>
      </c>
      <c r="J1013">
        <v>8</v>
      </c>
      <c r="K1013">
        <v>5</v>
      </c>
      <c r="L1013">
        <v>0</v>
      </c>
      <c r="M1013">
        <v>0</v>
      </c>
      <c r="N1013">
        <v>0</v>
      </c>
      <c r="O1013">
        <v>140</v>
      </c>
      <c r="P1013">
        <v>110</v>
      </c>
      <c r="Q1013">
        <v>2</v>
      </c>
      <c r="R1013">
        <v>1</v>
      </c>
      <c r="S1013" s="15">
        <v>14</v>
      </c>
      <c r="T1013">
        <v>25</v>
      </c>
      <c r="U1013" t="s">
        <v>231</v>
      </c>
    </row>
    <row r="1014" spans="1:21">
      <c r="A1014">
        <v>3725</v>
      </c>
      <c r="B1014">
        <v>1</v>
      </c>
      <c r="C1014">
        <v>20</v>
      </c>
      <c r="D1014">
        <v>0</v>
      </c>
      <c r="E1014" s="15">
        <v>2000</v>
      </c>
      <c r="F1014">
        <v>1</v>
      </c>
      <c r="G1014">
        <v>2</v>
      </c>
      <c r="H1014">
        <v>0</v>
      </c>
      <c r="I1014">
        <v>0</v>
      </c>
      <c r="J1014">
        <v>2</v>
      </c>
      <c r="K1014">
        <v>0</v>
      </c>
      <c r="L1014">
        <v>0</v>
      </c>
      <c r="M1014">
        <v>1</v>
      </c>
      <c r="N1014">
        <v>0</v>
      </c>
      <c r="O1014">
        <v>110</v>
      </c>
      <c r="P1014">
        <v>140</v>
      </c>
      <c r="Q1014">
        <v>2</v>
      </c>
      <c r="R1014">
        <v>1</v>
      </c>
      <c r="S1014" s="15">
        <v>8</v>
      </c>
      <c r="T1014">
        <v>20</v>
      </c>
      <c r="U1014" t="s">
        <v>99</v>
      </c>
    </row>
    <row r="1015" spans="1:21">
      <c r="A1015">
        <v>3728</v>
      </c>
      <c r="B1015">
        <v>1</v>
      </c>
      <c r="C1015">
        <v>27</v>
      </c>
      <c r="D1015">
        <v>0</v>
      </c>
      <c r="E1015" s="15">
        <v>6000</v>
      </c>
      <c r="F1015">
        <v>1</v>
      </c>
      <c r="G1015">
        <v>1</v>
      </c>
      <c r="H1015">
        <v>16</v>
      </c>
      <c r="I1015">
        <v>0</v>
      </c>
      <c r="J1015">
        <v>6</v>
      </c>
      <c r="K1015">
        <v>1</v>
      </c>
      <c r="L1015">
        <v>0</v>
      </c>
      <c r="M1015">
        <v>0</v>
      </c>
      <c r="N1015">
        <v>0</v>
      </c>
      <c r="O1015">
        <v>30</v>
      </c>
      <c r="P1015">
        <v>40</v>
      </c>
      <c r="Q1015">
        <v>1</v>
      </c>
      <c r="R1015">
        <v>0</v>
      </c>
      <c r="S1015" s="15">
        <v>8</v>
      </c>
      <c r="T1015">
        <v>10</v>
      </c>
      <c r="U1015" t="s">
        <v>35</v>
      </c>
    </row>
    <row r="1016" spans="1:21">
      <c r="A1016">
        <v>3733</v>
      </c>
      <c r="B1016">
        <v>4</v>
      </c>
      <c r="C1016">
        <v>28</v>
      </c>
      <c r="D1016">
        <v>0</v>
      </c>
      <c r="E1016" s="15">
        <v>8000</v>
      </c>
      <c r="F1016">
        <v>1</v>
      </c>
      <c r="G1016">
        <v>1</v>
      </c>
      <c r="H1016">
        <v>84</v>
      </c>
      <c r="I1016">
        <v>0</v>
      </c>
      <c r="J1016">
        <v>11</v>
      </c>
      <c r="K1016">
        <v>5</v>
      </c>
      <c r="L1016">
        <v>0</v>
      </c>
      <c r="M1016">
        <v>0</v>
      </c>
      <c r="N1016">
        <v>0</v>
      </c>
      <c r="O1016">
        <v>30</v>
      </c>
      <c r="P1016">
        <v>120</v>
      </c>
      <c r="Q1016">
        <v>2</v>
      </c>
      <c r="R1016">
        <v>0</v>
      </c>
      <c r="S1016" s="15">
        <v>8</v>
      </c>
      <c r="T1016">
        <v>15</v>
      </c>
      <c r="U1016" t="s">
        <v>131</v>
      </c>
    </row>
    <row r="1017" spans="1:21">
      <c r="A1017">
        <v>3738</v>
      </c>
      <c r="B1017">
        <v>1</v>
      </c>
      <c r="C1017">
        <v>27</v>
      </c>
      <c r="D1017">
        <v>1</v>
      </c>
      <c r="E1017" s="15">
        <v>2000</v>
      </c>
      <c r="F1017">
        <v>1</v>
      </c>
      <c r="G1017">
        <v>1</v>
      </c>
      <c r="H1017">
        <v>0</v>
      </c>
      <c r="I1017">
        <v>0</v>
      </c>
      <c r="J1017">
        <v>8</v>
      </c>
      <c r="K1017">
        <v>5</v>
      </c>
      <c r="L1017">
        <v>0</v>
      </c>
      <c r="M1017">
        <v>0</v>
      </c>
      <c r="N1017">
        <v>0</v>
      </c>
      <c r="O1017">
        <v>120</v>
      </c>
      <c r="P1017">
        <v>120</v>
      </c>
      <c r="Q1017">
        <v>2</v>
      </c>
      <c r="R1017">
        <v>1</v>
      </c>
      <c r="S1017" s="15">
        <v>12</v>
      </c>
      <c r="T1017">
        <v>3</v>
      </c>
      <c r="U1017" t="s">
        <v>248</v>
      </c>
    </row>
    <row r="1018" spans="1:21">
      <c r="A1018">
        <v>3741</v>
      </c>
      <c r="B1018">
        <v>5</v>
      </c>
      <c r="C1018">
        <v>61</v>
      </c>
      <c r="D1018">
        <v>1</v>
      </c>
      <c r="E1018" s="15">
        <v>5000</v>
      </c>
      <c r="F1018">
        <v>1</v>
      </c>
      <c r="G1018">
        <v>1</v>
      </c>
      <c r="H1018">
        <v>100</v>
      </c>
      <c r="I1018">
        <v>0</v>
      </c>
      <c r="J1018">
        <v>8</v>
      </c>
      <c r="K1018">
        <v>5</v>
      </c>
      <c r="L1018">
        <v>0</v>
      </c>
      <c r="M1018">
        <v>0</v>
      </c>
      <c r="N1018">
        <v>0</v>
      </c>
      <c r="O1018">
        <v>10</v>
      </c>
      <c r="P1018">
        <v>40</v>
      </c>
      <c r="Q1018">
        <v>1</v>
      </c>
      <c r="R1018">
        <v>0</v>
      </c>
      <c r="S1018" s="15">
        <v>4</v>
      </c>
      <c r="T1018">
        <v>60</v>
      </c>
      <c r="U1018" t="s">
        <v>26</v>
      </c>
    </row>
    <row r="1019" spans="1:21">
      <c r="A1019">
        <v>3745</v>
      </c>
      <c r="B1019">
        <v>1</v>
      </c>
      <c r="C1019">
        <v>22</v>
      </c>
      <c r="D1019">
        <v>0</v>
      </c>
      <c r="E1019" s="15">
        <v>14000</v>
      </c>
      <c r="F1019">
        <v>1</v>
      </c>
      <c r="G1019">
        <v>1</v>
      </c>
      <c r="H1019">
        <v>48</v>
      </c>
      <c r="I1019">
        <v>0</v>
      </c>
      <c r="J1019">
        <v>8</v>
      </c>
      <c r="K1019">
        <v>5</v>
      </c>
      <c r="L1019">
        <v>0</v>
      </c>
      <c r="M1019">
        <v>0</v>
      </c>
      <c r="N1019">
        <v>0</v>
      </c>
      <c r="O1019">
        <v>60</v>
      </c>
      <c r="P1019">
        <v>90</v>
      </c>
      <c r="Q1019">
        <v>2</v>
      </c>
      <c r="R1019">
        <v>0</v>
      </c>
      <c r="S1019" s="15">
        <v>12</v>
      </c>
      <c r="T1019">
        <v>10</v>
      </c>
      <c r="U1019" t="s">
        <v>105</v>
      </c>
    </row>
    <row r="1020" spans="1:21">
      <c r="A1020">
        <v>3754</v>
      </c>
      <c r="B1020">
        <v>1</v>
      </c>
      <c r="C1020">
        <v>28</v>
      </c>
      <c r="D1020">
        <v>1</v>
      </c>
      <c r="E1020" s="15">
        <v>2000</v>
      </c>
      <c r="F1020">
        <v>1</v>
      </c>
      <c r="G1020">
        <v>1</v>
      </c>
      <c r="H1020">
        <v>100</v>
      </c>
      <c r="I1020">
        <v>0</v>
      </c>
      <c r="J1020">
        <v>11</v>
      </c>
      <c r="K1020">
        <v>5</v>
      </c>
      <c r="L1020">
        <v>0</v>
      </c>
      <c r="M1020">
        <v>0</v>
      </c>
      <c r="N1020">
        <v>0</v>
      </c>
      <c r="O1020">
        <v>40</v>
      </c>
      <c r="P1020">
        <v>50</v>
      </c>
      <c r="Q1020">
        <v>1</v>
      </c>
      <c r="R1020">
        <v>0</v>
      </c>
      <c r="S1020" s="15">
        <v>10</v>
      </c>
      <c r="T1020">
        <v>5</v>
      </c>
      <c r="U1020" t="s">
        <v>113</v>
      </c>
    </row>
    <row r="1021" spans="1:21">
      <c r="A1021">
        <v>3756</v>
      </c>
      <c r="B1021">
        <v>4</v>
      </c>
      <c r="C1021">
        <v>57</v>
      </c>
      <c r="D1021">
        <v>1</v>
      </c>
      <c r="E1021" s="15">
        <v>10000</v>
      </c>
      <c r="F1021">
        <v>1</v>
      </c>
      <c r="G1021">
        <v>1</v>
      </c>
      <c r="H1021">
        <v>100</v>
      </c>
      <c r="I1021">
        <v>0</v>
      </c>
      <c r="J1021">
        <v>9</v>
      </c>
      <c r="K1021">
        <v>5</v>
      </c>
      <c r="L1021">
        <v>0</v>
      </c>
      <c r="M1021">
        <v>0</v>
      </c>
      <c r="N1021">
        <v>0</v>
      </c>
      <c r="O1021">
        <v>20</v>
      </c>
      <c r="P1021">
        <v>100</v>
      </c>
      <c r="Q1021">
        <v>1</v>
      </c>
      <c r="R1021">
        <v>0</v>
      </c>
      <c r="S1021" s="15">
        <v>16</v>
      </c>
      <c r="T1021">
        <v>10</v>
      </c>
      <c r="U1021" t="s">
        <v>6</v>
      </c>
    </row>
    <row r="1022" spans="1:21">
      <c r="A1022">
        <v>3761</v>
      </c>
      <c r="B1022">
        <v>1</v>
      </c>
      <c r="C1022">
        <v>19</v>
      </c>
      <c r="D1022">
        <v>1</v>
      </c>
      <c r="E1022" s="15">
        <v>16000</v>
      </c>
      <c r="F1022">
        <v>1</v>
      </c>
      <c r="G1022">
        <v>3</v>
      </c>
      <c r="H1022">
        <v>43</v>
      </c>
      <c r="I1022">
        <v>0</v>
      </c>
      <c r="J1022">
        <v>8</v>
      </c>
      <c r="K1022">
        <v>2</v>
      </c>
      <c r="L1022">
        <v>0</v>
      </c>
      <c r="M1022">
        <v>0</v>
      </c>
      <c r="N1022">
        <v>0</v>
      </c>
      <c r="O1022">
        <v>60</v>
      </c>
      <c r="P1022">
        <v>90</v>
      </c>
      <c r="Q1022">
        <v>2</v>
      </c>
      <c r="R1022">
        <v>1</v>
      </c>
      <c r="S1022" s="15">
        <v>6</v>
      </c>
      <c r="T1022">
        <v>40</v>
      </c>
      <c r="U1022" t="s">
        <v>31</v>
      </c>
    </row>
    <row r="1023" spans="1:21">
      <c r="A1023">
        <v>3763</v>
      </c>
      <c r="B1023">
        <v>1</v>
      </c>
      <c r="C1023">
        <v>22</v>
      </c>
      <c r="D1023">
        <v>0</v>
      </c>
      <c r="E1023" s="15">
        <v>1000</v>
      </c>
      <c r="F1023">
        <v>1</v>
      </c>
      <c r="G1023">
        <v>1</v>
      </c>
      <c r="H1023">
        <v>27</v>
      </c>
      <c r="I1023">
        <v>0</v>
      </c>
      <c r="J1023">
        <v>2</v>
      </c>
      <c r="K1023">
        <v>5</v>
      </c>
      <c r="L1023">
        <v>0</v>
      </c>
      <c r="M1023">
        <v>0</v>
      </c>
      <c r="N1023">
        <v>0</v>
      </c>
      <c r="O1023">
        <v>110</v>
      </c>
      <c r="P1023">
        <v>90</v>
      </c>
      <c r="Q1023">
        <v>2</v>
      </c>
      <c r="R1023">
        <v>1</v>
      </c>
      <c r="S1023" s="15">
        <v>16</v>
      </c>
      <c r="T1023">
        <v>15</v>
      </c>
      <c r="U1023" t="s">
        <v>160</v>
      </c>
    </row>
    <row r="1024" spans="1:21">
      <c r="A1024">
        <v>3772</v>
      </c>
      <c r="B1024">
        <v>7</v>
      </c>
      <c r="C1024">
        <v>50</v>
      </c>
      <c r="D1024">
        <v>1</v>
      </c>
      <c r="E1024" s="15">
        <v>18000</v>
      </c>
      <c r="F1024">
        <v>1</v>
      </c>
      <c r="G1024">
        <v>1</v>
      </c>
      <c r="H1024">
        <v>68</v>
      </c>
      <c r="I1024">
        <v>0</v>
      </c>
      <c r="J1024">
        <v>8</v>
      </c>
      <c r="K1024">
        <v>5</v>
      </c>
      <c r="L1024">
        <v>0</v>
      </c>
      <c r="M1024">
        <v>0</v>
      </c>
      <c r="N1024">
        <v>0</v>
      </c>
      <c r="O1024">
        <v>30</v>
      </c>
      <c r="P1024">
        <v>50</v>
      </c>
      <c r="Q1024">
        <v>1</v>
      </c>
      <c r="R1024">
        <v>0</v>
      </c>
      <c r="S1024" s="15">
        <v>8</v>
      </c>
      <c r="T1024">
        <v>3</v>
      </c>
      <c r="U1024" t="s">
        <v>24</v>
      </c>
    </row>
    <row r="1025" spans="1:21">
      <c r="A1025">
        <v>3773</v>
      </c>
      <c r="B1025">
        <v>4</v>
      </c>
      <c r="C1025">
        <v>55</v>
      </c>
      <c r="D1025">
        <v>0</v>
      </c>
      <c r="E1025" s="15">
        <v>12000</v>
      </c>
      <c r="F1025">
        <v>1</v>
      </c>
      <c r="G1025">
        <v>1</v>
      </c>
      <c r="H1025">
        <v>37</v>
      </c>
      <c r="I1025">
        <v>0</v>
      </c>
      <c r="J1025">
        <v>1</v>
      </c>
      <c r="K1025">
        <v>5</v>
      </c>
      <c r="L1025">
        <v>0</v>
      </c>
      <c r="M1025">
        <v>0</v>
      </c>
      <c r="N1025">
        <v>0</v>
      </c>
      <c r="O1025">
        <v>40</v>
      </c>
      <c r="P1025">
        <v>40</v>
      </c>
      <c r="Q1025">
        <v>2</v>
      </c>
      <c r="R1025">
        <v>0</v>
      </c>
      <c r="S1025" s="15">
        <v>8</v>
      </c>
      <c r="T1025">
        <v>10</v>
      </c>
      <c r="U1025" t="s">
        <v>97</v>
      </c>
    </row>
    <row r="1026" spans="1:21">
      <c r="A1026">
        <v>3777</v>
      </c>
      <c r="B1026">
        <v>1</v>
      </c>
      <c r="C1026">
        <v>20</v>
      </c>
      <c r="D1026">
        <v>0</v>
      </c>
      <c r="E1026" s="15">
        <v>3000</v>
      </c>
      <c r="F1026">
        <v>1</v>
      </c>
      <c r="G1026">
        <v>1</v>
      </c>
      <c r="H1026">
        <v>24</v>
      </c>
      <c r="I1026">
        <v>1</v>
      </c>
      <c r="J1026">
        <v>6</v>
      </c>
      <c r="K1026">
        <v>3</v>
      </c>
      <c r="L1026">
        <v>1</v>
      </c>
      <c r="M1026">
        <v>0</v>
      </c>
      <c r="N1026">
        <v>0</v>
      </c>
      <c r="O1026">
        <v>100</v>
      </c>
      <c r="P1026">
        <v>100</v>
      </c>
      <c r="Q1026">
        <v>2</v>
      </c>
      <c r="R1026">
        <v>1</v>
      </c>
      <c r="S1026" s="15">
        <v>8</v>
      </c>
      <c r="T1026">
        <v>15</v>
      </c>
      <c r="U1026" t="s">
        <v>193</v>
      </c>
    </row>
    <row r="1027" spans="1:21">
      <c r="A1027">
        <v>3778</v>
      </c>
      <c r="B1027">
        <v>1</v>
      </c>
      <c r="C1027">
        <v>25</v>
      </c>
      <c r="D1027">
        <v>1</v>
      </c>
      <c r="E1027" s="15">
        <v>10000</v>
      </c>
      <c r="F1027">
        <v>1</v>
      </c>
      <c r="G1027">
        <v>2</v>
      </c>
      <c r="H1027">
        <v>43</v>
      </c>
      <c r="I1027">
        <v>0</v>
      </c>
      <c r="J1027">
        <v>6</v>
      </c>
      <c r="K1027">
        <v>2</v>
      </c>
      <c r="L1027">
        <v>0</v>
      </c>
      <c r="M1027">
        <v>0</v>
      </c>
      <c r="N1027">
        <v>0</v>
      </c>
      <c r="O1027">
        <v>100</v>
      </c>
      <c r="P1027">
        <v>80</v>
      </c>
      <c r="Q1027">
        <v>2</v>
      </c>
      <c r="R1027">
        <v>1</v>
      </c>
      <c r="S1027" s="15">
        <v>10</v>
      </c>
      <c r="T1027">
        <v>15</v>
      </c>
      <c r="U1027" t="s">
        <v>31</v>
      </c>
    </row>
    <row r="1028" spans="1:21">
      <c r="A1028">
        <v>3779</v>
      </c>
      <c r="B1028">
        <v>1</v>
      </c>
      <c r="C1028">
        <v>22</v>
      </c>
      <c r="D1028">
        <v>0</v>
      </c>
      <c r="E1028" s="15">
        <v>10000</v>
      </c>
      <c r="F1028">
        <v>1</v>
      </c>
      <c r="G1028">
        <v>2</v>
      </c>
      <c r="H1028">
        <v>0</v>
      </c>
      <c r="I1028">
        <v>0</v>
      </c>
      <c r="J1028">
        <v>8</v>
      </c>
      <c r="K1028">
        <v>5</v>
      </c>
      <c r="L1028">
        <v>0</v>
      </c>
      <c r="M1028">
        <v>0</v>
      </c>
      <c r="N1028">
        <v>0</v>
      </c>
      <c r="O1028">
        <v>40</v>
      </c>
      <c r="P1028">
        <v>40</v>
      </c>
      <c r="Q1028">
        <v>1</v>
      </c>
      <c r="R1028">
        <v>0</v>
      </c>
      <c r="S1028" s="15">
        <v>14</v>
      </c>
      <c r="T1028">
        <v>5</v>
      </c>
      <c r="U1028" t="s">
        <v>89</v>
      </c>
    </row>
    <row r="1029" spans="1:21">
      <c r="A1029">
        <v>3780</v>
      </c>
      <c r="B1029">
        <v>3</v>
      </c>
      <c r="C1029">
        <v>36</v>
      </c>
      <c r="D1029">
        <v>1</v>
      </c>
      <c r="E1029" s="15">
        <v>18000</v>
      </c>
      <c r="F1029">
        <v>1</v>
      </c>
      <c r="G1029">
        <v>1</v>
      </c>
      <c r="H1029">
        <v>100</v>
      </c>
      <c r="I1029">
        <v>0</v>
      </c>
      <c r="J1029">
        <v>8</v>
      </c>
      <c r="K1029">
        <v>0</v>
      </c>
      <c r="L1029">
        <v>0</v>
      </c>
      <c r="M1029">
        <v>0</v>
      </c>
      <c r="N1029">
        <v>1</v>
      </c>
      <c r="O1029">
        <v>20</v>
      </c>
      <c r="P1029">
        <v>30</v>
      </c>
      <c r="Q1029">
        <v>1</v>
      </c>
      <c r="R1029">
        <v>0</v>
      </c>
      <c r="S1029" s="15">
        <v>10</v>
      </c>
      <c r="T1029">
        <v>3</v>
      </c>
      <c r="U1029" t="s">
        <v>15</v>
      </c>
    </row>
    <row r="1030" spans="1:21">
      <c r="A1030">
        <v>3784</v>
      </c>
      <c r="B1030">
        <v>2</v>
      </c>
      <c r="C1030">
        <v>24</v>
      </c>
      <c r="D1030">
        <v>0</v>
      </c>
      <c r="E1030" s="15">
        <v>4000</v>
      </c>
      <c r="F1030">
        <v>1</v>
      </c>
      <c r="G1030">
        <v>1</v>
      </c>
      <c r="H1030">
        <v>25</v>
      </c>
      <c r="I1030">
        <v>0</v>
      </c>
      <c r="J1030">
        <v>2</v>
      </c>
      <c r="K1030">
        <v>5</v>
      </c>
      <c r="L1030">
        <v>0</v>
      </c>
      <c r="M1030">
        <v>0</v>
      </c>
      <c r="N1030">
        <v>0</v>
      </c>
      <c r="O1030">
        <v>50</v>
      </c>
      <c r="P1030">
        <v>50</v>
      </c>
      <c r="Q1030">
        <v>2</v>
      </c>
      <c r="R1030">
        <v>1</v>
      </c>
      <c r="S1030" s="15">
        <v>8</v>
      </c>
      <c r="T1030">
        <v>20</v>
      </c>
      <c r="U1030" t="s">
        <v>93</v>
      </c>
    </row>
    <row r="1031" spans="1:21">
      <c r="A1031">
        <v>3788</v>
      </c>
      <c r="B1031">
        <v>2</v>
      </c>
      <c r="C1031">
        <v>33</v>
      </c>
      <c r="D1031">
        <v>1</v>
      </c>
      <c r="E1031" s="15">
        <v>6000</v>
      </c>
      <c r="F1031">
        <v>1</v>
      </c>
      <c r="G1031">
        <v>2</v>
      </c>
      <c r="H1031">
        <v>0</v>
      </c>
      <c r="I1031">
        <v>1</v>
      </c>
      <c r="J1031">
        <v>1</v>
      </c>
      <c r="K1031">
        <v>1</v>
      </c>
      <c r="L1031">
        <v>0</v>
      </c>
      <c r="M1031">
        <v>0</v>
      </c>
      <c r="N1031">
        <v>0</v>
      </c>
      <c r="O1031">
        <v>40</v>
      </c>
      <c r="P1031">
        <v>20</v>
      </c>
      <c r="Q1031">
        <v>1</v>
      </c>
      <c r="R1031">
        <v>0</v>
      </c>
      <c r="S1031" s="15">
        <v>20</v>
      </c>
      <c r="T1031">
        <v>3</v>
      </c>
      <c r="U1031" t="s">
        <v>238</v>
      </c>
    </row>
    <row r="1032" spans="1:21">
      <c r="A1032">
        <v>3791</v>
      </c>
      <c r="B1032">
        <v>1</v>
      </c>
      <c r="C1032">
        <v>20</v>
      </c>
      <c r="D1032">
        <v>1</v>
      </c>
      <c r="E1032" s="15">
        <v>30000</v>
      </c>
      <c r="F1032">
        <v>1</v>
      </c>
      <c r="G1032">
        <v>3</v>
      </c>
      <c r="H1032">
        <v>0</v>
      </c>
      <c r="I1032">
        <v>0</v>
      </c>
      <c r="J1032">
        <v>8</v>
      </c>
      <c r="K1032">
        <v>5</v>
      </c>
      <c r="L1032">
        <v>0</v>
      </c>
      <c r="M1032">
        <v>0</v>
      </c>
      <c r="N1032">
        <v>0</v>
      </c>
      <c r="O1032">
        <v>30</v>
      </c>
      <c r="P1032">
        <v>40</v>
      </c>
      <c r="Q1032">
        <v>1</v>
      </c>
      <c r="R1032">
        <v>0</v>
      </c>
      <c r="S1032" s="15">
        <v>10</v>
      </c>
      <c r="T1032">
        <v>5</v>
      </c>
      <c r="U1032" t="s">
        <v>29</v>
      </c>
    </row>
    <row r="1033" spans="1:21">
      <c r="A1033">
        <v>3792</v>
      </c>
      <c r="B1033">
        <v>2</v>
      </c>
      <c r="C1033">
        <v>25</v>
      </c>
      <c r="D1033">
        <v>0</v>
      </c>
      <c r="E1033" s="15">
        <v>12000</v>
      </c>
      <c r="F1033">
        <v>1</v>
      </c>
      <c r="G1033">
        <v>2</v>
      </c>
      <c r="H1033">
        <v>76</v>
      </c>
      <c r="I1033">
        <v>0</v>
      </c>
      <c r="J1033">
        <v>2</v>
      </c>
      <c r="K1033">
        <v>4</v>
      </c>
      <c r="L1033">
        <v>0</v>
      </c>
      <c r="M1033">
        <v>0</v>
      </c>
      <c r="N1033">
        <v>0</v>
      </c>
      <c r="O1033">
        <v>30</v>
      </c>
      <c r="P1033">
        <v>40</v>
      </c>
      <c r="Q1033">
        <v>1</v>
      </c>
      <c r="R1033">
        <v>0</v>
      </c>
      <c r="S1033" s="15">
        <v>14</v>
      </c>
      <c r="T1033">
        <v>10</v>
      </c>
      <c r="U1033" t="s">
        <v>114</v>
      </c>
    </row>
    <row r="1034" spans="1:21">
      <c r="A1034">
        <v>3794</v>
      </c>
      <c r="B1034">
        <v>2</v>
      </c>
      <c r="C1034">
        <v>27</v>
      </c>
      <c r="D1034">
        <v>0</v>
      </c>
      <c r="E1034" s="15">
        <v>10000</v>
      </c>
      <c r="F1034">
        <v>1</v>
      </c>
      <c r="G1034">
        <v>1</v>
      </c>
      <c r="H1034">
        <v>100</v>
      </c>
      <c r="I1034">
        <v>0</v>
      </c>
      <c r="J1034">
        <v>8</v>
      </c>
      <c r="K1034">
        <v>5</v>
      </c>
      <c r="L1034">
        <v>0</v>
      </c>
      <c r="M1034">
        <v>0</v>
      </c>
      <c r="N1034">
        <v>0</v>
      </c>
      <c r="O1034">
        <v>40</v>
      </c>
      <c r="P1034">
        <v>50</v>
      </c>
      <c r="Q1034">
        <v>2</v>
      </c>
      <c r="R1034">
        <v>1</v>
      </c>
      <c r="S1034" s="15">
        <v>6</v>
      </c>
      <c r="T1034">
        <v>15</v>
      </c>
      <c r="U1034" t="s">
        <v>112</v>
      </c>
    </row>
    <row r="1035" spans="1:21">
      <c r="A1035">
        <v>3799</v>
      </c>
      <c r="B1035">
        <v>2</v>
      </c>
      <c r="C1035">
        <v>33</v>
      </c>
      <c r="D1035">
        <v>0</v>
      </c>
      <c r="E1035" s="15">
        <v>8000</v>
      </c>
      <c r="F1035">
        <v>1</v>
      </c>
      <c r="G1035">
        <v>1</v>
      </c>
      <c r="H1035">
        <v>100</v>
      </c>
      <c r="I1035">
        <v>0</v>
      </c>
      <c r="J1035">
        <v>1</v>
      </c>
      <c r="K1035">
        <v>5</v>
      </c>
      <c r="L1035">
        <v>0</v>
      </c>
      <c r="M1035">
        <v>0</v>
      </c>
      <c r="N1035">
        <v>0</v>
      </c>
      <c r="O1035">
        <v>80</v>
      </c>
      <c r="P1035">
        <v>60</v>
      </c>
      <c r="Q1035">
        <v>2</v>
      </c>
      <c r="R1035">
        <v>1</v>
      </c>
      <c r="S1035" s="15">
        <v>6</v>
      </c>
      <c r="T1035">
        <v>10</v>
      </c>
      <c r="U1035" t="s">
        <v>15</v>
      </c>
    </row>
    <row r="1036" spans="1:21">
      <c r="A1036">
        <v>3801</v>
      </c>
      <c r="B1036">
        <v>1</v>
      </c>
      <c r="C1036">
        <v>28</v>
      </c>
      <c r="D1036">
        <v>1</v>
      </c>
      <c r="E1036" s="15">
        <v>2000</v>
      </c>
      <c r="F1036">
        <v>1</v>
      </c>
      <c r="G1036">
        <v>2</v>
      </c>
      <c r="H1036">
        <v>0</v>
      </c>
      <c r="I1036">
        <v>0</v>
      </c>
      <c r="J1036">
        <v>1</v>
      </c>
      <c r="K1036">
        <v>2</v>
      </c>
      <c r="L1036">
        <v>0</v>
      </c>
      <c r="M1036">
        <v>0</v>
      </c>
      <c r="N1036">
        <v>0</v>
      </c>
      <c r="O1036">
        <v>150</v>
      </c>
      <c r="P1036">
        <v>160</v>
      </c>
      <c r="Q1036">
        <v>2</v>
      </c>
      <c r="R1036">
        <v>1</v>
      </c>
      <c r="S1036" s="15">
        <v>12</v>
      </c>
      <c r="T1036">
        <v>15</v>
      </c>
      <c r="U1036" t="s">
        <v>231</v>
      </c>
    </row>
    <row r="1037" spans="1:21">
      <c r="A1037">
        <v>3806</v>
      </c>
      <c r="B1037">
        <v>2</v>
      </c>
      <c r="C1037">
        <v>30</v>
      </c>
      <c r="D1037">
        <v>1</v>
      </c>
      <c r="E1037" s="15">
        <v>3000</v>
      </c>
      <c r="F1037">
        <v>1</v>
      </c>
      <c r="G1037">
        <v>1</v>
      </c>
      <c r="H1037">
        <v>32</v>
      </c>
      <c r="I1037">
        <v>0</v>
      </c>
      <c r="J1037">
        <v>8</v>
      </c>
      <c r="K1037">
        <v>5</v>
      </c>
      <c r="L1037">
        <v>0</v>
      </c>
      <c r="M1037">
        <v>0</v>
      </c>
      <c r="N1037">
        <v>0</v>
      </c>
      <c r="O1037">
        <v>60</v>
      </c>
      <c r="P1037">
        <v>120</v>
      </c>
      <c r="Q1037">
        <v>2</v>
      </c>
      <c r="R1037">
        <v>1</v>
      </c>
      <c r="S1037" s="15">
        <v>8</v>
      </c>
      <c r="T1037">
        <v>10</v>
      </c>
      <c r="U1037" t="s">
        <v>11</v>
      </c>
    </row>
    <row r="1038" spans="1:21">
      <c r="A1038">
        <v>3808</v>
      </c>
      <c r="B1038">
        <v>3</v>
      </c>
      <c r="C1038">
        <v>30</v>
      </c>
      <c r="D1038">
        <v>0</v>
      </c>
      <c r="E1038" s="15">
        <v>30000</v>
      </c>
      <c r="F1038">
        <v>1</v>
      </c>
      <c r="G1038">
        <v>2</v>
      </c>
      <c r="H1038">
        <v>0</v>
      </c>
      <c r="I1038">
        <v>0</v>
      </c>
      <c r="J1038">
        <v>9</v>
      </c>
      <c r="K1038">
        <v>5</v>
      </c>
      <c r="L1038">
        <v>0</v>
      </c>
      <c r="M1038">
        <v>0</v>
      </c>
      <c r="N1038">
        <v>0</v>
      </c>
      <c r="O1038">
        <v>30</v>
      </c>
      <c r="P1038">
        <v>50</v>
      </c>
      <c r="Q1038">
        <v>1</v>
      </c>
      <c r="R1038">
        <v>0</v>
      </c>
      <c r="S1038" s="15">
        <v>14</v>
      </c>
      <c r="T1038">
        <v>3</v>
      </c>
      <c r="U1038" t="s">
        <v>144</v>
      </c>
    </row>
    <row r="1039" spans="1:21">
      <c r="A1039">
        <v>3811</v>
      </c>
      <c r="B1039">
        <v>1</v>
      </c>
      <c r="C1039">
        <v>23</v>
      </c>
      <c r="D1039">
        <v>1</v>
      </c>
      <c r="E1039" s="15">
        <v>4000</v>
      </c>
      <c r="F1039">
        <v>1</v>
      </c>
      <c r="G1039">
        <v>1</v>
      </c>
      <c r="H1039">
        <v>100</v>
      </c>
      <c r="I1039">
        <v>1</v>
      </c>
      <c r="J1039">
        <v>11</v>
      </c>
      <c r="K1039">
        <v>0</v>
      </c>
      <c r="L1039">
        <v>0</v>
      </c>
      <c r="M1039">
        <v>1</v>
      </c>
      <c r="N1039">
        <v>0</v>
      </c>
      <c r="O1039">
        <v>120</v>
      </c>
      <c r="P1039">
        <v>90</v>
      </c>
      <c r="Q1039">
        <v>2</v>
      </c>
      <c r="R1039">
        <v>0</v>
      </c>
      <c r="S1039" s="15">
        <v>10</v>
      </c>
      <c r="T1039">
        <v>15</v>
      </c>
      <c r="U1039" t="s">
        <v>135</v>
      </c>
    </row>
    <row r="1040" spans="1:21">
      <c r="A1040">
        <v>3814</v>
      </c>
      <c r="B1040">
        <v>7</v>
      </c>
      <c r="C1040">
        <v>63</v>
      </c>
      <c r="D1040">
        <v>1</v>
      </c>
      <c r="E1040" s="15">
        <v>14000</v>
      </c>
      <c r="F1040">
        <v>1</v>
      </c>
      <c r="G1040">
        <v>1</v>
      </c>
      <c r="H1040">
        <v>0</v>
      </c>
      <c r="I1040">
        <v>0</v>
      </c>
      <c r="J1040">
        <v>8</v>
      </c>
      <c r="K1040">
        <v>5</v>
      </c>
      <c r="L1040">
        <v>0</v>
      </c>
      <c r="M1040">
        <v>0</v>
      </c>
      <c r="N1040">
        <v>0</v>
      </c>
      <c r="O1040">
        <v>40</v>
      </c>
      <c r="P1040">
        <v>50</v>
      </c>
      <c r="Q1040">
        <v>1</v>
      </c>
      <c r="R1040">
        <v>0</v>
      </c>
      <c r="S1040" s="15">
        <v>20</v>
      </c>
      <c r="T1040">
        <v>3</v>
      </c>
      <c r="U1040" t="s">
        <v>231</v>
      </c>
    </row>
    <row r="1041" spans="1:21">
      <c r="A1041">
        <v>3819</v>
      </c>
      <c r="B1041">
        <v>1</v>
      </c>
      <c r="C1041">
        <v>23</v>
      </c>
      <c r="D1041">
        <v>1</v>
      </c>
      <c r="E1041" s="15">
        <v>3000</v>
      </c>
      <c r="F1041">
        <v>1</v>
      </c>
      <c r="G1041">
        <v>1</v>
      </c>
      <c r="H1041">
        <v>52</v>
      </c>
      <c r="I1041">
        <v>0</v>
      </c>
      <c r="J1041">
        <v>2</v>
      </c>
      <c r="K1041">
        <v>5</v>
      </c>
      <c r="L1041">
        <v>0</v>
      </c>
      <c r="M1041">
        <v>0</v>
      </c>
      <c r="N1041">
        <v>0</v>
      </c>
      <c r="O1041">
        <v>60</v>
      </c>
      <c r="P1041">
        <v>80</v>
      </c>
      <c r="Q1041">
        <v>2</v>
      </c>
      <c r="R1041">
        <v>1</v>
      </c>
      <c r="S1041" s="15">
        <v>8</v>
      </c>
      <c r="T1041">
        <v>10</v>
      </c>
      <c r="U1041" t="s">
        <v>127</v>
      </c>
    </row>
    <row r="1042" spans="1:21">
      <c r="A1042">
        <v>3822</v>
      </c>
      <c r="B1042">
        <v>7</v>
      </c>
      <c r="C1042">
        <v>59</v>
      </c>
      <c r="D1042">
        <v>1</v>
      </c>
      <c r="E1042" s="15">
        <v>26000</v>
      </c>
      <c r="F1042">
        <v>1</v>
      </c>
      <c r="G1042">
        <v>3</v>
      </c>
      <c r="H1042">
        <v>0</v>
      </c>
      <c r="I1042">
        <v>0</v>
      </c>
      <c r="J1042">
        <v>8</v>
      </c>
      <c r="K1042">
        <v>5</v>
      </c>
      <c r="L1042">
        <v>0</v>
      </c>
      <c r="M1042">
        <v>0</v>
      </c>
      <c r="N1042">
        <v>0</v>
      </c>
      <c r="O1042">
        <v>40</v>
      </c>
      <c r="P1042">
        <v>60</v>
      </c>
      <c r="Q1042">
        <v>1</v>
      </c>
      <c r="R1042">
        <v>0</v>
      </c>
      <c r="S1042" s="15">
        <v>16</v>
      </c>
      <c r="T1042">
        <v>10</v>
      </c>
      <c r="U1042" t="s">
        <v>142</v>
      </c>
    </row>
    <row r="1043" spans="1:21">
      <c r="A1043">
        <v>3826</v>
      </c>
      <c r="B1043">
        <v>1</v>
      </c>
      <c r="C1043">
        <v>30</v>
      </c>
      <c r="D1043">
        <v>0</v>
      </c>
      <c r="E1043" s="15">
        <v>3000</v>
      </c>
      <c r="F1043">
        <v>1</v>
      </c>
      <c r="G1043">
        <v>1</v>
      </c>
      <c r="H1043">
        <v>0</v>
      </c>
      <c r="I1043">
        <v>0</v>
      </c>
      <c r="J1043">
        <v>2</v>
      </c>
      <c r="K1043">
        <v>5</v>
      </c>
      <c r="L1043">
        <v>0</v>
      </c>
      <c r="M1043">
        <v>0</v>
      </c>
      <c r="N1043">
        <v>0</v>
      </c>
      <c r="O1043">
        <v>150</v>
      </c>
      <c r="P1043">
        <v>150</v>
      </c>
      <c r="Q1043">
        <v>2</v>
      </c>
      <c r="R1043">
        <v>1</v>
      </c>
      <c r="S1043" s="15">
        <v>16</v>
      </c>
      <c r="T1043">
        <v>20</v>
      </c>
      <c r="U1043" t="s">
        <v>239</v>
      </c>
    </row>
    <row r="1044" spans="1:21">
      <c r="A1044">
        <v>3827</v>
      </c>
      <c r="B1044">
        <v>7</v>
      </c>
      <c r="C1044">
        <v>58</v>
      </c>
      <c r="D1044">
        <v>0</v>
      </c>
      <c r="E1044" s="15">
        <v>12000</v>
      </c>
      <c r="F1044">
        <v>1</v>
      </c>
      <c r="G1044">
        <v>1</v>
      </c>
      <c r="H1044">
        <v>10</v>
      </c>
      <c r="I1044">
        <v>0</v>
      </c>
      <c r="J1044">
        <v>8</v>
      </c>
      <c r="K1044">
        <v>5</v>
      </c>
      <c r="L1044">
        <v>0</v>
      </c>
      <c r="M1044">
        <v>0</v>
      </c>
      <c r="N1044">
        <v>0</v>
      </c>
      <c r="O1044">
        <v>60</v>
      </c>
      <c r="P1044">
        <v>60</v>
      </c>
      <c r="Q1044">
        <v>1</v>
      </c>
      <c r="R1044">
        <v>0</v>
      </c>
      <c r="S1044" s="15">
        <v>10</v>
      </c>
      <c r="T1044">
        <v>3</v>
      </c>
      <c r="U1044" t="s">
        <v>46</v>
      </c>
    </row>
    <row r="1045" spans="1:21">
      <c r="A1045">
        <v>3830</v>
      </c>
      <c r="B1045">
        <v>1</v>
      </c>
      <c r="C1045">
        <v>25</v>
      </c>
      <c r="D1045">
        <v>1</v>
      </c>
      <c r="E1045" s="15">
        <v>14000</v>
      </c>
      <c r="F1045">
        <v>1</v>
      </c>
      <c r="G1045">
        <v>1</v>
      </c>
      <c r="H1045">
        <v>32</v>
      </c>
      <c r="I1045">
        <v>1</v>
      </c>
      <c r="J1045">
        <v>1</v>
      </c>
      <c r="K1045">
        <v>5</v>
      </c>
      <c r="L1045">
        <v>0</v>
      </c>
      <c r="M1045">
        <v>0</v>
      </c>
      <c r="N1045">
        <v>0</v>
      </c>
      <c r="O1045">
        <v>40</v>
      </c>
      <c r="P1045">
        <v>60</v>
      </c>
      <c r="Q1045">
        <v>1</v>
      </c>
      <c r="R1045">
        <v>0</v>
      </c>
      <c r="S1045" s="15">
        <v>14</v>
      </c>
      <c r="T1045">
        <v>5</v>
      </c>
      <c r="U1045" t="s">
        <v>73</v>
      </c>
    </row>
    <row r="1046" spans="1:21">
      <c r="A1046">
        <v>3834</v>
      </c>
      <c r="B1046">
        <v>7</v>
      </c>
      <c r="C1046">
        <v>55</v>
      </c>
      <c r="D1046">
        <v>1</v>
      </c>
      <c r="E1046" s="15">
        <v>12000</v>
      </c>
      <c r="F1046">
        <v>1</v>
      </c>
      <c r="G1046">
        <v>1</v>
      </c>
      <c r="H1046">
        <v>0</v>
      </c>
      <c r="I1046">
        <v>0</v>
      </c>
      <c r="J1046">
        <v>9</v>
      </c>
      <c r="K1046">
        <v>4</v>
      </c>
      <c r="L1046">
        <v>0</v>
      </c>
      <c r="M1046">
        <v>0</v>
      </c>
      <c r="N1046">
        <v>0</v>
      </c>
      <c r="O1046">
        <v>80</v>
      </c>
      <c r="P1046">
        <v>80</v>
      </c>
      <c r="Q1046">
        <v>2</v>
      </c>
      <c r="R1046">
        <v>1</v>
      </c>
      <c r="S1046" s="15">
        <v>12</v>
      </c>
      <c r="T1046">
        <v>20</v>
      </c>
      <c r="U1046" t="s">
        <v>50</v>
      </c>
    </row>
    <row r="1047" spans="1:21">
      <c r="A1047">
        <v>3836</v>
      </c>
      <c r="B1047">
        <v>1</v>
      </c>
      <c r="C1047">
        <v>23</v>
      </c>
      <c r="D1047">
        <v>1</v>
      </c>
      <c r="E1047" s="15">
        <v>1000</v>
      </c>
      <c r="F1047">
        <v>1</v>
      </c>
      <c r="G1047">
        <v>1</v>
      </c>
      <c r="H1047">
        <v>72</v>
      </c>
      <c r="I1047">
        <v>0</v>
      </c>
      <c r="J1047">
        <v>6</v>
      </c>
      <c r="K1047">
        <v>5</v>
      </c>
      <c r="L1047">
        <v>0</v>
      </c>
      <c r="M1047">
        <v>0</v>
      </c>
      <c r="N1047">
        <v>0</v>
      </c>
      <c r="O1047">
        <v>80</v>
      </c>
      <c r="P1047">
        <v>80</v>
      </c>
      <c r="Q1047">
        <v>2</v>
      </c>
      <c r="R1047">
        <v>1</v>
      </c>
      <c r="S1047" s="15">
        <v>14</v>
      </c>
      <c r="T1047">
        <v>15</v>
      </c>
      <c r="U1047" t="s">
        <v>64</v>
      </c>
    </row>
    <row r="1048" spans="1:21">
      <c r="A1048">
        <v>3847</v>
      </c>
      <c r="B1048">
        <v>1</v>
      </c>
      <c r="C1048">
        <v>59</v>
      </c>
      <c r="D1048">
        <v>0</v>
      </c>
      <c r="E1048" s="15">
        <v>4000</v>
      </c>
      <c r="F1048">
        <v>1</v>
      </c>
      <c r="G1048">
        <v>1</v>
      </c>
      <c r="H1048">
        <v>57.999999999999993</v>
      </c>
      <c r="I1048">
        <v>0</v>
      </c>
      <c r="J1048">
        <v>6</v>
      </c>
      <c r="K1048">
        <v>5</v>
      </c>
      <c r="L1048">
        <v>0</v>
      </c>
      <c r="M1048">
        <v>0</v>
      </c>
      <c r="N1048">
        <v>0</v>
      </c>
      <c r="O1048">
        <v>90</v>
      </c>
      <c r="P1048">
        <v>160</v>
      </c>
      <c r="Q1048">
        <v>2</v>
      </c>
      <c r="R1048">
        <v>1</v>
      </c>
      <c r="S1048" s="15">
        <v>18</v>
      </c>
      <c r="T1048">
        <v>5</v>
      </c>
      <c r="U1048" t="s">
        <v>122</v>
      </c>
    </row>
    <row r="1049" spans="1:21">
      <c r="A1049">
        <v>3849</v>
      </c>
      <c r="B1049">
        <v>1</v>
      </c>
      <c r="C1049">
        <v>24</v>
      </c>
      <c r="D1049">
        <v>1</v>
      </c>
      <c r="E1049" s="15">
        <v>1000</v>
      </c>
      <c r="F1049">
        <v>1</v>
      </c>
      <c r="G1049">
        <v>1</v>
      </c>
      <c r="H1049">
        <v>27</v>
      </c>
      <c r="I1049">
        <v>0</v>
      </c>
      <c r="J1049">
        <v>6</v>
      </c>
      <c r="K1049">
        <v>2</v>
      </c>
      <c r="L1049">
        <v>0</v>
      </c>
      <c r="M1049">
        <v>0</v>
      </c>
      <c r="N1049">
        <v>0</v>
      </c>
      <c r="O1049">
        <v>90</v>
      </c>
      <c r="P1049">
        <v>150</v>
      </c>
      <c r="Q1049">
        <v>2</v>
      </c>
      <c r="R1049">
        <v>1</v>
      </c>
      <c r="S1049" s="15">
        <v>8</v>
      </c>
      <c r="T1049">
        <v>10</v>
      </c>
      <c r="U1049" t="s">
        <v>45</v>
      </c>
    </row>
    <row r="1050" spans="1:21">
      <c r="A1050">
        <v>3851</v>
      </c>
      <c r="B1050">
        <v>7</v>
      </c>
      <c r="C1050">
        <v>39</v>
      </c>
      <c r="D1050">
        <v>0</v>
      </c>
      <c r="E1050" s="15">
        <v>22000</v>
      </c>
      <c r="F1050">
        <v>1</v>
      </c>
      <c r="G1050">
        <v>1</v>
      </c>
      <c r="H1050">
        <v>0</v>
      </c>
      <c r="I1050">
        <v>0</v>
      </c>
      <c r="J1050">
        <v>2</v>
      </c>
      <c r="K1050">
        <v>5</v>
      </c>
      <c r="L1050">
        <v>0</v>
      </c>
      <c r="M1050">
        <v>0</v>
      </c>
      <c r="N1050">
        <v>0</v>
      </c>
      <c r="O1050">
        <v>50</v>
      </c>
      <c r="P1050">
        <v>90</v>
      </c>
      <c r="Q1050">
        <v>1</v>
      </c>
      <c r="R1050">
        <v>0</v>
      </c>
      <c r="S1050" s="15">
        <v>16</v>
      </c>
      <c r="T1050">
        <v>15</v>
      </c>
      <c r="U1050" t="s">
        <v>89</v>
      </c>
    </row>
    <row r="1051" spans="1:21">
      <c r="A1051">
        <v>3854</v>
      </c>
      <c r="B1051">
        <v>2</v>
      </c>
      <c r="C1051">
        <v>26</v>
      </c>
      <c r="D1051">
        <v>0</v>
      </c>
      <c r="E1051" s="15">
        <v>5000</v>
      </c>
      <c r="F1051">
        <v>1</v>
      </c>
      <c r="G1051">
        <v>2</v>
      </c>
      <c r="H1051">
        <v>10</v>
      </c>
      <c r="I1051">
        <v>0</v>
      </c>
      <c r="J1051">
        <v>2</v>
      </c>
      <c r="K1051">
        <v>5</v>
      </c>
      <c r="L1051">
        <v>0</v>
      </c>
      <c r="M1051">
        <v>0</v>
      </c>
      <c r="N1051">
        <v>0</v>
      </c>
      <c r="O1051">
        <v>60</v>
      </c>
      <c r="P1051">
        <v>90</v>
      </c>
      <c r="Q1051">
        <v>1</v>
      </c>
      <c r="R1051">
        <v>0</v>
      </c>
      <c r="S1051" s="15">
        <v>25</v>
      </c>
      <c r="T1051">
        <v>5</v>
      </c>
      <c r="U1051" t="s">
        <v>92</v>
      </c>
    </row>
    <row r="1052" spans="1:21">
      <c r="A1052">
        <v>3857</v>
      </c>
      <c r="B1052">
        <v>2</v>
      </c>
      <c r="C1052">
        <v>25</v>
      </c>
      <c r="D1052">
        <v>0</v>
      </c>
      <c r="E1052" s="15">
        <v>2000</v>
      </c>
      <c r="F1052">
        <v>1</v>
      </c>
      <c r="G1052">
        <v>1</v>
      </c>
      <c r="H1052">
        <v>0</v>
      </c>
      <c r="I1052">
        <v>0</v>
      </c>
      <c r="J1052">
        <v>2</v>
      </c>
      <c r="K1052">
        <v>4</v>
      </c>
      <c r="L1052">
        <v>0</v>
      </c>
      <c r="M1052">
        <v>0</v>
      </c>
      <c r="N1052">
        <v>0</v>
      </c>
      <c r="O1052">
        <v>60</v>
      </c>
      <c r="P1052">
        <v>90</v>
      </c>
      <c r="Q1052">
        <v>2</v>
      </c>
      <c r="R1052">
        <v>0</v>
      </c>
      <c r="S1052" s="15">
        <v>12</v>
      </c>
      <c r="T1052">
        <v>15</v>
      </c>
      <c r="U1052" t="s">
        <v>232</v>
      </c>
    </row>
    <row r="1053" spans="1:21">
      <c r="A1053">
        <v>3858</v>
      </c>
      <c r="B1053">
        <v>2</v>
      </c>
      <c r="C1053">
        <v>34</v>
      </c>
      <c r="D1053">
        <v>0</v>
      </c>
      <c r="E1053" s="15">
        <v>10000</v>
      </c>
      <c r="F1053">
        <v>1</v>
      </c>
      <c r="G1053">
        <v>1</v>
      </c>
      <c r="H1053">
        <v>100</v>
      </c>
      <c r="I1053">
        <v>0</v>
      </c>
      <c r="J1053">
        <v>2</v>
      </c>
      <c r="K1053">
        <v>5</v>
      </c>
      <c r="L1053">
        <v>0</v>
      </c>
      <c r="M1053">
        <v>0</v>
      </c>
      <c r="N1053">
        <v>0</v>
      </c>
      <c r="O1053">
        <v>10</v>
      </c>
      <c r="P1053">
        <v>30</v>
      </c>
      <c r="Q1053">
        <v>1</v>
      </c>
      <c r="R1053">
        <v>0</v>
      </c>
      <c r="S1053" s="15">
        <v>25</v>
      </c>
      <c r="T1053">
        <v>10</v>
      </c>
      <c r="U1053" t="s">
        <v>85</v>
      </c>
    </row>
    <row r="1054" spans="1:21">
      <c r="A1054">
        <v>3860</v>
      </c>
      <c r="B1054">
        <v>2</v>
      </c>
      <c r="C1054">
        <v>39</v>
      </c>
      <c r="D1054">
        <v>1</v>
      </c>
      <c r="E1054" s="15">
        <v>7000</v>
      </c>
      <c r="F1054">
        <v>1</v>
      </c>
      <c r="G1054">
        <v>1</v>
      </c>
      <c r="H1054">
        <v>99</v>
      </c>
      <c r="I1054">
        <v>0</v>
      </c>
      <c r="J1054">
        <v>8</v>
      </c>
      <c r="K1054">
        <v>5</v>
      </c>
      <c r="L1054">
        <v>0</v>
      </c>
      <c r="M1054">
        <v>0</v>
      </c>
      <c r="N1054">
        <v>0</v>
      </c>
      <c r="O1054">
        <v>80</v>
      </c>
      <c r="P1054">
        <v>110</v>
      </c>
      <c r="Q1054">
        <v>1</v>
      </c>
      <c r="R1054">
        <v>0</v>
      </c>
      <c r="S1054" s="15">
        <v>8</v>
      </c>
      <c r="T1054">
        <v>25</v>
      </c>
      <c r="U1054" t="s">
        <v>17</v>
      </c>
    </row>
    <row r="1055" spans="1:21">
      <c r="A1055">
        <v>3861</v>
      </c>
      <c r="B1055">
        <v>2</v>
      </c>
      <c r="C1055">
        <v>25</v>
      </c>
      <c r="D1055">
        <v>0</v>
      </c>
      <c r="E1055" s="15">
        <v>9000</v>
      </c>
      <c r="F1055">
        <v>1</v>
      </c>
      <c r="G1055">
        <v>2</v>
      </c>
      <c r="H1055">
        <v>76</v>
      </c>
      <c r="I1055">
        <v>0</v>
      </c>
      <c r="J1055">
        <v>2</v>
      </c>
      <c r="K1055">
        <v>0</v>
      </c>
      <c r="L1055">
        <v>0</v>
      </c>
      <c r="M1055">
        <v>1</v>
      </c>
      <c r="N1055">
        <v>0</v>
      </c>
      <c r="O1055">
        <v>30</v>
      </c>
      <c r="P1055">
        <v>50</v>
      </c>
      <c r="Q1055">
        <v>1</v>
      </c>
      <c r="R1055">
        <v>0</v>
      </c>
      <c r="S1055" s="15">
        <v>10</v>
      </c>
      <c r="T1055">
        <v>3</v>
      </c>
      <c r="U1055" t="s">
        <v>114</v>
      </c>
    </row>
    <row r="1056" spans="1:21">
      <c r="A1056">
        <v>3864</v>
      </c>
      <c r="B1056">
        <v>2</v>
      </c>
      <c r="C1056">
        <v>28</v>
      </c>
      <c r="D1056">
        <v>1</v>
      </c>
      <c r="E1056" s="15">
        <v>4000</v>
      </c>
      <c r="F1056">
        <v>1</v>
      </c>
      <c r="G1056">
        <v>1</v>
      </c>
      <c r="H1056">
        <v>100</v>
      </c>
      <c r="I1056">
        <v>0</v>
      </c>
      <c r="J1056">
        <v>8</v>
      </c>
      <c r="K1056">
        <v>5</v>
      </c>
      <c r="L1056">
        <v>0</v>
      </c>
      <c r="M1056">
        <v>0</v>
      </c>
      <c r="N1056">
        <v>0</v>
      </c>
      <c r="O1056">
        <v>20</v>
      </c>
      <c r="P1056">
        <v>40</v>
      </c>
      <c r="Q1056">
        <v>1</v>
      </c>
      <c r="R1056">
        <v>0</v>
      </c>
      <c r="S1056" s="15">
        <v>12</v>
      </c>
      <c r="T1056">
        <v>5</v>
      </c>
      <c r="U1056" t="s">
        <v>82</v>
      </c>
    </row>
    <row r="1057" spans="1:21">
      <c r="A1057">
        <v>3871</v>
      </c>
      <c r="B1057">
        <v>2</v>
      </c>
      <c r="C1057">
        <v>26</v>
      </c>
      <c r="D1057">
        <v>0</v>
      </c>
      <c r="E1057" s="15">
        <v>5000</v>
      </c>
      <c r="F1057">
        <v>1</v>
      </c>
      <c r="G1057">
        <v>1</v>
      </c>
      <c r="H1057">
        <v>100</v>
      </c>
      <c r="I1057">
        <v>0</v>
      </c>
      <c r="J1057">
        <v>8</v>
      </c>
      <c r="K1057">
        <v>5</v>
      </c>
      <c r="L1057">
        <v>0</v>
      </c>
      <c r="M1057">
        <v>0</v>
      </c>
      <c r="N1057">
        <v>0</v>
      </c>
      <c r="O1057">
        <v>30</v>
      </c>
      <c r="P1057">
        <v>50</v>
      </c>
      <c r="Q1057">
        <v>1</v>
      </c>
      <c r="R1057">
        <v>0</v>
      </c>
      <c r="S1057" s="15">
        <v>6</v>
      </c>
      <c r="T1057">
        <v>10</v>
      </c>
      <c r="U1057" t="s">
        <v>82</v>
      </c>
    </row>
    <row r="1058" spans="1:21">
      <c r="A1058">
        <v>3881</v>
      </c>
      <c r="B1058">
        <v>1</v>
      </c>
      <c r="C1058">
        <v>19</v>
      </c>
      <c r="D1058">
        <v>1</v>
      </c>
      <c r="E1058" s="15">
        <v>20000</v>
      </c>
      <c r="F1058">
        <v>1</v>
      </c>
      <c r="G1058">
        <v>1</v>
      </c>
      <c r="H1058">
        <v>77</v>
      </c>
      <c r="I1058">
        <v>0</v>
      </c>
      <c r="J1058">
        <v>8</v>
      </c>
      <c r="K1058">
        <v>4</v>
      </c>
      <c r="L1058">
        <v>0</v>
      </c>
      <c r="M1058">
        <v>0</v>
      </c>
      <c r="N1058">
        <v>0</v>
      </c>
      <c r="O1058">
        <v>40</v>
      </c>
      <c r="P1058">
        <v>80</v>
      </c>
      <c r="Q1058">
        <v>2</v>
      </c>
      <c r="R1058">
        <v>0</v>
      </c>
      <c r="S1058" s="15">
        <v>6</v>
      </c>
      <c r="T1058">
        <v>15</v>
      </c>
      <c r="U1058" t="s">
        <v>54</v>
      </c>
    </row>
    <row r="1059" spans="1:21">
      <c r="A1059">
        <v>3883</v>
      </c>
      <c r="B1059">
        <v>4</v>
      </c>
      <c r="C1059">
        <v>38</v>
      </c>
      <c r="D1059">
        <v>0</v>
      </c>
      <c r="E1059" s="15">
        <v>5000</v>
      </c>
      <c r="F1059">
        <v>1</v>
      </c>
      <c r="G1059">
        <v>1</v>
      </c>
      <c r="H1059">
        <v>0</v>
      </c>
      <c r="I1059">
        <v>0</v>
      </c>
      <c r="J1059">
        <v>9</v>
      </c>
      <c r="K1059">
        <v>4</v>
      </c>
      <c r="L1059">
        <v>0</v>
      </c>
      <c r="M1059">
        <v>0</v>
      </c>
      <c r="N1059">
        <v>0</v>
      </c>
      <c r="O1059">
        <v>40</v>
      </c>
      <c r="P1059">
        <v>30</v>
      </c>
      <c r="Q1059">
        <v>1</v>
      </c>
      <c r="R1059">
        <v>0</v>
      </c>
      <c r="S1059" s="15">
        <v>20</v>
      </c>
      <c r="T1059">
        <v>15</v>
      </c>
      <c r="U1059" t="s">
        <v>231</v>
      </c>
    </row>
    <row r="1060" spans="1:21">
      <c r="A1060">
        <v>3886</v>
      </c>
      <c r="B1060">
        <v>7</v>
      </c>
      <c r="C1060">
        <v>62</v>
      </c>
      <c r="D1060">
        <v>1</v>
      </c>
      <c r="E1060" s="15">
        <v>10000</v>
      </c>
      <c r="F1060">
        <v>1</v>
      </c>
      <c r="G1060">
        <v>1</v>
      </c>
      <c r="H1060">
        <v>0</v>
      </c>
      <c r="I1060">
        <v>0</v>
      </c>
      <c r="J1060">
        <v>8</v>
      </c>
      <c r="K1060">
        <v>5</v>
      </c>
      <c r="L1060">
        <v>0</v>
      </c>
      <c r="M1060">
        <v>0</v>
      </c>
      <c r="N1060">
        <v>0</v>
      </c>
      <c r="O1060">
        <v>20</v>
      </c>
      <c r="P1060">
        <v>40</v>
      </c>
      <c r="Q1060">
        <v>1</v>
      </c>
      <c r="R1060">
        <v>0</v>
      </c>
      <c r="S1060" s="15">
        <v>20</v>
      </c>
      <c r="T1060">
        <v>3</v>
      </c>
      <c r="U1060" t="s">
        <v>29</v>
      </c>
    </row>
    <row r="1061" spans="1:21">
      <c r="A1061">
        <v>3887</v>
      </c>
      <c r="B1061">
        <v>6</v>
      </c>
      <c r="C1061">
        <v>32</v>
      </c>
      <c r="D1061">
        <v>1</v>
      </c>
      <c r="E1061" s="15">
        <v>14000</v>
      </c>
      <c r="F1061">
        <v>1</v>
      </c>
      <c r="G1061">
        <v>1</v>
      </c>
      <c r="H1061">
        <v>0</v>
      </c>
      <c r="I1061">
        <v>1</v>
      </c>
      <c r="J1061">
        <v>9</v>
      </c>
      <c r="K1061">
        <v>2</v>
      </c>
      <c r="L1061">
        <v>0</v>
      </c>
      <c r="M1061">
        <v>0</v>
      </c>
      <c r="N1061">
        <v>0</v>
      </c>
      <c r="O1061">
        <v>40</v>
      </c>
      <c r="P1061">
        <v>40</v>
      </c>
      <c r="Q1061">
        <v>1</v>
      </c>
      <c r="R1061">
        <v>0</v>
      </c>
      <c r="S1061" s="15">
        <v>16</v>
      </c>
      <c r="T1061">
        <v>3</v>
      </c>
      <c r="U1061" t="s">
        <v>49</v>
      </c>
    </row>
    <row r="1062" spans="1:21">
      <c r="A1062">
        <v>3889</v>
      </c>
      <c r="B1062">
        <v>2</v>
      </c>
      <c r="C1062">
        <v>28</v>
      </c>
      <c r="D1062">
        <v>1</v>
      </c>
      <c r="E1062" s="15">
        <v>5000</v>
      </c>
      <c r="F1062">
        <v>1</v>
      </c>
      <c r="G1062">
        <v>1</v>
      </c>
      <c r="H1062">
        <v>68</v>
      </c>
      <c r="I1062">
        <v>1</v>
      </c>
      <c r="J1062">
        <v>11</v>
      </c>
      <c r="K1062">
        <v>3</v>
      </c>
      <c r="L1062">
        <v>0</v>
      </c>
      <c r="M1062">
        <v>0</v>
      </c>
      <c r="N1062">
        <v>0</v>
      </c>
      <c r="O1062">
        <v>30</v>
      </c>
      <c r="P1062">
        <v>60</v>
      </c>
      <c r="Q1062">
        <v>1</v>
      </c>
      <c r="R1062">
        <v>0</v>
      </c>
      <c r="S1062" s="15">
        <v>10</v>
      </c>
      <c r="T1062">
        <v>3</v>
      </c>
      <c r="U1062" t="s">
        <v>24</v>
      </c>
    </row>
    <row r="1063" spans="1:21">
      <c r="A1063">
        <v>3893</v>
      </c>
      <c r="B1063">
        <v>2</v>
      </c>
      <c r="C1063">
        <v>23</v>
      </c>
      <c r="D1063">
        <v>1</v>
      </c>
      <c r="E1063" s="15">
        <v>10000</v>
      </c>
      <c r="F1063">
        <v>1</v>
      </c>
      <c r="G1063">
        <v>1</v>
      </c>
      <c r="H1063">
        <v>14.000000000000002</v>
      </c>
      <c r="I1063">
        <v>0</v>
      </c>
      <c r="J1063">
        <v>8</v>
      </c>
      <c r="K1063">
        <v>5</v>
      </c>
      <c r="L1063">
        <v>0</v>
      </c>
      <c r="M1063">
        <v>0</v>
      </c>
      <c r="N1063">
        <v>0</v>
      </c>
      <c r="O1063">
        <v>90</v>
      </c>
      <c r="P1063">
        <v>80</v>
      </c>
      <c r="Q1063">
        <v>2</v>
      </c>
      <c r="R1063">
        <v>1</v>
      </c>
      <c r="S1063" s="15">
        <v>14</v>
      </c>
      <c r="T1063">
        <v>10</v>
      </c>
      <c r="U1063" t="s">
        <v>83</v>
      </c>
    </row>
    <row r="1064" spans="1:21">
      <c r="A1064">
        <v>3894</v>
      </c>
      <c r="B1064">
        <v>7</v>
      </c>
      <c r="C1064">
        <v>45</v>
      </c>
      <c r="D1064">
        <v>1</v>
      </c>
      <c r="E1064" s="15">
        <v>1000</v>
      </c>
      <c r="F1064">
        <v>1</v>
      </c>
      <c r="G1064">
        <v>1</v>
      </c>
      <c r="H1064">
        <v>77</v>
      </c>
      <c r="I1064">
        <v>0</v>
      </c>
      <c r="J1064">
        <v>2</v>
      </c>
      <c r="K1064">
        <v>5</v>
      </c>
      <c r="L1064">
        <v>0</v>
      </c>
      <c r="M1064">
        <v>0</v>
      </c>
      <c r="N1064">
        <v>0</v>
      </c>
      <c r="O1064">
        <v>30</v>
      </c>
      <c r="P1064">
        <v>90</v>
      </c>
      <c r="Q1064">
        <v>1</v>
      </c>
      <c r="R1064">
        <v>0</v>
      </c>
      <c r="S1064" s="15">
        <v>25</v>
      </c>
      <c r="T1064">
        <v>15</v>
      </c>
      <c r="U1064" t="s">
        <v>54</v>
      </c>
    </row>
    <row r="1065" spans="1:21">
      <c r="A1065">
        <v>3895</v>
      </c>
      <c r="B1065">
        <v>1</v>
      </c>
      <c r="C1065">
        <v>22</v>
      </c>
      <c r="D1065">
        <v>0</v>
      </c>
      <c r="E1065" s="15">
        <v>16000</v>
      </c>
      <c r="F1065">
        <v>1</v>
      </c>
      <c r="G1065">
        <v>4</v>
      </c>
      <c r="H1065">
        <v>0</v>
      </c>
      <c r="I1065">
        <v>1</v>
      </c>
      <c r="J1065">
        <v>8</v>
      </c>
      <c r="K1065">
        <v>3</v>
      </c>
      <c r="L1065">
        <v>0</v>
      </c>
      <c r="M1065">
        <v>0</v>
      </c>
      <c r="N1065">
        <v>0</v>
      </c>
      <c r="O1065">
        <v>40</v>
      </c>
      <c r="P1065">
        <v>60</v>
      </c>
      <c r="Q1065">
        <v>1</v>
      </c>
      <c r="R1065">
        <v>0</v>
      </c>
      <c r="S1065" s="15">
        <v>16</v>
      </c>
      <c r="T1065">
        <v>5</v>
      </c>
      <c r="U1065" t="s">
        <v>142</v>
      </c>
    </row>
    <row r="1066" spans="1:21">
      <c r="A1066">
        <v>3906</v>
      </c>
      <c r="B1066">
        <v>2</v>
      </c>
      <c r="C1066">
        <v>36</v>
      </c>
      <c r="D1066">
        <v>1</v>
      </c>
      <c r="E1066" s="15">
        <v>14000</v>
      </c>
      <c r="F1066">
        <v>1</v>
      </c>
      <c r="G1066">
        <v>2</v>
      </c>
      <c r="H1066">
        <v>0</v>
      </c>
      <c r="I1066">
        <v>1</v>
      </c>
      <c r="J1066">
        <v>2</v>
      </c>
      <c r="K1066">
        <v>1</v>
      </c>
      <c r="L1066">
        <v>0</v>
      </c>
      <c r="M1066">
        <v>0</v>
      </c>
      <c r="N1066">
        <v>0</v>
      </c>
      <c r="O1066">
        <v>70</v>
      </c>
      <c r="P1066">
        <v>30</v>
      </c>
      <c r="Q1066">
        <v>1</v>
      </c>
      <c r="R1066">
        <v>0</v>
      </c>
      <c r="S1066" s="15">
        <v>25</v>
      </c>
      <c r="T1066">
        <v>5</v>
      </c>
      <c r="U1066" t="s">
        <v>49</v>
      </c>
    </row>
    <row r="1067" spans="1:21">
      <c r="A1067">
        <v>3909</v>
      </c>
      <c r="B1067">
        <v>1</v>
      </c>
      <c r="C1067">
        <v>24</v>
      </c>
      <c r="D1067">
        <v>0</v>
      </c>
      <c r="E1067" s="15">
        <v>2000</v>
      </c>
      <c r="F1067">
        <v>1</v>
      </c>
      <c r="G1067">
        <v>1</v>
      </c>
      <c r="H1067">
        <v>100</v>
      </c>
      <c r="I1067">
        <v>1</v>
      </c>
      <c r="J1067">
        <v>6</v>
      </c>
      <c r="K1067">
        <v>5</v>
      </c>
      <c r="L1067">
        <v>0</v>
      </c>
      <c r="M1067">
        <v>0</v>
      </c>
      <c r="N1067">
        <v>0</v>
      </c>
      <c r="O1067">
        <v>50</v>
      </c>
      <c r="P1067">
        <v>40</v>
      </c>
      <c r="Q1067">
        <v>2</v>
      </c>
      <c r="R1067">
        <v>0</v>
      </c>
      <c r="S1067" s="15">
        <v>8</v>
      </c>
      <c r="T1067">
        <v>40</v>
      </c>
      <c r="U1067" t="s">
        <v>100</v>
      </c>
    </row>
    <row r="1068" spans="1:21">
      <c r="A1068">
        <v>3914</v>
      </c>
      <c r="B1068">
        <v>4</v>
      </c>
      <c r="C1068">
        <v>26</v>
      </c>
      <c r="D1068">
        <v>0</v>
      </c>
      <c r="E1068" s="15">
        <v>8000</v>
      </c>
      <c r="F1068">
        <v>1</v>
      </c>
      <c r="G1068">
        <v>2</v>
      </c>
      <c r="H1068">
        <v>100</v>
      </c>
      <c r="I1068">
        <v>0</v>
      </c>
      <c r="J1068">
        <v>2</v>
      </c>
      <c r="K1068">
        <v>5</v>
      </c>
      <c r="L1068">
        <v>0</v>
      </c>
      <c r="M1068">
        <v>0</v>
      </c>
      <c r="N1068">
        <v>0</v>
      </c>
      <c r="O1068">
        <v>30</v>
      </c>
      <c r="P1068">
        <v>20</v>
      </c>
      <c r="Q1068">
        <v>1</v>
      </c>
      <c r="R1068">
        <v>0</v>
      </c>
      <c r="S1068" s="15">
        <v>10</v>
      </c>
      <c r="T1068">
        <v>3</v>
      </c>
      <c r="U1068" t="s">
        <v>100</v>
      </c>
    </row>
    <row r="1069" spans="1:21">
      <c r="A1069">
        <v>3919</v>
      </c>
      <c r="B1069">
        <v>1</v>
      </c>
      <c r="C1069">
        <v>19</v>
      </c>
      <c r="D1069">
        <v>1</v>
      </c>
      <c r="E1069" s="15">
        <v>7000</v>
      </c>
      <c r="F1069">
        <v>1</v>
      </c>
      <c r="G1069">
        <v>1</v>
      </c>
      <c r="H1069">
        <v>68</v>
      </c>
      <c r="I1069">
        <v>0</v>
      </c>
      <c r="J1069">
        <v>8</v>
      </c>
      <c r="K1069">
        <v>5</v>
      </c>
      <c r="L1069">
        <v>0</v>
      </c>
      <c r="M1069">
        <v>0</v>
      </c>
      <c r="N1069">
        <v>0</v>
      </c>
      <c r="O1069">
        <v>70</v>
      </c>
      <c r="P1069">
        <v>90</v>
      </c>
      <c r="Q1069">
        <v>2</v>
      </c>
      <c r="R1069">
        <v>1</v>
      </c>
      <c r="S1069" s="15">
        <v>2</v>
      </c>
      <c r="T1069">
        <v>3</v>
      </c>
      <c r="U1069" t="s">
        <v>24</v>
      </c>
    </row>
    <row r="1070" spans="1:21">
      <c r="A1070">
        <v>3921</v>
      </c>
      <c r="B1070">
        <v>1</v>
      </c>
      <c r="C1070">
        <v>21</v>
      </c>
      <c r="D1070">
        <v>1</v>
      </c>
      <c r="E1070" s="15">
        <v>4000</v>
      </c>
      <c r="F1070">
        <v>1</v>
      </c>
      <c r="G1070">
        <v>2</v>
      </c>
      <c r="H1070">
        <v>100</v>
      </c>
      <c r="I1070">
        <v>1</v>
      </c>
      <c r="J1070">
        <v>2</v>
      </c>
      <c r="K1070">
        <v>5</v>
      </c>
      <c r="L1070">
        <v>0</v>
      </c>
      <c r="M1070">
        <v>0</v>
      </c>
      <c r="N1070">
        <v>0</v>
      </c>
      <c r="O1070">
        <v>10</v>
      </c>
      <c r="P1070">
        <v>110</v>
      </c>
      <c r="Q1070">
        <v>1</v>
      </c>
      <c r="R1070">
        <v>0</v>
      </c>
      <c r="S1070" s="15">
        <v>4</v>
      </c>
      <c r="T1070">
        <v>3</v>
      </c>
      <c r="U1070" t="s">
        <v>6</v>
      </c>
    </row>
    <row r="1071" spans="1:21">
      <c r="A1071">
        <v>3922</v>
      </c>
      <c r="B1071">
        <v>7</v>
      </c>
      <c r="C1071">
        <v>63</v>
      </c>
      <c r="D1071">
        <v>1</v>
      </c>
      <c r="E1071" s="15">
        <v>16000</v>
      </c>
      <c r="F1071">
        <v>1</v>
      </c>
      <c r="G1071">
        <v>1</v>
      </c>
      <c r="H1071">
        <v>100</v>
      </c>
      <c r="I1071">
        <v>0</v>
      </c>
      <c r="J1071">
        <v>1</v>
      </c>
      <c r="K1071">
        <v>5</v>
      </c>
      <c r="L1071">
        <v>0</v>
      </c>
      <c r="M1071">
        <v>0</v>
      </c>
      <c r="N1071">
        <v>0</v>
      </c>
      <c r="O1071">
        <v>20</v>
      </c>
      <c r="P1071">
        <v>40</v>
      </c>
      <c r="Q1071">
        <v>1</v>
      </c>
      <c r="R1071">
        <v>0</v>
      </c>
      <c r="S1071" s="15">
        <v>10</v>
      </c>
      <c r="T1071">
        <v>5</v>
      </c>
      <c r="U1071" t="s">
        <v>15</v>
      </c>
    </row>
    <row r="1072" spans="1:21">
      <c r="A1072">
        <v>3930</v>
      </c>
      <c r="B1072">
        <v>1</v>
      </c>
      <c r="C1072">
        <v>26</v>
      </c>
      <c r="D1072">
        <v>0</v>
      </c>
      <c r="E1072" s="15">
        <v>7000</v>
      </c>
      <c r="F1072">
        <v>1</v>
      </c>
      <c r="G1072">
        <v>1</v>
      </c>
      <c r="H1072">
        <v>10</v>
      </c>
      <c r="I1072">
        <v>1</v>
      </c>
      <c r="J1072">
        <v>8</v>
      </c>
      <c r="K1072">
        <v>5</v>
      </c>
      <c r="L1072">
        <v>0</v>
      </c>
      <c r="M1072">
        <v>0</v>
      </c>
      <c r="N1072">
        <v>0</v>
      </c>
      <c r="O1072">
        <v>80</v>
      </c>
      <c r="P1072">
        <v>180</v>
      </c>
      <c r="Q1072">
        <v>2</v>
      </c>
      <c r="R1072">
        <v>1</v>
      </c>
      <c r="S1072" s="15">
        <v>8</v>
      </c>
      <c r="T1072">
        <v>5</v>
      </c>
      <c r="U1072" t="s">
        <v>46</v>
      </c>
    </row>
    <row r="1073" spans="1:21">
      <c r="A1073">
        <v>3934</v>
      </c>
      <c r="B1073">
        <v>1</v>
      </c>
      <c r="C1073">
        <v>20</v>
      </c>
      <c r="D1073">
        <v>0</v>
      </c>
      <c r="E1073" s="15">
        <v>4000</v>
      </c>
      <c r="F1073">
        <v>1</v>
      </c>
      <c r="G1073">
        <v>1</v>
      </c>
      <c r="H1073">
        <v>65</v>
      </c>
      <c r="I1073">
        <v>0</v>
      </c>
      <c r="J1073">
        <v>6</v>
      </c>
      <c r="K1073">
        <v>5</v>
      </c>
      <c r="L1073">
        <v>0</v>
      </c>
      <c r="M1073">
        <v>0</v>
      </c>
      <c r="N1073">
        <v>0</v>
      </c>
      <c r="O1073">
        <v>60</v>
      </c>
      <c r="P1073">
        <v>60</v>
      </c>
      <c r="Q1073">
        <v>2</v>
      </c>
      <c r="R1073">
        <v>1</v>
      </c>
      <c r="S1073" s="15">
        <v>8</v>
      </c>
      <c r="T1073">
        <v>5</v>
      </c>
      <c r="U1073" t="s">
        <v>169</v>
      </c>
    </row>
    <row r="1074" spans="1:21">
      <c r="A1074">
        <v>3935</v>
      </c>
      <c r="B1074">
        <v>2</v>
      </c>
      <c r="C1074">
        <v>34</v>
      </c>
      <c r="D1074">
        <v>1</v>
      </c>
      <c r="E1074" s="15">
        <v>14000</v>
      </c>
      <c r="F1074">
        <v>1</v>
      </c>
      <c r="G1074">
        <v>1</v>
      </c>
      <c r="H1074">
        <v>48</v>
      </c>
      <c r="I1074">
        <v>1</v>
      </c>
      <c r="J1074">
        <v>6</v>
      </c>
      <c r="K1074">
        <v>3</v>
      </c>
      <c r="L1074">
        <v>0</v>
      </c>
      <c r="M1074">
        <v>0</v>
      </c>
      <c r="N1074">
        <v>0</v>
      </c>
      <c r="O1074">
        <v>30</v>
      </c>
      <c r="P1074">
        <v>30</v>
      </c>
      <c r="Q1074">
        <v>1</v>
      </c>
      <c r="R1074">
        <v>0</v>
      </c>
      <c r="S1074" s="15">
        <v>14</v>
      </c>
      <c r="T1074">
        <v>10</v>
      </c>
      <c r="U1074" t="s">
        <v>105</v>
      </c>
    </row>
    <row r="1075" spans="1:21">
      <c r="A1075">
        <v>3948</v>
      </c>
      <c r="B1075">
        <v>1</v>
      </c>
      <c r="C1075">
        <v>21</v>
      </c>
      <c r="D1075">
        <v>1</v>
      </c>
      <c r="E1075" s="15">
        <v>2000</v>
      </c>
      <c r="F1075">
        <v>1</v>
      </c>
      <c r="G1075">
        <v>1</v>
      </c>
      <c r="H1075">
        <v>1</v>
      </c>
      <c r="I1075">
        <v>0</v>
      </c>
      <c r="J1075">
        <v>8</v>
      </c>
      <c r="K1075">
        <v>5</v>
      </c>
      <c r="L1075">
        <v>0</v>
      </c>
      <c r="M1075">
        <v>0</v>
      </c>
      <c r="N1075">
        <v>0</v>
      </c>
      <c r="O1075">
        <v>120</v>
      </c>
      <c r="P1075">
        <v>200</v>
      </c>
      <c r="Q1075">
        <v>1</v>
      </c>
      <c r="R1075">
        <v>0</v>
      </c>
      <c r="S1075" s="15">
        <v>20</v>
      </c>
      <c r="T1075">
        <v>10</v>
      </c>
      <c r="U1075" t="s">
        <v>84</v>
      </c>
    </row>
    <row r="1076" spans="1:21">
      <c r="A1076">
        <v>3950</v>
      </c>
      <c r="B1076">
        <v>2</v>
      </c>
      <c r="C1076">
        <v>29</v>
      </c>
      <c r="D1076">
        <v>0</v>
      </c>
      <c r="E1076" s="15">
        <v>14000</v>
      </c>
      <c r="F1076">
        <v>1</v>
      </c>
      <c r="G1076">
        <v>1</v>
      </c>
      <c r="H1076">
        <v>34</v>
      </c>
      <c r="I1076">
        <v>0</v>
      </c>
      <c r="J1076">
        <v>8</v>
      </c>
      <c r="K1076">
        <v>3</v>
      </c>
      <c r="L1076">
        <v>0</v>
      </c>
      <c r="M1076">
        <v>0</v>
      </c>
      <c r="N1076">
        <v>0</v>
      </c>
      <c r="O1076">
        <v>20</v>
      </c>
      <c r="P1076">
        <v>40</v>
      </c>
      <c r="Q1076">
        <v>1</v>
      </c>
      <c r="R1076">
        <v>0</v>
      </c>
      <c r="S1076" s="15">
        <v>10</v>
      </c>
      <c r="T1076">
        <v>60</v>
      </c>
      <c r="U1076" t="s">
        <v>156</v>
      </c>
    </row>
    <row r="1077" spans="1:21">
      <c r="A1077">
        <v>3953</v>
      </c>
      <c r="B1077">
        <v>1</v>
      </c>
      <c r="C1077">
        <v>24</v>
      </c>
      <c r="D1077">
        <v>0</v>
      </c>
      <c r="E1077" s="15">
        <v>4000</v>
      </c>
      <c r="F1077">
        <v>1</v>
      </c>
      <c r="G1077">
        <v>1</v>
      </c>
      <c r="H1077">
        <v>0</v>
      </c>
      <c r="I1077">
        <v>0</v>
      </c>
      <c r="J1077">
        <v>2</v>
      </c>
      <c r="K1077">
        <v>5</v>
      </c>
      <c r="L1077">
        <v>0</v>
      </c>
      <c r="M1077">
        <v>0</v>
      </c>
      <c r="N1077">
        <v>0</v>
      </c>
      <c r="O1077">
        <v>150</v>
      </c>
      <c r="P1077">
        <v>120</v>
      </c>
      <c r="Q1077">
        <v>2</v>
      </c>
      <c r="R1077">
        <v>1</v>
      </c>
      <c r="S1077" s="15">
        <v>12</v>
      </c>
      <c r="T1077">
        <v>5</v>
      </c>
      <c r="U1077" t="s">
        <v>238</v>
      </c>
    </row>
    <row r="1078" spans="1:21">
      <c r="A1078">
        <v>3957</v>
      </c>
      <c r="B1078">
        <v>1</v>
      </c>
      <c r="C1078">
        <v>24</v>
      </c>
      <c r="D1078">
        <v>1</v>
      </c>
      <c r="E1078" s="15">
        <v>10000</v>
      </c>
      <c r="F1078">
        <v>1</v>
      </c>
      <c r="G1078">
        <v>2</v>
      </c>
      <c r="H1078">
        <v>76</v>
      </c>
      <c r="I1078">
        <v>0</v>
      </c>
      <c r="J1078">
        <v>8</v>
      </c>
      <c r="K1078">
        <v>5</v>
      </c>
      <c r="L1078">
        <v>0</v>
      </c>
      <c r="M1078">
        <v>0</v>
      </c>
      <c r="N1078">
        <v>0</v>
      </c>
      <c r="O1078">
        <v>30</v>
      </c>
      <c r="P1078">
        <v>50</v>
      </c>
      <c r="Q1078">
        <v>1</v>
      </c>
      <c r="R1078">
        <v>0</v>
      </c>
      <c r="S1078" s="15">
        <v>14</v>
      </c>
      <c r="T1078">
        <v>3</v>
      </c>
      <c r="U1078" t="s">
        <v>114</v>
      </c>
    </row>
    <row r="1079" spans="1:21">
      <c r="A1079">
        <v>3960</v>
      </c>
      <c r="B1079">
        <v>1</v>
      </c>
      <c r="C1079">
        <v>24</v>
      </c>
      <c r="D1079">
        <v>1</v>
      </c>
      <c r="E1079" s="15">
        <v>35000</v>
      </c>
      <c r="F1079">
        <v>1</v>
      </c>
      <c r="G1079">
        <v>2</v>
      </c>
      <c r="H1079">
        <v>16</v>
      </c>
      <c r="I1079">
        <v>1</v>
      </c>
      <c r="J1079">
        <v>2</v>
      </c>
      <c r="K1079">
        <v>5</v>
      </c>
      <c r="L1079">
        <v>0</v>
      </c>
      <c r="M1079">
        <v>0</v>
      </c>
      <c r="N1079">
        <v>0</v>
      </c>
      <c r="O1079">
        <v>60</v>
      </c>
      <c r="P1079">
        <v>90</v>
      </c>
      <c r="Q1079">
        <v>2</v>
      </c>
      <c r="R1079">
        <v>1</v>
      </c>
      <c r="S1079" s="15">
        <v>6</v>
      </c>
      <c r="T1079">
        <v>10</v>
      </c>
      <c r="U1079" t="s">
        <v>35</v>
      </c>
    </row>
    <row r="1080" spans="1:21">
      <c r="A1080">
        <v>3961</v>
      </c>
      <c r="B1080">
        <v>1</v>
      </c>
      <c r="C1080">
        <v>22</v>
      </c>
      <c r="D1080">
        <v>0</v>
      </c>
      <c r="E1080" s="15">
        <v>5000</v>
      </c>
      <c r="F1080">
        <v>1</v>
      </c>
      <c r="G1080">
        <v>1</v>
      </c>
      <c r="H1080">
        <v>0</v>
      </c>
      <c r="I1080">
        <v>0</v>
      </c>
      <c r="J1080">
        <v>2</v>
      </c>
      <c r="K1080">
        <v>5</v>
      </c>
      <c r="L1080">
        <v>0</v>
      </c>
      <c r="M1080">
        <v>0</v>
      </c>
      <c r="N1080">
        <v>0</v>
      </c>
      <c r="O1080">
        <v>110</v>
      </c>
      <c r="P1080">
        <v>150</v>
      </c>
      <c r="Q1080">
        <v>2</v>
      </c>
      <c r="R1080">
        <v>1</v>
      </c>
      <c r="S1080" s="15">
        <v>12</v>
      </c>
      <c r="T1080">
        <v>15</v>
      </c>
      <c r="U1080" t="s">
        <v>244</v>
      </c>
    </row>
    <row r="1081" spans="1:21">
      <c r="A1081">
        <v>3966</v>
      </c>
      <c r="B1081">
        <v>1</v>
      </c>
      <c r="C1081">
        <v>29</v>
      </c>
      <c r="D1081">
        <v>0</v>
      </c>
      <c r="E1081" s="15">
        <v>1000</v>
      </c>
      <c r="F1081">
        <v>1</v>
      </c>
      <c r="G1081">
        <v>1</v>
      </c>
      <c r="H1081">
        <v>0</v>
      </c>
      <c r="I1081">
        <v>0</v>
      </c>
      <c r="J1081">
        <v>6</v>
      </c>
      <c r="K1081">
        <v>4</v>
      </c>
      <c r="L1081">
        <v>0</v>
      </c>
      <c r="M1081">
        <v>0</v>
      </c>
      <c r="N1081">
        <v>0</v>
      </c>
      <c r="O1081">
        <v>120</v>
      </c>
      <c r="P1081">
        <v>120</v>
      </c>
      <c r="Q1081">
        <v>2</v>
      </c>
      <c r="R1081">
        <v>1</v>
      </c>
      <c r="S1081" s="15">
        <v>12</v>
      </c>
      <c r="T1081">
        <v>5</v>
      </c>
      <c r="U1081" t="s">
        <v>232</v>
      </c>
    </row>
    <row r="1082" spans="1:21">
      <c r="A1082">
        <v>3969</v>
      </c>
      <c r="B1082">
        <v>1</v>
      </c>
      <c r="C1082">
        <v>24</v>
      </c>
      <c r="D1082">
        <v>0</v>
      </c>
      <c r="E1082" s="15">
        <v>20000</v>
      </c>
      <c r="F1082">
        <v>1</v>
      </c>
      <c r="G1082">
        <v>1</v>
      </c>
      <c r="H1082">
        <v>100</v>
      </c>
      <c r="I1082">
        <v>0</v>
      </c>
      <c r="J1082">
        <v>6</v>
      </c>
      <c r="K1082">
        <v>5</v>
      </c>
      <c r="L1082">
        <v>0</v>
      </c>
      <c r="M1082">
        <v>0</v>
      </c>
      <c r="N1082">
        <v>0</v>
      </c>
      <c r="O1082">
        <v>40</v>
      </c>
      <c r="P1082">
        <v>30</v>
      </c>
      <c r="Q1082">
        <v>2</v>
      </c>
      <c r="R1082">
        <v>1</v>
      </c>
      <c r="S1082" s="15">
        <v>8</v>
      </c>
      <c r="T1082">
        <v>45</v>
      </c>
      <c r="U1082" t="s">
        <v>36</v>
      </c>
    </row>
    <row r="1083" spans="1:21">
      <c r="A1083">
        <v>3973</v>
      </c>
      <c r="B1083">
        <v>7</v>
      </c>
      <c r="C1083">
        <v>60</v>
      </c>
      <c r="D1083">
        <v>0</v>
      </c>
      <c r="E1083" s="15">
        <v>35000</v>
      </c>
      <c r="F1083">
        <v>1</v>
      </c>
      <c r="G1083">
        <v>2</v>
      </c>
      <c r="H1083">
        <v>0</v>
      </c>
      <c r="I1083">
        <v>0</v>
      </c>
      <c r="J1083">
        <v>8</v>
      </c>
      <c r="K1083">
        <v>2</v>
      </c>
      <c r="L1083">
        <v>0</v>
      </c>
      <c r="M1083">
        <v>0</v>
      </c>
      <c r="N1083">
        <v>0</v>
      </c>
      <c r="O1083">
        <v>40</v>
      </c>
      <c r="P1083">
        <v>50</v>
      </c>
      <c r="Q1083">
        <v>1</v>
      </c>
      <c r="R1083">
        <v>0</v>
      </c>
      <c r="S1083" s="15">
        <v>25</v>
      </c>
      <c r="T1083">
        <v>5</v>
      </c>
      <c r="U1083" t="s">
        <v>144</v>
      </c>
    </row>
    <row r="1084" spans="1:21">
      <c r="A1084">
        <v>3974</v>
      </c>
      <c r="B1084">
        <v>1</v>
      </c>
      <c r="C1084">
        <v>18</v>
      </c>
      <c r="D1084">
        <v>0</v>
      </c>
      <c r="E1084" s="15">
        <v>4000</v>
      </c>
      <c r="F1084">
        <v>1</v>
      </c>
      <c r="G1084">
        <v>1</v>
      </c>
      <c r="H1084">
        <v>0</v>
      </c>
      <c r="I1084">
        <v>0</v>
      </c>
      <c r="J1084">
        <v>6</v>
      </c>
      <c r="K1084">
        <v>5</v>
      </c>
      <c r="L1084">
        <v>0</v>
      </c>
      <c r="M1084">
        <v>0</v>
      </c>
      <c r="N1084">
        <v>0</v>
      </c>
      <c r="O1084">
        <v>180</v>
      </c>
      <c r="P1084">
        <v>180</v>
      </c>
      <c r="Q1084">
        <v>2</v>
      </c>
      <c r="R1084">
        <v>1</v>
      </c>
      <c r="S1084" s="15">
        <v>14</v>
      </c>
      <c r="T1084">
        <v>20</v>
      </c>
      <c r="U1084" t="s">
        <v>139</v>
      </c>
    </row>
    <row r="1085" spans="1:21">
      <c r="A1085">
        <v>3980</v>
      </c>
      <c r="B1085">
        <v>1</v>
      </c>
      <c r="C1085">
        <v>22</v>
      </c>
      <c r="D1085">
        <v>0</v>
      </c>
      <c r="E1085" s="15">
        <v>10000</v>
      </c>
      <c r="F1085">
        <v>1</v>
      </c>
      <c r="G1085">
        <v>2</v>
      </c>
      <c r="H1085">
        <v>10</v>
      </c>
      <c r="I1085">
        <v>0</v>
      </c>
      <c r="J1085">
        <v>2</v>
      </c>
      <c r="K1085">
        <v>5</v>
      </c>
      <c r="L1085">
        <v>0</v>
      </c>
      <c r="M1085">
        <v>0</v>
      </c>
      <c r="N1085">
        <v>0</v>
      </c>
      <c r="O1085">
        <v>60</v>
      </c>
      <c r="P1085">
        <v>60</v>
      </c>
      <c r="Q1085">
        <v>2</v>
      </c>
      <c r="R1085">
        <v>1</v>
      </c>
      <c r="S1085" s="15">
        <v>10</v>
      </c>
      <c r="T1085">
        <v>5</v>
      </c>
      <c r="U1085" t="s">
        <v>46</v>
      </c>
    </row>
    <row r="1086" spans="1:21">
      <c r="A1086">
        <v>3982</v>
      </c>
      <c r="B1086">
        <v>6</v>
      </c>
      <c r="C1086">
        <v>37</v>
      </c>
      <c r="D1086">
        <v>1</v>
      </c>
      <c r="E1086" s="15">
        <v>14000</v>
      </c>
      <c r="F1086">
        <v>1</v>
      </c>
      <c r="G1086">
        <v>2</v>
      </c>
      <c r="H1086">
        <v>100</v>
      </c>
      <c r="I1086">
        <v>0</v>
      </c>
      <c r="J1086">
        <v>2</v>
      </c>
      <c r="K1086">
        <v>5</v>
      </c>
      <c r="L1086">
        <v>0</v>
      </c>
      <c r="M1086">
        <v>0</v>
      </c>
      <c r="N1086">
        <v>0</v>
      </c>
      <c r="O1086">
        <v>30</v>
      </c>
      <c r="P1086">
        <v>30</v>
      </c>
      <c r="Q1086">
        <v>1</v>
      </c>
      <c r="R1086">
        <v>0</v>
      </c>
      <c r="S1086" s="15">
        <v>10</v>
      </c>
      <c r="T1086">
        <v>10</v>
      </c>
      <c r="U1086" t="s">
        <v>36</v>
      </c>
    </row>
    <row r="1087" spans="1:21">
      <c r="A1087">
        <v>3984</v>
      </c>
      <c r="B1087">
        <v>2</v>
      </c>
      <c r="C1087">
        <v>32</v>
      </c>
      <c r="D1087">
        <v>0</v>
      </c>
      <c r="E1087" s="15">
        <v>7000</v>
      </c>
      <c r="F1087">
        <v>1</v>
      </c>
      <c r="G1087">
        <v>2</v>
      </c>
      <c r="H1087">
        <v>100</v>
      </c>
      <c r="I1087">
        <v>1</v>
      </c>
      <c r="J1087">
        <v>8</v>
      </c>
      <c r="K1087">
        <v>0</v>
      </c>
      <c r="L1087">
        <v>0</v>
      </c>
      <c r="M1087">
        <v>1</v>
      </c>
      <c r="N1087">
        <v>0</v>
      </c>
      <c r="O1087">
        <v>40</v>
      </c>
      <c r="P1087">
        <v>90</v>
      </c>
      <c r="Q1087">
        <v>1</v>
      </c>
      <c r="R1087">
        <v>0</v>
      </c>
      <c r="S1087" s="15">
        <v>18</v>
      </c>
      <c r="T1087">
        <v>5</v>
      </c>
      <c r="U1087" t="s">
        <v>15</v>
      </c>
    </row>
    <row r="1088" spans="1:21">
      <c r="A1088">
        <v>3988</v>
      </c>
      <c r="B1088">
        <v>1</v>
      </c>
      <c r="C1088">
        <v>21</v>
      </c>
      <c r="D1088">
        <v>0</v>
      </c>
      <c r="E1088" s="15">
        <v>2000</v>
      </c>
      <c r="F1088">
        <v>1</v>
      </c>
      <c r="G1088">
        <v>1</v>
      </c>
      <c r="H1088">
        <v>100</v>
      </c>
      <c r="I1088">
        <v>1</v>
      </c>
      <c r="J1088">
        <v>2</v>
      </c>
      <c r="K1088">
        <v>5</v>
      </c>
      <c r="L1088">
        <v>0</v>
      </c>
      <c r="M1088">
        <v>0</v>
      </c>
      <c r="N1088">
        <v>0</v>
      </c>
      <c r="O1088">
        <v>60</v>
      </c>
      <c r="P1088">
        <v>80</v>
      </c>
      <c r="Q1088">
        <v>2</v>
      </c>
      <c r="R1088">
        <v>0</v>
      </c>
      <c r="S1088" s="15">
        <v>12</v>
      </c>
      <c r="T1088">
        <v>10</v>
      </c>
      <c r="U1088" t="s">
        <v>87</v>
      </c>
    </row>
    <row r="1089" spans="1:21">
      <c r="A1089">
        <v>3989</v>
      </c>
      <c r="B1089">
        <v>1</v>
      </c>
      <c r="C1089">
        <v>24</v>
      </c>
      <c r="D1089">
        <v>0</v>
      </c>
      <c r="E1089" s="15">
        <v>20000</v>
      </c>
      <c r="F1089">
        <v>1</v>
      </c>
      <c r="G1089">
        <v>3</v>
      </c>
      <c r="H1089">
        <v>10</v>
      </c>
      <c r="I1089">
        <v>0</v>
      </c>
      <c r="J1089">
        <v>2</v>
      </c>
      <c r="K1089">
        <v>5</v>
      </c>
      <c r="L1089">
        <v>0</v>
      </c>
      <c r="M1089">
        <v>0</v>
      </c>
      <c r="N1089">
        <v>0</v>
      </c>
      <c r="O1089">
        <v>60</v>
      </c>
      <c r="P1089">
        <v>60</v>
      </c>
      <c r="Q1089">
        <v>1</v>
      </c>
      <c r="R1089">
        <v>0</v>
      </c>
      <c r="S1089" s="15">
        <v>20</v>
      </c>
      <c r="T1089">
        <v>3</v>
      </c>
      <c r="U1089" t="s">
        <v>46</v>
      </c>
    </row>
    <row r="1090" spans="1:21">
      <c r="A1090">
        <v>3996</v>
      </c>
      <c r="B1090">
        <v>1</v>
      </c>
      <c r="C1090">
        <v>21</v>
      </c>
      <c r="D1090">
        <v>0</v>
      </c>
      <c r="E1090" s="15">
        <v>10000</v>
      </c>
      <c r="F1090">
        <v>1</v>
      </c>
      <c r="G1090">
        <v>1</v>
      </c>
      <c r="H1090">
        <v>16</v>
      </c>
      <c r="I1090">
        <v>1</v>
      </c>
      <c r="J1090">
        <v>6</v>
      </c>
      <c r="K1090">
        <v>2</v>
      </c>
      <c r="L1090">
        <v>0</v>
      </c>
      <c r="M1090">
        <v>0</v>
      </c>
      <c r="N1090">
        <v>0</v>
      </c>
      <c r="O1090">
        <v>60</v>
      </c>
      <c r="P1090">
        <v>90</v>
      </c>
      <c r="Q1090">
        <v>2</v>
      </c>
      <c r="R1090">
        <v>1</v>
      </c>
      <c r="S1090" s="15">
        <v>8</v>
      </c>
      <c r="T1090">
        <v>10</v>
      </c>
      <c r="U1090" t="s">
        <v>35</v>
      </c>
    </row>
    <row r="1091" spans="1:21">
      <c r="A1091">
        <v>4001</v>
      </c>
      <c r="B1091">
        <v>1</v>
      </c>
      <c r="C1091">
        <v>32</v>
      </c>
      <c r="D1091">
        <v>0</v>
      </c>
      <c r="E1091" s="15">
        <v>7000</v>
      </c>
      <c r="F1091">
        <v>1</v>
      </c>
      <c r="G1091">
        <v>3</v>
      </c>
      <c r="H1091">
        <v>100</v>
      </c>
      <c r="I1091">
        <v>1</v>
      </c>
      <c r="J1091">
        <v>6</v>
      </c>
      <c r="K1091">
        <v>1</v>
      </c>
      <c r="L1091">
        <v>0</v>
      </c>
      <c r="M1091">
        <v>0</v>
      </c>
      <c r="N1091">
        <v>0</v>
      </c>
      <c r="O1091">
        <v>170</v>
      </c>
      <c r="P1091">
        <v>50</v>
      </c>
      <c r="Q1091">
        <v>1</v>
      </c>
      <c r="R1091">
        <v>0</v>
      </c>
      <c r="S1091" s="15">
        <v>25</v>
      </c>
      <c r="T1091">
        <v>15</v>
      </c>
      <c r="U1091" t="s">
        <v>158</v>
      </c>
    </row>
    <row r="1092" spans="1:21">
      <c r="A1092">
        <v>4006</v>
      </c>
      <c r="B1092">
        <v>7</v>
      </c>
      <c r="C1092">
        <v>40</v>
      </c>
      <c r="D1092">
        <v>0</v>
      </c>
      <c r="E1092" s="15">
        <v>16000</v>
      </c>
      <c r="F1092">
        <v>1</v>
      </c>
      <c r="G1092">
        <v>2</v>
      </c>
      <c r="H1092">
        <v>78</v>
      </c>
      <c r="I1092">
        <v>0</v>
      </c>
      <c r="J1092">
        <v>2</v>
      </c>
      <c r="K1092">
        <v>5</v>
      </c>
      <c r="L1092">
        <v>0</v>
      </c>
      <c r="M1092">
        <v>0</v>
      </c>
      <c r="N1092">
        <v>0</v>
      </c>
      <c r="O1092">
        <v>50</v>
      </c>
      <c r="P1092">
        <v>90</v>
      </c>
      <c r="Q1092">
        <v>1</v>
      </c>
      <c r="R1092">
        <v>0</v>
      </c>
      <c r="S1092" s="15">
        <v>25</v>
      </c>
      <c r="T1092">
        <v>5</v>
      </c>
      <c r="U1092" t="s">
        <v>19</v>
      </c>
    </row>
    <row r="1093" spans="1:21">
      <c r="A1093">
        <v>4009</v>
      </c>
      <c r="B1093">
        <v>1</v>
      </c>
      <c r="C1093">
        <v>34</v>
      </c>
      <c r="D1093">
        <v>1</v>
      </c>
      <c r="E1093" s="15">
        <v>3000</v>
      </c>
      <c r="F1093">
        <v>1</v>
      </c>
      <c r="G1093">
        <v>1</v>
      </c>
      <c r="H1093">
        <v>0</v>
      </c>
      <c r="I1093">
        <v>1</v>
      </c>
      <c r="J1093">
        <v>2</v>
      </c>
      <c r="K1093">
        <v>4</v>
      </c>
      <c r="L1093">
        <v>0</v>
      </c>
      <c r="M1093">
        <v>0</v>
      </c>
      <c r="N1093">
        <v>0</v>
      </c>
      <c r="O1093">
        <v>50</v>
      </c>
      <c r="P1093">
        <v>120</v>
      </c>
      <c r="Q1093">
        <v>2</v>
      </c>
      <c r="R1093">
        <v>1</v>
      </c>
      <c r="S1093" s="15">
        <v>18</v>
      </c>
      <c r="T1093">
        <v>30</v>
      </c>
      <c r="U1093" t="s">
        <v>232</v>
      </c>
    </row>
    <row r="1094" spans="1:21">
      <c r="A1094">
        <v>4013</v>
      </c>
      <c r="B1094">
        <v>1</v>
      </c>
      <c r="C1094">
        <v>23</v>
      </c>
      <c r="D1094">
        <v>0</v>
      </c>
      <c r="E1094" s="15">
        <v>14000</v>
      </c>
      <c r="F1094">
        <v>1</v>
      </c>
      <c r="G1094">
        <v>4</v>
      </c>
      <c r="H1094">
        <v>24</v>
      </c>
      <c r="I1094">
        <v>0</v>
      </c>
      <c r="J1094">
        <v>2</v>
      </c>
      <c r="K1094">
        <v>5</v>
      </c>
      <c r="L1094">
        <v>0</v>
      </c>
      <c r="M1094">
        <v>0</v>
      </c>
      <c r="N1094">
        <v>0</v>
      </c>
      <c r="O1094">
        <v>80</v>
      </c>
      <c r="P1094">
        <v>120</v>
      </c>
      <c r="Q1094">
        <v>1</v>
      </c>
      <c r="R1094">
        <v>0</v>
      </c>
      <c r="S1094" s="15">
        <v>20</v>
      </c>
      <c r="T1094">
        <v>5</v>
      </c>
      <c r="U1094" t="s">
        <v>9</v>
      </c>
    </row>
    <row r="1095" spans="1:21">
      <c r="A1095">
        <v>4017</v>
      </c>
      <c r="B1095">
        <v>2</v>
      </c>
      <c r="C1095">
        <v>27</v>
      </c>
      <c r="D1095">
        <v>1</v>
      </c>
      <c r="E1095" s="15">
        <v>4000</v>
      </c>
      <c r="F1095">
        <v>1</v>
      </c>
      <c r="G1095">
        <v>1</v>
      </c>
      <c r="H1095">
        <v>18</v>
      </c>
      <c r="I1095">
        <v>0</v>
      </c>
      <c r="J1095">
        <v>6</v>
      </c>
      <c r="K1095">
        <v>4</v>
      </c>
      <c r="L1095">
        <v>0</v>
      </c>
      <c r="M1095">
        <v>0</v>
      </c>
      <c r="N1095">
        <v>0</v>
      </c>
      <c r="O1095">
        <v>150</v>
      </c>
      <c r="P1095">
        <v>200</v>
      </c>
      <c r="Q1095">
        <v>2</v>
      </c>
      <c r="R1095">
        <v>1</v>
      </c>
      <c r="S1095" s="15">
        <v>25</v>
      </c>
      <c r="T1095">
        <v>30</v>
      </c>
      <c r="U1095" t="s">
        <v>69</v>
      </c>
    </row>
    <row r="1096" spans="1:21">
      <c r="A1096">
        <v>4021</v>
      </c>
      <c r="B1096">
        <v>4</v>
      </c>
      <c r="C1096">
        <v>54</v>
      </c>
      <c r="D1096">
        <v>1</v>
      </c>
      <c r="E1096" s="15">
        <v>6000</v>
      </c>
      <c r="F1096">
        <v>1</v>
      </c>
      <c r="G1096">
        <v>2</v>
      </c>
      <c r="H1096">
        <v>100</v>
      </c>
      <c r="I1096">
        <v>1</v>
      </c>
      <c r="J1096">
        <v>11</v>
      </c>
      <c r="K1096">
        <v>5</v>
      </c>
      <c r="L1096">
        <v>0</v>
      </c>
      <c r="M1096">
        <v>0</v>
      </c>
      <c r="N1096">
        <v>0</v>
      </c>
      <c r="O1096">
        <v>20</v>
      </c>
      <c r="P1096">
        <v>20</v>
      </c>
      <c r="Q1096">
        <v>1</v>
      </c>
      <c r="R1096">
        <v>0</v>
      </c>
      <c r="S1096" s="15">
        <v>10</v>
      </c>
      <c r="T1096">
        <v>35</v>
      </c>
      <c r="U1096" t="s">
        <v>26</v>
      </c>
    </row>
    <row r="1097" spans="1:21">
      <c r="A1097">
        <v>4022</v>
      </c>
      <c r="B1097">
        <v>1</v>
      </c>
      <c r="C1097">
        <v>20</v>
      </c>
      <c r="D1097">
        <v>0</v>
      </c>
      <c r="E1097" s="15">
        <v>3000</v>
      </c>
      <c r="F1097">
        <v>1</v>
      </c>
      <c r="G1097">
        <v>2</v>
      </c>
      <c r="H1097">
        <v>1</v>
      </c>
      <c r="I1097">
        <v>0</v>
      </c>
      <c r="J1097">
        <v>2</v>
      </c>
      <c r="K1097">
        <v>5</v>
      </c>
      <c r="L1097">
        <v>0</v>
      </c>
      <c r="M1097">
        <v>0</v>
      </c>
      <c r="N1097">
        <v>0</v>
      </c>
      <c r="O1097">
        <v>100</v>
      </c>
      <c r="P1097">
        <v>120</v>
      </c>
      <c r="Q1097">
        <v>2</v>
      </c>
      <c r="R1097">
        <v>1</v>
      </c>
      <c r="S1097" s="15">
        <v>14</v>
      </c>
      <c r="T1097">
        <v>45</v>
      </c>
      <c r="U1097" t="s">
        <v>84</v>
      </c>
    </row>
    <row r="1098" spans="1:21">
      <c r="A1098">
        <v>4024</v>
      </c>
      <c r="B1098">
        <v>1</v>
      </c>
      <c r="C1098">
        <v>19</v>
      </c>
      <c r="D1098">
        <v>1</v>
      </c>
      <c r="E1098" s="15">
        <v>10000</v>
      </c>
      <c r="F1098">
        <v>1</v>
      </c>
      <c r="G1098">
        <v>2</v>
      </c>
      <c r="H1098">
        <v>85</v>
      </c>
      <c r="I1098">
        <v>0</v>
      </c>
      <c r="J1098">
        <v>8</v>
      </c>
      <c r="K1098">
        <v>5</v>
      </c>
      <c r="L1098">
        <v>0</v>
      </c>
      <c r="M1098">
        <v>0</v>
      </c>
      <c r="N1098">
        <v>0</v>
      </c>
      <c r="O1098">
        <v>80</v>
      </c>
      <c r="P1098">
        <v>80</v>
      </c>
      <c r="Q1098">
        <v>2</v>
      </c>
      <c r="R1098">
        <v>1</v>
      </c>
      <c r="S1098" s="15">
        <v>8</v>
      </c>
      <c r="T1098">
        <v>30</v>
      </c>
      <c r="U1098" t="s">
        <v>138</v>
      </c>
    </row>
    <row r="1099" spans="1:21">
      <c r="A1099">
        <v>4026</v>
      </c>
      <c r="B1099">
        <v>1</v>
      </c>
      <c r="C1099">
        <v>22</v>
      </c>
      <c r="D1099">
        <v>0</v>
      </c>
      <c r="E1099" s="15">
        <v>4000</v>
      </c>
      <c r="F1099">
        <v>1</v>
      </c>
      <c r="G1099">
        <v>1</v>
      </c>
      <c r="H1099">
        <v>10</v>
      </c>
      <c r="I1099">
        <v>0</v>
      </c>
      <c r="J1099">
        <v>8</v>
      </c>
      <c r="K1099">
        <v>3</v>
      </c>
      <c r="L1099">
        <v>0</v>
      </c>
      <c r="M1099">
        <v>0</v>
      </c>
      <c r="N1099">
        <v>0</v>
      </c>
      <c r="O1099">
        <v>70</v>
      </c>
      <c r="P1099">
        <v>90</v>
      </c>
      <c r="Q1099">
        <v>2</v>
      </c>
      <c r="R1099">
        <v>1</v>
      </c>
      <c r="S1099" s="15">
        <v>12</v>
      </c>
      <c r="T1099">
        <v>35</v>
      </c>
      <c r="U1099" t="s">
        <v>46</v>
      </c>
    </row>
    <row r="1100" spans="1:21">
      <c r="A1100">
        <v>4027</v>
      </c>
      <c r="B1100">
        <v>2</v>
      </c>
      <c r="C1100">
        <v>28</v>
      </c>
      <c r="D1100">
        <v>0</v>
      </c>
      <c r="E1100" s="15">
        <v>4000</v>
      </c>
      <c r="F1100">
        <v>1</v>
      </c>
      <c r="G1100">
        <v>1</v>
      </c>
      <c r="H1100">
        <v>100</v>
      </c>
      <c r="I1100">
        <v>1</v>
      </c>
      <c r="J1100">
        <v>11</v>
      </c>
      <c r="K1100">
        <v>0</v>
      </c>
      <c r="L1100">
        <v>0</v>
      </c>
      <c r="M1100">
        <v>0</v>
      </c>
      <c r="N1100">
        <v>1</v>
      </c>
      <c r="O1100">
        <v>90</v>
      </c>
      <c r="P1100">
        <v>90</v>
      </c>
      <c r="Q1100">
        <v>2</v>
      </c>
      <c r="R1100">
        <v>1</v>
      </c>
      <c r="S1100" s="15">
        <v>8</v>
      </c>
      <c r="T1100">
        <v>30</v>
      </c>
      <c r="U1100" t="s">
        <v>165</v>
      </c>
    </row>
    <row r="1101" spans="1:21">
      <c r="A1101">
        <v>4028</v>
      </c>
      <c r="B1101">
        <v>1</v>
      </c>
      <c r="C1101">
        <v>27</v>
      </c>
      <c r="D1101">
        <v>0</v>
      </c>
      <c r="E1101" s="15">
        <v>4000</v>
      </c>
      <c r="F1101">
        <v>1</v>
      </c>
      <c r="G1101">
        <v>1</v>
      </c>
      <c r="H1101">
        <v>37</v>
      </c>
      <c r="I1101">
        <v>0</v>
      </c>
      <c r="J1101">
        <v>6</v>
      </c>
      <c r="K1101">
        <v>5</v>
      </c>
      <c r="L1101">
        <v>0</v>
      </c>
      <c r="M1101">
        <v>0</v>
      </c>
      <c r="N1101">
        <v>0</v>
      </c>
      <c r="O1101">
        <v>40</v>
      </c>
      <c r="P1101">
        <v>60</v>
      </c>
      <c r="Q1101">
        <v>2</v>
      </c>
      <c r="R1101">
        <v>0</v>
      </c>
      <c r="S1101" s="15">
        <v>8</v>
      </c>
      <c r="T1101">
        <v>10</v>
      </c>
      <c r="U1101" t="s">
        <v>71</v>
      </c>
    </row>
    <row r="1102" spans="1:21">
      <c r="A1102">
        <v>4034</v>
      </c>
      <c r="B1102">
        <v>1</v>
      </c>
      <c r="C1102">
        <v>23</v>
      </c>
      <c r="D1102">
        <v>0</v>
      </c>
      <c r="E1102" s="15">
        <v>6000</v>
      </c>
      <c r="F1102">
        <v>1</v>
      </c>
      <c r="G1102">
        <v>1</v>
      </c>
      <c r="H1102">
        <v>59</v>
      </c>
      <c r="I1102">
        <v>0</v>
      </c>
      <c r="J1102">
        <v>2</v>
      </c>
      <c r="K1102">
        <v>5</v>
      </c>
      <c r="L1102">
        <v>0</v>
      </c>
      <c r="M1102">
        <v>0</v>
      </c>
      <c r="N1102">
        <v>0</v>
      </c>
      <c r="O1102">
        <v>90</v>
      </c>
      <c r="P1102">
        <v>120</v>
      </c>
      <c r="Q1102">
        <v>2</v>
      </c>
      <c r="R1102">
        <v>1</v>
      </c>
      <c r="S1102" s="15">
        <v>8</v>
      </c>
      <c r="T1102">
        <v>15</v>
      </c>
      <c r="U1102" t="s">
        <v>78</v>
      </c>
    </row>
    <row r="1103" spans="1:21">
      <c r="A1103">
        <v>4040</v>
      </c>
      <c r="B1103">
        <v>7</v>
      </c>
      <c r="C1103">
        <v>57</v>
      </c>
      <c r="D1103">
        <v>0</v>
      </c>
      <c r="E1103" s="15">
        <v>10000</v>
      </c>
      <c r="F1103">
        <v>1</v>
      </c>
      <c r="G1103">
        <v>2</v>
      </c>
      <c r="H1103">
        <v>72</v>
      </c>
      <c r="I1103">
        <v>0</v>
      </c>
      <c r="J1103">
        <v>2</v>
      </c>
      <c r="K1103">
        <v>5</v>
      </c>
      <c r="L1103">
        <v>0</v>
      </c>
      <c r="M1103">
        <v>0</v>
      </c>
      <c r="N1103">
        <v>0</v>
      </c>
      <c r="O1103">
        <v>40</v>
      </c>
      <c r="P1103">
        <v>50</v>
      </c>
      <c r="Q1103">
        <v>1</v>
      </c>
      <c r="R1103">
        <v>0</v>
      </c>
      <c r="S1103" s="15">
        <v>14</v>
      </c>
      <c r="T1103">
        <v>5</v>
      </c>
      <c r="U1103" t="s">
        <v>64</v>
      </c>
    </row>
    <row r="1104" spans="1:21">
      <c r="A1104">
        <v>4047</v>
      </c>
      <c r="B1104">
        <v>7</v>
      </c>
      <c r="C1104">
        <v>40</v>
      </c>
      <c r="D1104">
        <v>1</v>
      </c>
      <c r="E1104" s="15">
        <v>1000</v>
      </c>
      <c r="F1104">
        <v>1</v>
      </c>
      <c r="G1104">
        <v>4</v>
      </c>
      <c r="H1104">
        <v>77</v>
      </c>
      <c r="I1104">
        <v>0</v>
      </c>
      <c r="J1104">
        <v>2</v>
      </c>
      <c r="K1104">
        <v>5</v>
      </c>
      <c r="L1104">
        <v>0</v>
      </c>
      <c r="M1104">
        <v>0</v>
      </c>
      <c r="N1104">
        <v>0</v>
      </c>
      <c r="O1104">
        <v>30</v>
      </c>
      <c r="P1104">
        <v>30</v>
      </c>
      <c r="Q1104">
        <v>1</v>
      </c>
      <c r="R1104">
        <v>0</v>
      </c>
      <c r="S1104" s="15">
        <v>10</v>
      </c>
      <c r="T1104">
        <v>3</v>
      </c>
      <c r="U1104" t="s">
        <v>54</v>
      </c>
    </row>
    <row r="1105" spans="1:21">
      <c r="A1105">
        <v>4048</v>
      </c>
      <c r="B1105">
        <v>1</v>
      </c>
      <c r="C1105">
        <v>18</v>
      </c>
      <c r="D1105">
        <v>0</v>
      </c>
      <c r="E1105" s="15">
        <v>35000</v>
      </c>
      <c r="F1105">
        <v>1</v>
      </c>
      <c r="G1105">
        <v>1</v>
      </c>
      <c r="H1105">
        <v>0</v>
      </c>
      <c r="I1105">
        <v>0</v>
      </c>
      <c r="J1105">
        <v>2</v>
      </c>
      <c r="K1105">
        <v>5</v>
      </c>
      <c r="L1105">
        <v>0</v>
      </c>
      <c r="M1105">
        <v>0</v>
      </c>
      <c r="N1105">
        <v>0</v>
      </c>
      <c r="O1105">
        <v>80</v>
      </c>
      <c r="P1105">
        <v>120</v>
      </c>
      <c r="Q1105">
        <v>2</v>
      </c>
      <c r="R1105">
        <v>1</v>
      </c>
      <c r="S1105" s="15">
        <v>12</v>
      </c>
      <c r="T1105">
        <v>20</v>
      </c>
      <c r="U1105" t="s">
        <v>231</v>
      </c>
    </row>
    <row r="1106" spans="1:21">
      <c r="A1106">
        <v>4049</v>
      </c>
      <c r="B1106">
        <v>7</v>
      </c>
      <c r="C1106">
        <v>50</v>
      </c>
      <c r="D1106">
        <v>0</v>
      </c>
      <c r="E1106" s="15">
        <v>20000</v>
      </c>
      <c r="F1106">
        <v>1</v>
      </c>
      <c r="G1106">
        <v>2</v>
      </c>
      <c r="H1106">
        <v>73</v>
      </c>
      <c r="I1106">
        <v>0</v>
      </c>
      <c r="J1106">
        <v>2</v>
      </c>
      <c r="K1106">
        <v>5</v>
      </c>
      <c r="L1106">
        <v>0</v>
      </c>
      <c r="M1106">
        <v>0</v>
      </c>
      <c r="N1106">
        <v>0</v>
      </c>
      <c r="O1106">
        <v>50</v>
      </c>
      <c r="P1106">
        <v>80</v>
      </c>
      <c r="Q1106">
        <v>1</v>
      </c>
      <c r="R1106">
        <v>0</v>
      </c>
      <c r="S1106" s="15">
        <v>25</v>
      </c>
      <c r="T1106">
        <v>10</v>
      </c>
      <c r="U1106" t="s">
        <v>47</v>
      </c>
    </row>
    <row r="1107" spans="1:21">
      <c r="A1107">
        <v>4051</v>
      </c>
      <c r="B1107">
        <v>1</v>
      </c>
      <c r="C1107">
        <v>24</v>
      </c>
      <c r="D1107">
        <v>0</v>
      </c>
      <c r="E1107" s="15">
        <v>3000</v>
      </c>
      <c r="F1107">
        <v>1</v>
      </c>
      <c r="G1107">
        <v>1</v>
      </c>
      <c r="H1107">
        <v>0</v>
      </c>
      <c r="I1107">
        <v>1</v>
      </c>
      <c r="J1107">
        <v>2</v>
      </c>
      <c r="K1107">
        <v>5</v>
      </c>
      <c r="L1107">
        <v>1</v>
      </c>
      <c r="M1107">
        <v>0</v>
      </c>
      <c r="N1107">
        <v>0</v>
      </c>
      <c r="O1107">
        <v>60</v>
      </c>
      <c r="P1107">
        <v>50</v>
      </c>
      <c r="Q1107">
        <v>2</v>
      </c>
      <c r="R1107">
        <v>1</v>
      </c>
      <c r="S1107" s="15">
        <v>18</v>
      </c>
      <c r="T1107">
        <v>70</v>
      </c>
      <c r="U1107" t="s">
        <v>234</v>
      </c>
    </row>
    <row r="1108" spans="1:21">
      <c r="A1108">
        <v>4052</v>
      </c>
      <c r="B1108">
        <v>2</v>
      </c>
      <c r="C1108">
        <v>25</v>
      </c>
      <c r="D1108">
        <v>0</v>
      </c>
      <c r="E1108" s="15">
        <v>16000</v>
      </c>
      <c r="F1108">
        <v>1</v>
      </c>
      <c r="G1108">
        <v>3</v>
      </c>
      <c r="H1108">
        <v>73</v>
      </c>
      <c r="I1108">
        <v>0</v>
      </c>
      <c r="J1108">
        <v>2</v>
      </c>
      <c r="K1108">
        <v>5</v>
      </c>
      <c r="L1108">
        <v>0</v>
      </c>
      <c r="M1108">
        <v>0</v>
      </c>
      <c r="N1108">
        <v>0</v>
      </c>
      <c r="O1108">
        <v>50</v>
      </c>
      <c r="P1108">
        <v>70</v>
      </c>
      <c r="Q1108">
        <v>1</v>
      </c>
      <c r="R1108">
        <v>0</v>
      </c>
      <c r="S1108" s="15">
        <v>14</v>
      </c>
      <c r="T1108">
        <v>5</v>
      </c>
      <c r="U1108" t="s">
        <v>47</v>
      </c>
    </row>
    <row r="1109" spans="1:21">
      <c r="A1109">
        <v>4053</v>
      </c>
      <c r="B1109">
        <v>1</v>
      </c>
      <c r="C1109">
        <v>22</v>
      </c>
      <c r="D1109">
        <v>0</v>
      </c>
      <c r="E1109" s="15">
        <v>10000</v>
      </c>
      <c r="F1109">
        <v>1</v>
      </c>
      <c r="G1109">
        <v>2</v>
      </c>
      <c r="H1109">
        <v>100</v>
      </c>
      <c r="I1109">
        <v>0</v>
      </c>
      <c r="J1109">
        <v>2</v>
      </c>
      <c r="K1109">
        <v>1</v>
      </c>
      <c r="L1109">
        <v>0</v>
      </c>
      <c r="M1109">
        <v>0</v>
      </c>
      <c r="N1109">
        <v>0</v>
      </c>
      <c r="O1109">
        <v>80</v>
      </c>
      <c r="P1109">
        <v>110</v>
      </c>
      <c r="Q1109">
        <v>2</v>
      </c>
      <c r="R1109">
        <v>1</v>
      </c>
      <c r="S1109" s="15">
        <v>10</v>
      </c>
      <c r="T1109">
        <v>15</v>
      </c>
      <c r="U1109" t="s">
        <v>15</v>
      </c>
    </row>
    <row r="1110" spans="1:21">
      <c r="A1110">
        <v>4059</v>
      </c>
      <c r="B1110">
        <v>1</v>
      </c>
      <c r="C1110">
        <v>23</v>
      </c>
      <c r="D1110">
        <v>1</v>
      </c>
      <c r="E1110" s="15">
        <v>16000</v>
      </c>
      <c r="F1110">
        <v>1</v>
      </c>
      <c r="G1110">
        <v>1</v>
      </c>
      <c r="H1110">
        <v>0</v>
      </c>
      <c r="I1110">
        <v>0</v>
      </c>
      <c r="J1110">
        <v>8</v>
      </c>
      <c r="K1110">
        <v>5</v>
      </c>
      <c r="L1110">
        <v>0</v>
      </c>
      <c r="M1110">
        <v>0</v>
      </c>
      <c r="N1110">
        <v>0</v>
      </c>
      <c r="O1110">
        <v>70</v>
      </c>
      <c r="P1110">
        <v>80</v>
      </c>
      <c r="Q1110">
        <v>2</v>
      </c>
      <c r="R1110">
        <v>1</v>
      </c>
      <c r="S1110" s="15">
        <v>8</v>
      </c>
      <c r="T1110">
        <v>35</v>
      </c>
      <c r="U1110" t="s">
        <v>142</v>
      </c>
    </row>
    <row r="1111" spans="1:21">
      <c r="A1111">
        <v>4060</v>
      </c>
      <c r="B1111">
        <v>2</v>
      </c>
      <c r="C1111">
        <v>27</v>
      </c>
      <c r="D1111">
        <v>0</v>
      </c>
      <c r="E1111" s="15">
        <v>5000</v>
      </c>
      <c r="F1111">
        <v>1</v>
      </c>
      <c r="G1111">
        <v>3</v>
      </c>
      <c r="H1111">
        <v>68</v>
      </c>
      <c r="I1111">
        <v>0</v>
      </c>
      <c r="J1111">
        <v>2</v>
      </c>
      <c r="K1111">
        <v>5</v>
      </c>
      <c r="L1111">
        <v>0</v>
      </c>
      <c r="M1111">
        <v>0</v>
      </c>
      <c r="N1111">
        <v>0</v>
      </c>
      <c r="O1111">
        <v>50</v>
      </c>
      <c r="P1111">
        <v>70</v>
      </c>
      <c r="Q1111">
        <v>1</v>
      </c>
      <c r="R1111">
        <v>0</v>
      </c>
      <c r="S1111" s="15">
        <v>10</v>
      </c>
      <c r="T1111">
        <v>3</v>
      </c>
      <c r="U1111" t="s">
        <v>24</v>
      </c>
    </row>
    <row r="1112" spans="1:21">
      <c r="A1112">
        <v>4061</v>
      </c>
      <c r="B1112">
        <v>1</v>
      </c>
      <c r="C1112">
        <v>21</v>
      </c>
      <c r="D1112">
        <v>0</v>
      </c>
      <c r="E1112" s="15">
        <v>6000</v>
      </c>
      <c r="F1112">
        <v>1</v>
      </c>
      <c r="G1112">
        <v>1</v>
      </c>
      <c r="H1112">
        <v>0</v>
      </c>
      <c r="I1112">
        <v>1</v>
      </c>
      <c r="J1112">
        <v>2</v>
      </c>
      <c r="K1112">
        <v>4</v>
      </c>
      <c r="L1112">
        <v>0</v>
      </c>
      <c r="M1112">
        <v>0</v>
      </c>
      <c r="N1112">
        <v>0</v>
      </c>
      <c r="O1112">
        <v>30</v>
      </c>
      <c r="P1112">
        <v>90</v>
      </c>
      <c r="Q1112">
        <v>2</v>
      </c>
      <c r="R1112">
        <v>1</v>
      </c>
      <c r="S1112" s="15">
        <v>18</v>
      </c>
      <c r="T1112">
        <v>10</v>
      </c>
      <c r="U1112" t="s">
        <v>240</v>
      </c>
    </row>
    <row r="1113" spans="1:21">
      <c r="A1113">
        <v>4080</v>
      </c>
      <c r="B1113">
        <v>1</v>
      </c>
      <c r="C1113">
        <v>19</v>
      </c>
      <c r="D1113">
        <v>0</v>
      </c>
      <c r="E1113" s="15">
        <v>28000</v>
      </c>
      <c r="F1113">
        <v>1</v>
      </c>
      <c r="G1113">
        <v>1</v>
      </c>
      <c r="H1113">
        <v>73</v>
      </c>
      <c r="I1113">
        <v>1</v>
      </c>
      <c r="J1113">
        <v>8</v>
      </c>
      <c r="K1113">
        <v>5</v>
      </c>
      <c r="L1113">
        <v>0</v>
      </c>
      <c r="M1113">
        <v>0</v>
      </c>
      <c r="N1113">
        <v>0</v>
      </c>
      <c r="O1113">
        <v>30</v>
      </c>
      <c r="P1113">
        <v>80</v>
      </c>
      <c r="Q1113">
        <v>2</v>
      </c>
      <c r="R1113">
        <v>0</v>
      </c>
      <c r="S1113" s="15">
        <v>8</v>
      </c>
      <c r="T1113">
        <v>15</v>
      </c>
      <c r="U1113" t="s">
        <v>47</v>
      </c>
    </row>
    <row r="1114" spans="1:21">
      <c r="A1114">
        <v>4087</v>
      </c>
      <c r="B1114">
        <v>1</v>
      </c>
      <c r="C1114">
        <v>32</v>
      </c>
      <c r="D1114">
        <v>1</v>
      </c>
      <c r="E1114" s="15">
        <v>3000</v>
      </c>
      <c r="F1114">
        <v>1</v>
      </c>
      <c r="G1114">
        <v>1</v>
      </c>
      <c r="H1114">
        <v>0</v>
      </c>
      <c r="I1114">
        <v>1</v>
      </c>
      <c r="J1114">
        <v>2</v>
      </c>
      <c r="K1114">
        <v>3</v>
      </c>
      <c r="L1114">
        <v>0</v>
      </c>
      <c r="M1114">
        <v>0</v>
      </c>
      <c r="N1114">
        <v>0</v>
      </c>
      <c r="O1114">
        <v>40</v>
      </c>
      <c r="P1114">
        <v>60</v>
      </c>
      <c r="Q1114">
        <v>2</v>
      </c>
      <c r="R1114">
        <v>0</v>
      </c>
      <c r="S1114" s="15">
        <v>12</v>
      </c>
      <c r="T1114">
        <v>30</v>
      </c>
      <c r="U1114" t="s">
        <v>241</v>
      </c>
    </row>
    <row r="1115" spans="1:21">
      <c r="A1115">
        <v>4093</v>
      </c>
      <c r="B1115">
        <v>1</v>
      </c>
      <c r="C1115">
        <v>22</v>
      </c>
      <c r="D1115">
        <v>0</v>
      </c>
      <c r="E1115" s="15">
        <v>5000</v>
      </c>
      <c r="F1115">
        <v>1</v>
      </c>
      <c r="G1115">
        <v>1</v>
      </c>
      <c r="H1115">
        <v>0</v>
      </c>
      <c r="I1115">
        <v>0</v>
      </c>
      <c r="J1115">
        <v>6</v>
      </c>
      <c r="K1115">
        <v>4</v>
      </c>
      <c r="L1115">
        <v>0</v>
      </c>
      <c r="M1115">
        <v>0</v>
      </c>
      <c r="N1115">
        <v>0</v>
      </c>
      <c r="O1115">
        <v>130</v>
      </c>
      <c r="P1115">
        <v>140</v>
      </c>
      <c r="Q1115">
        <v>2</v>
      </c>
      <c r="R1115">
        <v>1</v>
      </c>
      <c r="S1115" s="15">
        <v>8</v>
      </c>
      <c r="T1115">
        <v>15</v>
      </c>
      <c r="U1115" t="s">
        <v>49</v>
      </c>
    </row>
    <row r="1116" spans="1:21">
      <c r="A1116">
        <v>4099</v>
      </c>
      <c r="B1116">
        <v>2</v>
      </c>
      <c r="C1116">
        <v>51</v>
      </c>
      <c r="D1116">
        <v>0</v>
      </c>
      <c r="E1116" s="15">
        <v>8000</v>
      </c>
      <c r="F1116">
        <v>1</v>
      </c>
      <c r="G1116">
        <v>1</v>
      </c>
      <c r="H1116">
        <v>100</v>
      </c>
      <c r="I1116">
        <v>0</v>
      </c>
      <c r="J1116">
        <v>11</v>
      </c>
      <c r="K1116">
        <v>4</v>
      </c>
      <c r="L1116">
        <v>0</v>
      </c>
      <c r="M1116">
        <v>0</v>
      </c>
      <c r="N1116">
        <v>0</v>
      </c>
      <c r="O1116">
        <v>40</v>
      </c>
      <c r="P1116">
        <v>50</v>
      </c>
      <c r="Q1116">
        <v>1</v>
      </c>
      <c r="R1116">
        <v>0</v>
      </c>
      <c r="S1116" s="15">
        <v>8</v>
      </c>
      <c r="T1116">
        <v>3</v>
      </c>
      <c r="U1116" t="s">
        <v>15</v>
      </c>
    </row>
    <row r="1117" spans="1:21">
      <c r="A1117">
        <v>4102</v>
      </c>
      <c r="B1117">
        <v>1</v>
      </c>
      <c r="C1117">
        <v>22</v>
      </c>
      <c r="D1117">
        <v>0</v>
      </c>
      <c r="E1117" s="15">
        <v>9000</v>
      </c>
      <c r="F1117">
        <v>1</v>
      </c>
      <c r="G1117">
        <v>2</v>
      </c>
      <c r="H1117">
        <v>37</v>
      </c>
      <c r="I1117">
        <v>0</v>
      </c>
      <c r="J1117">
        <v>8</v>
      </c>
      <c r="K1117">
        <v>5</v>
      </c>
      <c r="L1117">
        <v>0</v>
      </c>
      <c r="M1117">
        <v>0</v>
      </c>
      <c r="N1117">
        <v>0</v>
      </c>
      <c r="O1117">
        <v>60</v>
      </c>
      <c r="P1117">
        <v>100</v>
      </c>
      <c r="Q1117">
        <v>2</v>
      </c>
      <c r="R1117">
        <v>1</v>
      </c>
      <c r="S1117" s="15">
        <v>8</v>
      </c>
      <c r="T1117">
        <v>5</v>
      </c>
      <c r="U1117" t="s">
        <v>97</v>
      </c>
    </row>
    <row r="1118" spans="1:21">
      <c r="A1118">
        <v>4104</v>
      </c>
      <c r="B1118">
        <v>1</v>
      </c>
      <c r="C1118">
        <v>21</v>
      </c>
      <c r="D1118">
        <v>0</v>
      </c>
      <c r="E1118" s="15">
        <v>12000</v>
      </c>
      <c r="F1118">
        <v>1</v>
      </c>
      <c r="G1118">
        <v>2</v>
      </c>
      <c r="H1118">
        <v>84</v>
      </c>
      <c r="I1118">
        <v>0</v>
      </c>
      <c r="J1118">
        <v>2</v>
      </c>
      <c r="K1118">
        <v>5</v>
      </c>
      <c r="L1118">
        <v>0</v>
      </c>
      <c r="M1118">
        <v>0</v>
      </c>
      <c r="N1118">
        <v>0</v>
      </c>
      <c r="O1118">
        <v>40</v>
      </c>
      <c r="P1118">
        <v>120</v>
      </c>
      <c r="Q1118">
        <v>2</v>
      </c>
      <c r="R1118">
        <v>0</v>
      </c>
      <c r="S1118" s="15">
        <v>12</v>
      </c>
      <c r="T1118">
        <v>3</v>
      </c>
      <c r="U1118" t="s">
        <v>131</v>
      </c>
    </row>
    <row r="1119" spans="1:21">
      <c r="A1119">
        <v>4106</v>
      </c>
      <c r="B1119">
        <v>1</v>
      </c>
      <c r="C1119">
        <v>29</v>
      </c>
      <c r="D1119">
        <v>0</v>
      </c>
      <c r="E1119" s="15">
        <v>14000</v>
      </c>
      <c r="F1119">
        <v>1</v>
      </c>
      <c r="G1119">
        <v>2</v>
      </c>
      <c r="H1119">
        <v>37</v>
      </c>
      <c r="I1119">
        <v>0</v>
      </c>
      <c r="J1119">
        <v>8</v>
      </c>
      <c r="K1119">
        <v>5</v>
      </c>
      <c r="L1119">
        <v>0</v>
      </c>
      <c r="M1119">
        <v>0</v>
      </c>
      <c r="N1119">
        <v>0</v>
      </c>
      <c r="O1119">
        <v>50</v>
      </c>
      <c r="P1119">
        <v>90</v>
      </c>
      <c r="Q1119">
        <v>2</v>
      </c>
      <c r="R1119">
        <v>1</v>
      </c>
      <c r="S1119" s="15">
        <v>2</v>
      </c>
      <c r="T1119">
        <v>10</v>
      </c>
      <c r="U1119" t="s">
        <v>97</v>
      </c>
    </row>
    <row r="1120" spans="1:21">
      <c r="A1120">
        <v>4113</v>
      </c>
      <c r="B1120">
        <v>1</v>
      </c>
      <c r="C1120">
        <v>20</v>
      </c>
      <c r="D1120">
        <v>1</v>
      </c>
      <c r="E1120" s="15">
        <v>3000</v>
      </c>
      <c r="F1120">
        <v>1</v>
      </c>
      <c r="G1120">
        <v>1</v>
      </c>
      <c r="H1120">
        <v>24</v>
      </c>
      <c r="I1120">
        <v>0</v>
      </c>
      <c r="J1120">
        <v>2</v>
      </c>
      <c r="K1120">
        <v>5</v>
      </c>
      <c r="L1120">
        <v>0</v>
      </c>
      <c r="M1120">
        <v>0</v>
      </c>
      <c r="N1120">
        <v>0</v>
      </c>
      <c r="O1120">
        <v>80</v>
      </c>
      <c r="P1120">
        <v>60</v>
      </c>
      <c r="Q1120">
        <v>2</v>
      </c>
      <c r="R1120">
        <v>0</v>
      </c>
      <c r="S1120" s="15">
        <v>6</v>
      </c>
      <c r="T1120">
        <v>40</v>
      </c>
      <c r="U1120" t="s">
        <v>9</v>
      </c>
    </row>
    <row r="1121" spans="1:21">
      <c r="A1121">
        <v>4117</v>
      </c>
      <c r="B1121">
        <v>7</v>
      </c>
      <c r="C1121">
        <v>63</v>
      </c>
      <c r="D1121">
        <v>1</v>
      </c>
      <c r="E1121" s="15">
        <v>1000</v>
      </c>
      <c r="F1121">
        <v>1</v>
      </c>
      <c r="G1121">
        <v>2</v>
      </c>
      <c r="H1121">
        <v>100</v>
      </c>
      <c r="I1121">
        <v>0</v>
      </c>
      <c r="J1121">
        <v>8</v>
      </c>
      <c r="K1121">
        <v>1</v>
      </c>
      <c r="L1121">
        <v>0</v>
      </c>
      <c r="M1121">
        <v>0</v>
      </c>
      <c r="N1121">
        <v>0</v>
      </c>
      <c r="O1121">
        <v>30</v>
      </c>
      <c r="P1121">
        <v>20</v>
      </c>
      <c r="Q1121">
        <v>1</v>
      </c>
      <c r="R1121">
        <v>0</v>
      </c>
      <c r="S1121" s="15">
        <v>20</v>
      </c>
      <c r="T1121">
        <v>10</v>
      </c>
      <c r="U1121" t="s">
        <v>15</v>
      </c>
    </row>
    <row r="1122" spans="1:21">
      <c r="A1122">
        <v>4125</v>
      </c>
      <c r="B1122">
        <v>2</v>
      </c>
      <c r="C1122">
        <v>29</v>
      </c>
      <c r="D1122">
        <v>0</v>
      </c>
      <c r="E1122" s="15">
        <v>5000</v>
      </c>
      <c r="F1122">
        <v>1</v>
      </c>
      <c r="G1122">
        <v>1</v>
      </c>
      <c r="H1122">
        <v>53</v>
      </c>
      <c r="I1122">
        <v>1</v>
      </c>
      <c r="J1122">
        <v>6</v>
      </c>
      <c r="K1122">
        <v>1</v>
      </c>
      <c r="L1122">
        <v>0</v>
      </c>
      <c r="M1122">
        <v>0</v>
      </c>
      <c r="N1122">
        <v>0</v>
      </c>
      <c r="O1122">
        <v>20</v>
      </c>
      <c r="P1122">
        <v>60</v>
      </c>
      <c r="Q1122">
        <v>1</v>
      </c>
      <c r="R1122">
        <v>0</v>
      </c>
      <c r="S1122" s="15">
        <v>6</v>
      </c>
      <c r="T1122">
        <v>3</v>
      </c>
      <c r="U1122" t="s">
        <v>88</v>
      </c>
    </row>
    <row r="1123" spans="1:21">
      <c r="A1123">
        <v>4126</v>
      </c>
      <c r="B1123">
        <v>2</v>
      </c>
      <c r="C1123">
        <v>55</v>
      </c>
      <c r="D1123">
        <v>1</v>
      </c>
      <c r="E1123" s="15">
        <v>35000</v>
      </c>
      <c r="F1123">
        <v>1</v>
      </c>
      <c r="G1123">
        <v>2</v>
      </c>
      <c r="H1123">
        <v>78</v>
      </c>
      <c r="I1123">
        <v>0</v>
      </c>
      <c r="J1123">
        <v>8</v>
      </c>
      <c r="K1123">
        <v>0</v>
      </c>
      <c r="L1123">
        <v>0</v>
      </c>
      <c r="M1123">
        <v>1</v>
      </c>
      <c r="N1123">
        <v>0</v>
      </c>
      <c r="O1123">
        <v>40</v>
      </c>
      <c r="P1123">
        <v>60</v>
      </c>
      <c r="Q1123">
        <v>1</v>
      </c>
      <c r="R1123">
        <v>0</v>
      </c>
      <c r="S1123" s="15">
        <v>25</v>
      </c>
      <c r="T1123">
        <v>15</v>
      </c>
      <c r="U1123" t="s">
        <v>19</v>
      </c>
    </row>
    <row r="1124" spans="1:21">
      <c r="A1124">
        <v>4134</v>
      </c>
      <c r="B1124">
        <v>7</v>
      </c>
      <c r="C1124">
        <v>58</v>
      </c>
      <c r="D1124">
        <v>1</v>
      </c>
      <c r="E1124" s="15">
        <v>16000</v>
      </c>
      <c r="F1124">
        <v>1</v>
      </c>
      <c r="G1124">
        <v>1</v>
      </c>
      <c r="H1124">
        <v>0</v>
      </c>
      <c r="I1124">
        <v>0</v>
      </c>
      <c r="J1124">
        <v>8</v>
      </c>
      <c r="K1124">
        <v>3</v>
      </c>
      <c r="L1124">
        <v>0</v>
      </c>
      <c r="M1124">
        <v>0</v>
      </c>
      <c r="N1124">
        <v>0</v>
      </c>
      <c r="O1124">
        <v>40</v>
      </c>
      <c r="P1124">
        <v>60</v>
      </c>
      <c r="Q1124">
        <v>1</v>
      </c>
      <c r="R1124">
        <v>0</v>
      </c>
      <c r="S1124" s="15">
        <v>25</v>
      </c>
      <c r="T1124">
        <v>10</v>
      </c>
      <c r="U1124" t="s">
        <v>142</v>
      </c>
    </row>
    <row r="1125" spans="1:21">
      <c r="A1125">
        <v>4137</v>
      </c>
      <c r="B1125">
        <v>1</v>
      </c>
      <c r="C1125">
        <v>37</v>
      </c>
      <c r="D1125">
        <v>1</v>
      </c>
      <c r="E1125" s="15">
        <v>4000</v>
      </c>
      <c r="F1125">
        <v>1</v>
      </c>
      <c r="G1125">
        <v>1</v>
      </c>
      <c r="H1125">
        <v>39</v>
      </c>
      <c r="I1125">
        <v>0</v>
      </c>
      <c r="J1125">
        <v>2</v>
      </c>
      <c r="K1125">
        <v>0</v>
      </c>
      <c r="L1125">
        <v>0</v>
      </c>
      <c r="M1125">
        <v>0</v>
      </c>
      <c r="N1125">
        <v>1</v>
      </c>
      <c r="O1125">
        <v>80</v>
      </c>
      <c r="P1125">
        <v>80</v>
      </c>
      <c r="Q1125">
        <v>2</v>
      </c>
      <c r="R1125">
        <v>1</v>
      </c>
      <c r="S1125" s="15">
        <v>12</v>
      </c>
      <c r="T1125">
        <v>15</v>
      </c>
      <c r="U1125" t="s">
        <v>76</v>
      </c>
    </row>
    <row r="1126" spans="1:21">
      <c r="A1126">
        <v>4138</v>
      </c>
      <c r="B1126">
        <v>1</v>
      </c>
      <c r="C1126">
        <v>25</v>
      </c>
      <c r="D1126">
        <v>0</v>
      </c>
      <c r="E1126" s="15">
        <v>7000</v>
      </c>
      <c r="F1126">
        <v>1</v>
      </c>
      <c r="G1126">
        <v>1</v>
      </c>
      <c r="H1126">
        <v>76</v>
      </c>
      <c r="I1126">
        <v>1</v>
      </c>
      <c r="J1126">
        <v>11</v>
      </c>
      <c r="K1126">
        <v>4</v>
      </c>
      <c r="L1126">
        <v>0</v>
      </c>
      <c r="M1126">
        <v>0</v>
      </c>
      <c r="N1126">
        <v>0</v>
      </c>
      <c r="O1126">
        <v>60</v>
      </c>
      <c r="P1126">
        <v>70</v>
      </c>
      <c r="Q1126">
        <v>2</v>
      </c>
      <c r="R1126">
        <v>1</v>
      </c>
      <c r="S1126" s="15">
        <v>8</v>
      </c>
      <c r="T1126">
        <v>25</v>
      </c>
      <c r="U1126" t="s">
        <v>114</v>
      </c>
    </row>
    <row r="1127" spans="1:21">
      <c r="A1127">
        <v>4141</v>
      </c>
      <c r="B1127">
        <v>1</v>
      </c>
      <c r="C1127">
        <v>37</v>
      </c>
      <c r="D1127">
        <v>1</v>
      </c>
      <c r="E1127" s="15">
        <v>7000</v>
      </c>
      <c r="F1127">
        <v>1</v>
      </c>
      <c r="G1127">
        <v>1</v>
      </c>
      <c r="H1127">
        <v>73</v>
      </c>
      <c r="I1127">
        <v>1</v>
      </c>
      <c r="J1127">
        <v>1</v>
      </c>
      <c r="K1127">
        <v>3</v>
      </c>
      <c r="L1127">
        <v>0</v>
      </c>
      <c r="M1127">
        <v>0</v>
      </c>
      <c r="N1127">
        <v>0</v>
      </c>
      <c r="O1127">
        <v>60</v>
      </c>
      <c r="P1127">
        <v>20</v>
      </c>
      <c r="Q1127">
        <v>1</v>
      </c>
      <c r="R1127">
        <v>0</v>
      </c>
      <c r="S1127" s="15">
        <v>10</v>
      </c>
      <c r="T1127">
        <v>3</v>
      </c>
      <c r="U1127" t="s">
        <v>47</v>
      </c>
    </row>
    <row r="1128" spans="1:21">
      <c r="A1128">
        <v>4145</v>
      </c>
      <c r="B1128">
        <v>1</v>
      </c>
      <c r="C1128">
        <v>22</v>
      </c>
      <c r="D1128">
        <v>0</v>
      </c>
      <c r="E1128" s="15">
        <v>3000</v>
      </c>
      <c r="F1128">
        <v>1</v>
      </c>
      <c r="G1128">
        <v>2</v>
      </c>
      <c r="H1128">
        <v>0</v>
      </c>
      <c r="I1128">
        <v>0</v>
      </c>
      <c r="J1128">
        <v>1</v>
      </c>
      <c r="K1128">
        <v>5</v>
      </c>
      <c r="L1128">
        <v>0</v>
      </c>
      <c r="M1128">
        <v>0</v>
      </c>
      <c r="N1128">
        <v>0</v>
      </c>
      <c r="O1128">
        <v>150</v>
      </c>
      <c r="P1128">
        <v>100</v>
      </c>
      <c r="Q1128">
        <v>2</v>
      </c>
      <c r="R1128">
        <v>1</v>
      </c>
      <c r="S1128" s="15">
        <v>10</v>
      </c>
      <c r="T1128">
        <v>15</v>
      </c>
      <c r="U1128" t="s">
        <v>72</v>
      </c>
    </row>
    <row r="1129" spans="1:21">
      <c r="A1129">
        <v>4147</v>
      </c>
      <c r="B1129">
        <v>1</v>
      </c>
      <c r="C1129">
        <v>19</v>
      </c>
      <c r="D1129">
        <v>1</v>
      </c>
      <c r="E1129" s="15">
        <v>9000</v>
      </c>
      <c r="F1129">
        <v>1</v>
      </c>
      <c r="G1129">
        <v>1</v>
      </c>
      <c r="H1129">
        <v>0</v>
      </c>
      <c r="I1129">
        <v>0</v>
      </c>
      <c r="J1129">
        <v>8</v>
      </c>
      <c r="K1129">
        <v>4</v>
      </c>
      <c r="L1129">
        <v>0</v>
      </c>
      <c r="M1129">
        <v>0</v>
      </c>
      <c r="N1129">
        <v>0</v>
      </c>
      <c r="O1129">
        <v>50</v>
      </c>
      <c r="P1129">
        <v>90</v>
      </c>
      <c r="Q1129">
        <v>2</v>
      </c>
      <c r="R1129">
        <v>1</v>
      </c>
      <c r="S1129" s="15">
        <v>14</v>
      </c>
      <c r="T1129">
        <v>10</v>
      </c>
      <c r="U1129" t="s">
        <v>29</v>
      </c>
    </row>
    <row r="1130" spans="1:21">
      <c r="A1130">
        <v>4148</v>
      </c>
      <c r="B1130">
        <v>1</v>
      </c>
      <c r="C1130">
        <v>20</v>
      </c>
      <c r="D1130">
        <v>1</v>
      </c>
      <c r="E1130" s="15">
        <v>5000</v>
      </c>
      <c r="F1130">
        <v>1</v>
      </c>
      <c r="G1130">
        <v>1</v>
      </c>
      <c r="H1130">
        <v>0</v>
      </c>
      <c r="I1130">
        <v>1</v>
      </c>
      <c r="J1130">
        <v>11</v>
      </c>
      <c r="K1130">
        <v>0</v>
      </c>
      <c r="L1130">
        <v>0</v>
      </c>
      <c r="M1130">
        <v>1</v>
      </c>
      <c r="N1130">
        <v>0</v>
      </c>
      <c r="O1130">
        <v>90</v>
      </c>
      <c r="P1130">
        <v>90</v>
      </c>
      <c r="Q1130">
        <v>2</v>
      </c>
      <c r="R1130">
        <v>1</v>
      </c>
      <c r="S1130" s="15">
        <v>2</v>
      </c>
      <c r="T1130">
        <v>15</v>
      </c>
      <c r="U1130" t="s">
        <v>145</v>
      </c>
    </row>
    <row r="1131" spans="1:21">
      <c r="A1131">
        <v>4150</v>
      </c>
      <c r="B1131">
        <v>2</v>
      </c>
      <c r="C1131">
        <v>29</v>
      </c>
      <c r="D1131">
        <v>1</v>
      </c>
      <c r="E1131" s="15">
        <v>14000</v>
      </c>
      <c r="F1131">
        <v>1</v>
      </c>
      <c r="G1131">
        <v>1</v>
      </c>
      <c r="H1131">
        <v>16</v>
      </c>
      <c r="I1131">
        <v>1</v>
      </c>
      <c r="J1131">
        <v>8</v>
      </c>
      <c r="K1131">
        <v>0</v>
      </c>
      <c r="L1131">
        <v>0</v>
      </c>
      <c r="M1131">
        <v>0</v>
      </c>
      <c r="N1131">
        <v>1</v>
      </c>
      <c r="O1131">
        <v>60</v>
      </c>
      <c r="P1131">
        <v>50</v>
      </c>
      <c r="Q1131">
        <v>2</v>
      </c>
      <c r="R1131">
        <v>1</v>
      </c>
      <c r="S1131" s="15">
        <v>8</v>
      </c>
      <c r="T1131">
        <v>5</v>
      </c>
      <c r="U1131" t="s">
        <v>35</v>
      </c>
    </row>
    <row r="1132" spans="1:21">
      <c r="A1132">
        <v>4151</v>
      </c>
      <c r="B1132">
        <v>1</v>
      </c>
      <c r="C1132">
        <v>21</v>
      </c>
      <c r="D1132">
        <v>1</v>
      </c>
      <c r="E1132" s="15">
        <v>3000</v>
      </c>
      <c r="F1132">
        <v>1</v>
      </c>
      <c r="G1132">
        <v>1</v>
      </c>
      <c r="H1132">
        <v>100</v>
      </c>
      <c r="I1132">
        <v>0</v>
      </c>
      <c r="J1132">
        <v>8</v>
      </c>
      <c r="K1132">
        <v>5</v>
      </c>
      <c r="L1132">
        <v>0</v>
      </c>
      <c r="M1132">
        <v>0</v>
      </c>
      <c r="N1132">
        <v>0</v>
      </c>
      <c r="O1132">
        <v>30</v>
      </c>
      <c r="P1132">
        <v>40</v>
      </c>
      <c r="Q1132">
        <v>2</v>
      </c>
      <c r="R1132">
        <v>1</v>
      </c>
      <c r="S1132" s="15">
        <v>2</v>
      </c>
      <c r="T1132">
        <v>10</v>
      </c>
      <c r="U1132" t="s">
        <v>85</v>
      </c>
    </row>
    <row r="1133" spans="1:21">
      <c r="A1133">
        <v>4156</v>
      </c>
      <c r="B1133">
        <v>7</v>
      </c>
      <c r="C1133">
        <v>35</v>
      </c>
      <c r="D1133">
        <v>1</v>
      </c>
      <c r="E1133" s="15">
        <v>8000</v>
      </c>
      <c r="F1133">
        <v>1</v>
      </c>
      <c r="G1133">
        <v>1</v>
      </c>
      <c r="H1133">
        <v>0</v>
      </c>
      <c r="I1133">
        <v>0</v>
      </c>
      <c r="J1133">
        <v>2</v>
      </c>
      <c r="K1133">
        <v>5</v>
      </c>
      <c r="L1133">
        <v>0</v>
      </c>
      <c r="M1133">
        <v>0</v>
      </c>
      <c r="N1133">
        <v>0</v>
      </c>
      <c r="O1133">
        <v>20</v>
      </c>
      <c r="P1133">
        <v>40</v>
      </c>
      <c r="Q1133">
        <v>1</v>
      </c>
      <c r="R1133">
        <v>0</v>
      </c>
      <c r="S1133" s="15">
        <v>14</v>
      </c>
      <c r="T1133">
        <v>3</v>
      </c>
      <c r="U1133" t="s">
        <v>102</v>
      </c>
    </row>
    <row r="1134" spans="1:21">
      <c r="A1134">
        <v>4157</v>
      </c>
      <c r="B1134">
        <v>2</v>
      </c>
      <c r="C1134">
        <v>28</v>
      </c>
      <c r="D1134">
        <v>0</v>
      </c>
      <c r="E1134" s="15">
        <v>12000</v>
      </c>
      <c r="F1134">
        <v>1</v>
      </c>
      <c r="G1134">
        <v>2</v>
      </c>
      <c r="H1134">
        <v>34</v>
      </c>
      <c r="I1134">
        <v>0</v>
      </c>
      <c r="J1134">
        <v>2</v>
      </c>
      <c r="K1134">
        <v>5</v>
      </c>
      <c r="L1134">
        <v>0</v>
      </c>
      <c r="M1134">
        <v>0</v>
      </c>
      <c r="N1134">
        <v>0</v>
      </c>
      <c r="O1134">
        <v>30</v>
      </c>
      <c r="P1134">
        <v>30</v>
      </c>
      <c r="Q1134">
        <v>1</v>
      </c>
      <c r="R1134">
        <v>0</v>
      </c>
      <c r="S1134" s="15">
        <v>16</v>
      </c>
      <c r="T1134">
        <v>5</v>
      </c>
      <c r="U1134" t="s">
        <v>156</v>
      </c>
    </row>
    <row r="1135" spans="1:21">
      <c r="A1135">
        <v>4159</v>
      </c>
      <c r="B1135">
        <v>2</v>
      </c>
      <c r="C1135">
        <v>35</v>
      </c>
      <c r="D1135">
        <v>1</v>
      </c>
      <c r="E1135" s="15">
        <v>5000</v>
      </c>
      <c r="F1135">
        <v>1</v>
      </c>
      <c r="G1135">
        <v>2</v>
      </c>
      <c r="H1135">
        <v>0</v>
      </c>
      <c r="I1135">
        <v>1</v>
      </c>
      <c r="J1135">
        <v>11</v>
      </c>
      <c r="K1135">
        <v>0</v>
      </c>
      <c r="L1135">
        <v>0</v>
      </c>
      <c r="M1135">
        <v>1</v>
      </c>
      <c r="N1135">
        <v>0</v>
      </c>
      <c r="O1135">
        <v>100</v>
      </c>
      <c r="P1135">
        <v>150</v>
      </c>
      <c r="Q1135">
        <v>2</v>
      </c>
      <c r="R1135">
        <v>1</v>
      </c>
      <c r="S1135" s="15">
        <v>16</v>
      </c>
      <c r="T1135">
        <v>10</v>
      </c>
      <c r="U1135" t="s">
        <v>231</v>
      </c>
    </row>
    <row r="1136" spans="1:21">
      <c r="A1136">
        <v>4161</v>
      </c>
      <c r="B1136">
        <v>2</v>
      </c>
      <c r="C1136">
        <v>33</v>
      </c>
      <c r="D1136">
        <v>1</v>
      </c>
      <c r="E1136" s="15">
        <v>20000</v>
      </c>
      <c r="F1136">
        <v>1</v>
      </c>
      <c r="G1136">
        <v>1</v>
      </c>
      <c r="H1136">
        <v>100</v>
      </c>
      <c r="I1136">
        <v>1</v>
      </c>
      <c r="J1136">
        <v>8</v>
      </c>
      <c r="K1136">
        <v>2</v>
      </c>
      <c r="L1136">
        <v>0</v>
      </c>
      <c r="M1136">
        <v>0</v>
      </c>
      <c r="N1136">
        <v>0</v>
      </c>
      <c r="O1136">
        <v>30</v>
      </c>
      <c r="P1136">
        <v>40</v>
      </c>
      <c r="Q1136">
        <v>1</v>
      </c>
      <c r="R1136">
        <v>0</v>
      </c>
      <c r="S1136" s="15">
        <v>12</v>
      </c>
      <c r="T1136">
        <v>5</v>
      </c>
      <c r="U1136" t="s">
        <v>15</v>
      </c>
    </row>
    <row r="1137" spans="1:21">
      <c r="A1137">
        <v>4163</v>
      </c>
      <c r="B1137">
        <v>1</v>
      </c>
      <c r="C1137">
        <v>27</v>
      </c>
      <c r="D1137">
        <v>0</v>
      </c>
      <c r="E1137" s="15">
        <v>1000</v>
      </c>
      <c r="F1137">
        <v>1</v>
      </c>
      <c r="G1137">
        <v>1</v>
      </c>
      <c r="H1137">
        <v>39</v>
      </c>
      <c r="I1137">
        <v>1</v>
      </c>
      <c r="J1137">
        <v>6</v>
      </c>
      <c r="K1137">
        <v>2</v>
      </c>
      <c r="L1137">
        <v>0</v>
      </c>
      <c r="M1137">
        <v>0</v>
      </c>
      <c r="N1137">
        <v>0</v>
      </c>
      <c r="O1137">
        <v>110</v>
      </c>
      <c r="P1137">
        <v>100</v>
      </c>
      <c r="Q1137">
        <v>2</v>
      </c>
      <c r="R1137">
        <v>1</v>
      </c>
      <c r="S1137" s="15">
        <v>14</v>
      </c>
      <c r="T1137">
        <v>20</v>
      </c>
      <c r="U1137" t="s">
        <v>76</v>
      </c>
    </row>
    <row r="1138" spans="1:21">
      <c r="A1138">
        <v>4167</v>
      </c>
      <c r="B1138">
        <v>1</v>
      </c>
      <c r="C1138">
        <v>42</v>
      </c>
      <c r="D1138">
        <v>0</v>
      </c>
      <c r="E1138" s="15">
        <v>3000</v>
      </c>
      <c r="F1138">
        <v>1</v>
      </c>
      <c r="G1138">
        <v>1</v>
      </c>
      <c r="H1138">
        <v>0</v>
      </c>
      <c r="I1138">
        <v>0</v>
      </c>
      <c r="J1138">
        <v>2</v>
      </c>
      <c r="K1138">
        <v>4</v>
      </c>
      <c r="L1138">
        <v>0</v>
      </c>
      <c r="M1138">
        <v>0</v>
      </c>
      <c r="N1138">
        <v>0</v>
      </c>
      <c r="O1138">
        <v>120</v>
      </c>
      <c r="P1138">
        <v>150</v>
      </c>
      <c r="Q1138">
        <v>2</v>
      </c>
      <c r="R1138">
        <v>1</v>
      </c>
      <c r="S1138" s="15">
        <v>20</v>
      </c>
      <c r="T1138">
        <v>10</v>
      </c>
      <c r="U1138" t="s">
        <v>237</v>
      </c>
    </row>
    <row r="1139" spans="1:21">
      <c r="A1139">
        <v>4169</v>
      </c>
      <c r="B1139">
        <v>2</v>
      </c>
      <c r="C1139">
        <v>32</v>
      </c>
      <c r="D1139">
        <v>0</v>
      </c>
      <c r="E1139" s="15">
        <v>9000</v>
      </c>
      <c r="F1139">
        <v>1</v>
      </c>
      <c r="G1139">
        <v>1</v>
      </c>
      <c r="H1139">
        <v>100</v>
      </c>
      <c r="I1139">
        <v>0</v>
      </c>
      <c r="J1139">
        <v>11</v>
      </c>
      <c r="K1139">
        <v>1</v>
      </c>
      <c r="L1139">
        <v>0</v>
      </c>
      <c r="M1139">
        <v>0</v>
      </c>
      <c r="N1139">
        <v>0</v>
      </c>
      <c r="O1139">
        <v>20</v>
      </c>
      <c r="P1139">
        <v>30</v>
      </c>
      <c r="Q1139">
        <v>1</v>
      </c>
      <c r="R1139">
        <v>0</v>
      </c>
      <c r="S1139" s="15">
        <v>6</v>
      </c>
      <c r="T1139">
        <v>70</v>
      </c>
      <c r="U1139" t="s">
        <v>26</v>
      </c>
    </row>
    <row r="1140" spans="1:21">
      <c r="A1140">
        <v>4170</v>
      </c>
      <c r="B1140">
        <v>1</v>
      </c>
      <c r="C1140">
        <v>19</v>
      </c>
      <c r="D1140">
        <v>0</v>
      </c>
      <c r="E1140" s="15">
        <v>1000</v>
      </c>
      <c r="F1140">
        <v>1</v>
      </c>
      <c r="G1140">
        <v>2</v>
      </c>
      <c r="H1140">
        <v>100</v>
      </c>
      <c r="I1140">
        <v>1</v>
      </c>
      <c r="J1140">
        <v>11</v>
      </c>
      <c r="K1140">
        <v>5</v>
      </c>
      <c r="L1140">
        <v>0</v>
      </c>
      <c r="M1140">
        <v>0</v>
      </c>
      <c r="N1140">
        <v>0</v>
      </c>
      <c r="O1140">
        <v>60</v>
      </c>
      <c r="P1140">
        <v>30</v>
      </c>
      <c r="Q1140">
        <v>2</v>
      </c>
      <c r="R1140">
        <v>1</v>
      </c>
      <c r="S1140" s="15">
        <v>8</v>
      </c>
      <c r="T1140">
        <v>10</v>
      </c>
      <c r="U1140" t="s">
        <v>68</v>
      </c>
    </row>
    <row r="1141" spans="1:21">
      <c r="A1141">
        <v>4178</v>
      </c>
      <c r="B1141">
        <v>2</v>
      </c>
      <c r="C1141">
        <v>27</v>
      </c>
      <c r="D1141">
        <v>0</v>
      </c>
      <c r="E1141" s="15">
        <v>6000</v>
      </c>
      <c r="F1141">
        <v>1</v>
      </c>
      <c r="G1141">
        <v>1</v>
      </c>
      <c r="H1141">
        <v>100</v>
      </c>
      <c r="I1141">
        <v>0</v>
      </c>
      <c r="J1141">
        <v>6</v>
      </c>
      <c r="K1141">
        <v>5</v>
      </c>
      <c r="L1141">
        <v>0</v>
      </c>
      <c r="M1141">
        <v>0</v>
      </c>
      <c r="N1141">
        <v>0</v>
      </c>
      <c r="O1141">
        <v>50</v>
      </c>
      <c r="P1141">
        <v>50</v>
      </c>
      <c r="Q1141">
        <v>2</v>
      </c>
      <c r="R1141">
        <v>1</v>
      </c>
      <c r="S1141" s="15">
        <v>8</v>
      </c>
      <c r="T1141">
        <v>10</v>
      </c>
      <c r="U1141" t="s">
        <v>36</v>
      </c>
    </row>
    <row r="1142" spans="1:21">
      <c r="A1142">
        <v>4182</v>
      </c>
      <c r="B1142">
        <v>1</v>
      </c>
      <c r="C1142">
        <v>21</v>
      </c>
      <c r="D1142">
        <v>0</v>
      </c>
      <c r="E1142" s="15">
        <v>4000</v>
      </c>
      <c r="F1142">
        <v>1</v>
      </c>
      <c r="G1142">
        <v>1</v>
      </c>
      <c r="H1142">
        <v>73</v>
      </c>
      <c r="I1142">
        <v>0</v>
      </c>
      <c r="J1142">
        <v>2</v>
      </c>
      <c r="K1142">
        <v>5</v>
      </c>
      <c r="L1142">
        <v>0</v>
      </c>
      <c r="M1142">
        <v>0</v>
      </c>
      <c r="N1142">
        <v>0</v>
      </c>
      <c r="O1142">
        <v>30</v>
      </c>
      <c r="P1142">
        <v>20</v>
      </c>
      <c r="Q1142">
        <v>1</v>
      </c>
      <c r="R1142">
        <v>0</v>
      </c>
      <c r="S1142" s="15">
        <v>12</v>
      </c>
      <c r="T1142">
        <v>15</v>
      </c>
      <c r="U1142" t="s">
        <v>115</v>
      </c>
    </row>
    <row r="1143" spans="1:21">
      <c r="A1143">
        <v>4184</v>
      </c>
      <c r="B1143">
        <v>1</v>
      </c>
      <c r="C1143">
        <v>22</v>
      </c>
      <c r="D1143">
        <v>0</v>
      </c>
      <c r="E1143" s="15">
        <v>10000</v>
      </c>
      <c r="F1143">
        <v>1</v>
      </c>
      <c r="G1143">
        <v>2</v>
      </c>
      <c r="H1143">
        <v>68</v>
      </c>
      <c r="I1143">
        <v>1</v>
      </c>
      <c r="J1143">
        <v>8</v>
      </c>
      <c r="K1143">
        <v>5</v>
      </c>
      <c r="L1143">
        <v>0</v>
      </c>
      <c r="M1143">
        <v>0</v>
      </c>
      <c r="N1143">
        <v>0</v>
      </c>
      <c r="O1143">
        <v>40</v>
      </c>
      <c r="P1143">
        <v>50</v>
      </c>
      <c r="Q1143">
        <v>2</v>
      </c>
      <c r="R1143">
        <v>0</v>
      </c>
      <c r="S1143" s="15">
        <v>14</v>
      </c>
      <c r="T1143">
        <v>10</v>
      </c>
      <c r="U1143" t="s">
        <v>24</v>
      </c>
    </row>
    <row r="1144" spans="1:21">
      <c r="A1144">
        <v>4185</v>
      </c>
      <c r="B1144">
        <v>1</v>
      </c>
      <c r="C1144">
        <v>58</v>
      </c>
      <c r="D1144">
        <v>0</v>
      </c>
      <c r="E1144" s="15">
        <v>14000</v>
      </c>
      <c r="F1144">
        <v>1</v>
      </c>
      <c r="G1144">
        <v>3</v>
      </c>
      <c r="H1144">
        <v>100</v>
      </c>
      <c r="I1144">
        <v>0</v>
      </c>
      <c r="J1144">
        <v>8</v>
      </c>
      <c r="K1144">
        <v>2</v>
      </c>
      <c r="L1144">
        <v>0</v>
      </c>
      <c r="M1144">
        <v>0</v>
      </c>
      <c r="N1144">
        <v>0</v>
      </c>
      <c r="O1144">
        <v>40</v>
      </c>
      <c r="P1144">
        <v>10</v>
      </c>
      <c r="Q1144">
        <v>1</v>
      </c>
      <c r="R1144">
        <v>0</v>
      </c>
      <c r="S1144" s="15">
        <v>6</v>
      </c>
      <c r="T1144">
        <v>3</v>
      </c>
      <c r="U1144" t="s">
        <v>36</v>
      </c>
    </row>
    <row r="1145" spans="1:21">
      <c r="A1145">
        <v>4191</v>
      </c>
      <c r="B1145">
        <v>1</v>
      </c>
      <c r="C1145">
        <v>19</v>
      </c>
      <c r="D1145">
        <v>1</v>
      </c>
      <c r="E1145" s="15">
        <v>20000</v>
      </c>
      <c r="F1145">
        <v>1</v>
      </c>
      <c r="G1145">
        <v>1</v>
      </c>
      <c r="H1145">
        <v>28.000000000000004</v>
      </c>
      <c r="I1145">
        <v>0</v>
      </c>
      <c r="J1145">
        <v>8</v>
      </c>
      <c r="K1145">
        <v>4</v>
      </c>
      <c r="L1145">
        <v>0</v>
      </c>
      <c r="M1145">
        <v>0</v>
      </c>
      <c r="N1145">
        <v>0</v>
      </c>
      <c r="O1145">
        <v>50</v>
      </c>
      <c r="P1145">
        <v>60</v>
      </c>
      <c r="Q1145">
        <v>2</v>
      </c>
      <c r="R1145">
        <v>0</v>
      </c>
      <c r="S1145" s="15">
        <v>6</v>
      </c>
      <c r="T1145">
        <v>20</v>
      </c>
      <c r="U1145" t="s">
        <v>117</v>
      </c>
    </row>
    <row r="1146" spans="1:21">
      <c r="A1146">
        <v>4193</v>
      </c>
      <c r="B1146">
        <v>1</v>
      </c>
      <c r="C1146">
        <v>20</v>
      </c>
      <c r="D1146">
        <v>1</v>
      </c>
      <c r="E1146" s="15">
        <v>8000</v>
      </c>
      <c r="F1146">
        <v>1</v>
      </c>
      <c r="G1146">
        <v>2</v>
      </c>
      <c r="H1146">
        <v>0</v>
      </c>
      <c r="I1146">
        <v>0</v>
      </c>
      <c r="J1146">
        <v>8</v>
      </c>
      <c r="K1146">
        <v>5</v>
      </c>
      <c r="L1146">
        <v>0</v>
      </c>
      <c r="M1146">
        <v>0</v>
      </c>
      <c r="N1146">
        <v>0</v>
      </c>
      <c r="O1146">
        <v>140</v>
      </c>
      <c r="P1146">
        <v>160</v>
      </c>
      <c r="Q1146">
        <v>2</v>
      </c>
      <c r="R1146">
        <v>1</v>
      </c>
      <c r="S1146" s="15">
        <v>12</v>
      </c>
      <c r="T1146">
        <v>20</v>
      </c>
      <c r="U1146" t="s">
        <v>243</v>
      </c>
    </row>
    <row r="1147" spans="1:21">
      <c r="A1147">
        <v>4195</v>
      </c>
      <c r="B1147">
        <v>7</v>
      </c>
      <c r="C1147">
        <v>36</v>
      </c>
      <c r="D1147">
        <v>0</v>
      </c>
      <c r="E1147" s="15">
        <v>22000</v>
      </c>
      <c r="F1147">
        <v>1</v>
      </c>
      <c r="G1147">
        <v>2</v>
      </c>
      <c r="H1147">
        <v>0</v>
      </c>
      <c r="I1147">
        <v>1</v>
      </c>
      <c r="J1147">
        <v>8</v>
      </c>
      <c r="K1147">
        <v>5</v>
      </c>
      <c r="L1147">
        <v>0</v>
      </c>
      <c r="M1147">
        <v>0</v>
      </c>
      <c r="N1147">
        <v>0</v>
      </c>
      <c r="O1147">
        <v>30</v>
      </c>
      <c r="P1147">
        <v>30</v>
      </c>
      <c r="Q1147">
        <v>1</v>
      </c>
      <c r="R1147">
        <v>0</v>
      </c>
      <c r="S1147" s="15">
        <v>25</v>
      </c>
      <c r="T1147">
        <v>3</v>
      </c>
      <c r="U1147" t="s">
        <v>50</v>
      </c>
    </row>
    <row r="1148" spans="1:21">
      <c r="A1148">
        <v>4200</v>
      </c>
      <c r="B1148">
        <v>1</v>
      </c>
      <c r="C1148">
        <v>19</v>
      </c>
      <c r="D1148">
        <v>1</v>
      </c>
      <c r="E1148" s="15">
        <v>4000</v>
      </c>
      <c r="F1148">
        <v>1</v>
      </c>
      <c r="G1148">
        <v>1</v>
      </c>
      <c r="H1148">
        <v>100</v>
      </c>
      <c r="I1148">
        <v>0</v>
      </c>
      <c r="J1148">
        <v>2</v>
      </c>
      <c r="K1148">
        <v>5</v>
      </c>
      <c r="L1148">
        <v>0</v>
      </c>
      <c r="M1148">
        <v>0</v>
      </c>
      <c r="N1148">
        <v>0</v>
      </c>
      <c r="O1148">
        <v>90</v>
      </c>
      <c r="P1148">
        <v>60</v>
      </c>
      <c r="Q1148">
        <v>2</v>
      </c>
      <c r="R1148">
        <v>1</v>
      </c>
      <c r="S1148" s="15">
        <v>6</v>
      </c>
      <c r="T1148">
        <v>20</v>
      </c>
      <c r="U1148" t="s">
        <v>15</v>
      </c>
    </row>
    <row r="1149" spans="1:21">
      <c r="A1149">
        <v>4206</v>
      </c>
      <c r="B1149">
        <v>1</v>
      </c>
      <c r="C1149">
        <v>21</v>
      </c>
      <c r="D1149">
        <v>0</v>
      </c>
      <c r="E1149" s="15">
        <v>8000</v>
      </c>
      <c r="F1149">
        <v>1</v>
      </c>
      <c r="G1149">
        <v>3</v>
      </c>
      <c r="H1149">
        <v>43</v>
      </c>
      <c r="I1149">
        <v>1</v>
      </c>
      <c r="J1149">
        <v>1</v>
      </c>
      <c r="K1149">
        <v>4</v>
      </c>
      <c r="L1149">
        <v>0</v>
      </c>
      <c r="M1149">
        <v>0</v>
      </c>
      <c r="N1149">
        <v>0</v>
      </c>
      <c r="O1149">
        <v>60</v>
      </c>
      <c r="P1149">
        <v>110</v>
      </c>
      <c r="Q1149">
        <v>2</v>
      </c>
      <c r="R1149">
        <v>1</v>
      </c>
      <c r="S1149" s="15">
        <v>10</v>
      </c>
      <c r="T1149">
        <v>10</v>
      </c>
      <c r="U1149" t="s">
        <v>31</v>
      </c>
    </row>
    <row r="1150" spans="1:21">
      <c r="A1150">
        <v>4208</v>
      </c>
      <c r="B1150">
        <v>1</v>
      </c>
      <c r="C1150">
        <v>21</v>
      </c>
      <c r="D1150">
        <v>0</v>
      </c>
      <c r="E1150" s="15">
        <v>7000</v>
      </c>
      <c r="F1150">
        <v>1</v>
      </c>
      <c r="G1150">
        <v>2</v>
      </c>
      <c r="H1150">
        <v>100</v>
      </c>
      <c r="I1150">
        <v>0</v>
      </c>
      <c r="J1150">
        <v>9</v>
      </c>
      <c r="K1150">
        <v>5</v>
      </c>
      <c r="L1150">
        <v>0</v>
      </c>
      <c r="M1150">
        <v>0</v>
      </c>
      <c r="N1150">
        <v>0</v>
      </c>
      <c r="O1150">
        <v>40</v>
      </c>
      <c r="P1150">
        <v>30</v>
      </c>
      <c r="Q1150">
        <v>1</v>
      </c>
      <c r="R1150">
        <v>0</v>
      </c>
      <c r="S1150" s="15">
        <v>12</v>
      </c>
      <c r="T1150">
        <v>10</v>
      </c>
      <c r="U1150" t="s">
        <v>82</v>
      </c>
    </row>
    <row r="1151" spans="1:21">
      <c r="A1151">
        <v>4216</v>
      </c>
      <c r="B1151">
        <v>1</v>
      </c>
      <c r="C1151">
        <v>22</v>
      </c>
      <c r="D1151">
        <v>1</v>
      </c>
      <c r="E1151" s="15">
        <v>4000</v>
      </c>
      <c r="F1151">
        <v>1</v>
      </c>
      <c r="G1151">
        <v>1</v>
      </c>
      <c r="H1151">
        <v>0</v>
      </c>
      <c r="I1151">
        <v>1</v>
      </c>
      <c r="J1151">
        <v>1</v>
      </c>
      <c r="K1151">
        <v>5</v>
      </c>
      <c r="L1151">
        <v>0</v>
      </c>
      <c r="M1151">
        <v>0</v>
      </c>
      <c r="N1151">
        <v>0</v>
      </c>
      <c r="O1151">
        <v>140</v>
      </c>
      <c r="P1151">
        <v>150</v>
      </c>
      <c r="Q1151">
        <v>2</v>
      </c>
      <c r="R1151">
        <v>1</v>
      </c>
      <c r="S1151" s="15">
        <v>8</v>
      </c>
      <c r="T1151">
        <v>15</v>
      </c>
      <c r="U1151" t="s">
        <v>49</v>
      </c>
    </row>
    <row r="1152" spans="1:21">
      <c r="A1152">
        <v>4220</v>
      </c>
      <c r="B1152">
        <v>1</v>
      </c>
      <c r="C1152">
        <v>21</v>
      </c>
      <c r="D1152">
        <v>1</v>
      </c>
      <c r="E1152" s="15">
        <v>10000</v>
      </c>
      <c r="F1152">
        <v>1</v>
      </c>
      <c r="G1152">
        <v>1</v>
      </c>
      <c r="H1152">
        <v>0</v>
      </c>
      <c r="I1152">
        <v>0</v>
      </c>
      <c r="J1152">
        <v>8</v>
      </c>
      <c r="K1152">
        <v>4</v>
      </c>
      <c r="L1152">
        <v>0</v>
      </c>
      <c r="M1152">
        <v>0</v>
      </c>
      <c r="N1152">
        <v>0</v>
      </c>
      <c r="O1152">
        <v>40</v>
      </c>
      <c r="P1152">
        <v>60</v>
      </c>
      <c r="Q1152">
        <v>2</v>
      </c>
      <c r="R1152">
        <v>0</v>
      </c>
      <c r="S1152" s="15">
        <v>10</v>
      </c>
      <c r="T1152">
        <v>10</v>
      </c>
      <c r="U1152" t="s">
        <v>237</v>
      </c>
    </row>
    <row r="1153" spans="1:21">
      <c r="A1153">
        <v>4226</v>
      </c>
      <c r="B1153">
        <v>4</v>
      </c>
      <c r="C1153">
        <v>41</v>
      </c>
      <c r="D1153">
        <v>1</v>
      </c>
      <c r="E1153" s="15">
        <v>7000</v>
      </c>
      <c r="F1153">
        <v>1</v>
      </c>
      <c r="G1153">
        <v>2</v>
      </c>
      <c r="H1153">
        <v>34</v>
      </c>
      <c r="I1153">
        <v>0</v>
      </c>
      <c r="J1153">
        <v>11</v>
      </c>
      <c r="K1153">
        <v>2</v>
      </c>
      <c r="L1153">
        <v>0</v>
      </c>
      <c r="M1153">
        <v>0</v>
      </c>
      <c r="N1153">
        <v>0</v>
      </c>
      <c r="O1153">
        <v>60</v>
      </c>
      <c r="P1153">
        <v>60</v>
      </c>
      <c r="Q1153">
        <v>2</v>
      </c>
      <c r="R1153">
        <v>1</v>
      </c>
      <c r="S1153" s="15">
        <v>6</v>
      </c>
      <c r="T1153">
        <v>25</v>
      </c>
      <c r="U1153" t="s">
        <v>156</v>
      </c>
    </row>
    <row r="1154" spans="1:21">
      <c r="A1154">
        <v>4227</v>
      </c>
      <c r="B1154">
        <v>7</v>
      </c>
      <c r="C1154">
        <v>50</v>
      </c>
      <c r="D1154">
        <v>0</v>
      </c>
      <c r="E1154" s="15">
        <v>8000</v>
      </c>
      <c r="F1154">
        <v>1</v>
      </c>
      <c r="G1154">
        <v>1</v>
      </c>
      <c r="H1154">
        <v>100</v>
      </c>
      <c r="I1154">
        <v>1</v>
      </c>
      <c r="J1154">
        <v>2</v>
      </c>
      <c r="K1154">
        <v>4</v>
      </c>
      <c r="L1154">
        <v>0</v>
      </c>
      <c r="M1154">
        <v>0</v>
      </c>
      <c r="N1154">
        <v>0</v>
      </c>
      <c r="O1154">
        <v>30</v>
      </c>
      <c r="P1154">
        <v>40</v>
      </c>
      <c r="Q1154">
        <v>1</v>
      </c>
      <c r="R1154">
        <v>0</v>
      </c>
      <c r="S1154" s="15">
        <v>14</v>
      </c>
      <c r="T1154">
        <v>5</v>
      </c>
      <c r="U1154" t="s">
        <v>36</v>
      </c>
    </row>
    <row r="1155" spans="1:21">
      <c r="A1155">
        <v>4228</v>
      </c>
      <c r="B1155">
        <v>6</v>
      </c>
      <c r="C1155">
        <v>29</v>
      </c>
      <c r="D1155">
        <v>1</v>
      </c>
      <c r="E1155" s="15">
        <v>8000</v>
      </c>
      <c r="F1155">
        <v>1</v>
      </c>
      <c r="G1155">
        <v>1</v>
      </c>
      <c r="H1155">
        <v>0</v>
      </c>
      <c r="I1155">
        <v>1</v>
      </c>
      <c r="J1155">
        <v>2</v>
      </c>
      <c r="K1155">
        <v>5</v>
      </c>
      <c r="L1155">
        <v>0</v>
      </c>
      <c r="M1155">
        <v>0</v>
      </c>
      <c r="N1155">
        <v>0</v>
      </c>
      <c r="O1155">
        <v>30</v>
      </c>
      <c r="P1155">
        <v>50</v>
      </c>
      <c r="Q1155">
        <v>2</v>
      </c>
      <c r="R1155">
        <v>1</v>
      </c>
      <c r="S1155" s="15">
        <v>14</v>
      </c>
      <c r="T1155">
        <v>10</v>
      </c>
      <c r="U1155" t="s">
        <v>237</v>
      </c>
    </row>
    <row r="1156" spans="1:21">
      <c r="A1156">
        <v>4235</v>
      </c>
      <c r="B1156">
        <v>1</v>
      </c>
      <c r="C1156">
        <v>19</v>
      </c>
      <c r="D1156">
        <v>1</v>
      </c>
      <c r="E1156" s="15">
        <v>30000</v>
      </c>
      <c r="F1156">
        <v>1</v>
      </c>
      <c r="G1156">
        <v>4</v>
      </c>
      <c r="H1156">
        <v>0</v>
      </c>
      <c r="I1156">
        <v>0</v>
      </c>
      <c r="J1156">
        <v>6</v>
      </c>
      <c r="K1156">
        <v>5</v>
      </c>
      <c r="L1156">
        <v>0</v>
      </c>
      <c r="M1156">
        <v>0</v>
      </c>
      <c r="N1156">
        <v>0</v>
      </c>
      <c r="O1156">
        <v>40</v>
      </c>
      <c r="P1156">
        <v>40</v>
      </c>
      <c r="Q1156">
        <v>1</v>
      </c>
      <c r="R1156">
        <v>0</v>
      </c>
      <c r="S1156" s="15">
        <v>20</v>
      </c>
      <c r="T1156">
        <v>3</v>
      </c>
      <c r="U1156" t="s">
        <v>89</v>
      </c>
    </row>
    <row r="1157" spans="1:21">
      <c r="A1157">
        <v>4236</v>
      </c>
      <c r="B1157">
        <v>1</v>
      </c>
      <c r="C1157">
        <v>24</v>
      </c>
      <c r="D1157">
        <v>1</v>
      </c>
      <c r="E1157" s="15">
        <v>4000</v>
      </c>
      <c r="F1157">
        <v>1</v>
      </c>
      <c r="G1157">
        <v>1</v>
      </c>
      <c r="H1157">
        <v>18</v>
      </c>
      <c r="I1157">
        <v>0</v>
      </c>
      <c r="J1157">
        <v>2</v>
      </c>
      <c r="K1157">
        <v>4</v>
      </c>
      <c r="L1157">
        <v>0</v>
      </c>
      <c r="M1157">
        <v>0</v>
      </c>
      <c r="N1157">
        <v>0</v>
      </c>
      <c r="O1157">
        <v>90</v>
      </c>
      <c r="P1157">
        <v>120</v>
      </c>
      <c r="Q1157">
        <v>2</v>
      </c>
      <c r="R1157">
        <v>1</v>
      </c>
      <c r="S1157" s="15">
        <v>8</v>
      </c>
      <c r="T1157">
        <v>3</v>
      </c>
      <c r="U1157" t="s">
        <v>69</v>
      </c>
    </row>
    <row r="1158" spans="1:21">
      <c r="A1158">
        <v>4245</v>
      </c>
      <c r="B1158">
        <v>1</v>
      </c>
      <c r="C1158">
        <v>23</v>
      </c>
      <c r="D1158">
        <v>0</v>
      </c>
      <c r="E1158" s="15">
        <v>6000</v>
      </c>
      <c r="F1158">
        <v>1</v>
      </c>
      <c r="G1158">
        <v>1</v>
      </c>
      <c r="H1158">
        <v>57.999999999999993</v>
      </c>
      <c r="I1158">
        <v>1</v>
      </c>
      <c r="J1158">
        <v>2</v>
      </c>
      <c r="K1158">
        <v>5</v>
      </c>
      <c r="L1158">
        <v>1</v>
      </c>
      <c r="M1158">
        <v>0</v>
      </c>
      <c r="N1158">
        <v>0</v>
      </c>
      <c r="O1158">
        <v>100</v>
      </c>
      <c r="P1158">
        <v>100</v>
      </c>
      <c r="Q1158">
        <v>2</v>
      </c>
      <c r="R1158">
        <v>1</v>
      </c>
      <c r="S1158" s="15">
        <v>14</v>
      </c>
      <c r="T1158">
        <v>30</v>
      </c>
      <c r="U1158" t="s">
        <v>122</v>
      </c>
    </row>
    <row r="1159" spans="1:21">
      <c r="A1159">
        <v>4249</v>
      </c>
      <c r="B1159">
        <v>1</v>
      </c>
      <c r="C1159">
        <v>21</v>
      </c>
      <c r="D1159">
        <v>1</v>
      </c>
      <c r="E1159" s="15">
        <v>7000</v>
      </c>
      <c r="F1159">
        <v>1</v>
      </c>
      <c r="G1159">
        <v>1</v>
      </c>
      <c r="H1159">
        <v>0</v>
      </c>
      <c r="I1159">
        <v>0</v>
      </c>
      <c r="J1159">
        <v>1</v>
      </c>
      <c r="K1159">
        <v>5</v>
      </c>
      <c r="L1159">
        <v>0</v>
      </c>
      <c r="M1159">
        <v>0</v>
      </c>
      <c r="N1159">
        <v>0</v>
      </c>
      <c r="O1159">
        <v>180</v>
      </c>
      <c r="P1159">
        <v>150</v>
      </c>
      <c r="Q1159">
        <v>2</v>
      </c>
      <c r="R1159">
        <v>1</v>
      </c>
      <c r="S1159" s="15">
        <v>25</v>
      </c>
      <c r="T1159">
        <v>20</v>
      </c>
      <c r="U1159" t="s">
        <v>235</v>
      </c>
    </row>
    <row r="1160" spans="1:21">
      <c r="A1160">
        <v>4251</v>
      </c>
      <c r="B1160">
        <v>1</v>
      </c>
      <c r="C1160">
        <v>58</v>
      </c>
      <c r="D1160">
        <v>1</v>
      </c>
      <c r="E1160" s="15">
        <v>4000</v>
      </c>
      <c r="F1160">
        <v>1</v>
      </c>
      <c r="G1160">
        <v>2</v>
      </c>
      <c r="H1160">
        <v>0</v>
      </c>
      <c r="I1160">
        <v>0</v>
      </c>
      <c r="J1160">
        <v>6</v>
      </c>
      <c r="K1160">
        <v>4</v>
      </c>
      <c r="L1160">
        <v>0</v>
      </c>
      <c r="M1160">
        <v>0</v>
      </c>
      <c r="N1160">
        <v>0</v>
      </c>
      <c r="O1160">
        <v>80</v>
      </c>
      <c r="P1160">
        <v>60</v>
      </c>
      <c r="Q1160">
        <v>1</v>
      </c>
      <c r="R1160">
        <v>0</v>
      </c>
      <c r="S1160" s="15">
        <v>25</v>
      </c>
      <c r="T1160">
        <v>5</v>
      </c>
      <c r="U1160" t="s">
        <v>232</v>
      </c>
    </row>
    <row r="1161" spans="1:21">
      <c r="A1161">
        <v>4255</v>
      </c>
      <c r="B1161">
        <v>2</v>
      </c>
      <c r="C1161">
        <v>28</v>
      </c>
      <c r="D1161">
        <v>0</v>
      </c>
      <c r="E1161" s="15">
        <v>20000</v>
      </c>
      <c r="F1161">
        <v>1</v>
      </c>
      <c r="G1161">
        <v>1</v>
      </c>
      <c r="H1161">
        <v>0</v>
      </c>
      <c r="I1161">
        <v>0</v>
      </c>
      <c r="J1161">
        <v>8</v>
      </c>
      <c r="K1161">
        <v>3</v>
      </c>
      <c r="L1161">
        <v>0</v>
      </c>
      <c r="M1161">
        <v>0</v>
      </c>
      <c r="N1161">
        <v>0</v>
      </c>
      <c r="O1161">
        <v>40</v>
      </c>
      <c r="P1161">
        <v>40</v>
      </c>
      <c r="Q1161">
        <v>1</v>
      </c>
      <c r="R1161">
        <v>0</v>
      </c>
      <c r="S1161" s="15">
        <v>14</v>
      </c>
      <c r="T1161">
        <v>10</v>
      </c>
      <c r="U1161" t="s">
        <v>116</v>
      </c>
    </row>
    <row r="1162" spans="1:21">
      <c r="A1162">
        <v>4256</v>
      </c>
      <c r="B1162">
        <v>7</v>
      </c>
      <c r="C1162">
        <v>53</v>
      </c>
      <c r="D1162">
        <v>1</v>
      </c>
      <c r="E1162" s="15">
        <v>22000</v>
      </c>
      <c r="F1162">
        <v>1</v>
      </c>
      <c r="G1162">
        <v>2</v>
      </c>
      <c r="H1162">
        <v>78</v>
      </c>
      <c r="I1162">
        <v>0</v>
      </c>
      <c r="J1162">
        <v>8</v>
      </c>
      <c r="K1162">
        <v>5</v>
      </c>
      <c r="L1162">
        <v>0</v>
      </c>
      <c r="M1162">
        <v>0</v>
      </c>
      <c r="N1162">
        <v>0</v>
      </c>
      <c r="O1162">
        <v>30</v>
      </c>
      <c r="P1162">
        <v>50</v>
      </c>
      <c r="Q1162">
        <v>1</v>
      </c>
      <c r="R1162">
        <v>0</v>
      </c>
      <c r="S1162" s="15">
        <v>10</v>
      </c>
      <c r="T1162">
        <v>5</v>
      </c>
      <c r="U1162" t="s">
        <v>19</v>
      </c>
    </row>
    <row r="1163" spans="1:21">
      <c r="A1163">
        <v>4258</v>
      </c>
      <c r="B1163">
        <v>1</v>
      </c>
      <c r="C1163">
        <v>23</v>
      </c>
      <c r="D1163">
        <v>1</v>
      </c>
      <c r="E1163" s="15">
        <v>22000</v>
      </c>
      <c r="F1163">
        <v>1</v>
      </c>
      <c r="G1163">
        <v>1</v>
      </c>
      <c r="H1163">
        <v>76</v>
      </c>
      <c r="I1163">
        <v>1</v>
      </c>
      <c r="J1163">
        <v>8</v>
      </c>
      <c r="K1163">
        <v>2</v>
      </c>
      <c r="L1163">
        <v>0</v>
      </c>
      <c r="M1163">
        <v>0</v>
      </c>
      <c r="N1163">
        <v>0</v>
      </c>
      <c r="O1163">
        <v>20</v>
      </c>
      <c r="P1163">
        <v>20</v>
      </c>
      <c r="Q1163">
        <v>1</v>
      </c>
      <c r="R1163">
        <v>0</v>
      </c>
      <c r="S1163" s="15">
        <v>10</v>
      </c>
      <c r="T1163">
        <v>3</v>
      </c>
      <c r="U1163" t="s">
        <v>114</v>
      </c>
    </row>
    <row r="1164" spans="1:21">
      <c r="A1164">
        <v>4269</v>
      </c>
      <c r="B1164">
        <v>2</v>
      </c>
      <c r="C1164">
        <v>28</v>
      </c>
      <c r="D1164">
        <v>1</v>
      </c>
      <c r="E1164" s="15">
        <v>3000</v>
      </c>
      <c r="F1164">
        <v>1</v>
      </c>
      <c r="G1164">
        <v>1</v>
      </c>
      <c r="H1164">
        <v>100</v>
      </c>
      <c r="I1164">
        <v>0</v>
      </c>
      <c r="J1164">
        <v>8</v>
      </c>
      <c r="K1164">
        <v>5</v>
      </c>
      <c r="L1164">
        <v>1</v>
      </c>
      <c r="M1164">
        <v>0</v>
      </c>
      <c r="N1164">
        <v>0</v>
      </c>
      <c r="O1164">
        <v>60</v>
      </c>
      <c r="P1164">
        <v>30</v>
      </c>
      <c r="Q1164">
        <v>2</v>
      </c>
      <c r="R1164">
        <v>0</v>
      </c>
      <c r="S1164" s="15">
        <v>8</v>
      </c>
      <c r="T1164">
        <v>15</v>
      </c>
      <c r="U1164" t="s">
        <v>82</v>
      </c>
    </row>
    <row r="1165" spans="1:21">
      <c r="A1165">
        <v>4270</v>
      </c>
      <c r="B1165">
        <v>2</v>
      </c>
      <c r="C1165">
        <v>64</v>
      </c>
      <c r="D1165">
        <v>1</v>
      </c>
      <c r="E1165" s="15">
        <v>35000</v>
      </c>
      <c r="F1165">
        <v>1</v>
      </c>
      <c r="G1165">
        <v>2</v>
      </c>
      <c r="H1165">
        <v>77</v>
      </c>
      <c r="I1165">
        <v>0</v>
      </c>
      <c r="J1165">
        <v>8</v>
      </c>
      <c r="K1165">
        <v>0</v>
      </c>
      <c r="L1165">
        <v>0</v>
      </c>
      <c r="M1165">
        <v>0</v>
      </c>
      <c r="N1165">
        <v>1</v>
      </c>
      <c r="O1165">
        <v>30</v>
      </c>
      <c r="P1165">
        <v>40</v>
      </c>
      <c r="Q1165">
        <v>1</v>
      </c>
      <c r="R1165">
        <v>0</v>
      </c>
      <c r="S1165" s="15">
        <v>2</v>
      </c>
      <c r="T1165">
        <v>5</v>
      </c>
      <c r="U1165" t="s">
        <v>54</v>
      </c>
    </row>
    <row r="1166" spans="1:21">
      <c r="A1166">
        <v>4271</v>
      </c>
      <c r="B1166">
        <v>2</v>
      </c>
      <c r="C1166">
        <v>38</v>
      </c>
      <c r="D1166">
        <v>0</v>
      </c>
      <c r="E1166" s="15">
        <v>6000</v>
      </c>
      <c r="F1166">
        <v>1</v>
      </c>
      <c r="G1166">
        <v>1</v>
      </c>
      <c r="H1166">
        <v>100</v>
      </c>
      <c r="I1166">
        <v>0</v>
      </c>
      <c r="J1166">
        <v>2</v>
      </c>
      <c r="K1166">
        <v>5</v>
      </c>
      <c r="L1166">
        <v>0</v>
      </c>
      <c r="M1166">
        <v>0</v>
      </c>
      <c r="N1166">
        <v>0</v>
      </c>
      <c r="O1166">
        <v>30</v>
      </c>
      <c r="P1166">
        <v>40</v>
      </c>
      <c r="Q1166">
        <v>1</v>
      </c>
      <c r="R1166">
        <v>0</v>
      </c>
      <c r="S1166" s="15">
        <v>6</v>
      </c>
      <c r="T1166">
        <v>5</v>
      </c>
      <c r="U1166" t="s">
        <v>36</v>
      </c>
    </row>
    <row r="1167" spans="1:21">
      <c r="A1167">
        <v>4272</v>
      </c>
      <c r="B1167">
        <v>1</v>
      </c>
      <c r="C1167">
        <v>32</v>
      </c>
      <c r="D1167">
        <v>1</v>
      </c>
      <c r="E1167" s="15">
        <v>3000</v>
      </c>
      <c r="F1167">
        <v>1</v>
      </c>
      <c r="G1167">
        <v>3</v>
      </c>
      <c r="H1167">
        <v>100</v>
      </c>
      <c r="I1167">
        <v>1</v>
      </c>
      <c r="J1167">
        <v>8</v>
      </c>
      <c r="K1167">
        <v>5</v>
      </c>
      <c r="L1167">
        <v>1</v>
      </c>
      <c r="M1167">
        <v>0</v>
      </c>
      <c r="N1167">
        <v>0</v>
      </c>
      <c r="O1167">
        <v>10</v>
      </c>
      <c r="P1167">
        <v>30</v>
      </c>
      <c r="Q1167">
        <v>1</v>
      </c>
      <c r="R1167">
        <v>0</v>
      </c>
      <c r="S1167" s="15">
        <v>8</v>
      </c>
      <c r="T1167">
        <v>15</v>
      </c>
      <c r="U1167" t="s">
        <v>26</v>
      </c>
    </row>
    <row r="1168" spans="1:21">
      <c r="A1168">
        <v>4277</v>
      </c>
      <c r="B1168">
        <v>1</v>
      </c>
      <c r="C1168">
        <v>26</v>
      </c>
      <c r="D1168">
        <v>1</v>
      </c>
      <c r="E1168" s="15">
        <v>3000</v>
      </c>
      <c r="F1168">
        <v>1</v>
      </c>
      <c r="G1168">
        <v>1</v>
      </c>
      <c r="H1168">
        <v>100</v>
      </c>
      <c r="I1168">
        <v>1</v>
      </c>
      <c r="J1168">
        <v>6</v>
      </c>
      <c r="K1168">
        <v>5</v>
      </c>
      <c r="L1168">
        <v>0</v>
      </c>
      <c r="M1168">
        <v>0</v>
      </c>
      <c r="N1168">
        <v>0</v>
      </c>
      <c r="O1168">
        <v>50</v>
      </c>
      <c r="P1168">
        <v>90</v>
      </c>
      <c r="Q1168">
        <v>2</v>
      </c>
      <c r="R1168">
        <v>1</v>
      </c>
      <c r="S1168" s="15">
        <v>8</v>
      </c>
      <c r="T1168">
        <v>35</v>
      </c>
      <c r="U1168" t="s">
        <v>25</v>
      </c>
    </row>
    <row r="1169" spans="1:21">
      <c r="A1169">
        <v>4279</v>
      </c>
      <c r="B1169">
        <v>1</v>
      </c>
      <c r="C1169">
        <v>30</v>
      </c>
      <c r="D1169">
        <v>1</v>
      </c>
      <c r="E1169" s="15">
        <v>9000</v>
      </c>
      <c r="F1169">
        <v>1</v>
      </c>
      <c r="G1169">
        <v>2</v>
      </c>
      <c r="H1169">
        <v>100</v>
      </c>
      <c r="I1169">
        <v>0</v>
      </c>
      <c r="J1169">
        <v>1</v>
      </c>
      <c r="K1169">
        <v>3</v>
      </c>
      <c r="L1169">
        <v>0</v>
      </c>
      <c r="M1169">
        <v>0</v>
      </c>
      <c r="N1169">
        <v>0</v>
      </c>
      <c r="O1169">
        <v>70</v>
      </c>
      <c r="P1169">
        <v>70</v>
      </c>
      <c r="Q1169">
        <v>2</v>
      </c>
      <c r="R1169">
        <v>1</v>
      </c>
      <c r="S1169" s="15">
        <v>8</v>
      </c>
      <c r="T1169">
        <v>3</v>
      </c>
      <c r="U1169" t="s">
        <v>113</v>
      </c>
    </row>
    <row r="1170" spans="1:21">
      <c r="A1170">
        <v>4294</v>
      </c>
      <c r="B1170">
        <v>1</v>
      </c>
      <c r="C1170">
        <v>18</v>
      </c>
      <c r="D1170">
        <v>1</v>
      </c>
      <c r="E1170" s="15">
        <v>12000</v>
      </c>
      <c r="F1170">
        <v>1</v>
      </c>
      <c r="G1170">
        <v>3</v>
      </c>
      <c r="H1170">
        <v>28.000000000000004</v>
      </c>
      <c r="I1170">
        <v>0</v>
      </c>
      <c r="J1170">
        <v>8</v>
      </c>
      <c r="K1170">
        <v>5</v>
      </c>
      <c r="L1170">
        <v>0</v>
      </c>
      <c r="M1170">
        <v>0</v>
      </c>
      <c r="N1170">
        <v>0</v>
      </c>
      <c r="O1170">
        <v>50</v>
      </c>
      <c r="P1170">
        <v>90</v>
      </c>
      <c r="Q1170">
        <v>2</v>
      </c>
      <c r="R1170">
        <v>1</v>
      </c>
      <c r="S1170" s="15">
        <v>8</v>
      </c>
      <c r="T1170">
        <v>15</v>
      </c>
      <c r="U1170" t="s">
        <v>117</v>
      </c>
    </row>
    <row r="1171" spans="1:21">
      <c r="A1171">
        <v>4296</v>
      </c>
      <c r="B1171">
        <v>1</v>
      </c>
      <c r="C1171">
        <v>32</v>
      </c>
      <c r="D1171">
        <v>1</v>
      </c>
      <c r="E1171" s="15">
        <v>3000</v>
      </c>
      <c r="F1171">
        <v>1</v>
      </c>
      <c r="G1171">
        <v>1</v>
      </c>
      <c r="H1171">
        <v>28.000000000000004</v>
      </c>
      <c r="I1171">
        <v>1</v>
      </c>
      <c r="J1171">
        <v>6</v>
      </c>
      <c r="K1171">
        <v>5</v>
      </c>
      <c r="L1171">
        <v>0</v>
      </c>
      <c r="M1171">
        <v>0</v>
      </c>
      <c r="N1171">
        <v>0</v>
      </c>
      <c r="O1171">
        <v>80</v>
      </c>
      <c r="P1171">
        <v>90</v>
      </c>
      <c r="Q1171">
        <v>2</v>
      </c>
      <c r="R1171">
        <v>1</v>
      </c>
      <c r="S1171" s="15">
        <v>8</v>
      </c>
      <c r="T1171">
        <v>10</v>
      </c>
      <c r="U1171" t="s">
        <v>67</v>
      </c>
    </row>
    <row r="1172" spans="1:21">
      <c r="A1172">
        <v>4301</v>
      </c>
      <c r="B1172">
        <v>2</v>
      </c>
      <c r="C1172">
        <v>26</v>
      </c>
      <c r="D1172">
        <v>1</v>
      </c>
      <c r="E1172" s="15">
        <v>26000</v>
      </c>
      <c r="F1172">
        <v>1</v>
      </c>
      <c r="G1172">
        <v>2</v>
      </c>
      <c r="H1172">
        <v>0</v>
      </c>
      <c r="I1172">
        <v>0</v>
      </c>
      <c r="J1172">
        <v>2</v>
      </c>
      <c r="K1172">
        <v>5</v>
      </c>
      <c r="L1172">
        <v>1</v>
      </c>
      <c r="M1172">
        <v>0</v>
      </c>
      <c r="N1172">
        <v>0</v>
      </c>
      <c r="O1172">
        <v>60</v>
      </c>
      <c r="P1172">
        <v>40</v>
      </c>
      <c r="Q1172">
        <v>1</v>
      </c>
      <c r="R1172">
        <v>0</v>
      </c>
      <c r="S1172" s="15">
        <v>25</v>
      </c>
      <c r="T1172">
        <v>3</v>
      </c>
      <c r="U1172" t="s">
        <v>231</v>
      </c>
    </row>
    <row r="1173" spans="1:21">
      <c r="A1173">
        <v>4302</v>
      </c>
      <c r="B1173">
        <v>1</v>
      </c>
      <c r="C1173">
        <v>20</v>
      </c>
      <c r="D1173">
        <v>1</v>
      </c>
      <c r="E1173" s="15">
        <v>3000</v>
      </c>
      <c r="F1173">
        <v>1</v>
      </c>
      <c r="G1173">
        <v>2</v>
      </c>
      <c r="H1173">
        <v>0</v>
      </c>
      <c r="I1173">
        <v>0</v>
      </c>
      <c r="J1173">
        <v>8</v>
      </c>
      <c r="K1173">
        <v>4</v>
      </c>
      <c r="L1173">
        <v>0</v>
      </c>
      <c r="M1173">
        <v>0</v>
      </c>
      <c r="N1173">
        <v>0</v>
      </c>
      <c r="O1173">
        <v>90</v>
      </c>
      <c r="P1173">
        <v>120</v>
      </c>
      <c r="Q1173">
        <v>2</v>
      </c>
      <c r="R1173">
        <v>1</v>
      </c>
      <c r="S1173" s="15">
        <v>12</v>
      </c>
      <c r="T1173">
        <v>15</v>
      </c>
      <c r="U1173" t="s">
        <v>237</v>
      </c>
    </row>
    <row r="1174" spans="1:21">
      <c r="A1174">
        <v>4304</v>
      </c>
      <c r="B1174">
        <v>1</v>
      </c>
      <c r="C1174">
        <v>21</v>
      </c>
      <c r="D1174">
        <v>1</v>
      </c>
      <c r="E1174" s="15">
        <v>12000</v>
      </c>
      <c r="F1174">
        <v>1</v>
      </c>
      <c r="G1174">
        <v>3</v>
      </c>
      <c r="H1174">
        <v>100</v>
      </c>
      <c r="I1174">
        <v>0</v>
      </c>
      <c r="J1174">
        <v>8</v>
      </c>
      <c r="K1174">
        <v>4</v>
      </c>
      <c r="L1174">
        <v>0</v>
      </c>
      <c r="M1174">
        <v>0</v>
      </c>
      <c r="N1174">
        <v>0</v>
      </c>
      <c r="O1174">
        <v>40</v>
      </c>
      <c r="P1174">
        <v>50</v>
      </c>
      <c r="Q1174">
        <v>2</v>
      </c>
      <c r="R1174">
        <v>1</v>
      </c>
      <c r="S1174" s="15">
        <v>8</v>
      </c>
      <c r="T1174">
        <v>5</v>
      </c>
      <c r="U1174" t="s">
        <v>55</v>
      </c>
    </row>
    <row r="1175" spans="1:21">
      <c r="A1175">
        <v>4306</v>
      </c>
      <c r="B1175">
        <v>2</v>
      </c>
      <c r="C1175">
        <v>36</v>
      </c>
      <c r="D1175">
        <v>0</v>
      </c>
      <c r="E1175" s="15">
        <v>10000</v>
      </c>
      <c r="F1175">
        <v>1</v>
      </c>
      <c r="G1175">
        <v>1</v>
      </c>
      <c r="H1175">
        <v>100</v>
      </c>
      <c r="I1175">
        <v>1</v>
      </c>
      <c r="J1175">
        <v>8</v>
      </c>
      <c r="K1175">
        <v>5</v>
      </c>
      <c r="L1175">
        <v>0</v>
      </c>
      <c r="M1175">
        <v>0</v>
      </c>
      <c r="N1175">
        <v>0</v>
      </c>
      <c r="O1175">
        <v>40</v>
      </c>
      <c r="P1175">
        <v>60</v>
      </c>
      <c r="Q1175">
        <v>1</v>
      </c>
      <c r="R1175">
        <v>0</v>
      </c>
      <c r="S1175" s="15">
        <v>20</v>
      </c>
      <c r="T1175">
        <v>3</v>
      </c>
      <c r="U1175" t="s">
        <v>15</v>
      </c>
    </row>
    <row r="1176" spans="1:21">
      <c r="A1176">
        <v>4311</v>
      </c>
      <c r="B1176">
        <v>1</v>
      </c>
      <c r="C1176">
        <v>34</v>
      </c>
      <c r="D1176">
        <v>0</v>
      </c>
      <c r="E1176" s="15">
        <v>3000</v>
      </c>
      <c r="F1176">
        <v>1</v>
      </c>
      <c r="G1176">
        <v>1</v>
      </c>
      <c r="H1176">
        <v>0</v>
      </c>
      <c r="I1176">
        <v>1</v>
      </c>
      <c r="J1176">
        <v>6</v>
      </c>
      <c r="K1176">
        <v>4</v>
      </c>
      <c r="L1176">
        <v>0</v>
      </c>
      <c r="M1176">
        <v>0</v>
      </c>
      <c r="N1176">
        <v>0</v>
      </c>
      <c r="O1176">
        <v>110</v>
      </c>
      <c r="P1176">
        <v>80</v>
      </c>
      <c r="Q1176">
        <v>2</v>
      </c>
      <c r="R1176">
        <v>1</v>
      </c>
      <c r="S1176" s="15">
        <v>18</v>
      </c>
      <c r="T1176">
        <v>10</v>
      </c>
      <c r="U1176" t="s">
        <v>238</v>
      </c>
    </row>
    <row r="1177" spans="1:21">
      <c r="A1177">
        <v>4315</v>
      </c>
      <c r="B1177">
        <v>7</v>
      </c>
      <c r="C1177">
        <v>63</v>
      </c>
      <c r="D1177">
        <v>0</v>
      </c>
      <c r="E1177" s="15">
        <v>16000</v>
      </c>
      <c r="F1177">
        <v>1</v>
      </c>
      <c r="G1177">
        <v>1</v>
      </c>
      <c r="H1177">
        <v>0</v>
      </c>
      <c r="I1177">
        <v>0</v>
      </c>
      <c r="J1177">
        <v>8</v>
      </c>
      <c r="K1177">
        <v>5</v>
      </c>
      <c r="L1177">
        <v>0</v>
      </c>
      <c r="M1177">
        <v>0</v>
      </c>
      <c r="N1177">
        <v>0</v>
      </c>
      <c r="O1177">
        <v>30</v>
      </c>
      <c r="P1177">
        <v>60</v>
      </c>
      <c r="Q1177">
        <v>1</v>
      </c>
      <c r="R1177">
        <v>0</v>
      </c>
      <c r="S1177" s="15">
        <v>20</v>
      </c>
      <c r="T1177">
        <v>70</v>
      </c>
      <c r="U1177" t="s">
        <v>144</v>
      </c>
    </row>
    <row r="1178" spans="1:21">
      <c r="A1178">
        <v>4319</v>
      </c>
      <c r="B1178">
        <v>1</v>
      </c>
      <c r="C1178">
        <v>25</v>
      </c>
      <c r="D1178">
        <v>1</v>
      </c>
      <c r="E1178" s="15">
        <v>10000</v>
      </c>
      <c r="F1178">
        <v>1</v>
      </c>
      <c r="G1178">
        <v>3</v>
      </c>
      <c r="H1178">
        <v>0</v>
      </c>
      <c r="I1178">
        <v>0</v>
      </c>
      <c r="J1178">
        <v>8</v>
      </c>
      <c r="K1178">
        <v>4</v>
      </c>
      <c r="L1178">
        <v>0</v>
      </c>
      <c r="M1178">
        <v>0</v>
      </c>
      <c r="N1178">
        <v>0</v>
      </c>
      <c r="O1178">
        <v>30</v>
      </c>
      <c r="P1178">
        <v>30</v>
      </c>
      <c r="Q1178">
        <v>1</v>
      </c>
      <c r="R1178">
        <v>0</v>
      </c>
      <c r="S1178" s="15">
        <v>10</v>
      </c>
      <c r="T1178">
        <v>10</v>
      </c>
      <c r="U1178" t="s">
        <v>37</v>
      </c>
    </row>
    <row r="1179" spans="1:21">
      <c r="A1179">
        <v>4326</v>
      </c>
      <c r="B1179">
        <v>1</v>
      </c>
      <c r="C1179">
        <v>25</v>
      </c>
      <c r="D1179">
        <v>1</v>
      </c>
      <c r="E1179" s="15">
        <v>4000</v>
      </c>
      <c r="F1179">
        <v>1</v>
      </c>
      <c r="G1179">
        <v>1</v>
      </c>
      <c r="H1179">
        <v>26</v>
      </c>
      <c r="I1179">
        <v>1</v>
      </c>
      <c r="J1179">
        <v>6</v>
      </c>
      <c r="K1179">
        <v>5</v>
      </c>
      <c r="L1179">
        <v>0</v>
      </c>
      <c r="M1179">
        <v>0</v>
      </c>
      <c r="N1179">
        <v>0</v>
      </c>
      <c r="O1179">
        <v>110</v>
      </c>
      <c r="P1179">
        <v>110</v>
      </c>
      <c r="Q1179">
        <v>2</v>
      </c>
      <c r="R1179">
        <v>1</v>
      </c>
      <c r="S1179" s="15">
        <v>14</v>
      </c>
      <c r="T1179">
        <v>20</v>
      </c>
      <c r="U1179" t="s">
        <v>132</v>
      </c>
    </row>
    <row r="1180" spans="1:21">
      <c r="A1180">
        <v>4327</v>
      </c>
      <c r="B1180">
        <v>2</v>
      </c>
      <c r="C1180">
        <v>51</v>
      </c>
      <c r="D1180">
        <v>0</v>
      </c>
      <c r="E1180" s="15">
        <v>14000</v>
      </c>
      <c r="F1180">
        <v>1</v>
      </c>
      <c r="G1180">
        <v>2</v>
      </c>
      <c r="H1180">
        <v>0</v>
      </c>
      <c r="I1180">
        <v>0</v>
      </c>
      <c r="J1180">
        <v>8</v>
      </c>
      <c r="K1180">
        <v>2</v>
      </c>
      <c r="L1180">
        <v>0</v>
      </c>
      <c r="M1180">
        <v>0</v>
      </c>
      <c r="N1180">
        <v>0</v>
      </c>
      <c r="O1180">
        <v>50</v>
      </c>
      <c r="P1180">
        <v>70</v>
      </c>
      <c r="Q1180">
        <v>1</v>
      </c>
      <c r="R1180">
        <v>0</v>
      </c>
      <c r="S1180" s="15">
        <v>25</v>
      </c>
      <c r="T1180">
        <v>5</v>
      </c>
      <c r="U1180" t="s">
        <v>49</v>
      </c>
    </row>
    <row r="1181" spans="1:21">
      <c r="A1181">
        <v>4329</v>
      </c>
      <c r="B1181">
        <v>1</v>
      </c>
      <c r="C1181">
        <v>19</v>
      </c>
      <c r="D1181">
        <v>0</v>
      </c>
      <c r="E1181" s="15">
        <v>6000</v>
      </c>
      <c r="F1181">
        <v>1</v>
      </c>
      <c r="G1181">
        <v>2</v>
      </c>
      <c r="H1181">
        <v>14.000000000000002</v>
      </c>
      <c r="I1181">
        <v>0</v>
      </c>
      <c r="J1181">
        <v>8</v>
      </c>
      <c r="K1181">
        <v>5</v>
      </c>
      <c r="L1181">
        <v>0</v>
      </c>
      <c r="M1181">
        <v>0</v>
      </c>
      <c r="N1181">
        <v>0</v>
      </c>
      <c r="O1181">
        <v>70</v>
      </c>
      <c r="P1181">
        <v>100</v>
      </c>
      <c r="Q1181">
        <v>2</v>
      </c>
      <c r="R1181">
        <v>1</v>
      </c>
      <c r="S1181" s="15">
        <v>14</v>
      </c>
      <c r="T1181">
        <v>20</v>
      </c>
      <c r="U1181" t="s">
        <v>83</v>
      </c>
    </row>
    <row r="1182" spans="1:21">
      <c r="A1182">
        <v>4336</v>
      </c>
      <c r="B1182">
        <v>1</v>
      </c>
      <c r="C1182">
        <v>19</v>
      </c>
      <c r="D1182">
        <v>1</v>
      </c>
      <c r="E1182" s="15">
        <v>10000</v>
      </c>
      <c r="F1182">
        <v>1</v>
      </c>
      <c r="G1182">
        <v>1</v>
      </c>
      <c r="H1182">
        <v>77</v>
      </c>
      <c r="I1182">
        <v>0</v>
      </c>
      <c r="J1182">
        <v>8</v>
      </c>
      <c r="K1182">
        <v>5</v>
      </c>
      <c r="L1182">
        <v>0</v>
      </c>
      <c r="M1182">
        <v>0</v>
      </c>
      <c r="N1182">
        <v>0</v>
      </c>
      <c r="O1182">
        <v>50</v>
      </c>
      <c r="P1182">
        <v>70</v>
      </c>
      <c r="Q1182">
        <v>2</v>
      </c>
      <c r="R1182">
        <v>1</v>
      </c>
      <c r="S1182" s="15">
        <v>8</v>
      </c>
      <c r="T1182">
        <v>15</v>
      </c>
      <c r="U1182" t="s">
        <v>54</v>
      </c>
    </row>
    <row r="1183" spans="1:21">
      <c r="A1183">
        <v>4340</v>
      </c>
      <c r="B1183">
        <v>7</v>
      </c>
      <c r="C1183">
        <v>46</v>
      </c>
      <c r="D1183">
        <v>1</v>
      </c>
      <c r="E1183" s="15">
        <v>6000</v>
      </c>
      <c r="F1183">
        <v>1</v>
      </c>
      <c r="G1183">
        <v>1</v>
      </c>
      <c r="H1183">
        <v>0</v>
      </c>
      <c r="I1183">
        <v>0</v>
      </c>
      <c r="J1183">
        <v>6</v>
      </c>
      <c r="K1183">
        <v>2</v>
      </c>
      <c r="L1183">
        <v>0</v>
      </c>
      <c r="M1183">
        <v>0</v>
      </c>
      <c r="N1183">
        <v>0</v>
      </c>
      <c r="O1183">
        <v>20</v>
      </c>
      <c r="P1183">
        <v>50</v>
      </c>
      <c r="Q1183">
        <v>1</v>
      </c>
      <c r="R1183">
        <v>0</v>
      </c>
      <c r="S1183" s="15">
        <v>16</v>
      </c>
      <c r="T1183">
        <v>3</v>
      </c>
      <c r="U1183" t="s">
        <v>29</v>
      </c>
    </row>
    <row r="1184" spans="1:21">
      <c r="A1184">
        <v>4345</v>
      </c>
      <c r="B1184">
        <v>2</v>
      </c>
      <c r="C1184">
        <v>27</v>
      </c>
      <c r="D1184">
        <v>0</v>
      </c>
      <c r="E1184" s="15">
        <v>5000</v>
      </c>
      <c r="F1184">
        <v>1</v>
      </c>
      <c r="G1184">
        <v>1</v>
      </c>
      <c r="H1184">
        <v>84</v>
      </c>
      <c r="I1184">
        <v>1</v>
      </c>
      <c r="J1184">
        <v>2</v>
      </c>
      <c r="K1184">
        <v>5</v>
      </c>
      <c r="L1184">
        <v>0</v>
      </c>
      <c r="M1184">
        <v>0</v>
      </c>
      <c r="N1184">
        <v>0</v>
      </c>
      <c r="O1184">
        <v>20</v>
      </c>
      <c r="P1184">
        <v>120</v>
      </c>
      <c r="Q1184">
        <v>1</v>
      </c>
      <c r="R1184">
        <v>0</v>
      </c>
      <c r="S1184" s="15">
        <v>16</v>
      </c>
      <c r="T1184">
        <v>5</v>
      </c>
      <c r="U1184" t="s">
        <v>131</v>
      </c>
    </row>
    <row r="1185" spans="1:21">
      <c r="A1185">
        <v>4348</v>
      </c>
      <c r="B1185">
        <v>1</v>
      </c>
      <c r="C1185">
        <v>24</v>
      </c>
      <c r="D1185">
        <v>1</v>
      </c>
      <c r="E1185" s="15">
        <v>20000</v>
      </c>
      <c r="F1185">
        <v>1</v>
      </c>
      <c r="G1185">
        <v>2</v>
      </c>
      <c r="H1185">
        <v>100</v>
      </c>
      <c r="I1185">
        <v>1</v>
      </c>
      <c r="J1185">
        <v>6</v>
      </c>
      <c r="K1185">
        <v>3</v>
      </c>
      <c r="L1185">
        <v>0</v>
      </c>
      <c r="M1185">
        <v>0</v>
      </c>
      <c r="N1185">
        <v>0</v>
      </c>
      <c r="O1185">
        <v>80</v>
      </c>
      <c r="P1185">
        <v>80</v>
      </c>
      <c r="Q1185">
        <v>2</v>
      </c>
      <c r="R1185">
        <v>1</v>
      </c>
      <c r="S1185" s="15">
        <v>8</v>
      </c>
      <c r="T1185">
        <v>10</v>
      </c>
      <c r="U1185" t="s">
        <v>15</v>
      </c>
    </row>
    <row r="1186" spans="1:21">
      <c r="A1186">
        <v>4352</v>
      </c>
      <c r="B1186">
        <v>1</v>
      </c>
      <c r="C1186">
        <v>22</v>
      </c>
      <c r="D1186">
        <v>0</v>
      </c>
      <c r="E1186" s="15">
        <v>10000</v>
      </c>
      <c r="F1186">
        <v>1</v>
      </c>
      <c r="G1186">
        <v>1</v>
      </c>
      <c r="H1186">
        <v>84</v>
      </c>
      <c r="I1186">
        <v>1</v>
      </c>
      <c r="J1186">
        <v>1</v>
      </c>
      <c r="K1186">
        <v>5</v>
      </c>
      <c r="L1186">
        <v>0</v>
      </c>
      <c r="M1186">
        <v>0</v>
      </c>
      <c r="N1186">
        <v>0</v>
      </c>
      <c r="O1186">
        <v>60</v>
      </c>
      <c r="P1186">
        <v>80</v>
      </c>
      <c r="Q1186">
        <v>2</v>
      </c>
      <c r="R1186">
        <v>1</v>
      </c>
      <c r="S1186" s="15">
        <v>14</v>
      </c>
      <c r="T1186">
        <v>30</v>
      </c>
      <c r="U1186" t="s">
        <v>131</v>
      </c>
    </row>
    <row r="1187" spans="1:21">
      <c r="A1187">
        <v>4372</v>
      </c>
      <c r="B1187">
        <v>2</v>
      </c>
      <c r="C1187">
        <v>35</v>
      </c>
      <c r="D1187">
        <v>0</v>
      </c>
      <c r="E1187" s="15">
        <v>5000</v>
      </c>
      <c r="F1187">
        <v>1</v>
      </c>
      <c r="G1187">
        <v>1</v>
      </c>
      <c r="H1187">
        <v>76</v>
      </c>
      <c r="I1187">
        <v>0</v>
      </c>
      <c r="J1187">
        <v>2</v>
      </c>
      <c r="K1187">
        <v>3</v>
      </c>
      <c r="L1187">
        <v>0</v>
      </c>
      <c r="M1187">
        <v>0</v>
      </c>
      <c r="N1187">
        <v>0</v>
      </c>
      <c r="O1187">
        <v>60</v>
      </c>
      <c r="P1187">
        <v>70</v>
      </c>
      <c r="Q1187">
        <v>2</v>
      </c>
      <c r="R1187">
        <v>1</v>
      </c>
      <c r="S1187" s="15">
        <v>8</v>
      </c>
      <c r="T1187">
        <v>25</v>
      </c>
      <c r="U1187" t="s">
        <v>114</v>
      </c>
    </row>
    <row r="1188" spans="1:21">
      <c r="A1188">
        <v>4373</v>
      </c>
      <c r="B1188">
        <v>7</v>
      </c>
      <c r="C1188">
        <v>38</v>
      </c>
      <c r="D1188">
        <v>0</v>
      </c>
      <c r="E1188" s="15">
        <v>8000</v>
      </c>
      <c r="F1188">
        <v>1</v>
      </c>
      <c r="G1188">
        <v>1</v>
      </c>
      <c r="H1188">
        <v>0</v>
      </c>
      <c r="I1188">
        <v>0</v>
      </c>
      <c r="J1188">
        <v>1</v>
      </c>
      <c r="K1188">
        <v>4</v>
      </c>
      <c r="L1188">
        <v>0</v>
      </c>
      <c r="M1188">
        <v>0</v>
      </c>
      <c r="N1188">
        <v>0</v>
      </c>
      <c r="O1188">
        <v>40</v>
      </c>
      <c r="P1188">
        <v>40</v>
      </c>
      <c r="Q1188">
        <v>1</v>
      </c>
      <c r="R1188">
        <v>0</v>
      </c>
      <c r="S1188" s="15">
        <v>16</v>
      </c>
      <c r="T1188">
        <v>10</v>
      </c>
      <c r="U1188" t="s">
        <v>237</v>
      </c>
    </row>
    <row r="1189" spans="1:21">
      <c r="A1189">
        <v>4382</v>
      </c>
      <c r="B1189">
        <v>1</v>
      </c>
      <c r="C1189">
        <v>24</v>
      </c>
      <c r="D1189">
        <v>0</v>
      </c>
      <c r="E1189" s="15">
        <v>12000</v>
      </c>
      <c r="F1189">
        <v>1</v>
      </c>
      <c r="G1189">
        <v>1</v>
      </c>
      <c r="H1189">
        <v>37</v>
      </c>
      <c r="I1189">
        <v>1</v>
      </c>
      <c r="J1189">
        <v>6</v>
      </c>
      <c r="K1189">
        <v>5</v>
      </c>
      <c r="L1189">
        <v>0</v>
      </c>
      <c r="M1189">
        <v>0</v>
      </c>
      <c r="N1189">
        <v>0</v>
      </c>
      <c r="O1189">
        <v>50</v>
      </c>
      <c r="P1189">
        <v>110</v>
      </c>
      <c r="Q1189">
        <v>2</v>
      </c>
      <c r="R1189">
        <v>1</v>
      </c>
      <c r="S1189" s="15">
        <v>14</v>
      </c>
      <c r="T1189">
        <v>20</v>
      </c>
      <c r="U1189" t="s">
        <v>97</v>
      </c>
    </row>
    <row r="1190" spans="1:21">
      <c r="A1190">
        <v>4383</v>
      </c>
      <c r="B1190">
        <v>2</v>
      </c>
      <c r="C1190">
        <v>28</v>
      </c>
      <c r="D1190">
        <v>0</v>
      </c>
      <c r="E1190" s="15">
        <v>3000</v>
      </c>
      <c r="F1190">
        <v>1</v>
      </c>
      <c r="G1190">
        <v>1</v>
      </c>
      <c r="H1190">
        <v>94</v>
      </c>
      <c r="I1190">
        <v>0</v>
      </c>
      <c r="J1190">
        <v>2</v>
      </c>
      <c r="K1190">
        <v>5</v>
      </c>
      <c r="L1190">
        <v>0</v>
      </c>
      <c r="M1190">
        <v>0</v>
      </c>
      <c r="N1190">
        <v>0</v>
      </c>
      <c r="O1190">
        <v>60</v>
      </c>
      <c r="P1190">
        <v>80</v>
      </c>
      <c r="Q1190">
        <v>2</v>
      </c>
      <c r="R1190">
        <v>0</v>
      </c>
      <c r="S1190" s="15">
        <v>8</v>
      </c>
      <c r="T1190">
        <v>20</v>
      </c>
      <c r="U1190" t="s">
        <v>161</v>
      </c>
    </row>
    <row r="1191" spans="1:21">
      <c r="A1191">
        <v>4395</v>
      </c>
      <c r="B1191">
        <v>1</v>
      </c>
      <c r="C1191">
        <v>24</v>
      </c>
      <c r="D1191">
        <v>1</v>
      </c>
      <c r="E1191" s="15">
        <v>1000</v>
      </c>
      <c r="F1191">
        <v>1</v>
      </c>
      <c r="G1191">
        <v>1</v>
      </c>
      <c r="H1191">
        <v>0</v>
      </c>
      <c r="I1191">
        <v>0</v>
      </c>
      <c r="J1191">
        <v>2</v>
      </c>
      <c r="K1191">
        <v>5</v>
      </c>
      <c r="L1191">
        <v>0</v>
      </c>
      <c r="M1191">
        <v>0</v>
      </c>
      <c r="N1191">
        <v>0</v>
      </c>
      <c r="O1191">
        <v>120</v>
      </c>
      <c r="P1191">
        <v>120</v>
      </c>
      <c r="Q1191">
        <v>2</v>
      </c>
      <c r="R1191">
        <v>1</v>
      </c>
      <c r="S1191" s="15">
        <v>14</v>
      </c>
      <c r="T1191">
        <v>3</v>
      </c>
      <c r="U1191" t="s">
        <v>180</v>
      </c>
    </row>
    <row r="1192" spans="1:21">
      <c r="A1192">
        <v>4402</v>
      </c>
      <c r="B1192">
        <v>1</v>
      </c>
      <c r="C1192">
        <v>24</v>
      </c>
      <c r="D1192">
        <v>0</v>
      </c>
      <c r="E1192" s="15">
        <v>5000</v>
      </c>
      <c r="F1192">
        <v>1</v>
      </c>
      <c r="G1192">
        <v>1</v>
      </c>
      <c r="H1192">
        <v>16</v>
      </c>
      <c r="I1192">
        <v>0</v>
      </c>
      <c r="J1192">
        <v>8</v>
      </c>
      <c r="K1192">
        <v>5</v>
      </c>
      <c r="L1192">
        <v>0</v>
      </c>
      <c r="M1192">
        <v>0</v>
      </c>
      <c r="N1192">
        <v>0</v>
      </c>
      <c r="O1192">
        <v>70</v>
      </c>
      <c r="P1192">
        <v>80</v>
      </c>
      <c r="Q1192">
        <v>2</v>
      </c>
      <c r="R1192">
        <v>1</v>
      </c>
      <c r="S1192" s="15">
        <v>8</v>
      </c>
      <c r="T1192">
        <v>20</v>
      </c>
      <c r="U1192" t="s">
        <v>35</v>
      </c>
    </row>
    <row r="1193" spans="1:21">
      <c r="A1193">
        <v>4406</v>
      </c>
      <c r="B1193">
        <v>2</v>
      </c>
      <c r="C1193">
        <v>42</v>
      </c>
      <c r="D1193">
        <v>1</v>
      </c>
      <c r="E1193" s="15">
        <v>6000</v>
      </c>
      <c r="F1193">
        <v>1</v>
      </c>
      <c r="G1193">
        <v>1</v>
      </c>
      <c r="H1193">
        <v>100</v>
      </c>
      <c r="I1193">
        <v>1</v>
      </c>
      <c r="J1193">
        <v>8</v>
      </c>
      <c r="K1193">
        <v>1</v>
      </c>
      <c r="L1193">
        <v>0</v>
      </c>
      <c r="M1193">
        <v>0</v>
      </c>
      <c r="N1193">
        <v>0</v>
      </c>
      <c r="O1193">
        <v>40</v>
      </c>
      <c r="P1193">
        <v>30</v>
      </c>
      <c r="Q1193">
        <v>1</v>
      </c>
      <c r="R1193">
        <v>0</v>
      </c>
      <c r="S1193" s="15">
        <v>4</v>
      </c>
      <c r="T1193">
        <v>15</v>
      </c>
      <c r="U1193" t="s">
        <v>15</v>
      </c>
    </row>
    <row r="1194" spans="1:21">
      <c r="A1194">
        <v>4408</v>
      </c>
      <c r="B1194">
        <v>1</v>
      </c>
      <c r="C1194">
        <v>21</v>
      </c>
      <c r="D1194">
        <v>0</v>
      </c>
      <c r="E1194" s="15">
        <v>16000</v>
      </c>
      <c r="F1194">
        <v>1</v>
      </c>
      <c r="G1194">
        <v>2</v>
      </c>
      <c r="H1194">
        <v>100</v>
      </c>
      <c r="I1194">
        <v>0</v>
      </c>
      <c r="J1194">
        <v>8</v>
      </c>
      <c r="K1194">
        <v>4</v>
      </c>
      <c r="L1194">
        <v>0</v>
      </c>
      <c r="M1194">
        <v>0</v>
      </c>
      <c r="N1194">
        <v>0</v>
      </c>
      <c r="O1194">
        <v>60</v>
      </c>
      <c r="P1194">
        <v>30</v>
      </c>
      <c r="Q1194">
        <v>2</v>
      </c>
      <c r="R1194">
        <v>1</v>
      </c>
      <c r="S1194" s="15">
        <v>8</v>
      </c>
      <c r="T1194">
        <v>10</v>
      </c>
      <c r="U1194" t="s">
        <v>15</v>
      </c>
    </row>
    <row r="1195" spans="1:21">
      <c r="A1195">
        <v>4409</v>
      </c>
      <c r="B1195">
        <v>4</v>
      </c>
      <c r="C1195">
        <v>35</v>
      </c>
      <c r="D1195">
        <v>1</v>
      </c>
      <c r="E1195" s="15">
        <v>20000</v>
      </c>
      <c r="F1195">
        <v>1</v>
      </c>
      <c r="G1195">
        <v>2</v>
      </c>
      <c r="H1195">
        <v>0</v>
      </c>
      <c r="I1195">
        <v>1</v>
      </c>
      <c r="J1195">
        <v>9</v>
      </c>
      <c r="K1195">
        <v>2</v>
      </c>
      <c r="L1195">
        <v>0</v>
      </c>
      <c r="M1195">
        <v>0</v>
      </c>
      <c r="N1195">
        <v>0</v>
      </c>
      <c r="O1195">
        <v>40</v>
      </c>
      <c r="P1195">
        <v>70</v>
      </c>
      <c r="Q1195">
        <v>1</v>
      </c>
      <c r="R1195">
        <v>0</v>
      </c>
      <c r="S1195" s="15">
        <v>20</v>
      </c>
      <c r="T1195">
        <v>10</v>
      </c>
      <c r="U1195" t="s">
        <v>29</v>
      </c>
    </row>
    <row r="1196" spans="1:21">
      <c r="A1196">
        <v>4410</v>
      </c>
      <c r="B1196">
        <v>1</v>
      </c>
      <c r="C1196">
        <v>57</v>
      </c>
      <c r="D1196">
        <v>1</v>
      </c>
      <c r="E1196" s="15">
        <v>10000</v>
      </c>
      <c r="F1196">
        <v>1</v>
      </c>
      <c r="G1196">
        <v>1</v>
      </c>
      <c r="H1196">
        <v>59</v>
      </c>
      <c r="I1196">
        <v>1</v>
      </c>
      <c r="J1196">
        <v>6</v>
      </c>
      <c r="K1196">
        <v>3</v>
      </c>
      <c r="L1196">
        <v>0</v>
      </c>
      <c r="M1196">
        <v>0</v>
      </c>
      <c r="N1196">
        <v>0</v>
      </c>
      <c r="O1196">
        <v>40</v>
      </c>
      <c r="P1196">
        <v>50</v>
      </c>
      <c r="Q1196">
        <v>1</v>
      </c>
      <c r="R1196">
        <v>0</v>
      </c>
      <c r="S1196" s="15">
        <v>25</v>
      </c>
      <c r="T1196">
        <v>20</v>
      </c>
      <c r="U1196" t="s">
        <v>78</v>
      </c>
    </row>
    <row r="1197" spans="1:21">
      <c r="A1197">
        <v>4411</v>
      </c>
      <c r="B1197">
        <v>1</v>
      </c>
      <c r="C1197">
        <v>24</v>
      </c>
      <c r="D1197">
        <v>0</v>
      </c>
      <c r="E1197" s="15">
        <v>2000</v>
      </c>
      <c r="F1197">
        <v>1</v>
      </c>
      <c r="G1197">
        <v>1</v>
      </c>
      <c r="H1197">
        <v>75</v>
      </c>
      <c r="I1197">
        <v>1</v>
      </c>
      <c r="J1197">
        <v>6</v>
      </c>
      <c r="K1197">
        <v>3</v>
      </c>
      <c r="L1197">
        <v>1</v>
      </c>
      <c r="M1197">
        <v>0</v>
      </c>
      <c r="N1197">
        <v>0</v>
      </c>
      <c r="O1197">
        <v>70</v>
      </c>
      <c r="P1197">
        <v>70</v>
      </c>
      <c r="Q1197">
        <v>2</v>
      </c>
      <c r="R1197">
        <v>1</v>
      </c>
      <c r="S1197" s="15">
        <v>10</v>
      </c>
      <c r="T1197">
        <v>10</v>
      </c>
      <c r="U1197" t="s">
        <v>79</v>
      </c>
    </row>
    <row r="1198" spans="1:21">
      <c r="A1198">
        <v>4414</v>
      </c>
      <c r="B1198">
        <v>1</v>
      </c>
      <c r="C1198">
        <v>26</v>
      </c>
      <c r="D1198">
        <v>0</v>
      </c>
      <c r="E1198" s="15">
        <v>5000</v>
      </c>
      <c r="F1198">
        <v>1</v>
      </c>
      <c r="G1198">
        <v>1</v>
      </c>
      <c r="H1198">
        <v>10</v>
      </c>
      <c r="I1198">
        <v>1</v>
      </c>
      <c r="J1198">
        <v>2</v>
      </c>
      <c r="K1198">
        <v>0</v>
      </c>
      <c r="L1198">
        <v>0</v>
      </c>
      <c r="M1198">
        <v>0</v>
      </c>
      <c r="N1198">
        <v>1</v>
      </c>
      <c r="O1198">
        <v>90</v>
      </c>
      <c r="P1198">
        <v>60</v>
      </c>
      <c r="Q1198">
        <v>2</v>
      </c>
      <c r="R1198">
        <v>1</v>
      </c>
      <c r="S1198" s="15">
        <v>6</v>
      </c>
      <c r="T1198">
        <v>15</v>
      </c>
      <c r="U1198" t="s">
        <v>46</v>
      </c>
    </row>
    <row r="1199" spans="1:21">
      <c r="A1199">
        <v>4420</v>
      </c>
      <c r="B1199">
        <v>2</v>
      </c>
      <c r="C1199">
        <v>33</v>
      </c>
      <c r="D1199">
        <v>1</v>
      </c>
      <c r="E1199" s="15">
        <v>3000</v>
      </c>
      <c r="F1199">
        <v>1</v>
      </c>
      <c r="G1199">
        <v>1</v>
      </c>
      <c r="H1199">
        <v>18</v>
      </c>
      <c r="I1199">
        <v>1</v>
      </c>
      <c r="J1199">
        <v>11</v>
      </c>
      <c r="K1199">
        <v>2</v>
      </c>
      <c r="L1199">
        <v>0</v>
      </c>
      <c r="M1199">
        <v>0</v>
      </c>
      <c r="N1199">
        <v>0</v>
      </c>
      <c r="O1199">
        <v>120</v>
      </c>
      <c r="P1199">
        <v>140</v>
      </c>
      <c r="Q1199">
        <v>1</v>
      </c>
      <c r="R1199">
        <v>0</v>
      </c>
      <c r="S1199" s="15">
        <v>16</v>
      </c>
      <c r="T1199">
        <v>3</v>
      </c>
      <c r="U1199" t="s">
        <v>69</v>
      </c>
    </row>
    <row r="1200" spans="1:21">
      <c r="A1200">
        <v>4421</v>
      </c>
      <c r="B1200">
        <v>7</v>
      </c>
      <c r="C1200">
        <v>53</v>
      </c>
      <c r="D1200">
        <v>1</v>
      </c>
      <c r="E1200" s="15">
        <v>10000</v>
      </c>
      <c r="F1200">
        <v>1</v>
      </c>
      <c r="G1200">
        <v>1</v>
      </c>
      <c r="H1200">
        <v>0</v>
      </c>
      <c r="I1200">
        <v>0</v>
      </c>
      <c r="J1200">
        <v>8</v>
      </c>
      <c r="K1200">
        <v>4</v>
      </c>
      <c r="L1200">
        <v>0</v>
      </c>
      <c r="M1200">
        <v>0</v>
      </c>
      <c r="N1200">
        <v>0</v>
      </c>
      <c r="O1200">
        <v>30</v>
      </c>
      <c r="P1200">
        <v>30</v>
      </c>
      <c r="Q1200">
        <v>1</v>
      </c>
      <c r="R1200">
        <v>0</v>
      </c>
      <c r="S1200" s="15">
        <v>20</v>
      </c>
      <c r="T1200">
        <v>3</v>
      </c>
      <c r="U1200" t="s">
        <v>231</v>
      </c>
    </row>
    <row r="1201" spans="1:21">
      <c r="A1201">
        <v>4429</v>
      </c>
      <c r="B1201">
        <v>2</v>
      </c>
      <c r="C1201">
        <v>28</v>
      </c>
      <c r="D1201">
        <v>0</v>
      </c>
      <c r="E1201" s="15">
        <v>10000</v>
      </c>
      <c r="F1201">
        <v>1</v>
      </c>
      <c r="G1201">
        <v>1</v>
      </c>
      <c r="H1201">
        <v>100</v>
      </c>
      <c r="I1201">
        <v>1</v>
      </c>
      <c r="J1201">
        <v>8</v>
      </c>
      <c r="K1201">
        <v>2</v>
      </c>
      <c r="L1201">
        <v>0</v>
      </c>
      <c r="M1201">
        <v>0</v>
      </c>
      <c r="N1201">
        <v>0</v>
      </c>
      <c r="O1201">
        <v>20</v>
      </c>
      <c r="P1201">
        <v>10</v>
      </c>
      <c r="Q1201">
        <v>1</v>
      </c>
      <c r="R1201">
        <v>0</v>
      </c>
      <c r="S1201" s="15">
        <v>4</v>
      </c>
      <c r="T1201">
        <v>10</v>
      </c>
      <c r="U1201" t="s">
        <v>100</v>
      </c>
    </row>
    <row r="1202" spans="1:21">
      <c r="A1202">
        <v>4430</v>
      </c>
      <c r="B1202">
        <v>1</v>
      </c>
      <c r="C1202">
        <v>19</v>
      </c>
      <c r="D1202">
        <v>0</v>
      </c>
      <c r="E1202" s="15">
        <v>5000</v>
      </c>
      <c r="F1202">
        <v>1</v>
      </c>
      <c r="G1202">
        <v>1</v>
      </c>
      <c r="H1202">
        <v>73</v>
      </c>
      <c r="I1202">
        <v>0</v>
      </c>
      <c r="J1202">
        <v>8</v>
      </c>
      <c r="K1202">
        <v>5</v>
      </c>
      <c r="L1202">
        <v>0</v>
      </c>
      <c r="M1202">
        <v>0</v>
      </c>
      <c r="N1202">
        <v>0</v>
      </c>
      <c r="O1202">
        <v>60</v>
      </c>
      <c r="P1202">
        <v>90</v>
      </c>
      <c r="Q1202">
        <v>2</v>
      </c>
      <c r="R1202">
        <v>1</v>
      </c>
      <c r="S1202" s="15">
        <v>14</v>
      </c>
      <c r="T1202">
        <v>40</v>
      </c>
      <c r="U1202" t="s">
        <v>115</v>
      </c>
    </row>
    <row r="1203" spans="1:21">
      <c r="A1203">
        <v>4433</v>
      </c>
      <c r="B1203">
        <v>2</v>
      </c>
      <c r="C1203">
        <v>27</v>
      </c>
      <c r="D1203">
        <v>0</v>
      </c>
      <c r="E1203" s="15">
        <v>10000</v>
      </c>
      <c r="F1203">
        <v>1</v>
      </c>
      <c r="G1203">
        <v>1</v>
      </c>
      <c r="H1203">
        <v>75</v>
      </c>
      <c r="I1203">
        <v>1</v>
      </c>
      <c r="J1203">
        <v>8</v>
      </c>
      <c r="K1203">
        <v>4</v>
      </c>
      <c r="L1203">
        <v>0</v>
      </c>
      <c r="M1203">
        <v>0</v>
      </c>
      <c r="N1203">
        <v>0</v>
      </c>
      <c r="O1203">
        <v>40</v>
      </c>
      <c r="P1203">
        <v>60</v>
      </c>
      <c r="Q1203">
        <v>2</v>
      </c>
      <c r="R1203">
        <v>1</v>
      </c>
      <c r="S1203" s="15">
        <v>8</v>
      </c>
      <c r="T1203">
        <v>3</v>
      </c>
      <c r="U1203" t="s">
        <v>79</v>
      </c>
    </row>
    <row r="1204" spans="1:21">
      <c r="A1204">
        <v>4435</v>
      </c>
      <c r="B1204">
        <v>2</v>
      </c>
      <c r="C1204">
        <v>26</v>
      </c>
      <c r="D1204">
        <v>1</v>
      </c>
      <c r="E1204" s="15">
        <v>2000</v>
      </c>
      <c r="F1204">
        <v>1</v>
      </c>
      <c r="G1204">
        <v>1</v>
      </c>
      <c r="H1204">
        <v>59</v>
      </c>
      <c r="I1204">
        <v>0</v>
      </c>
      <c r="J1204">
        <v>2</v>
      </c>
      <c r="K1204">
        <v>5</v>
      </c>
      <c r="L1204">
        <v>0</v>
      </c>
      <c r="M1204">
        <v>0</v>
      </c>
      <c r="N1204">
        <v>0</v>
      </c>
      <c r="O1204">
        <v>70</v>
      </c>
      <c r="P1204">
        <v>100</v>
      </c>
      <c r="Q1204">
        <v>2</v>
      </c>
      <c r="R1204">
        <v>1</v>
      </c>
      <c r="S1204" s="15">
        <v>8</v>
      </c>
      <c r="T1204">
        <v>20</v>
      </c>
      <c r="U1204" t="s">
        <v>78</v>
      </c>
    </row>
    <row r="1205" spans="1:21">
      <c r="A1205">
        <v>4438</v>
      </c>
      <c r="B1205">
        <v>1</v>
      </c>
      <c r="C1205">
        <v>19</v>
      </c>
      <c r="D1205">
        <v>0</v>
      </c>
      <c r="E1205" s="15">
        <v>12000</v>
      </c>
      <c r="F1205">
        <v>1</v>
      </c>
      <c r="G1205">
        <v>2</v>
      </c>
      <c r="H1205">
        <v>0</v>
      </c>
      <c r="I1205">
        <v>0</v>
      </c>
      <c r="J1205">
        <v>11</v>
      </c>
      <c r="K1205">
        <v>5</v>
      </c>
      <c r="L1205">
        <v>0</v>
      </c>
      <c r="M1205">
        <v>0</v>
      </c>
      <c r="N1205">
        <v>0</v>
      </c>
      <c r="O1205">
        <v>120</v>
      </c>
      <c r="P1205">
        <v>120</v>
      </c>
      <c r="Q1205">
        <v>2</v>
      </c>
      <c r="R1205">
        <v>1</v>
      </c>
      <c r="S1205" s="15">
        <v>12</v>
      </c>
      <c r="T1205">
        <v>10</v>
      </c>
      <c r="U1205" t="s">
        <v>49</v>
      </c>
    </row>
    <row r="1206" spans="1:21">
      <c r="A1206">
        <v>4439</v>
      </c>
      <c r="B1206">
        <v>1</v>
      </c>
      <c r="C1206">
        <v>28</v>
      </c>
      <c r="D1206">
        <v>0</v>
      </c>
      <c r="E1206" s="15">
        <v>10000</v>
      </c>
      <c r="F1206">
        <v>1</v>
      </c>
      <c r="G1206">
        <v>3</v>
      </c>
      <c r="H1206">
        <v>0</v>
      </c>
      <c r="I1206">
        <v>0</v>
      </c>
      <c r="J1206">
        <v>6</v>
      </c>
      <c r="K1206">
        <v>5</v>
      </c>
      <c r="L1206">
        <v>0</v>
      </c>
      <c r="M1206">
        <v>0</v>
      </c>
      <c r="N1206">
        <v>0</v>
      </c>
      <c r="O1206">
        <v>120</v>
      </c>
      <c r="P1206">
        <v>120</v>
      </c>
      <c r="Q1206">
        <v>2</v>
      </c>
      <c r="R1206">
        <v>1</v>
      </c>
      <c r="S1206" s="15">
        <v>12</v>
      </c>
      <c r="T1206">
        <v>10</v>
      </c>
      <c r="U1206" t="s">
        <v>49</v>
      </c>
    </row>
    <row r="1207" spans="1:21">
      <c r="A1207">
        <v>4444</v>
      </c>
      <c r="B1207">
        <v>1</v>
      </c>
      <c r="C1207">
        <v>22</v>
      </c>
      <c r="D1207">
        <v>0</v>
      </c>
      <c r="E1207" s="15">
        <v>16000</v>
      </c>
      <c r="F1207">
        <v>1</v>
      </c>
      <c r="G1207">
        <v>2</v>
      </c>
      <c r="H1207">
        <v>59</v>
      </c>
      <c r="I1207">
        <v>1</v>
      </c>
      <c r="J1207">
        <v>8</v>
      </c>
      <c r="K1207">
        <v>5</v>
      </c>
      <c r="L1207">
        <v>0</v>
      </c>
      <c r="M1207">
        <v>0</v>
      </c>
      <c r="N1207">
        <v>0</v>
      </c>
      <c r="O1207">
        <v>50</v>
      </c>
      <c r="P1207">
        <v>60</v>
      </c>
      <c r="Q1207">
        <v>1</v>
      </c>
      <c r="R1207">
        <v>0</v>
      </c>
      <c r="S1207" s="15">
        <v>18</v>
      </c>
      <c r="T1207">
        <v>10</v>
      </c>
      <c r="U1207" t="s">
        <v>78</v>
      </c>
    </row>
    <row r="1208" spans="1:21">
      <c r="A1208">
        <v>4448</v>
      </c>
      <c r="B1208">
        <v>1</v>
      </c>
      <c r="C1208">
        <v>23</v>
      </c>
      <c r="D1208">
        <v>1</v>
      </c>
      <c r="E1208" s="15">
        <v>14000</v>
      </c>
      <c r="F1208">
        <v>1</v>
      </c>
      <c r="G1208">
        <v>3</v>
      </c>
      <c r="H1208">
        <v>73</v>
      </c>
      <c r="I1208">
        <v>1</v>
      </c>
      <c r="J1208">
        <v>8</v>
      </c>
      <c r="K1208">
        <v>3</v>
      </c>
      <c r="L1208">
        <v>0</v>
      </c>
      <c r="M1208">
        <v>0</v>
      </c>
      <c r="N1208">
        <v>0</v>
      </c>
      <c r="O1208">
        <v>30</v>
      </c>
      <c r="P1208">
        <v>40</v>
      </c>
      <c r="Q1208">
        <v>1</v>
      </c>
      <c r="R1208">
        <v>0</v>
      </c>
      <c r="S1208" s="15">
        <v>20</v>
      </c>
      <c r="T1208">
        <v>10</v>
      </c>
      <c r="U1208" t="s">
        <v>47</v>
      </c>
    </row>
    <row r="1209" spans="1:21">
      <c r="A1209">
        <v>4459</v>
      </c>
      <c r="B1209">
        <v>1</v>
      </c>
      <c r="C1209">
        <v>18</v>
      </c>
      <c r="D1209">
        <v>0</v>
      </c>
      <c r="E1209" s="15">
        <v>6000</v>
      </c>
      <c r="F1209">
        <v>1</v>
      </c>
      <c r="G1209">
        <v>2</v>
      </c>
      <c r="H1209">
        <v>100</v>
      </c>
      <c r="I1209">
        <v>1</v>
      </c>
      <c r="J1209">
        <v>1</v>
      </c>
      <c r="K1209">
        <v>3</v>
      </c>
      <c r="L1209">
        <v>0</v>
      </c>
      <c r="M1209">
        <v>0</v>
      </c>
      <c r="N1209">
        <v>0</v>
      </c>
      <c r="O1209">
        <v>60</v>
      </c>
      <c r="P1209">
        <v>60</v>
      </c>
      <c r="Q1209">
        <v>2</v>
      </c>
      <c r="R1209">
        <v>1</v>
      </c>
      <c r="S1209" s="15">
        <v>8</v>
      </c>
      <c r="T1209">
        <v>3</v>
      </c>
      <c r="U1209" t="s">
        <v>15</v>
      </c>
    </row>
    <row r="1210" spans="1:21">
      <c r="A1210">
        <v>4461</v>
      </c>
      <c r="B1210">
        <v>1</v>
      </c>
      <c r="C1210">
        <v>25</v>
      </c>
      <c r="D1210">
        <v>1</v>
      </c>
      <c r="E1210" s="15">
        <v>16000</v>
      </c>
      <c r="F1210">
        <v>1</v>
      </c>
      <c r="G1210">
        <v>1</v>
      </c>
      <c r="H1210">
        <v>0</v>
      </c>
      <c r="I1210">
        <v>0</v>
      </c>
      <c r="J1210">
        <v>2</v>
      </c>
      <c r="K1210">
        <v>5</v>
      </c>
      <c r="L1210">
        <v>1</v>
      </c>
      <c r="M1210">
        <v>0</v>
      </c>
      <c r="N1210">
        <v>0</v>
      </c>
      <c r="O1210">
        <v>90</v>
      </c>
      <c r="P1210">
        <v>90</v>
      </c>
      <c r="Q1210">
        <v>2</v>
      </c>
      <c r="R1210">
        <v>1</v>
      </c>
      <c r="S1210" s="15">
        <v>12</v>
      </c>
      <c r="T1210">
        <v>3</v>
      </c>
      <c r="U1210" t="s">
        <v>231</v>
      </c>
    </row>
    <row r="1211" spans="1:21">
      <c r="A1211">
        <v>4470</v>
      </c>
      <c r="B1211">
        <v>2</v>
      </c>
      <c r="C1211">
        <v>30</v>
      </c>
      <c r="D1211">
        <v>1</v>
      </c>
      <c r="E1211" s="15">
        <v>12000</v>
      </c>
      <c r="F1211">
        <v>1</v>
      </c>
      <c r="G1211">
        <v>2</v>
      </c>
      <c r="H1211">
        <v>0</v>
      </c>
      <c r="I1211">
        <v>1</v>
      </c>
      <c r="J1211">
        <v>1</v>
      </c>
      <c r="K1211">
        <v>2</v>
      </c>
      <c r="L1211">
        <v>0</v>
      </c>
      <c r="M1211">
        <v>0</v>
      </c>
      <c r="N1211">
        <v>0</v>
      </c>
      <c r="O1211">
        <v>120</v>
      </c>
      <c r="P1211">
        <v>120</v>
      </c>
      <c r="Q1211">
        <v>2</v>
      </c>
      <c r="R1211">
        <v>1</v>
      </c>
      <c r="S1211" s="15">
        <v>10</v>
      </c>
      <c r="T1211">
        <v>5</v>
      </c>
      <c r="U1211" t="s">
        <v>49</v>
      </c>
    </row>
    <row r="1212" spans="1:21">
      <c r="A1212">
        <v>4472</v>
      </c>
      <c r="B1212">
        <v>2</v>
      </c>
      <c r="C1212">
        <v>24</v>
      </c>
      <c r="D1212">
        <v>1</v>
      </c>
      <c r="E1212" s="15">
        <v>5000</v>
      </c>
      <c r="F1212">
        <v>1</v>
      </c>
      <c r="G1212">
        <v>3</v>
      </c>
      <c r="H1212">
        <v>18</v>
      </c>
      <c r="I1212">
        <v>0</v>
      </c>
      <c r="J1212">
        <v>2</v>
      </c>
      <c r="K1212">
        <v>5</v>
      </c>
      <c r="L1212">
        <v>0</v>
      </c>
      <c r="M1212">
        <v>0</v>
      </c>
      <c r="N1212">
        <v>0</v>
      </c>
      <c r="O1212">
        <v>100</v>
      </c>
      <c r="P1212">
        <v>120</v>
      </c>
      <c r="Q1212">
        <v>2</v>
      </c>
      <c r="R1212">
        <v>0</v>
      </c>
      <c r="S1212" s="15">
        <v>12</v>
      </c>
      <c r="T1212">
        <v>30</v>
      </c>
      <c r="U1212" t="s">
        <v>69</v>
      </c>
    </row>
    <row r="1213" spans="1:21">
      <c r="A1213">
        <v>4473</v>
      </c>
      <c r="B1213">
        <v>2</v>
      </c>
      <c r="C1213">
        <v>25</v>
      </c>
      <c r="D1213">
        <v>0</v>
      </c>
      <c r="E1213" s="15">
        <v>6000</v>
      </c>
      <c r="F1213">
        <v>1</v>
      </c>
      <c r="G1213">
        <v>1</v>
      </c>
      <c r="H1213">
        <v>0</v>
      </c>
      <c r="I1213">
        <v>1</v>
      </c>
      <c r="J1213">
        <v>1</v>
      </c>
      <c r="K1213">
        <v>1</v>
      </c>
      <c r="L1213">
        <v>0</v>
      </c>
      <c r="M1213">
        <v>0</v>
      </c>
      <c r="N1213">
        <v>0</v>
      </c>
      <c r="O1213">
        <v>200</v>
      </c>
      <c r="P1213">
        <v>200</v>
      </c>
      <c r="Q1213">
        <v>2</v>
      </c>
      <c r="R1213">
        <v>1</v>
      </c>
      <c r="S1213" s="15">
        <v>25</v>
      </c>
      <c r="T1213">
        <v>10</v>
      </c>
      <c r="U1213" t="s">
        <v>236</v>
      </c>
    </row>
    <row r="1214" spans="1:21">
      <c r="A1214">
        <v>4477</v>
      </c>
      <c r="B1214">
        <v>1</v>
      </c>
      <c r="C1214">
        <v>20</v>
      </c>
      <c r="D1214">
        <v>1</v>
      </c>
      <c r="E1214" s="15">
        <v>3000</v>
      </c>
      <c r="F1214">
        <v>1</v>
      </c>
      <c r="G1214">
        <v>2</v>
      </c>
      <c r="H1214">
        <v>0</v>
      </c>
      <c r="I1214">
        <v>0</v>
      </c>
      <c r="J1214">
        <v>1</v>
      </c>
      <c r="K1214">
        <v>4</v>
      </c>
      <c r="L1214">
        <v>0</v>
      </c>
      <c r="M1214">
        <v>0</v>
      </c>
      <c r="N1214">
        <v>0</v>
      </c>
      <c r="O1214">
        <v>70</v>
      </c>
      <c r="P1214">
        <v>100</v>
      </c>
      <c r="Q1214">
        <v>2</v>
      </c>
      <c r="R1214">
        <v>1</v>
      </c>
      <c r="S1214" s="15">
        <v>6</v>
      </c>
      <c r="T1214">
        <v>35</v>
      </c>
      <c r="U1214" t="s">
        <v>110</v>
      </c>
    </row>
    <row r="1215" spans="1:21">
      <c r="A1215">
        <v>4478</v>
      </c>
      <c r="B1215">
        <v>1</v>
      </c>
      <c r="C1215">
        <v>22</v>
      </c>
      <c r="D1215">
        <v>0</v>
      </c>
      <c r="E1215" s="15">
        <v>9000</v>
      </c>
      <c r="F1215">
        <v>1</v>
      </c>
      <c r="G1215">
        <v>1</v>
      </c>
      <c r="H1215">
        <v>99</v>
      </c>
      <c r="I1215">
        <v>1</v>
      </c>
      <c r="J1215">
        <v>2</v>
      </c>
      <c r="K1215">
        <v>5</v>
      </c>
      <c r="L1215">
        <v>0</v>
      </c>
      <c r="M1215">
        <v>0</v>
      </c>
      <c r="N1215">
        <v>0</v>
      </c>
      <c r="O1215">
        <v>100</v>
      </c>
      <c r="P1215">
        <v>120</v>
      </c>
      <c r="Q1215">
        <v>2</v>
      </c>
      <c r="R1215">
        <v>0</v>
      </c>
      <c r="S1215" s="15">
        <v>14</v>
      </c>
      <c r="T1215">
        <v>40</v>
      </c>
      <c r="U1215" t="s">
        <v>56</v>
      </c>
    </row>
    <row r="1216" spans="1:21">
      <c r="A1216">
        <v>4479</v>
      </c>
      <c r="B1216">
        <v>2</v>
      </c>
      <c r="C1216">
        <v>53</v>
      </c>
      <c r="D1216">
        <v>0</v>
      </c>
      <c r="E1216" s="15">
        <v>14000</v>
      </c>
      <c r="F1216">
        <v>1</v>
      </c>
      <c r="G1216">
        <v>1</v>
      </c>
      <c r="H1216">
        <v>16</v>
      </c>
      <c r="I1216">
        <v>0</v>
      </c>
      <c r="J1216">
        <v>2</v>
      </c>
      <c r="K1216">
        <v>1</v>
      </c>
      <c r="L1216">
        <v>0</v>
      </c>
      <c r="M1216">
        <v>0</v>
      </c>
      <c r="N1216">
        <v>0</v>
      </c>
      <c r="O1216">
        <v>30</v>
      </c>
      <c r="P1216">
        <v>30</v>
      </c>
      <c r="Q1216">
        <v>1</v>
      </c>
      <c r="R1216">
        <v>0</v>
      </c>
      <c r="S1216" s="15">
        <v>20</v>
      </c>
      <c r="T1216">
        <v>3</v>
      </c>
      <c r="U1216" t="s">
        <v>35</v>
      </c>
    </row>
    <row r="1217" spans="1:21">
      <c r="A1217">
        <v>4482</v>
      </c>
      <c r="B1217">
        <v>7</v>
      </c>
      <c r="C1217">
        <v>50</v>
      </c>
      <c r="D1217">
        <v>1</v>
      </c>
      <c r="E1217" s="15">
        <v>12000</v>
      </c>
      <c r="F1217">
        <v>1</v>
      </c>
      <c r="G1217">
        <v>1</v>
      </c>
      <c r="H1217">
        <v>73</v>
      </c>
      <c r="I1217">
        <v>0</v>
      </c>
      <c r="J1217">
        <v>8</v>
      </c>
      <c r="K1217">
        <v>5</v>
      </c>
      <c r="L1217">
        <v>0</v>
      </c>
      <c r="M1217">
        <v>0</v>
      </c>
      <c r="N1217">
        <v>0</v>
      </c>
      <c r="O1217">
        <v>20</v>
      </c>
      <c r="P1217">
        <v>40</v>
      </c>
      <c r="Q1217">
        <v>1</v>
      </c>
      <c r="R1217">
        <v>0</v>
      </c>
      <c r="S1217" s="15">
        <v>10</v>
      </c>
      <c r="T1217">
        <v>3</v>
      </c>
      <c r="U1217" t="s">
        <v>47</v>
      </c>
    </row>
    <row r="1218" spans="1:21">
      <c r="A1218">
        <v>4486</v>
      </c>
      <c r="B1218">
        <v>1</v>
      </c>
      <c r="C1218">
        <v>59</v>
      </c>
      <c r="D1218">
        <v>1</v>
      </c>
      <c r="E1218" s="15">
        <v>2000</v>
      </c>
      <c r="F1218">
        <v>1</v>
      </c>
      <c r="G1218">
        <v>1</v>
      </c>
      <c r="H1218">
        <v>100</v>
      </c>
      <c r="I1218">
        <v>1</v>
      </c>
      <c r="J1218">
        <v>6</v>
      </c>
      <c r="K1218">
        <v>3</v>
      </c>
      <c r="L1218">
        <v>0</v>
      </c>
      <c r="M1218">
        <v>0</v>
      </c>
      <c r="N1218">
        <v>0</v>
      </c>
      <c r="O1218">
        <v>30</v>
      </c>
      <c r="P1218">
        <v>50</v>
      </c>
      <c r="Q1218">
        <v>1</v>
      </c>
      <c r="R1218">
        <v>0</v>
      </c>
      <c r="S1218" s="15">
        <v>25</v>
      </c>
      <c r="T1218">
        <v>10</v>
      </c>
      <c r="U1218" t="s">
        <v>52</v>
      </c>
    </row>
    <row r="1219" spans="1:21">
      <c r="A1219">
        <v>4491</v>
      </c>
      <c r="B1219">
        <v>1</v>
      </c>
      <c r="C1219">
        <v>22</v>
      </c>
      <c r="D1219">
        <v>1</v>
      </c>
      <c r="E1219" s="15">
        <v>3000</v>
      </c>
      <c r="F1219">
        <v>1</v>
      </c>
      <c r="G1219">
        <v>1</v>
      </c>
      <c r="H1219">
        <v>0</v>
      </c>
      <c r="I1219">
        <v>1</v>
      </c>
      <c r="J1219">
        <v>8</v>
      </c>
      <c r="K1219">
        <v>5</v>
      </c>
      <c r="L1219">
        <v>0</v>
      </c>
      <c r="M1219">
        <v>0</v>
      </c>
      <c r="N1219">
        <v>0</v>
      </c>
      <c r="O1219">
        <v>120</v>
      </c>
      <c r="P1219">
        <v>90</v>
      </c>
      <c r="Q1219">
        <v>2</v>
      </c>
      <c r="R1219">
        <v>1</v>
      </c>
      <c r="S1219" s="15">
        <v>25</v>
      </c>
      <c r="T1219">
        <v>5</v>
      </c>
      <c r="U1219" t="s">
        <v>238</v>
      </c>
    </row>
    <row r="1220" spans="1:21">
      <c r="A1220">
        <v>4492</v>
      </c>
      <c r="B1220">
        <v>7</v>
      </c>
      <c r="C1220">
        <v>81</v>
      </c>
      <c r="D1220">
        <v>1</v>
      </c>
      <c r="E1220" s="15">
        <v>18000</v>
      </c>
      <c r="F1220">
        <v>1</v>
      </c>
      <c r="G1220">
        <v>1</v>
      </c>
      <c r="H1220">
        <v>0</v>
      </c>
      <c r="I1220">
        <v>0</v>
      </c>
      <c r="J1220">
        <v>8</v>
      </c>
      <c r="K1220">
        <v>5</v>
      </c>
      <c r="L1220">
        <v>0</v>
      </c>
      <c r="M1220">
        <v>0</v>
      </c>
      <c r="N1220">
        <v>0</v>
      </c>
      <c r="O1220">
        <v>40</v>
      </c>
      <c r="P1220">
        <v>40</v>
      </c>
      <c r="Q1220">
        <v>1</v>
      </c>
      <c r="R1220">
        <v>0</v>
      </c>
      <c r="S1220" s="15">
        <v>20</v>
      </c>
      <c r="T1220">
        <v>10</v>
      </c>
      <c r="U1220" t="s">
        <v>116</v>
      </c>
    </row>
    <row r="1221" spans="1:21">
      <c r="A1221">
        <v>4493</v>
      </c>
      <c r="B1221">
        <v>7</v>
      </c>
      <c r="C1221">
        <v>53</v>
      </c>
      <c r="D1221">
        <v>1</v>
      </c>
      <c r="E1221" s="15">
        <v>16000</v>
      </c>
      <c r="F1221">
        <v>1</v>
      </c>
      <c r="G1221">
        <v>1</v>
      </c>
      <c r="H1221">
        <v>34</v>
      </c>
      <c r="I1221">
        <v>0</v>
      </c>
      <c r="J1221">
        <v>8</v>
      </c>
      <c r="K1221">
        <v>5</v>
      </c>
      <c r="L1221">
        <v>0</v>
      </c>
      <c r="M1221">
        <v>0</v>
      </c>
      <c r="N1221">
        <v>0</v>
      </c>
      <c r="O1221">
        <v>20</v>
      </c>
      <c r="P1221">
        <v>20</v>
      </c>
      <c r="Q1221">
        <v>1</v>
      </c>
      <c r="R1221">
        <v>0</v>
      </c>
      <c r="S1221" s="15">
        <v>8</v>
      </c>
      <c r="T1221">
        <v>3</v>
      </c>
      <c r="U1221" t="s">
        <v>156</v>
      </c>
    </row>
    <row r="1222" spans="1:21">
      <c r="A1222">
        <v>4500</v>
      </c>
      <c r="B1222">
        <v>1</v>
      </c>
      <c r="C1222">
        <v>28</v>
      </c>
      <c r="D1222">
        <v>0</v>
      </c>
      <c r="E1222" s="15">
        <v>2000</v>
      </c>
      <c r="F1222">
        <v>1</v>
      </c>
      <c r="G1222">
        <v>1</v>
      </c>
      <c r="H1222">
        <v>0</v>
      </c>
      <c r="I1222">
        <v>1</v>
      </c>
      <c r="J1222">
        <v>1</v>
      </c>
      <c r="K1222">
        <v>5</v>
      </c>
      <c r="L1222">
        <v>0</v>
      </c>
      <c r="M1222">
        <v>0</v>
      </c>
      <c r="N1222">
        <v>0</v>
      </c>
      <c r="O1222">
        <v>120</v>
      </c>
      <c r="P1222">
        <v>160</v>
      </c>
      <c r="Q1222">
        <v>2</v>
      </c>
      <c r="R1222">
        <v>1</v>
      </c>
      <c r="S1222" s="15">
        <v>8</v>
      </c>
      <c r="T1222">
        <v>20</v>
      </c>
      <c r="U1222" t="s">
        <v>72</v>
      </c>
    </row>
    <row r="1223" spans="1:21">
      <c r="A1223">
        <v>4501</v>
      </c>
      <c r="B1223">
        <v>2</v>
      </c>
      <c r="C1223">
        <v>36</v>
      </c>
      <c r="D1223">
        <v>0</v>
      </c>
      <c r="E1223" s="15">
        <v>7000</v>
      </c>
      <c r="F1223">
        <v>1</v>
      </c>
      <c r="G1223">
        <v>1</v>
      </c>
      <c r="H1223">
        <v>24</v>
      </c>
      <c r="I1223">
        <v>1</v>
      </c>
      <c r="J1223">
        <v>2</v>
      </c>
      <c r="K1223">
        <v>2</v>
      </c>
      <c r="L1223">
        <v>0</v>
      </c>
      <c r="M1223">
        <v>0</v>
      </c>
      <c r="N1223">
        <v>0</v>
      </c>
      <c r="O1223">
        <v>60</v>
      </c>
      <c r="P1223">
        <v>120</v>
      </c>
      <c r="Q1223">
        <v>2</v>
      </c>
      <c r="R1223">
        <v>0</v>
      </c>
      <c r="S1223" s="15">
        <v>12</v>
      </c>
      <c r="T1223">
        <v>5</v>
      </c>
      <c r="U1223" t="s">
        <v>9</v>
      </c>
    </row>
    <row r="1224" spans="1:21">
      <c r="A1224">
        <v>4502</v>
      </c>
      <c r="B1224">
        <v>2</v>
      </c>
      <c r="C1224">
        <v>30</v>
      </c>
      <c r="D1224">
        <v>1</v>
      </c>
      <c r="E1224" s="15">
        <v>5000</v>
      </c>
      <c r="F1224">
        <v>1</v>
      </c>
      <c r="G1224">
        <v>1</v>
      </c>
      <c r="H1224">
        <v>24</v>
      </c>
      <c r="I1224">
        <v>0</v>
      </c>
      <c r="J1224">
        <v>2</v>
      </c>
      <c r="K1224">
        <v>2</v>
      </c>
      <c r="L1224">
        <v>0</v>
      </c>
      <c r="M1224">
        <v>0</v>
      </c>
      <c r="N1224">
        <v>0</v>
      </c>
      <c r="O1224">
        <v>50</v>
      </c>
      <c r="P1224">
        <v>90</v>
      </c>
      <c r="Q1224">
        <v>1</v>
      </c>
      <c r="R1224">
        <v>0</v>
      </c>
      <c r="S1224" s="15">
        <v>25</v>
      </c>
      <c r="T1224">
        <v>10</v>
      </c>
      <c r="U1224" t="s">
        <v>9</v>
      </c>
    </row>
    <row r="1225" spans="1:21">
      <c r="A1225">
        <v>4509</v>
      </c>
      <c r="B1225">
        <v>1</v>
      </c>
      <c r="C1225">
        <v>51</v>
      </c>
      <c r="D1225">
        <v>1</v>
      </c>
      <c r="E1225" s="15">
        <v>4000</v>
      </c>
      <c r="F1225">
        <v>1</v>
      </c>
      <c r="G1225">
        <v>1</v>
      </c>
      <c r="H1225">
        <v>10</v>
      </c>
      <c r="I1225">
        <v>0</v>
      </c>
      <c r="J1225">
        <v>6</v>
      </c>
      <c r="K1225">
        <v>4</v>
      </c>
      <c r="L1225">
        <v>0</v>
      </c>
      <c r="M1225">
        <v>0</v>
      </c>
      <c r="N1225">
        <v>0</v>
      </c>
      <c r="O1225">
        <v>70</v>
      </c>
      <c r="P1225">
        <v>90</v>
      </c>
      <c r="Q1225">
        <v>1</v>
      </c>
      <c r="R1225">
        <v>0</v>
      </c>
      <c r="S1225" s="15">
        <v>14</v>
      </c>
      <c r="T1225">
        <v>15</v>
      </c>
      <c r="U1225" t="s">
        <v>92</v>
      </c>
    </row>
    <row r="1226" spans="1:21">
      <c r="A1226">
        <v>4512</v>
      </c>
      <c r="B1226">
        <v>2</v>
      </c>
      <c r="C1226">
        <v>40</v>
      </c>
      <c r="D1226">
        <v>1</v>
      </c>
      <c r="E1226" s="15">
        <v>14000</v>
      </c>
      <c r="F1226">
        <v>1</v>
      </c>
      <c r="G1226">
        <v>1</v>
      </c>
      <c r="H1226">
        <v>10</v>
      </c>
      <c r="I1226">
        <v>1</v>
      </c>
      <c r="J1226">
        <v>8</v>
      </c>
      <c r="K1226">
        <v>1</v>
      </c>
      <c r="L1226">
        <v>0</v>
      </c>
      <c r="M1226">
        <v>0</v>
      </c>
      <c r="N1226">
        <v>0</v>
      </c>
      <c r="O1226">
        <v>50</v>
      </c>
      <c r="P1226">
        <v>80</v>
      </c>
      <c r="Q1226">
        <v>1</v>
      </c>
      <c r="R1226">
        <v>0</v>
      </c>
      <c r="S1226" s="15">
        <v>20</v>
      </c>
      <c r="T1226">
        <v>5</v>
      </c>
      <c r="U1226" t="s">
        <v>46</v>
      </c>
    </row>
    <row r="1227" spans="1:21">
      <c r="A1227">
        <v>4518</v>
      </c>
      <c r="B1227">
        <v>1</v>
      </c>
      <c r="C1227">
        <v>25</v>
      </c>
      <c r="D1227">
        <v>1</v>
      </c>
      <c r="E1227" s="15">
        <v>16000</v>
      </c>
      <c r="F1227">
        <v>1</v>
      </c>
      <c r="G1227">
        <v>3</v>
      </c>
      <c r="H1227">
        <v>100</v>
      </c>
      <c r="I1227">
        <v>0</v>
      </c>
      <c r="J1227">
        <v>8</v>
      </c>
      <c r="K1227">
        <v>5</v>
      </c>
      <c r="L1227">
        <v>1</v>
      </c>
      <c r="M1227">
        <v>0</v>
      </c>
      <c r="N1227">
        <v>0</v>
      </c>
      <c r="O1227">
        <v>60</v>
      </c>
      <c r="P1227">
        <v>80</v>
      </c>
      <c r="Q1227">
        <v>1</v>
      </c>
      <c r="R1227">
        <v>0</v>
      </c>
      <c r="S1227" s="15">
        <v>14</v>
      </c>
      <c r="T1227">
        <v>3</v>
      </c>
      <c r="U1227" t="s">
        <v>52</v>
      </c>
    </row>
    <row r="1228" spans="1:21">
      <c r="A1228">
        <v>4521</v>
      </c>
      <c r="B1228">
        <v>1</v>
      </c>
      <c r="C1228">
        <v>22</v>
      </c>
      <c r="D1228">
        <v>1</v>
      </c>
      <c r="E1228" s="15">
        <v>2000</v>
      </c>
      <c r="F1228">
        <v>1</v>
      </c>
      <c r="G1228">
        <v>1</v>
      </c>
      <c r="H1228">
        <v>0</v>
      </c>
      <c r="I1228">
        <v>0</v>
      </c>
      <c r="J1228">
        <v>6</v>
      </c>
      <c r="K1228">
        <v>5</v>
      </c>
      <c r="L1228">
        <v>0</v>
      </c>
      <c r="M1228">
        <v>0</v>
      </c>
      <c r="N1228">
        <v>0</v>
      </c>
      <c r="O1228">
        <v>60</v>
      </c>
      <c r="P1228">
        <v>60</v>
      </c>
      <c r="Q1228">
        <v>2</v>
      </c>
      <c r="R1228">
        <v>0</v>
      </c>
      <c r="S1228" s="15">
        <v>8</v>
      </c>
      <c r="T1228">
        <v>5</v>
      </c>
      <c r="U1228" t="s">
        <v>236</v>
      </c>
    </row>
    <row r="1229" spans="1:21">
      <c r="A1229">
        <v>4524</v>
      </c>
      <c r="B1229">
        <v>2</v>
      </c>
      <c r="C1229">
        <v>32</v>
      </c>
      <c r="D1229">
        <v>0</v>
      </c>
      <c r="E1229" s="15">
        <v>5000</v>
      </c>
      <c r="F1229">
        <v>1</v>
      </c>
      <c r="G1229">
        <v>1</v>
      </c>
      <c r="H1229">
        <v>77</v>
      </c>
      <c r="I1229">
        <v>0</v>
      </c>
      <c r="J1229">
        <v>2</v>
      </c>
      <c r="K1229">
        <v>5</v>
      </c>
      <c r="L1229">
        <v>0</v>
      </c>
      <c r="M1229">
        <v>0</v>
      </c>
      <c r="N1229">
        <v>0</v>
      </c>
      <c r="O1229">
        <v>60</v>
      </c>
      <c r="P1229">
        <v>90</v>
      </c>
      <c r="Q1229">
        <v>2</v>
      </c>
      <c r="R1229">
        <v>0</v>
      </c>
      <c r="S1229" s="15">
        <v>6</v>
      </c>
      <c r="T1229">
        <v>10</v>
      </c>
      <c r="U1229" t="s">
        <v>54</v>
      </c>
    </row>
    <row r="1230" spans="1:21">
      <c r="A1230">
        <v>4528</v>
      </c>
      <c r="B1230">
        <v>7</v>
      </c>
      <c r="C1230">
        <v>53</v>
      </c>
      <c r="D1230">
        <v>1</v>
      </c>
      <c r="E1230" s="15">
        <v>24000</v>
      </c>
      <c r="F1230">
        <v>1</v>
      </c>
      <c r="G1230">
        <v>2</v>
      </c>
      <c r="H1230">
        <v>0</v>
      </c>
      <c r="I1230">
        <v>0</v>
      </c>
      <c r="J1230">
        <v>8</v>
      </c>
      <c r="K1230">
        <v>5</v>
      </c>
      <c r="L1230">
        <v>0</v>
      </c>
      <c r="M1230">
        <v>0</v>
      </c>
      <c r="N1230">
        <v>0</v>
      </c>
      <c r="O1230">
        <v>70</v>
      </c>
      <c r="P1230">
        <v>70</v>
      </c>
      <c r="Q1230">
        <v>1</v>
      </c>
      <c r="R1230">
        <v>0</v>
      </c>
      <c r="S1230" s="15">
        <v>25</v>
      </c>
      <c r="T1230">
        <v>3</v>
      </c>
      <c r="U1230" t="s">
        <v>243</v>
      </c>
    </row>
    <row r="1231" spans="1:21">
      <c r="A1231">
        <v>4529</v>
      </c>
      <c r="B1231">
        <v>2</v>
      </c>
      <c r="C1231">
        <v>29</v>
      </c>
      <c r="D1231">
        <v>0</v>
      </c>
      <c r="E1231" s="15">
        <v>12000</v>
      </c>
      <c r="F1231">
        <v>1</v>
      </c>
      <c r="G1231">
        <v>1</v>
      </c>
      <c r="H1231">
        <v>100</v>
      </c>
      <c r="I1231">
        <v>0</v>
      </c>
      <c r="J1231">
        <v>8</v>
      </c>
      <c r="K1231">
        <v>3</v>
      </c>
      <c r="L1231">
        <v>0</v>
      </c>
      <c r="M1231">
        <v>0</v>
      </c>
      <c r="N1231">
        <v>0</v>
      </c>
      <c r="O1231">
        <v>20</v>
      </c>
      <c r="P1231">
        <v>20</v>
      </c>
      <c r="Q1231">
        <v>1</v>
      </c>
      <c r="R1231">
        <v>0</v>
      </c>
      <c r="S1231" s="15">
        <v>6</v>
      </c>
      <c r="T1231">
        <v>5</v>
      </c>
      <c r="U1231" t="s">
        <v>177</v>
      </c>
    </row>
    <row r="1232" spans="1:21">
      <c r="A1232">
        <v>4532</v>
      </c>
      <c r="B1232">
        <v>1</v>
      </c>
      <c r="C1232">
        <v>20</v>
      </c>
      <c r="D1232">
        <v>1</v>
      </c>
      <c r="E1232" s="15">
        <v>5000</v>
      </c>
      <c r="F1232">
        <v>1</v>
      </c>
      <c r="G1232">
        <v>2</v>
      </c>
      <c r="H1232">
        <v>39</v>
      </c>
      <c r="I1232">
        <v>0</v>
      </c>
      <c r="J1232">
        <v>8</v>
      </c>
      <c r="K1232">
        <v>5</v>
      </c>
      <c r="L1232">
        <v>0</v>
      </c>
      <c r="M1232">
        <v>0</v>
      </c>
      <c r="N1232">
        <v>0</v>
      </c>
      <c r="O1232">
        <v>100</v>
      </c>
      <c r="P1232">
        <v>130</v>
      </c>
      <c r="Q1232">
        <v>2</v>
      </c>
      <c r="R1232">
        <v>1</v>
      </c>
      <c r="S1232" s="15">
        <v>10</v>
      </c>
      <c r="T1232">
        <v>5</v>
      </c>
      <c r="U1232" t="s">
        <v>76</v>
      </c>
    </row>
    <row r="1233" spans="1:21">
      <c r="A1233">
        <v>4536</v>
      </c>
      <c r="B1233">
        <v>1</v>
      </c>
      <c r="C1233">
        <v>23</v>
      </c>
      <c r="D1233">
        <v>0</v>
      </c>
      <c r="E1233" s="15">
        <v>35000</v>
      </c>
      <c r="F1233">
        <v>1</v>
      </c>
      <c r="G1233">
        <v>4</v>
      </c>
      <c r="H1233">
        <v>10</v>
      </c>
      <c r="I1233">
        <v>1</v>
      </c>
      <c r="J1233">
        <v>8</v>
      </c>
      <c r="K1233">
        <v>3</v>
      </c>
      <c r="L1233">
        <v>0</v>
      </c>
      <c r="M1233">
        <v>0</v>
      </c>
      <c r="N1233">
        <v>0</v>
      </c>
      <c r="O1233">
        <v>40</v>
      </c>
      <c r="P1233">
        <v>50</v>
      </c>
      <c r="Q1233">
        <v>1</v>
      </c>
      <c r="R1233">
        <v>0</v>
      </c>
      <c r="S1233" s="15">
        <v>25</v>
      </c>
      <c r="T1233">
        <v>10</v>
      </c>
      <c r="U1233" t="s">
        <v>46</v>
      </c>
    </row>
    <row r="1234" spans="1:21">
      <c r="A1234">
        <v>4539</v>
      </c>
      <c r="B1234">
        <v>7</v>
      </c>
      <c r="C1234">
        <v>41</v>
      </c>
      <c r="D1234">
        <v>1</v>
      </c>
      <c r="E1234" s="15">
        <v>10000</v>
      </c>
      <c r="F1234">
        <v>1</v>
      </c>
      <c r="G1234">
        <v>1</v>
      </c>
      <c r="H1234">
        <v>0</v>
      </c>
      <c r="I1234">
        <v>0</v>
      </c>
      <c r="J1234">
        <v>8</v>
      </c>
      <c r="K1234">
        <v>5</v>
      </c>
      <c r="L1234">
        <v>0</v>
      </c>
      <c r="M1234">
        <v>0</v>
      </c>
      <c r="N1234">
        <v>0</v>
      </c>
      <c r="O1234">
        <v>80</v>
      </c>
      <c r="P1234">
        <v>90</v>
      </c>
      <c r="Q1234">
        <v>2</v>
      </c>
      <c r="R1234">
        <v>1</v>
      </c>
      <c r="S1234" s="15">
        <v>25</v>
      </c>
      <c r="T1234">
        <v>15</v>
      </c>
      <c r="U1234" t="s">
        <v>236</v>
      </c>
    </row>
    <row r="1235" spans="1:21">
      <c r="A1235">
        <v>4541</v>
      </c>
      <c r="B1235">
        <v>1</v>
      </c>
      <c r="C1235">
        <v>25</v>
      </c>
      <c r="D1235">
        <v>0</v>
      </c>
      <c r="E1235" s="15">
        <v>12000</v>
      </c>
      <c r="F1235">
        <v>1</v>
      </c>
      <c r="G1235">
        <v>2</v>
      </c>
      <c r="H1235">
        <v>0</v>
      </c>
      <c r="I1235">
        <v>0</v>
      </c>
      <c r="J1235">
        <v>8</v>
      </c>
      <c r="K1235">
        <v>5</v>
      </c>
      <c r="L1235">
        <v>0</v>
      </c>
      <c r="M1235">
        <v>0</v>
      </c>
      <c r="N1235">
        <v>0</v>
      </c>
      <c r="O1235">
        <v>90</v>
      </c>
      <c r="P1235">
        <v>90</v>
      </c>
      <c r="Q1235">
        <v>2</v>
      </c>
      <c r="R1235">
        <v>1</v>
      </c>
      <c r="S1235" s="15">
        <v>6</v>
      </c>
      <c r="T1235">
        <v>10</v>
      </c>
      <c r="U1235" t="s">
        <v>72</v>
      </c>
    </row>
    <row r="1236" spans="1:21">
      <c r="A1236">
        <v>4542</v>
      </c>
      <c r="B1236">
        <v>2</v>
      </c>
      <c r="C1236">
        <v>26</v>
      </c>
      <c r="D1236">
        <v>0</v>
      </c>
      <c r="E1236" s="15">
        <v>18000</v>
      </c>
      <c r="F1236">
        <v>1</v>
      </c>
      <c r="G1236">
        <v>2</v>
      </c>
      <c r="H1236">
        <v>0</v>
      </c>
      <c r="I1236">
        <v>0</v>
      </c>
      <c r="J1236">
        <v>9</v>
      </c>
      <c r="K1236">
        <v>5</v>
      </c>
      <c r="L1236">
        <v>0</v>
      </c>
      <c r="M1236">
        <v>0</v>
      </c>
      <c r="N1236">
        <v>0</v>
      </c>
      <c r="O1236">
        <v>70</v>
      </c>
      <c r="P1236">
        <v>130</v>
      </c>
      <c r="Q1236">
        <v>2</v>
      </c>
      <c r="R1236">
        <v>1</v>
      </c>
      <c r="S1236" s="15">
        <v>12</v>
      </c>
      <c r="T1236">
        <v>3</v>
      </c>
      <c r="U1236" t="s">
        <v>231</v>
      </c>
    </row>
    <row r="1237" spans="1:21">
      <c r="A1237">
        <v>4544</v>
      </c>
      <c r="B1237">
        <v>1</v>
      </c>
      <c r="C1237">
        <v>23</v>
      </c>
      <c r="D1237">
        <v>0</v>
      </c>
      <c r="E1237" s="15">
        <v>10000</v>
      </c>
      <c r="F1237">
        <v>1</v>
      </c>
      <c r="G1237">
        <v>3</v>
      </c>
      <c r="H1237">
        <v>100</v>
      </c>
      <c r="I1237">
        <v>1</v>
      </c>
      <c r="J1237">
        <v>2</v>
      </c>
      <c r="K1237">
        <v>1</v>
      </c>
      <c r="L1237">
        <v>0</v>
      </c>
      <c r="M1237">
        <v>0</v>
      </c>
      <c r="N1237">
        <v>0</v>
      </c>
      <c r="O1237">
        <v>30</v>
      </c>
      <c r="P1237">
        <v>90</v>
      </c>
      <c r="Q1237">
        <v>2</v>
      </c>
      <c r="R1237">
        <v>0</v>
      </c>
      <c r="S1237" s="15">
        <v>8</v>
      </c>
      <c r="T1237">
        <v>15</v>
      </c>
      <c r="U1237" t="s">
        <v>36</v>
      </c>
    </row>
    <row r="1238" spans="1:21">
      <c r="A1238">
        <v>4545</v>
      </c>
      <c r="B1238">
        <v>1</v>
      </c>
      <c r="C1238">
        <v>22</v>
      </c>
      <c r="D1238">
        <v>0</v>
      </c>
      <c r="E1238" s="15">
        <v>2000</v>
      </c>
      <c r="F1238">
        <v>1</v>
      </c>
      <c r="G1238">
        <v>1</v>
      </c>
      <c r="H1238">
        <v>0</v>
      </c>
      <c r="I1238">
        <v>0</v>
      </c>
      <c r="J1238">
        <v>6</v>
      </c>
      <c r="K1238">
        <v>3</v>
      </c>
      <c r="L1238">
        <v>0</v>
      </c>
      <c r="M1238">
        <v>0</v>
      </c>
      <c r="N1238">
        <v>0</v>
      </c>
      <c r="O1238">
        <v>180</v>
      </c>
      <c r="P1238">
        <v>180</v>
      </c>
      <c r="Q1238">
        <v>2</v>
      </c>
      <c r="R1238">
        <v>1</v>
      </c>
      <c r="S1238" s="15">
        <v>25</v>
      </c>
      <c r="T1238">
        <v>10</v>
      </c>
      <c r="U1238" t="s">
        <v>243</v>
      </c>
    </row>
    <row r="1239" spans="1:21">
      <c r="A1239">
        <v>4554</v>
      </c>
      <c r="B1239">
        <v>1</v>
      </c>
      <c r="C1239">
        <v>21</v>
      </c>
      <c r="D1239">
        <v>0</v>
      </c>
      <c r="E1239" s="15">
        <v>5000</v>
      </c>
      <c r="F1239">
        <v>1</v>
      </c>
      <c r="G1239">
        <v>1</v>
      </c>
      <c r="H1239">
        <v>68</v>
      </c>
      <c r="I1239">
        <v>0</v>
      </c>
      <c r="J1239">
        <v>2</v>
      </c>
      <c r="K1239">
        <v>5</v>
      </c>
      <c r="L1239">
        <v>0</v>
      </c>
      <c r="M1239">
        <v>0</v>
      </c>
      <c r="N1239">
        <v>0</v>
      </c>
      <c r="O1239">
        <v>60</v>
      </c>
      <c r="P1239">
        <v>90</v>
      </c>
      <c r="Q1239">
        <v>2</v>
      </c>
      <c r="R1239">
        <v>0</v>
      </c>
      <c r="S1239" s="15">
        <v>8</v>
      </c>
      <c r="T1239">
        <v>25</v>
      </c>
      <c r="U1239" t="s">
        <v>24</v>
      </c>
    </row>
    <row r="1240" spans="1:21">
      <c r="A1240">
        <v>4557</v>
      </c>
      <c r="B1240">
        <v>1</v>
      </c>
      <c r="C1240">
        <v>21</v>
      </c>
      <c r="D1240">
        <v>0</v>
      </c>
      <c r="E1240" s="15">
        <v>3000</v>
      </c>
      <c r="F1240">
        <v>1</v>
      </c>
      <c r="G1240">
        <v>1</v>
      </c>
      <c r="H1240">
        <v>0</v>
      </c>
      <c r="I1240">
        <v>0</v>
      </c>
      <c r="J1240">
        <v>6</v>
      </c>
      <c r="K1240">
        <v>5</v>
      </c>
      <c r="L1240">
        <v>0</v>
      </c>
      <c r="M1240">
        <v>0</v>
      </c>
      <c r="N1240">
        <v>0</v>
      </c>
      <c r="O1240">
        <v>110</v>
      </c>
      <c r="P1240">
        <v>90</v>
      </c>
      <c r="Q1240">
        <v>2</v>
      </c>
      <c r="R1240">
        <v>1</v>
      </c>
      <c r="S1240" s="15">
        <v>12</v>
      </c>
      <c r="T1240">
        <v>10</v>
      </c>
      <c r="U1240" t="s">
        <v>232</v>
      </c>
    </row>
    <row r="1241" spans="1:21">
      <c r="A1241">
        <v>4560</v>
      </c>
      <c r="B1241">
        <v>1</v>
      </c>
      <c r="C1241">
        <v>21</v>
      </c>
      <c r="D1241">
        <v>0</v>
      </c>
      <c r="E1241" s="15">
        <v>24000</v>
      </c>
      <c r="F1241">
        <v>1</v>
      </c>
      <c r="G1241">
        <v>3</v>
      </c>
      <c r="H1241">
        <v>0</v>
      </c>
      <c r="I1241">
        <v>0</v>
      </c>
      <c r="J1241">
        <v>8</v>
      </c>
      <c r="K1241">
        <v>5</v>
      </c>
      <c r="L1241">
        <v>0</v>
      </c>
      <c r="M1241">
        <v>0</v>
      </c>
      <c r="N1241">
        <v>0</v>
      </c>
      <c r="O1241">
        <v>90</v>
      </c>
      <c r="P1241">
        <v>100</v>
      </c>
      <c r="Q1241">
        <v>2</v>
      </c>
      <c r="R1241">
        <v>1</v>
      </c>
      <c r="S1241" s="15">
        <v>8</v>
      </c>
      <c r="T1241">
        <v>20</v>
      </c>
      <c r="U1241" t="s">
        <v>72</v>
      </c>
    </row>
    <row r="1242" spans="1:21">
      <c r="A1242">
        <v>4563</v>
      </c>
      <c r="B1242">
        <v>1</v>
      </c>
      <c r="C1242">
        <v>21</v>
      </c>
      <c r="D1242">
        <v>0</v>
      </c>
      <c r="E1242" s="15">
        <v>2000</v>
      </c>
      <c r="F1242">
        <v>1</v>
      </c>
      <c r="G1242">
        <v>1</v>
      </c>
      <c r="H1242">
        <v>0</v>
      </c>
      <c r="I1242">
        <v>0</v>
      </c>
      <c r="J1242">
        <v>6</v>
      </c>
      <c r="K1242">
        <v>5</v>
      </c>
      <c r="L1242">
        <v>0</v>
      </c>
      <c r="M1242">
        <v>0</v>
      </c>
      <c r="N1242">
        <v>0</v>
      </c>
      <c r="O1242">
        <v>120</v>
      </c>
      <c r="P1242">
        <v>120</v>
      </c>
      <c r="Q1242">
        <v>2</v>
      </c>
      <c r="R1242">
        <v>1</v>
      </c>
      <c r="S1242" s="15">
        <v>8</v>
      </c>
      <c r="T1242">
        <v>30</v>
      </c>
      <c r="U1242" t="s">
        <v>124</v>
      </c>
    </row>
    <row r="1243" spans="1:21">
      <c r="A1243">
        <v>4566</v>
      </c>
      <c r="B1243">
        <v>1</v>
      </c>
      <c r="C1243">
        <v>26</v>
      </c>
      <c r="D1243">
        <v>1</v>
      </c>
      <c r="E1243" s="15">
        <v>2000</v>
      </c>
      <c r="F1243">
        <v>1</v>
      </c>
      <c r="G1243">
        <v>1</v>
      </c>
      <c r="H1243">
        <v>0</v>
      </c>
      <c r="I1243">
        <v>0</v>
      </c>
      <c r="J1243">
        <v>2</v>
      </c>
      <c r="K1243">
        <v>5</v>
      </c>
      <c r="L1243">
        <v>0</v>
      </c>
      <c r="M1243">
        <v>0</v>
      </c>
      <c r="N1243">
        <v>0</v>
      </c>
      <c r="O1243">
        <v>120</v>
      </c>
      <c r="P1243">
        <v>100</v>
      </c>
      <c r="Q1243">
        <v>2</v>
      </c>
      <c r="R1243">
        <v>1</v>
      </c>
      <c r="S1243" s="15">
        <v>12</v>
      </c>
      <c r="T1243">
        <v>5</v>
      </c>
      <c r="U1243" t="s">
        <v>234</v>
      </c>
    </row>
    <row r="1244" spans="1:21">
      <c r="A1244">
        <v>4576</v>
      </c>
      <c r="B1244">
        <v>6</v>
      </c>
      <c r="C1244">
        <v>35</v>
      </c>
      <c r="D1244">
        <v>0</v>
      </c>
      <c r="E1244" s="15">
        <v>8000</v>
      </c>
      <c r="F1244">
        <v>1</v>
      </c>
      <c r="G1244">
        <v>1</v>
      </c>
      <c r="H1244">
        <v>0</v>
      </c>
      <c r="I1244">
        <v>0</v>
      </c>
      <c r="J1244">
        <v>2</v>
      </c>
      <c r="K1244">
        <v>5</v>
      </c>
      <c r="L1244">
        <v>0</v>
      </c>
      <c r="M1244">
        <v>0</v>
      </c>
      <c r="N1244">
        <v>0</v>
      </c>
      <c r="O1244">
        <v>50</v>
      </c>
      <c r="P1244">
        <v>70</v>
      </c>
      <c r="Q1244">
        <v>1</v>
      </c>
      <c r="R1244">
        <v>0</v>
      </c>
      <c r="S1244" s="15">
        <v>25</v>
      </c>
      <c r="T1244">
        <v>3</v>
      </c>
      <c r="U1244" t="s">
        <v>232</v>
      </c>
    </row>
    <row r="1245" spans="1:21">
      <c r="A1245">
        <v>4577</v>
      </c>
      <c r="B1245">
        <v>2</v>
      </c>
      <c r="C1245">
        <v>25</v>
      </c>
      <c r="D1245">
        <v>1</v>
      </c>
      <c r="E1245" s="15">
        <v>18000</v>
      </c>
      <c r="F1245">
        <v>1</v>
      </c>
      <c r="G1245">
        <v>2</v>
      </c>
      <c r="H1245">
        <v>0</v>
      </c>
      <c r="I1245">
        <v>0</v>
      </c>
      <c r="J1245">
        <v>8</v>
      </c>
      <c r="K1245">
        <v>1</v>
      </c>
      <c r="L1245">
        <v>0</v>
      </c>
      <c r="M1245">
        <v>0</v>
      </c>
      <c r="N1245">
        <v>0</v>
      </c>
      <c r="O1245">
        <v>90</v>
      </c>
      <c r="P1245">
        <v>120</v>
      </c>
      <c r="Q1245">
        <v>2</v>
      </c>
      <c r="R1245">
        <v>1</v>
      </c>
      <c r="S1245" s="15">
        <v>12</v>
      </c>
      <c r="T1245">
        <v>10</v>
      </c>
      <c r="U1245" t="s">
        <v>231</v>
      </c>
    </row>
    <row r="1246" spans="1:21">
      <c r="A1246">
        <v>4579</v>
      </c>
      <c r="B1246">
        <v>1</v>
      </c>
      <c r="C1246">
        <v>21</v>
      </c>
      <c r="D1246">
        <v>0</v>
      </c>
      <c r="E1246" s="15">
        <v>2000</v>
      </c>
      <c r="F1246">
        <v>1</v>
      </c>
      <c r="G1246">
        <v>1</v>
      </c>
      <c r="H1246">
        <v>53</v>
      </c>
      <c r="I1246">
        <v>0</v>
      </c>
      <c r="J1246">
        <v>1</v>
      </c>
      <c r="K1246">
        <v>5</v>
      </c>
      <c r="L1246">
        <v>0</v>
      </c>
      <c r="M1246">
        <v>0</v>
      </c>
      <c r="N1246">
        <v>0</v>
      </c>
      <c r="O1246">
        <v>50</v>
      </c>
      <c r="P1246">
        <v>50</v>
      </c>
      <c r="Q1246">
        <v>2</v>
      </c>
      <c r="R1246">
        <v>1</v>
      </c>
      <c r="S1246" s="15">
        <v>8</v>
      </c>
      <c r="T1246">
        <v>3</v>
      </c>
      <c r="U1246" t="s">
        <v>88</v>
      </c>
    </row>
    <row r="1247" spans="1:21">
      <c r="A1247">
        <v>4584</v>
      </c>
      <c r="B1247">
        <v>1</v>
      </c>
      <c r="C1247">
        <v>21</v>
      </c>
      <c r="D1247">
        <v>1</v>
      </c>
      <c r="E1247" s="15">
        <v>2000</v>
      </c>
      <c r="F1247">
        <v>1</v>
      </c>
      <c r="G1247">
        <v>1</v>
      </c>
      <c r="H1247">
        <v>100</v>
      </c>
      <c r="I1247">
        <v>0</v>
      </c>
      <c r="J1247">
        <v>6</v>
      </c>
      <c r="K1247">
        <v>5</v>
      </c>
      <c r="L1247">
        <v>0</v>
      </c>
      <c r="M1247">
        <v>0</v>
      </c>
      <c r="N1247">
        <v>0</v>
      </c>
      <c r="O1247">
        <v>50</v>
      </c>
      <c r="P1247">
        <v>50</v>
      </c>
      <c r="Q1247">
        <v>2</v>
      </c>
      <c r="R1247">
        <v>1</v>
      </c>
      <c r="S1247" s="15">
        <v>8</v>
      </c>
      <c r="T1247">
        <v>20</v>
      </c>
      <c r="U1247" t="s">
        <v>63</v>
      </c>
    </row>
    <row r="1248" spans="1:21">
      <c r="A1248">
        <v>4585</v>
      </c>
      <c r="B1248">
        <v>4</v>
      </c>
      <c r="C1248">
        <v>26</v>
      </c>
      <c r="D1248">
        <v>0</v>
      </c>
      <c r="E1248" s="15">
        <v>24000</v>
      </c>
      <c r="F1248">
        <v>1</v>
      </c>
      <c r="G1248">
        <v>2</v>
      </c>
      <c r="H1248">
        <v>59</v>
      </c>
      <c r="I1248">
        <v>0</v>
      </c>
      <c r="J1248">
        <v>6</v>
      </c>
      <c r="K1248">
        <v>0</v>
      </c>
      <c r="L1248">
        <v>0</v>
      </c>
      <c r="M1248">
        <v>0</v>
      </c>
      <c r="N1248">
        <v>1</v>
      </c>
      <c r="O1248">
        <v>40</v>
      </c>
      <c r="P1248">
        <v>40</v>
      </c>
      <c r="Q1248">
        <v>1</v>
      </c>
      <c r="R1248">
        <v>0</v>
      </c>
      <c r="S1248" s="15">
        <v>10</v>
      </c>
      <c r="T1248">
        <v>3</v>
      </c>
      <c r="U1248" t="s">
        <v>78</v>
      </c>
    </row>
    <row r="1249" spans="1:21">
      <c r="A1249">
        <v>4588</v>
      </c>
      <c r="B1249">
        <v>1</v>
      </c>
      <c r="C1249">
        <v>25</v>
      </c>
      <c r="D1249">
        <v>1</v>
      </c>
      <c r="E1249" s="15">
        <v>3000</v>
      </c>
      <c r="F1249">
        <v>1</v>
      </c>
      <c r="G1249">
        <v>1</v>
      </c>
      <c r="H1249">
        <v>0</v>
      </c>
      <c r="I1249">
        <v>0</v>
      </c>
      <c r="J1249">
        <v>8</v>
      </c>
      <c r="K1249">
        <v>5</v>
      </c>
      <c r="L1249">
        <v>0</v>
      </c>
      <c r="M1249">
        <v>0</v>
      </c>
      <c r="N1249">
        <v>0</v>
      </c>
      <c r="O1249">
        <v>60</v>
      </c>
      <c r="P1249">
        <v>60</v>
      </c>
      <c r="Q1249">
        <v>1</v>
      </c>
      <c r="R1249">
        <v>0</v>
      </c>
      <c r="S1249" s="15">
        <v>16</v>
      </c>
      <c r="T1249">
        <v>15</v>
      </c>
      <c r="U1249" t="s">
        <v>240</v>
      </c>
    </row>
    <row r="1250" spans="1:21">
      <c r="A1250">
        <v>4596</v>
      </c>
      <c r="B1250">
        <v>2</v>
      </c>
      <c r="C1250">
        <v>34</v>
      </c>
      <c r="D1250">
        <v>0</v>
      </c>
      <c r="E1250" s="15">
        <v>4000</v>
      </c>
      <c r="F1250">
        <v>1</v>
      </c>
      <c r="G1250">
        <v>1</v>
      </c>
      <c r="H1250">
        <v>1</v>
      </c>
      <c r="I1250">
        <v>1</v>
      </c>
      <c r="J1250">
        <v>8</v>
      </c>
      <c r="K1250">
        <v>5</v>
      </c>
      <c r="L1250">
        <v>1</v>
      </c>
      <c r="M1250">
        <v>0</v>
      </c>
      <c r="N1250">
        <v>0</v>
      </c>
      <c r="O1250">
        <v>90</v>
      </c>
      <c r="P1250">
        <v>90</v>
      </c>
      <c r="Q1250">
        <v>2</v>
      </c>
      <c r="R1250">
        <v>1</v>
      </c>
      <c r="S1250" s="15">
        <v>8</v>
      </c>
      <c r="T1250">
        <v>5</v>
      </c>
      <c r="U1250" t="s">
        <v>84</v>
      </c>
    </row>
    <row r="1251" spans="1:21">
      <c r="A1251">
        <v>4597</v>
      </c>
      <c r="B1251">
        <v>7</v>
      </c>
      <c r="C1251">
        <v>65</v>
      </c>
      <c r="D1251">
        <v>1</v>
      </c>
      <c r="E1251" s="15">
        <v>18000</v>
      </c>
      <c r="F1251">
        <v>1</v>
      </c>
      <c r="G1251">
        <v>1</v>
      </c>
      <c r="H1251">
        <v>100</v>
      </c>
      <c r="I1251">
        <v>0</v>
      </c>
      <c r="J1251">
        <v>8</v>
      </c>
      <c r="K1251">
        <v>5</v>
      </c>
      <c r="L1251">
        <v>0</v>
      </c>
      <c r="M1251">
        <v>0</v>
      </c>
      <c r="N1251">
        <v>0</v>
      </c>
      <c r="O1251">
        <v>20</v>
      </c>
      <c r="P1251">
        <v>20</v>
      </c>
      <c r="Q1251">
        <v>1</v>
      </c>
      <c r="R1251">
        <v>0</v>
      </c>
      <c r="S1251" s="15">
        <v>20</v>
      </c>
      <c r="T1251">
        <v>3</v>
      </c>
      <c r="U1251" t="s">
        <v>15</v>
      </c>
    </row>
    <row r="1252" spans="1:21">
      <c r="A1252">
        <v>4600</v>
      </c>
      <c r="B1252">
        <v>4</v>
      </c>
      <c r="C1252">
        <v>47</v>
      </c>
      <c r="D1252">
        <v>0</v>
      </c>
      <c r="E1252" s="15">
        <v>12000</v>
      </c>
      <c r="F1252">
        <v>1</v>
      </c>
      <c r="G1252">
        <v>1</v>
      </c>
      <c r="H1252">
        <v>99</v>
      </c>
      <c r="I1252">
        <v>0</v>
      </c>
      <c r="J1252">
        <v>1</v>
      </c>
      <c r="K1252">
        <v>5</v>
      </c>
      <c r="L1252">
        <v>0</v>
      </c>
      <c r="M1252">
        <v>0</v>
      </c>
      <c r="N1252">
        <v>0</v>
      </c>
      <c r="O1252">
        <v>60</v>
      </c>
      <c r="P1252">
        <v>90</v>
      </c>
      <c r="Q1252">
        <v>2</v>
      </c>
      <c r="R1252">
        <v>0</v>
      </c>
      <c r="S1252" s="15">
        <v>8</v>
      </c>
      <c r="T1252">
        <v>15</v>
      </c>
      <c r="U1252" t="s">
        <v>17</v>
      </c>
    </row>
    <row r="1253" spans="1:21">
      <c r="A1253">
        <v>4602</v>
      </c>
      <c r="B1253">
        <v>1</v>
      </c>
      <c r="C1253">
        <v>21</v>
      </c>
      <c r="D1253">
        <v>0</v>
      </c>
      <c r="E1253" s="15">
        <v>4000</v>
      </c>
      <c r="F1253">
        <v>1</v>
      </c>
      <c r="G1253">
        <v>2</v>
      </c>
      <c r="H1253">
        <v>99</v>
      </c>
      <c r="I1253">
        <v>0</v>
      </c>
      <c r="J1253">
        <v>1</v>
      </c>
      <c r="K1253">
        <v>5</v>
      </c>
      <c r="L1253">
        <v>1</v>
      </c>
      <c r="M1253">
        <v>0</v>
      </c>
      <c r="N1253">
        <v>0</v>
      </c>
      <c r="O1253">
        <v>30</v>
      </c>
      <c r="P1253">
        <v>20</v>
      </c>
      <c r="Q1253">
        <v>2</v>
      </c>
      <c r="R1253">
        <v>1</v>
      </c>
      <c r="S1253" s="15">
        <v>6</v>
      </c>
      <c r="T1253">
        <v>10</v>
      </c>
      <c r="U1253" t="s">
        <v>17</v>
      </c>
    </row>
    <row r="1254" spans="1:21">
      <c r="A1254">
        <v>4607</v>
      </c>
      <c r="B1254">
        <v>2</v>
      </c>
      <c r="C1254">
        <v>26</v>
      </c>
      <c r="D1254">
        <v>0</v>
      </c>
      <c r="E1254" s="15">
        <v>7000</v>
      </c>
      <c r="F1254">
        <v>1</v>
      </c>
      <c r="G1254">
        <v>2</v>
      </c>
      <c r="H1254">
        <v>0</v>
      </c>
      <c r="I1254">
        <v>0</v>
      </c>
      <c r="J1254">
        <v>8</v>
      </c>
      <c r="K1254">
        <v>1</v>
      </c>
      <c r="L1254">
        <v>0</v>
      </c>
      <c r="M1254">
        <v>0</v>
      </c>
      <c r="N1254">
        <v>0</v>
      </c>
      <c r="O1254">
        <v>110</v>
      </c>
      <c r="P1254">
        <v>130</v>
      </c>
      <c r="Q1254">
        <v>2</v>
      </c>
      <c r="R1254">
        <v>1</v>
      </c>
      <c r="S1254" s="15">
        <v>8</v>
      </c>
      <c r="T1254">
        <v>70</v>
      </c>
      <c r="U1254" t="s">
        <v>150</v>
      </c>
    </row>
    <row r="1255" spans="1:21">
      <c r="A1255">
        <v>4608</v>
      </c>
      <c r="B1255">
        <v>2</v>
      </c>
      <c r="C1255">
        <v>48</v>
      </c>
      <c r="D1255">
        <v>1</v>
      </c>
      <c r="E1255" s="15">
        <v>12000</v>
      </c>
      <c r="F1255">
        <v>1</v>
      </c>
      <c r="G1255">
        <v>2</v>
      </c>
      <c r="H1255">
        <v>100</v>
      </c>
      <c r="I1255">
        <v>1</v>
      </c>
      <c r="J1255">
        <v>10</v>
      </c>
      <c r="K1255">
        <v>3</v>
      </c>
      <c r="L1255">
        <v>0</v>
      </c>
      <c r="M1255">
        <v>0</v>
      </c>
      <c r="N1255">
        <v>0</v>
      </c>
      <c r="O1255">
        <v>20</v>
      </c>
      <c r="P1255">
        <v>30</v>
      </c>
      <c r="Q1255">
        <v>1</v>
      </c>
      <c r="R1255">
        <v>0</v>
      </c>
      <c r="S1255" s="15">
        <v>10</v>
      </c>
      <c r="T1255">
        <v>3</v>
      </c>
      <c r="U1255" t="s">
        <v>36</v>
      </c>
    </row>
    <row r="1256" spans="1:21">
      <c r="A1256">
        <v>4610</v>
      </c>
      <c r="B1256">
        <v>7</v>
      </c>
      <c r="C1256">
        <v>35</v>
      </c>
      <c r="D1256">
        <v>1</v>
      </c>
      <c r="E1256" s="15">
        <v>12000</v>
      </c>
      <c r="F1256">
        <v>1</v>
      </c>
      <c r="G1256">
        <v>1</v>
      </c>
      <c r="H1256">
        <v>73</v>
      </c>
      <c r="I1256">
        <v>0</v>
      </c>
      <c r="J1256">
        <v>8</v>
      </c>
      <c r="K1256">
        <v>5</v>
      </c>
      <c r="L1256">
        <v>0</v>
      </c>
      <c r="M1256">
        <v>0</v>
      </c>
      <c r="N1256">
        <v>0</v>
      </c>
      <c r="O1256">
        <v>30</v>
      </c>
      <c r="P1256">
        <v>40</v>
      </c>
      <c r="Q1256">
        <v>1</v>
      </c>
      <c r="R1256">
        <v>0</v>
      </c>
      <c r="S1256" s="15">
        <v>8</v>
      </c>
      <c r="T1256">
        <v>3</v>
      </c>
      <c r="U1256" t="s">
        <v>47</v>
      </c>
    </row>
    <row r="1257" spans="1:21">
      <c r="A1257">
        <v>4612</v>
      </c>
      <c r="B1257">
        <v>1</v>
      </c>
      <c r="C1257">
        <v>24</v>
      </c>
      <c r="D1257">
        <v>1</v>
      </c>
      <c r="E1257" s="15">
        <v>20000</v>
      </c>
      <c r="F1257">
        <v>1</v>
      </c>
      <c r="G1257">
        <v>2</v>
      </c>
      <c r="H1257">
        <v>10</v>
      </c>
      <c r="I1257">
        <v>1</v>
      </c>
      <c r="J1257">
        <v>8</v>
      </c>
      <c r="K1257">
        <v>0</v>
      </c>
      <c r="L1257">
        <v>0</v>
      </c>
      <c r="M1257">
        <v>1</v>
      </c>
      <c r="N1257">
        <v>0</v>
      </c>
      <c r="O1257">
        <v>30</v>
      </c>
      <c r="P1257">
        <v>70</v>
      </c>
      <c r="Q1257">
        <v>2</v>
      </c>
      <c r="R1257">
        <v>0</v>
      </c>
      <c r="S1257" s="15">
        <v>12</v>
      </c>
      <c r="T1257">
        <v>15</v>
      </c>
      <c r="U1257" t="s">
        <v>46</v>
      </c>
    </row>
    <row r="1258" spans="1:21">
      <c r="A1258">
        <v>4615</v>
      </c>
      <c r="B1258">
        <v>2</v>
      </c>
      <c r="C1258">
        <v>28</v>
      </c>
      <c r="D1258">
        <v>1</v>
      </c>
      <c r="E1258" s="15">
        <v>7000</v>
      </c>
      <c r="F1258">
        <v>1</v>
      </c>
      <c r="G1258">
        <v>1</v>
      </c>
      <c r="H1258">
        <v>43</v>
      </c>
      <c r="I1258">
        <v>1</v>
      </c>
      <c r="J1258">
        <v>8</v>
      </c>
      <c r="K1258">
        <v>0</v>
      </c>
      <c r="L1258">
        <v>0</v>
      </c>
      <c r="M1258">
        <v>1</v>
      </c>
      <c r="N1258">
        <v>0</v>
      </c>
      <c r="O1258">
        <v>60</v>
      </c>
      <c r="P1258">
        <v>70</v>
      </c>
      <c r="Q1258">
        <v>2</v>
      </c>
      <c r="R1258">
        <v>1</v>
      </c>
      <c r="S1258" s="15">
        <v>10</v>
      </c>
      <c r="T1258">
        <v>20</v>
      </c>
      <c r="U1258" t="s">
        <v>31</v>
      </c>
    </row>
    <row r="1259" spans="1:21">
      <c r="A1259">
        <v>4616</v>
      </c>
      <c r="B1259">
        <v>6</v>
      </c>
      <c r="C1259">
        <v>61</v>
      </c>
      <c r="D1259">
        <v>1</v>
      </c>
      <c r="E1259" s="15">
        <v>5000</v>
      </c>
      <c r="F1259">
        <v>1</v>
      </c>
      <c r="G1259">
        <v>1</v>
      </c>
      <c r="H1259">
        <v>73</v>
      </c>
      <c r="I1259">
        <v>0</v>
      </c>
      <c r="J1259">
        <v>8</v>
      </c>
      <c r="K1259">
        <v>5</v>
      </c>
      <c r="L1259">
        <v>0</v>
      </c>
      <c r="M1259">
        <v>0</v>
      </c>
      <c r="N1259">
        <v>0</v>
      </c>
      <c r="O1259">
        <v>50</v>
      </c>
      <c r="P1259">
        <v>60</v>
      </c>
      <c r="Q1259">
        <v>2</v>
      </c>
      <c r="R1259">
        <v>1</v>
      </c>
      <c r="S1259" s="15">
        <v>8</v>
      </c>
      <c r="T1259">
        <v>20</v>
      </c>
      <c r="U1259" t="s">
        <v>47</v>
      </c>
    </row>
    <row r="1260" spans="1:21">
      <c r="A1260">
        <v>4618</v>
      </c>
      <c r="B1260">
        <v>1</v>
      </c>
      <c r="C1260">
        <v>22</v>
      </c>
      <c r="D1260">
        <v>1</v>
      </c>
      <c r="E1260" s="15">
        <v>10000</v>
      </c>
      <c r="F1260">
        <v>1</v>
      </c>
      <c r="G1260">
        <v>2</v>
      </c>
      <c r="H1260">
        <v>0</v>
      </c>
      <c r="I1260">
        <v>1</v>
      </c>
      <c r="J1260">
        <v>6</v>
      </c>
      <c r="K1260">
        <v>5</v>
      </c>
      <c r="L1260">
        <v>0</v>
      </c>
      <c r="M1260">
        <v>0</v>
      </c>
      <c r="N1260">
        <v>0</v>
      </c>
      <c r="O1260">
        <v>20</v>
      </c>
      <c r="P1260">
        <v>20</v>
      </c>
      <c r="Q1260">
        <v>1</v>
      </c>
      <c r="R1260">
        <v>0</v>
      </c>
      <c r="S1260" s="15">
        <v>4</v>
      </c>
      <c r="T1260">
        <v>3</v>
      </c>
      <c r="U1260" t="s">
        <v>164</v>
      </c>
    </row>
    <row r="1261" spans="1:21">
      <c r="A1261">
        <v>4619</v>
      </c>
      <c r="B1261">
        <v>4</v>
      </c>
      <c r="C1261">
        <v>44</v>
      </c>
      <c r="D1261">
        <v>1</v>
      </c>
      <c r="E1261" s="15">
        <v>6000</v>
      </c>
      <c r="F1261">
        <v>1</v>
      </c>
      <c r="G1261">
        <v>1</v>
      </c>
      <c r="H1261">
        <v>37</v>
      </c>
      <c r="I1261">
        <v>0</v>
      </c>
      <c r="J1261">
        <v>6</v>
      </c>
      <c r="K1261">
        <v>5</v>
      </c>
      <c r="L1261">
        <v>0</v>
      </c>
      <c r="M1261">
        <v>0</v>
      </c>
      <c r="N1261">
        <v>0</v>
      </c>
      <c r="O1261">
        <v>20</v>
      </c>
      <c r="P1261">
        <v>60</v>
      </c>
      <c r="Q1261">
        <v>1</v>
      </c>
      <c r="R1261">
        <v>0</v>
      </c>
      <c r="S1261" s="15">
        <v>25</v>
      </c>
      <c r="T1261">
        <v>5</v>
      </c>
      <c r="U1261" t="s">
        <v>71</v>
      </c>
    </row>
    <row r="1262" spans="1:21">
      <c r="A1262">
        <v>4620</v>
      </c>
      <c r="B1262">
        <v>1</v>
      </c>
      <c r="C1262">
        <v>57</v>
      </c>
      <c r="D1262">
        <v>1</v>
      </c>
      <c r="E1262" s="15">
        <v>2000</v>
      </c>
      <c r="F1262">
        <v>1</v>
      </c>
      <c r="G1262">
        <v>4</v>
      </c>
      <c r="H1262">
        <v>100</v>
      </c>
      <c r="I1262">
        <v>0</v>
      </c>
      <c r="J1262">
        <v>1</v>
      </c>
      <c r="K1262">
        <v>5</v>
      </c>
      <c r="L1262">
        <v>0</v>
      </c>
      <c r="M1262">
        <v>0</v>
      </c>
      <c r="N1262">
        <v>0</v>
      </c>
      <c r="O1262">
        <v>20</v>
      </c>
      <c r="P1262">
        <v>10</v>
      </c>
      <c r="Q1262">
        <v>1</v>
      </c>
      <c r="R1262">
        <v>0</v>
      </c>
      <c r="S1262" s="15">
        <v>6</v>
      </c>
      <c r="T1262">
        <v>5</v>
      </c>
      <c r="U1262" t="s">
        <v>36</v>
      </c>
    </row>
    <row r="1263" spans="1:21">
      <c r="A1263">
        <v>4621</v>
      </c>
      <c r="B1263">
        <v>2</v>
      </c>
      <c r="C1263">
        <v>27</v>
      </c>
      <c r="D1263">
        <v>0</v>
      </c>
      <c r="E1263" s="15">
        <v>3000</v>
      </c>
      <c r="F1263">
        <v>1</v>
      </c>
      <c r="G1263">
        <v>1</v>
      </c>
      <c r="H1263">
        <v>48</v>
      </c>
      <c r="I1263">
        <v>0</v>
      </c>
      <c r="J1263">
        <v>8</v>
      </c>
      <c r="K1263">
        <v>5</v>
      </c>
      <c r="L1263">
        <v>0</v>
      </c>
      <c r="M1263">
        <v>0</v>
      </c>
      <c r="N1263">
        <v>0</v>
      </c>
      <c r="O1263">
        <v>30</v>
      </c>
      <c r="P1263">
        <v>40</v>
      </c>
      <c r="Q1263">
        <v>1</v>
      </c>
      <c r="R1263">
        <v>0</v>
      </c>
      <c r="S1263" s="15">
        <v>8</v>
      </c>
      <c r="T1263">
        <v>10</v>
      </c>
      <c r="U1263" t="s">
        <v>105</v>
      </c>
    </row>
    <row r="1264" spans="1:21">
      <c r="A1264">
        <v>4626</v>
      </c>
      <c r="B1264">
        <v>7</v>
      </c>
      <c r="C1264">
        <v>39</v>
      </c>
      <c r="D1264">
        <v>0</v>
      </c>
      <c r="E1264" s="15">
        <v>12000</v>
      </c>
      <c r="F1264">
        <v>1</v>
      </c>
      <c r="G1264">
        <v>1</v>
      </c>
      <c r="H1264">
        <v>100</v>
      </c>
      <c r="I1264">
        <v>0</v>
      </c>
      <c r="J1264">
        <v>8</v>
      </c>
      <c r="K1264">
        <v>5</v>
      </c>
      <c r="L1264">
        <v>0</v>
      </c>
      <c r="M1264">
        <v>0</v>
      </c>
      <c r="N1264">
        <v>0</v>
      </c>
      <c r="O1264">
        <v>30</v>
      </c>
      <c r="P1264">
        <v>40</v>
      </c>
      <c r="Q1264">
        <v>1</v>
      </c>
      <c r="R1264">
        <v>0</v>
      </c>
      <c r="S1264" s="15">
        <v>12</v>
      </c>
      <c r="T1264">
        <v>10</v>
      </c>
      <c r="U1264" t="s">
        <v>36</v>
      </c>
    </row>
    <row r="1265" spans="1:21">
      <c r="A1265">
        <v>4628</v>
      </c>
      <c r="B1265">
        <v>1</v>
      </c>
      <c r="C1265">
        <v>25</v>
      </c>
      <c r="D1265">
        <v>0</v>
      </c>
      <c r="E1265" s="15">
        <v>18000</v>
      </c>
      <c r="F1265">
        <v>1</v>
      </c>
      <c r="G1265">
        <v>2</v>
      </c>
      <c r="H1265">
        <v>100</v>
      </c>
      <c r="I1265">
        <v>1</v>
      </c>
      <c r="J1265">
        <v>8</v>
      </c>
      <c r="K1265">
        <v>5</v>
      </c>
      <c r="L1265">
        <v>0</v>
      </c>
      <c r="M1265">
        <v>0</v>
      </c>
      <c r="N1265">
        <v>0</v>
      </c>
      <c r="O1265">
        <v>40</v>
      </c>
      <c r="P1265">
        <v>80</v>
      </c>
      <c r="Q1265">
        <v>2</v>
      </c>
      <c r="R1265">
        <v>1</v>
      </c>
      <c r="S1265" s="15">
        <v>6</v>
      </c>
      <c r="T1265">
        <v>3</v>
      </c>
      <c r="U1265" t="s">
        <v>15</v>
      </c>
    </row>
    <row r="1266" spans="1:21">
      <c r="A1266">
        <v>4632</v>
      </c>
      <c r="B1266">
        <v>2</v>
      </c>
      <c r="C1266">
        <v>38</v>
      </c>
      <c r="D1266">
        <v>1</v>
      </c>
      <c r="E1266" s="15">
        <v>22000</v>
      </c>
      <c r="F1266">
        <v>1</v>
      </c>
      <c r="G1266">
        <v>1</v>
      </c>
      <c r="H1266">
        <v>48</v>
      </c>
      <c r="I1266">
        <v>0</v>
      </c>
      <c r="J1266">
        <v>8</v>
      </c>
      <c r="K1266">
        <v>5</v>
      </c>
      <c r="L1266">
        <v>0</v>
      </c>
      <c r="M1266">
        <v>0</v>
      </c>
      <c r="N1266">
        <v>0</v>
      </c>
      <c r="O1266">
        <v>60</v>
      </c>
      <c r="P1266">
        <v>90</v>
      </c>
      <c r="Q1266">
        <v>2</v>
      </c>
      <c r="R1266">
        <v>1</v>
      </c>
      <c r="S1266" s="15">
        <v>8</v>
      </c>
      <c r="T1266">
        <v>20</v>
      </c>
      <c r="U1266" t="s">
        <v>105</v>
      </c>
    </row>
    <row r="1267" spans="1:21">
      <c r="A1267">
        <v>4633</v>
      </c>
      <c r="B1267">
        <v>1</v>
      </c>
      <c r="C1267">
        <v>48</v>
      </c>
      <c r="D1267">
        <v>0</v>
      </c>
      <c r="E1267" s="15">
        <v>6000</v>
      </c>
      <c r="F1267">
        <v>1</v>
      </c>
      <c r="G1267">
        <v>1</v>
      </c>
      <c r="H1267">
        <v>0</v>
      </c>
      <c r="I1267">
        <v>0</v>
      </c>
      <c r="J1267">
        <v>6</v>
      </c>
      <c r="K1267">
        <v>3</v>
      </c>
      <c r="L1267">
        <v>0</v>
      </c>
      <c r="M1267">
        <v>0</v>
      </c>
      <c r="N1267">
        <v>0</v>
      </c>
      <c r="O1267">
        <v>130</v>
      </c>
      <c r="P1267">
        <v>130</v>
      </c>
      <c r="Q1267">
        <v>2</v>
      </c>
      <c r="R1267">
        <v>1</v>
      </c>
      <c r="S1267" s="15">
        <v>25</v>
      </c>
      <c r="T1267">
        <v>15</v>
      </c>
      <c r="U1267" t="s">
        <v>234</v>
      </c>
    </row>
    <row r="1268" spans="1:21">
      <c r="A1268">
        <v>4634</v>
      </c>
      <c r="B1268">
        <v>6</v>
      </c>
      <c r="C1268">
        <v>38</v>
      </c>
      <c r="D1268">
        <v>1</v>
      </c>
      <c r="E1268" s="15">
        <v>14000</v>
      </c>
      <c r="F1268">
        <v>1</v>
      </c>
      <c r="G1268">
        <v>1</v>
      </c>
      <c r="H1268">
        <v>100</v>
      </c>
      <c r="I1268">
        <v>0</v>
      </c>
      <c r="J1268">
        <v>8</v>
      </c>
      <c r="K1268">
        <v>5</v>
      </c>
      <c r="L1268">
        <v>0</v>
      </c>
      <c r="M1268">
        <v>0</v>
      </c>
      <c r="N1268">
        <v>0</v>
      </c>
      <c r="O1268">
        <v>30</v>
      </c>
      <c r="P1268">
        <v>30</v>
      </c>
      <c r="Q1268">
        <v>1</v>
      </c>
      <c r="R1268">
        <v>0</v>
      </c>
      <c r="S1268" s="15">
        <v>10</v>
      </c>
      <c r="T1268">
        <v>3</v>
      </c>
      <c r="U1268" t="s">
        <v>15</v>
      </c>
    </row>
    <row r="1269" spans="1:21">
      <c r="A1269">
        <v>4635</v>
      </c>
      <c r="B1269">
        <v>7</v>
      </c>
      <c r="C1269">
        <v>39</v>
      </c>
      <c r="D1269">
        <v>0</v>
      </c>
      <c r="E1269" s="15">
        <v>18000</v>
      </c>
      <c r="F1269">
        <v>1</v>
      </c>
      <c r="G1269">
        <v>2</v>
      </c>
      <c r="H1269">
        <v>73</v>
      </c>
      <c r="I1269">
        <v>0</v>
      </c>
      <c r="J1269">
        <v>2</v>
      </c>
      <c r="K1269">
        <v>5</v>
      </c>
      <c r="L1269">
        <v>0</v>
      </c>
      <c r="M1269">
        <v>0</v>
      </c>
      <c r="N1269">
        <v>0</v>
      </c>
      <c r="O1269">
        <v>40</v>
      </c>
      <c r="P1269">
        <v>60</v>
      </c>
      <c r="Q1269">
        <v>1</v>
      </c>
      <c r="R1269">
        <v>0</v>
      </c>
      <c r="S1269" s="15">
        <v>12</v>
      </c>
      <c r="T1269">
        <v>10</v>
      </c>
      <c r="U1269" t="s">
        <v>47</v>
      </c>
    </row>
    <row r="1270" spans="1:21">
      <c r="A1270">
        <v>4636</v>
      </c>
      <c r="B1270">
        <v>2</v>
      </c>
      <c r="C1270">
        <v>45</v>
      </c>
      <c r="D1270">
        <v>1</v>
      </c>
      <c r="E1270" s="15">
        <v>6000</v>
      </c>
      <c r="F1270">
        <v>1</v>
      </c>
      <c r="G1270">
        <v>2</v>
      </c>
      <c r="H1270">
        <v>0</v>
      </c>
      <c r="I1270">
        <v>1</v>
      </c>
      <c r="J1270">
        <v>1</v>
      </c>
      <c r="K1270">
        <v>3</v>
      </c>
      <c r="L1270">
        <v>0</v>
      </c>
      <c r="M1270">
        <v>0</v>
      </c>
      <c r="N1270">
        <v>0</v>
      </c>
      <c r="O1270">
        <v>120</v>
      </c>
      <c r="P1270">
        <v>90</v>
      </c>
      <c r="Q1270">
        <v>2</v>
      </c>
      <c r="R1270">
        <v>0</v>
      </c>
      <c r="S1270" s="15">
        <v>12</v>
      </c>
      <c r="T1270">
        <v>10</v>
      </c>
      <c r="U1270" t="s">
        <v>237</v>
      </c>
    </row>
    <row r="1271" spans="1:21">
      <c r="A1271">
        <v>4638</v>
      </c>
      <c r="B1271">
        <v>1</v>
      </c>
      <c r="C1271">
        <v>20</v>
      </c>
      <c r="D1271">
        <v>0</v>
      </c>
      <c r="E1271" s="15">
        <v>6000</v>
      </c>
      <c r="F1271">
        <v>1</v>
      </c>
      <c r="G1271">
        <v>1</v>
      </c>
      <c r="H1271">
        <v>84</v>
      </c>
      <c r="I1271">
        <v>0</v>
      </c>
      <c r="J1271">
        <v>6</v>
      </c>
      <c r="K1271">
        <v>4</v>
      </c>
      <c r="L1271">
        <v>0</v>
      </c>
      <c r="M1271">
        <v>0</v>
      </c>
      <c r="N1271">
        <v>0</v>
      </c>
      <c r="O1271">
        <v>30</v>
      </c>
      <c r="P1271">
        <v>50</v>
      </c>
      <c r="Q1271">
        <v>2</v>
      </c>
      <c r="R1271">
        <v>0</v>
      </c>
      <c r="S1271" s="15">
        <v>8</v>
      </c>
      <c r="T1271">
        <v>10</v>
      </c>
      <c r="U1271" t="s">
        <v>131</v>
      </c>
    </row>
    <row r="1272" spans="1:21">
      <c r="A1272">
        <v>4641</v>
      </c>
      <c r="B1272">
        <v>6</v>
      </c>
      <c r="C1272">
        <v>35</v>
      </c>
      <c r="D1272">
        <v>0</v>
      </c>
      <c r="E1272" s="15">
        <v>18000</v>
      </c>
      <c r="F1272">
        <v>1</v>
      </c>
      <c r="G1272">
        <v>1</v>
      </c>
      <c r="H1272">
        <v>0</v>
      </c>
      <c r="I1272">
        <v>0</v>
      </c>
      <c r="J1272">
        <v>2</v>
      </c>
      <c r="K1272">
        <v>2</v>
      </c>
      <c r="L1272">
        <v>0</v>
      </c>
      <c r="M1272">
        <v>0</v>
      </c>
      <c r="N1272">
        <v>0</v>
      </c>
      <c r="O1272">
        <v>40</v>
      </c>
      <c r="P1272">
        <v>50</v>
      </c>
      <c r="Q1272">
        <v>1</v>
      </c>
      <c r="R1272">
        <v>0</v>
      </c>
      <c r="S1272" s="15">
        <v>14</v>
      </c>
      <c r="T1272">
        <v>3</v>
      </c>
      <c r="U1272" t="s">
        <v>142</v>
      </c>
    </row>
    <row r="1273" spans="1:21">
      <c r="A1273">
        <v>4646</v>
      </c>
      <c r="B1273">
        <v>4</v>
      </c>
      <c r="C1273">
        <v>33</v>
      </c>
      <c r="D1273">
        <v>0</v>
      </c>
      <c r="E1273" s="15">
        <v>10000</v>
      </c>
      <c r="F1273">
        <v>1</v>
      </c>
      <c r="G1273">
        <v>3</v>
      </c>
      <c r="H1273">
        <v>0</v>
      </c>
      <c r="I1273">
        <v>0</v>
      </c>
      <c r="J1273">
        <v>9</v>
      </c>
      <c r="K1273">
        <v>5</v>
      </c>
      <c r="L1273">
        <v>0</v>
      </c>
      <c r="M1273">
        <v>0</v>
      </c>
      <c r="N1273">
        <v>0</v>
      </c>
      <c r="O1273">
        <v>60</v>
      </c>
      <c r="P1273">
        <v>40</v>
      </c>
      <c r="Q1273">
        <v>1</v>
      </c>
      <c r="R1273">
        <v>0</v>
      </c>
      <c r="S1273" s="15">
        <v>20</v>
      </c>
      <c r="T1273">
        <v>10</v>
      </c>
      <c r="U1273" t="s">
        <v>241</v>
      </c>
    </row>
    <row r="1274" spans="1:21">
      <c r="A1274">
        <v>4647</v>
      </c>
      <c r="B1274">
        <v>4</v>
      </c>
      <c r="C1274">
        <v>33</v>
      </c>
      <c r="D1274">
        <v>1</v>
      </c>
      <c r="E1274" s="15">
        <v>5000</v>
      </c>
      <c r="F1274">
        <v>1</v>
      </c>
      <c r="G1274">
        <v>1</v>
      </c>
      <c r="H1274">
        <v>0</v>
      </c>
      <c r="I1274">
        <v>0</v>
      </c>
      <c r="J1274">
        <v>8</v>
      </c>
      <c r="K1274">
        <v>5</v>
      </c>
      <c r="L1274">
        <v>0</v>
      </c>
      <c r="M1274">
        <v>0</v>
      </c>
      <c r="N1274">
        <v>0</v>
      </c>
      <c r="O1274">
        <v>60</v>
      </c>
      <c r="P1274">
        <v>70</v>
      </c>
      <c r="Q1274">
        <v>1</v>
      </c>
      <c r="R1274">
        <v>0</v>
      </c>
      <c r="S1274" s="15">
        <v>14</v>
      </c>
      <c r="T1274">
        <v>20</v>
      </c>
      <c r="U1274" t="s">
        <v>238</v>
      </c>
    </row>
    <row r="1275" spans="1:21">
      <c r="A1275">
        <v>4648</v>
      </c>
      <c r="B1275">
        <v>4</v>
      </c>
      <c r="C1275">
        <v>52</v>
      </c>
      <c r="D1275">
        <v>0</v>
      </c>
      <c r="E1275" s="15">
        <v>16000</v>
      </c>
      <c r="F1275">
        <v>1</v>
      </c>
      <c r="G1275">
        <v>1</v>
      </c>
      <c r="H1275">
        <v>100</v>
      </c>
      <c r="I1275">
        <v>0</v>
      </c>
      <c r="J1275">
        <v>6</v>
      </c>
      <c r="K1275">
        <v>5</v>
      </c>
      <c r="L1275">
        <v>0</v>
      </c>
      <c r="M1275">
        <v>0</v>
      </c>
      <c r="N1275">
        <v>0</v>
      </c>
      <c r="O1275">
        <v>30</v>
      </c>
      <c r="P1275">
        <v>30</v>
      </c>
      <c r="Q1275">
        <v>1</v>
      </c>
      <c r="R1275">
        <v>0</v>
      </c>
      <c r="S1275" s="15">
        <v>16</v>
      </c>
      <c r="T1275">
        <v>10</v>
      </c>
      <c r="U1275" t="s">
        <v>15</v>
      </c>
    </row>
    <row r="1276" spans="1:21">
      <c r="A1276">
        <v>4649</v>
      </c>
      <c r="B1276">
        <v>1</v>
      </c>
      <c r="C1276">
        <v>22</v>
      </c>
      <c r="D1276">
        <v>0</v>
      </c>
      <c r="E1276" s="15">
        <v>4000</v>
      </c>
      <c r="F1276">
        <v>1</v>
      </c>
      <c r="G1276">
        <v>2</v>
      </c>
      <c r="H1276">
        <v>24</v>
      </c>
      <c r="I1276">
        <v>1</v>
      </c>
      <c r="J1276">
        <v>11</v>
      </c>
      <c r="K1276">
        <v>0</v>
      </c>
      <c r="L1276">
        <v>0</v>
      </c>
      <c r="M1276">
        <v>0</v>
      </c>
      <c r="N1276">
        <v>1</v>
      </c>
      <c r="O1276">
        <v>90</v>
      </c>
      <c r="P1276">
        <v>120</v>
      </c>
      <c r="Q1276">
        <v>2</v>
      </c>
      <c r="R1276">
        <v>1</v>
      </c>
      <c r="S1276" s="15">
        <v>6</v>
      </c>
      <c r="T1276">
        <v>20</v>
      </c>
      <c r="U1276" t="s">
        <v>9</v>
      </c>
    </row>
    <row r="1277" spans="1:21">
      <c r="A1277">
        <v>4650</v>
      </c>
      <c r="B1277">
        <v>2</v>
      </c>
      <c r="C1277">
        <v>42</v>
      </c>
      <c r="D1277">
        <v>1</v>
      </c>
      <c r="E1277" s="15">
        <v>8000</v>
      </c>
      <c r="F1277">
        <v>1</v>
      </c>
      <c r="G1277">
        <v>1</v>
      </c>
      <c r="H1277">
        <v>0</v>
      </c>
      <c r="I1277">
        <v>1</v>
      </c>
      <c r="J1277">
        <v>8</v>
      </c>
      <c r="K1277">
        <v>3</v>
      </c>
      <c r="L1277">
        <v>0</v>
      </c>
      <c r="M1277">
        <v>0</v>
      </c>
      <c r="N1277">
        <v>0</v>
      </c>
      <c r="O1277">
        <v>60</v>
      </c>
      <c r="P1277">
        <v>60</v>
      </c>
      <c r="Q1277">
        <v>1</v>
      </c>
      <c r="R1277">
        <v>0</v>
      </c>
      <c r="S1277" s="15">
        <v>16</v>
      </c>
      <c r="T1277">
        <v>5</v>
      </c>
      <c r="U1277" t="s">
        <v>231</v>
      </c>
    </row>
    <row r="1278" spans="1:21">
      <c r="A1278">
        <v>4653</v>
      </c>
      <c r="B1278">
        <v>4</v>
      </c>
      <c r="C1278">
        <v>59</v>
      </c>
      <c r="D1278">
        <v>0</v>
      </c>
      <c r="E1278" s="15">
        <v>20000</v>
      </c>
      <c r="F1278">
        <v>1</v>
      </c>
      <c r="G1278">
        <v>2</v>
      </c>
      <c r="H1278">
        <v>43</v>
      </c>
      <c r="I1278">
        <v>0</v>
      </c>
      <c r="J1278">
        <v>8</v>
      </c>
      <c r="K1278">
        <v>5</v>
      </c>
      <c r="L1278">
        <v>0</v>
      </c>
      <c r="M1278">
        <v>0</v>
      </c>
      <c r="N1278">
        <v>0</v>
      </c>
      <c r="O1278">
        <v>60</v>
      </c>
      <c r="P1278">
        <v>90</v>
      </c>
      <c r="Q1278">
        <v>2</v>
      </c>
      <c r="R1278">
        <v>1</v>
      </c>
      <c r="S1278" s="15">
        <v>6</v>
      </c>
      <c r="T1278">
        <v>10</v>
      </c>
      <c r="U1278" t="s">
        <v>31</v>
      </c>
    </row>
    <row r="1279" spans="1:21">
      <c r="A1279">
        <v>4654</v>
      </c>
      <c r="B1279">
        <v>2</v>
      </c>
      <c r="C1279">
        <v>28</v>
      </c>
      <c r="D1279">
        <v>0</v>
      </c>
      <c r="E1279" s="15">
        <v>6000</v>
      </c>
      <c r="F1279">
        <v>1</v>
      </c>
      <c r="G1279">
        <v>1</v>
      </c>
      <c r="H1279">
        <v>100</v>
      </c>
      <c r="I1279">
        <v>1</v>
      </c>
      <c r="J1279">
        <v>6</v>
      </c>
      <c r="K1279">
        <v>3</v>
      </c>
      <c r="L1279">
        <v>0</v>
      </c>
      <c r="M1279">
        <v>0</v>
      </c>
      <c r="N1279">
        <v>0</v>
      </c>
      <c r="O1279">
        <v>90</v>
      </c>
      <c r="P1279">
        <v>80</v>
      </c>
      <c r="Q1279">
        <v>2</v>
      </c>
      <c r="R1279">
        <v>1</v>
      </c>
      <c r="S1279" s="15">
        <v>14</v>
      </c>
      <c r="T1279">
        <v>10</v>
      </c>
      <c r="U1279" t="s">
        <v>36</v>
      </c>
    </row>
    <row r="1280" spans="1:21">
      <c r="A1280">
        <v>4661</v>
      </c>
      <c r="B1280">
        <v>2</v>
      </c>
      <c r="C1280">
        <v>28</v>
      </c>
      <c r="D1280">
        <v>1</v>
      </c>
      <c r="E1280" s="15">
        <v>7000</v>
      </c>
      <c r="F1280">
        <v>1</v>
      </c>
      <c r="G1280">
        <v>1</v>
      </c>
      <c r="H1280">
        <v>37</v>
      </c>
      <c r="I1280">
        <v>0</v>
      </c>
      <c r="J1280">
        <v>2</v>
      </c>
      <c r="K1280">
        <v>5</v>
      </c>
      <c r="L1280">
        <v>0</v>
      </c>
      <c r="M1280">
        <v>0</v>
      </c>
      <c r="N1280">
        <v>0</v>
      </c>
      <c r="O1280">
        <v>50</v>
      </c>
      <c r="P1280">
        <v>70</v>
      </c>
      <c r="Q1280">
        <v>2</v>
      </c>
      <c r="R1280">
        <v>1</v>
      </c>
      <c r="S1280" s="15">
        <v>8</v>
      </c>
      <c r="T1280">
        <v>30</v>
      </c>
      <c r="U1280" t="s">
        <v>71</v>
      </c>
    </row>
    <row r="1281" spans="1:21">
      <c r="A1281">
        <v>4665</v>
      </c>
      <c r="B1281">
        <v>6</v>
      </c>
      <c r="C1281">
        <v>37</v>
      </c>
      <c r="D1281">
        <v>1</v>
      </c>
      <c r="E1281" s="15">
        <v>14000</v>
      </c>
      <c r="F1281">
        <v>1</v>
      </c>
      <c r="G1281">
        <v>2</v>
      </c>
      <c r="H1281">
        <v>100</v>
      </c>
      <c r="I1281">
        <v>1</v>
      </c>
      <c r="J1281">
        <v>8</v>
      </c>
      <c r="K1281">
        <v>5</v>
      </c>
      <c r="L1281">
        <v>0</v>
      </c>
      <c r="M1281">
        <v>0</v>
      </c>
      <c r="N1281">
        <v>0</v>
      </c>
      <c r="O1281">
        <v>20</v>
      </c>
      <c r="P1281">
        <v>40</v>
      </c>
      <c r="Q1281">
        <v>1</v>
      </c>
      <c r="R1281">
        <v>0</v>
      </c>
      <c r="S1281" s="15">
        <v>16</v>
      </c>
      <c r="T1281">
        <v>5</v>
      </c>
      <c r="U1281" t="s">
        <v>167</v>
      </c>
    </row>
    <row r="1282" spans="1:21">
      <c r="A1282">
        <v>4676</v>
      </c>
      <c r="B1282">
        <v>2</v>
      </c>
      <c r="C1282">
        <v>46</v>
      </c>
      <c r="D1282">
        <v>0</v>
      </c>
      <c r="E1282" s="15">
        <v>3000</v>
      </c>
      <c r="F1282">
        <v>1</v>
      </c>
      <c r="G1282">
        <v>1</v>
      </c>
      <c r="H1282">
        <v>100</v>
      </c>
      <c r="I1282">
        <v>0</v>
      </c>
      <c r="J1282">
        <v>2</v>
      </c>
      <c r="K1282">
        <v>5</v>
      </c>
      <c r="L1282">
        <v>0</v>
      </c>
      <c r="M1282">
        <v>0</v>
      </c>
      <c r="N1282">
        <v>0</v>
      </c>
      <c r="O1282">
        <v>20</v>
      </c>
      <c r="P1282">
        <v>40</v>
      </c>
      <c r="Q1282">
        <v>1</v>
      </c>
      <c r="R1282">
        <v>0</v>
      </c>
      <c r="S1282" s="15">
        <v>25</v>
      </c>
      <c r="T1282">
        <v>70</v>
      </c>
      <c r="U1282" t="s">
        <v>147</v>
      </c>
    </row>
    <row r="1283" spans="1:21">
      <c r="A1283">
        <v>4677</v>
      </c>
      <c r="B1283">
        <v>1</v>
      </c>
      <c r="C1283">
        <v>24</v>
      </c>
      <c r="D1283">
        <v>1</v>
      </c>
      <c r="E1283" s="15">
        <v>10000</v>
      </c>
      <c r="F1283">
        <v>1</v>
      </c>
      <c r="G1283">
        <v>2</v>
      </c>
      <c r="H1283">
        <v>10</v>
      </c>
      <c r="I1283">
        <v>0</v>
      </c>
      <c r="J1283">
        <v>8</v>
      </c>
      <c r="K1283">
        <v>5</v>
      </c>
      <c r="L1283">
        <v>0</v>
      </c>
      <c r="M1283">
        <v>0</v>
      </c>
      <c r="N1283">
        <v>0</v>
      </c>
      <c r="O1283">
        <v>50</v>
      </c>
      <c r="P1283">
        <v>80</v>
      </c>
      <c r="Q1283">
        <v>1</v>
      </c>
      <c r="R1283">
        <v>0</v>
      </c>
      <c r="S1283" s="15">
        <v>20</v>
      </c>
      <c r="T1283">
        <v>3</v>
      </c>
      <c r="U1283" t="s">
        <v>46</v>
      </c>
    </row>
    <row r="1284" spans="1:21">
      <c r="A1284">
        <v>4681</v>
      </c>
      <c r="B1284">
        <v>7</v>
      </c>
      <c r="C1284">
        <v>64</v>
      </c>
      <c r="D1284">
        <v>1</v>
      </c>
      <c r="E1284" s="15">
        <v>14000</v>
      </c>
      <c r="F1284">
        <v>1</v>
      </c>
      <c r="G1284">
        <v>1</v>
      </c>
      <c r="H1284">
        <v>25</v>
      </c>
      <c r="I1284">
        <v>1</v>
      </c>
      <c r="J1284">
        <v>8</v>
      </c>
      <c r="K1284">
        <v>4</v>
      </c>
      <c r="L1284">
        <v>0</v>
      </c>
      <c r="M1284">
        <v>0</v>
      </c>
      <c r="N1284">
        <v>0</v>
      </c>
      <c r="O1284">
        <v>40</v>
      </c>
      <c r="P1284">
        <v>70</v>
      </c>
      <c r="Q1284">
        <v>2</v>
      </c>
      <c r="R1284">
        <v>1</v>
      </c>
      <c r="S1284" s="15">
        <v>8</v>
      </c>
      <c r="T1284">
        <v>15</v>
      </c>
      <c r="U1284" t="s">
        <v>93</v>
      </c>
    </row>
    <row r="1285" spans="1:21">
      <c r="A1285">
        <v>4684</v>
      </c>
      <c r="B1285">
        <v>1</v>
      </c>
      <c r="C1285">
        <v>20</v>
      </c>
      <c r="D1285">
        <v>0</v>
      </c>
      <c r="E1285" s="15">
        <v>7000</v>
      </c>
      <c r="F1285">
        <v>1</v>
      </c>
      <c r="G1285">
        <v>1</v>
      </c>
      <c r="H1285">
        <v>85</v>
      </c>
      <c r="I1285">
        <v>0</v>
      </c>
      <c r="J1285">
        <v>1</v>
      </c>
      <c r="K1285">
        <v>5</v>
      </c>
      <c r="L1285">
        <v>0</v>
      </c>
      <c r="M1285">
        <v>0</v>
      </c>
      <c r="N1285">
        <v>0</v>
      </c>
      <c r="O1285">
        <v>60</v>
      </c>
      <c r="P1285">
        <v>60</v>
      </c>
      <c r="Q1285">
        <v>2</v>
      </c>
      <c r="R1285">
        <v>0</v>
      </c>
      <c r="S1285" s="15">
        <v>6</v>
      </c>
      <c r="T1285">
        <v>10</v>
      </c>
      <c r="U1285" t="s">
        <v>138</v>
      </c>
    </row>
    <row r="1286" spans="1:21">
      <c r="A1286">
        <v>4685</v>
      </c>
      <c r="B1286">
        <v>1</v>
      </c>
      <c r="C1286">
        <v>20</v>
      </c>
      <c r="D1286">
        <v>1</v>
      </c>
      <c r="E1286" s="15">
        <v>14000</v>
      </c>
      <c r="F1286">
        <v>1</v>
      </c>
      <c r="G1286">
        <v>2</v>
      </c>
      <c r="H1286">
        <v>0</v>
      </c>
      <c r="I1286">
        <v>0</v>
      </c>
      <c r="J1286">
        <v>8</v>
      </c>
      <c r="K1286">
        <v>5</v>
      </c>
      <c r="L1286">
        <v>0</v>
      </c>
      <c r="M1286">
        <v>0</v>
      </c>
      <c r="N1286">
        <v>0</v>
      </c>
      <c r="O1286">
        <v>90</v>
      </c>
      <c r="P1286">
        <v>40</v>
      </c>
      <c r="Q1286">
        <v>1</v>
      </c>
      <c r="R1286">
        <v>0</v>
      </c>
      <c r="S1286" s="15">
        <v>25</v>
      </c>
      <c r="T1286">
        <v>15</v>
      </c>
      <c r="U1286" t="s">
        <v>238</v>
      </c>
    </row>
    <row r="1287" spans="1:21">
      <c r="A1287">
        <v>4686</v>
      </c>
      <c r="B1287">
        <v>1</v>
      </c>
      <c r="C1287">
        <v>23</v>
      </c>
      <c r="D1287">
        <v>0</v>
      </c>
      <c r="E1287" s="15">
        <v>10000</v>
      </c>
      <c r="F1287">
        <v>1</v>
      </c>
      <c r="G1287">
        <v>2</v>
      </c>
      <c r="H1287">
        <v>0</v>
      </c>
      <c r="I1287">
        <v>0</v>
      </c>
      <c r="J1287">
        <v>8</v>
      </c>
      <c r="K1287">
        <v>5</v>
      </c>
      <c r="L1287">
        <v>0</v>
      </c>
      <c r="M1287">
        <v>0</v>
      </c>
      <c r="N1287">
        <v>0</v>
      </c>
      <c r="O1287">
        <v>50</v>
      </c>
      <c r="P1287">
        <v>80</v>
      </c>
      <c r="Q1287">
        <v>2</v>
      </c>
      <c r="R1287">
        <v>0</v>
      </c>
      <c r="S1287" s="15">
        <v>25</v>
      </c>
      <c r="T1287">
        <v>10</v>
      </c>
      <c r="U1287" t="s">
        <v>236</v>
      </c>
    </row>
    <row r="1288" spans="1:21">
      <c r="A1288">
        <v>4687</v>
      </c>
      <c r="B1288">
        <v>7</v>
      </c>
      <c r="C1288">
        <v>32</v>
      </c>
      <c r="D1288">
        <v>1</v>
      </c>
      <c r="E1288" s="15">
        <v>9000</v>
      </c>
      <c r="F1288">
        <v>1</v>
      </c>
      <c r="G1288">
        <v>1</v>
      </c>
      <c r="H1288">
        <v>0</v>
      </c>
      <c r="I1288">
        <v>0</v>
      </c>
      <c r="J1288">
        <v>8</v>
      </c>
      <c r="K1288">
        <v>4</v>
      </c>
      <c r="L1288">
        <v>0</v>
      </c>
      <c r="M1288">
        <v>0</v>
      </c>
      <c r="N1288">
        <v>0</v>
      </c>
      <c r="O1288">
        <v>30</v>
      </c>
      <c r="P1288">
        <v>40</v>
      </c>
      <c r="Q1288">
        <v>1</v>
      </c>
      <c r="R1288">
        <v>0</v>
      </c>
      <c r="S1288" s="15">
        <v>16</v>
      </c>
      <c r="T1288">
        <v>5</v>
      </c>
      <c r="U1288" t="s">
        <v>116</v>
      </c>
    </row>
    <row r="1289" spans="1:21">
      <c r="A1289">
        <v>4688</v>
      </c>
      <c r="B1289">
        <v>1</v>
      </c>
      <c r="C1289">
        <v>34</v>
      </c>
      <c r="D1289">
        <v>0</v>
      </c>
      <c r="E1289" s="15">
        <v>1000</v>
      </c>
      <c r="F1289">
        <v>1</v>
      </c>
      <c r="G1289">
        <v>1</v>
      </c>
      <c r="H1289">
        <v>0</v>
      </c>
      <c r="I1289">
        <v>1</v>
      </c>
      <c r="J1289">
        <v>2</v>
      </c>
      <c r="K1289">
        <v>5</v>
      </c>
      <c r="L1289">
        <v>0</v>
      </c>
      <c r="M1289">
        <v>0</v>
      </c>
      <c r="N1289">
        <v>0</v>
      </c>
      <c r="O1289">
        <v>90</v>
      </c>
      <c r="P1289">
        <v>80</v>
      </c>
      <c r="Q1289">
        <v>2</v>
      </c>
      <c r="R1289">
        <v>1</v>
      </c>
      <c r="S1289" s="15">
        <v>20</v>
      </c>
      <c r="T1289">
        <v>40</v>
      </c>
      <c r="U1289" t="s">
        <v>240</v>
      </c>
    </row>
    <row r="1290" spans="1:21">
      <c r="A1290">
        <v>4689</v>
      </c>
      <c r="B1290">
        <v>7</v>
      </c>
      <c r="C1290">
        <v>32</v>
      </c>
      <c r="D1290">
        <v>0</v>
      </c>
      <c r="E1290" s="15">
        <v>12000</v>
      </c>
      <c r="F1290">
        <v>1</v>
      </c>
      <c r="G1290">
        <v>1</v>
      </c>
      <c r="H1290">
        <v>73</v>
      </c>
      <c r="I1290">
        <v>0</v>
      </c>
      <c r="J1290">
        <v>8</v>
      </c>
      <c r="K1290">
        <v>5</v>
      </c>
      <c r="L1290">
        <v>0</v>
      </c>
      <c r="M1290">
        <v>0</v>
      </c>
      <c r="N1290">
        <v>0</v>
      </c>
      <c r="O1290">
        <v>30</v>
      </c>
      <c r="P1290">
        <v>20</v>
      </c>
      <c r="Q1290">
        <v>1</v>
      </c>
      <c r="R1290">
        <v>0</v>
      </c>
      <c r="S1290" s="15">
        <v>16</v>
      </c>
      <c r="T1290">
        <v>3</v>
      </c>
      <c r="U1290" t="s">
        <v>47</v>
      </c>
    </row>
    <row r="1291" spans="1:21">
      <c r="A1291">
        <v>4690</v>
      </c>
      <c r="B1291">
        <v>2</v>
      </c>
      <c r="C1291">
        <v>29</v>
      </c>
      <c r="D1291">
        <v>1</v>
      </c>
      <c r="E1291" s="15">
        <v>12000</v>
      </c>
      <c r="F1291">
        <v>1</v>
      </c>
      <c r="G1291">
        <v>1</v>
      </c>
      <c r="H1291">
        <v>0</v>
      </c>
      <c r="I1291">
        <v>0</v>
      </c>
      <c r="J1291">
        <v>8</v>
      </c>
      <c r="K1291">
        <v>5</v>
      </c>
      <c r="L1291">
        <v>0</v>
      </c>
      <c r="M1291">
        <v>0</v>
      </c>
      <c r="N1291">
        <v>0</v>
      </c>
      <c r="O1291">
        <v>60</v>
      </c>
      <c r="P1291">
        <v>90</v>
      </c>
      <c r="Q1291">
        <v>2</v>
      </c>
      <c r="R1291">
        <v>1</v>
      </c>
      <c r="S1291" s="15">
        <v>8</v>
      </c>
      <c r="T1291">
        <v>10</v>
      </c>
      <c r="U1291" t="s">
        <v>37</v>
      </c>
    </row>
    <row r="1292" spans="1:21">
      <c r="A1292">
        <v>4694</v>
      </c>
      <c r="B1292">
        <v>7</v>
      </c>
      <c r="C1292">
        <v>45</v>
      </c>
      <c r="D1292">
        <v>0</v>
      </c>
      <c r="E1292" s="15">
        <v>9000</v>
      </c>
      <c r="F1292">
        <v>1</v>
      </c>
      <c r="G1292">
        <v>1</v>
      </c>
      <c r="H1292">
        <v>32</v>
      </c>
      <c r="I1292">
        <v>0</v>
      </c>
      <c r="J1292">
        <v>6</v>
      </c>
      <c r="K1292">
        <v>3</v>
      </c>
      <c r="L1292">
        <v>0</v>
      </c>
      <c r="M1292">
        <v>0</v>
      </c>
      <c r="N1292">
        <v>0</v>
      </c>
      <c r="O1292">
        <v>50</v>
      </c>
      <c r="P1292">
        <v>60</v>
      </c>
      <c r="Q1292">
        <v>1</v>
      </c>
      <c r="R1292">
        <v>0</v>
      </c>
      <c r="S1292" s="15">
        <v>25</v>
      </c>
      <c r="T1292">
        <v>10</v>
      </c>
      <c r="U1292" t="s">
        <v>73</v>
      </c>
    </row>
  </sheetData>
  <autoFilter ref="A1:U1292">
    <filterColumn colId="4"/>
  </autoFilter>
  <pageMargins left="0.78740157499999996" right="0.78740157499999996" top="0.984251969" bottom="0.984251969" header="0.4921259845" footer="0.4921259845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70C0"/>
  </sheetPr>
  <dimension ref="A1:U879"/>
  <sheetViews>
    <sheetView workbookViewId="0">
      <selection activeCell="C1" sqref="C1:C1048576"/>
    </sheetView>
  </sheetViews>
  <sheetFormatPr defaultRowHeight="12.75"/>
  <cols>
    <col min="1" max="1" width="9.28515625" bestFit="1" customWidth="1"/>
    <col min="3" max="3" width="9.28515625" customWidth="1"/>
    <col min="4" max="4" width="9.28515625" bestFit="1" customWidth="1"/>
    <col min="8" max="8" width="9.28515625" bestFit="1" customWidth="1"/>
    <col min="9" max="9" width="12.42578125" customWidth="1"/>
  </cols>
  <sheetData>
    <row r="1" spans="1:21">
      <c r="A1" t="s">
        <v>215</v>
      </c>
      <c r="B1" s="32" t="s">
        <v>223</v>
      </c>
      <c r="C1" t="s">
        <v>286</v>
      </c>
      <c r="D1" t="s">
        <v>218</v>
      </c>
      <c r="E1" t="s">
        <v>249</v>
      </c>
      <c r="F1" t="s">
        <v>219</v>
      </c>
      <c r="G1" t="s">
        <v>220</v>
      </c>
      <c r="H1" t="s">
        <v>250</v>
      </c>
      <c r="I1" t="s">
        <v>251</v>
      </c>
      <c r="J1" t="s">
        <v>217</v>
      </c>
      <c r="K1" t="s">
        <v>221</v>
      </c>
      <c r="L1" t="s">
        <v>252</v>
      </c>
      <c r="M1" t="s">
        <v>284</v>
      </c>
      <c r="N1" t="s">
        <v>228</v>
      </c>
      <c r="O1" t="s">
        <v>263</v>
      </c>
      <c r="P1" t="s">
        <v>264</v>
      </c>
      <c r="Q1" s="16" t="s">
        <v>265</v>
      </c>
      <c r="R1" t="s">
        <v>266</v>
      </c>
      <c r="S1" t="s">
        <v>267</v>
      </c>
      <c r="T1" t="s">
        <v>268</v>
      </c>
      <c r="U1" t="s">
        <v>269</v>
      </c>
    </row>
    <row r="2" spans="1:21">
      <c r="A2">
        <v>33</v>
      </c>
      <c r="B2" s="31">
        <v>2</v>
      </c>
      <c r="C2">
        <v>1</v>
      </c>
      <c r="D2">
        <v>20</v>
      </c>
      <c r="E2">
        <v>1</v>
      </c>
      <c r="F2" s="15">
        <v>7000</v>
      </c>
      <c r="G2">
        <v>1</v>
      </c>
      <c r="H2">
        <v>2</v>
      </c>
      <c r="I2">
        <v>1</v>
      </c>
      <c r="J2">
        <v>8</v>
      </c>
      <c r="K2">
        <v>5</v>
      </c>
      <c r="L2">
        <v>0</v>
      </c>
      <c r="M2">
        <v>0</v>
      </c>
      <c r="N2">
        <v>0</v>
      </c>
      <c r="O2">
        <v>0.57999999999999996</v>
      </c>
      <c r="P2">
        <v>12</v>
      </c>
      <c r="Q2" s="16">
        <v>36.25</v>
      </c>
      <c r="R2">
        <v>1</v>
      </c>
      <c r="S2">
        <v>1</v>
      </c>
      <c r="T2">
        <v>8</v>
      </c>
      <c r="U2">
        <v>30</v>
      </c>
    </row>
    <row r="3" spans="1:21">
      <c r="A3">
        <v>34</v>
      </c>
      <c r="B3" s="31">
        <v>1</v>
      </c>
      <c r="C3">
        <v>1</v>
      </c>
      <c r="D3">
        <v>35</v>
      </c>
      <c r="E3">
        <v>0</v>
      </c>
      <c r="F3" s="15">
        <v>3000</v>
      </c>
      <c r="G3">
        <v>1</v>
      </c>
      <c r="H3">
        <v>3</v>
      </c>
      <c r="I3">
        <v>1</v>
      </c>
      <c r="J3">
        <v>6</v>
      </c>
      <c r="K3">
        <v>5</v>
      </c>
      <c r="L3">
        <v>0</v>
      </c>
      <c r="M3">
        <v>0</v>
      </c>
      <c r="N3">
        <v>0</v>
      </c>
      <c r="O3">
        <v>1</v>
      </c>
      <c r="P3">
        <v>20</v>
      </c>
      <c r="Q3" s="16">
        <v>2.5</v>
      </c>
      <c r="R3">
        <v>1.5</v>
      </c>
      <c r="S3">
        <v>1</v>
      </c>
      <c r="T3">
        <v>14</v>
      </c>
      <c r="U3">
        <v>15</v>
      </c>
    </row>
    <row r="4" spans="1:21">
      <c r="A4">
        <v>42</v>
      </c>
      <c r="B4" s="31">
        <v>1</v>
      </c>
      <c r="C4">
        <v>1</v>
      </c>
      <c r="D4">
        <v>23</v>
      </c>
      <c r="E4">
        <v>1</v>
      </c>
      <c r="F4" s="15">
        <v>14000</v>
      </c>
      <c r="G4">
        <v>1</v>
      </c>
      <c r="H4">
        <v>2</v>
      </c>
      <c r="I4">
        <v>0</v>
      </c>
      <c r="J4">
        <v>8</v>
      </c>
      <c r="K4">
        <v>5</v>
      </c>
      <c r="L4">
        <v>0</v>
      </c>
      <c r="M4">
        <v>0</v>
      </c>
      <c r="N4">
        <v>0</v>
      </c>
      <c r="O4">
        <v>1.17</v>
      </c>
      <c r="P4">
        <v>30</v>
      </c>
      <c r="Q4" s="16">
        <v>2.5</v>
      </c>
      <c r="R4">
        <v>2</v>
      </c>
      <c r="S4">
        <v>1</v>
      </c>
      <c r="T4">
        <v>10</v>
      </c>
      <c r="U4">
        <v>15</v>
      </c>
    </row>
    <row r="5" spans="1:21">
      <c r="A5">
        <v>44</v>
      </c>
      <c r="B5" s="31">
        <v>1</v>
      </c>
      <c r="C5">
        <v>1</v>
      </c>
      <c r="D5">
        <v>23</v>
      </c>
      <c r="E5">
        <v>1</v>
      </c>
      <c r="F5" s="15">
        <v>10000</v>
      </c>
      <c r="G5">
        <v>1</v>
      </c>
      <c r="H5">
        <v>2</v>
      </c>
      <c r="I5">
        <v>0</v>
      </c>
      <c r="J5">
        <v>8</v>
      </c>
      <c r="K5">
        <v>5</v>
      </c>
      <c r="L5">
        <v>0</v>
      </c>
      <c r="M5">
        <v>0</v>
      </c>
      <c r="N5">
        <v>0</v>
      </c>
      <c r="O5">
        <v>0.5</v>
      </c>
      <c r="P5">
        <v>12</v>
      </c>
      <c r="Q5" s="16">
        <v>2.5</v>
      </c>
      <c r="R5">
        <v>1.67</v>
      </c>
      <c r="S5">
        <v>1</v>
      </c>
      <c r="T5">
        <v>8</v>
      </c>
      <c r="U5">
        <v>20</v>
      </c>
    </row>
    <row r="6" spans="1:21">
      <c r="A6">
        <v>45</v>
      </c>
      <c r="B6" s="31">
        <v>2</v>
      </c>
      <c r="C6">
        <v>1</v>
      </c>
      <c r="D6">
        <v>21</v>
      </c>
      <c r="E6">
        <v>0</v>
      </c>
      <c r="F6" s="15">
        <v>30000</v>
      </c>
      <c r="G6">
        <v>1</v>
      </c>
      <c r="H6">
        <v>1</v>
      </c>
      <c r="I6">
        <v>0</v>
      </c>
      <c r="J6">
        <v>8</v>
      </c>
      <c r="K6">
        <v>5</v>
      </c>
      <c r="L6">
        <v>0</v>
      </c>
      <c r="M6">
        <v>0</v>
      </c>
      <c r="N6">
        <v>0</v>
      </c>
      <c r="O6">
        <v>0.67</v>
      </c>
      <c r="P6">
        <v>17</v>
      </c>
      <c r="Q6" s="16">
        <v>6.25</v>
      </c>
      <c r="R6">
        <v>1</v>
      </c>
      <c r="S6">
        <v>1</v>
      </c>
      <c r="T6">
        <v>12</v>
      </c>
      <c r="U6">
        <v>2.5</v>
      </c>
    </row>
    <row r="7" spans="1:21">
      <c r="A7">
        <v>53</v>
      </c>
      <c r="B7" s="31">
        <v>1</v>
      </c>
      <c r="C7">
        <v>1</v>
      </c>
      <c r="D7">
        <v>22</v>
      </c>
      <c r="E7">
        <v>1</v>
      </c>
      <c r="F7" s="15">
        <v>5000</v>
      </c>
      <c r="G7">
        <v>1</v>
      </c>
      <c r="H7">
        <v>2</v>
      </c>
      <c r="I7">
        <v>0</v>
      </c>
      <c r="J7">
        <v>1</v>
      </c>
      <c r="K7">
        <v>5</v>
      </c>
      <c r="L7">
        <v>1</v>
      </c>
      <c r="M7">
        <v>0</v>
      </c>
      <c r="N7">
        <v>0</v>
      </c>
      <c r="O7">
        <v>1</v>
      </c>
      <c r="P7">
        <v>30</v>
      </c>
      <c r="Q7" s="16">
        <v>5</v>
      </c>
      <c r="R7">
        <v>1.67</v>
      </c>
      <c r="S7">
        <v>1</v>
      </c>
      <c r="T7">
        <v>12</v>
      </c>
      <c r="U7">
        <v>10</v>
      </c>
    </row>
    <row r="8" spans="1:21">
      <c r="A8">
        <v>62</v>
      </c>
      <c r="B8" s="31">
        <v>2</v>
      </c>
      <c r="C8">
        <v>1</v>
      </c>
      <c r="D8">
        <v>20</v>
      </c>
      <c r="E8">
        <v>0</v>
      </c>
      <c r="F8" s="15">
        <v>1000</v>
      </c>
      <c r="G8">
        <v>1</v>
      </c>
      <c r="H8">
        <v>1</v>
      </c>
      <c r="I8">
        <v>0</v>
      </c>
      <c r="J8">
        <v>1</v>
      </c>
      <c r="K8">
        <v>3</v>
      </c>
      <c r="L8">
        <v>0</v>
      </c>
      <c r="M8">
        <v>0</v>
      </c>
      <c r="N8">
        <v>0</v>
      </c>
      <c r="O8">
        <v>0.5</v>
      </c>
      <c r="P8">
        <v>8</v>
      </c>
      <c r="Q8" s="16">
        <v>15</v>
      </c>
      <c r="R8">
        <v>1</v>
      </c>
      <c r="S8">
        <v>0</v>
      </c>
      <c r="T8">
        <v>8</v>
      </c>
      <c r="U8">
        <v>20</v>
      </c>
    </row>
    <row r="9" spans="1:21">
      <c r="A9">
        <v>64</v>
      </c>
      <c r="B9" s="31">
        <v>1</v>
      </c>
      <c r="C9">
        <v>1</v>
      </c>
      <c r="D9">
        <v>33</v>
      </c>
      <c r="E9">
        <v>1</v>
      </c>
      <c r="F9" s="15">
        <v>7000</v>
      </c>
      <c r="G9">
        <v>1</v>
      </c>
      <c r="H9">
        <v>1</v>
      </c>
      <c r="I9">
        <v>0</v>
      </c>
      <c r="J9">
        <v>3</v>
      </c>
      <c r="K9">
        <v>0</v>
      </c>
      <c r="L9">
        <v>0</v>
      </c>
      <c r="M9">
        <v>0</v>
      </c>
      <c r="N9">
        <v>1</v>
      </c>
      <c r="O9">
        <v>0.5</v>
      </c>
      <c r="P9">
        <v>14</v>
      </c>
      <c r="Q9" s="16">
        <v>70</v>
      </c>
      <c r="R9">
        <v>0.91500000000000004</v>
      </c>
      <c r="S9">
        <v>1</v>
      </c>
      <c r="T9">
        <v>11</v>
      </c>
      <c r="U9">
        <v>12.5</v>
      </c>
    </row>
    <row r="10" spans="1:21">
      <c r="A10">
        <v>71</v>
      </c>
      <c r="B10" s="31">
        <v>1</v>
      </c>
      <c r="C10">
        <v>1</v>
      </c>
      <c r="D10">
        <v>22</v>
      </c>
      <c r="E10">
        <v>0</v>
      </c>
      <c r="F10" s="15">
        <v>5000</v>
      </c>
      <c r="G10">
        <v>1</v>
      </c>
      <c r="H10">
        <v>3</v>
      </c>
      <c r="I10">
        <v>0</v>
      </c>
      <c r="J10">
        <v>8</v>
      </c>
      <c r="K10">
        <v>4</v>
      </c>
      <c r="L10">
        <v>0</v>
      </c>
      <c r="M10">
        <v>0</v>
      </c>
      <c r="N10">
        <v>0</v>
      </c>
      <c r="O10">
        <v>0.5</v>
      </c>
      <c r="P10">
        <v>8</v>
      </c>
      <c r="Q10" s="16">
        <v>5</v>
      </c>
      <c r="R10">
        <v>0.91500000000000004</v>
      </c>
      <c r="S10">
        <v>1</v>
      </c>
      <c r="T10">
        <v>7</v>
      </c>
      <c r="U10">
        <v>7.5</v>
      </c>
    </row>
    <row r="11" spans="1:21">
      <c r="A11">
        <v>73</v>
      </c>
      <c r="B11" s="31">
        <v>2</v>
      </c>
      <c r="C11">
        <v>1</v>
      </c>
      <c r="D11">
        <v>21</v>
      </c>
      <c r="E11">
        <v>0</v>
      </c>
      <c r="F11" s="15">
        <v>1000</v>
      </c>
      <c r="G11">
        <v>1</v>
      </c>
      <c r="H11">
        <v>1</v>
      </c>
      <c r="I11">
        <v>0</v>
      </c>
      <c r="J11">
        <v>8</v>
      </c>
      <c r="K11">
        <v>5</v>
      </c>
      <c r="L11">
        <v>0</v>
      </c>
      <c r="M11">
        <v>0</v>
      </c>
      <c r="N11">
        <v>0</v>
      </c>
      <c r="O11">
        <v>1</v>
      </c>
      <c r="P11">
        <v>20</v>
      </c>
      <c r="Q11" s="16">
        <v>2.5</v>
      </c>
      <c r="R11">
        <v>2</v>
      </c>
      <c r="S11">
        <v>1</v>
      </c>
      <c r="T11">
        <v>12</v>
      </c>
      <c r="U11">
        <v>5</v>
      </c>
    </row>
    <row r="12" spans="1:21">
      <c r="A12">
        <v>74</v>
      </c>
      <c r="B12" s="31">
        <v>2</v>
      </c>
      <c r="C12">
        <v>1</v>
      </c>
      <c r="D12">
        <v>21</v>
      </c>
      <c r="E12">
        <v>1</v>
      </c>
      <c r="F12" s="15">
        <v>5000</v>
      </c>
      <c r="G12">
        <v>1</v>
      </c>
      <c r="H12">
        <v>1</v>
      </c>
      <c r="I12">
        <v>0</v>
      </c>
      <c r="J12">
        <v>8</v>
      </c>
      <c r="K12">
        <v>5</v>
      </c>
      <c r="L12">
        <v>0</v>
      </c>
      <c r="M12">
        <v>0</v>
      </c>
      <c r="N12">
        <v>0</v>
      </c>
      <c r="O12">
        <v>0.75</v>
      </c>
      <c r="P12">
        <v>20</v>
      </c>
      <c r="Q12" s="16">
        <v>5</v>
      </c>
      <c r="R12">
        <v>2.5</v>
      </c>
      <c r="S12">
        <v>1</v>
      </c>
      <c r="T12">
        <v>6</v>
      </c>
      <c r="U12">
        <v>20</v>
      </c>
    </row>
    <row r="13" spans="1:21">
      <c r="A13">
        <v>76</v>
      </c>
      <c r="B13" s="31">
        <v>2</v>
      </c>
      <c r="C13">
        <v>1</v>
      </c>
      <c r="D13">
        <v>21</v>
      </c>
      <c r="E13">
        <v>0</v>
      </c>
      <c r="F13" s="15">
        <v>10000</v>
      </c>
      <c r="G13">
        <v>1</v>
      </c>
      <c r="H13">
        <v>1</v>
      </c>
      <c r="I13">
        <v>1</v>
      </c>
      <c r="J13">
        <v>2</v>
      </c>
      <c r="K13">
        <v>2</v>
      </c>
      <c r="L13">
        <v>0</v>
      </c>
      <c r="M13">
        <v>0</v>
      </c>
      <c r="N13">
        <v>0</v>
      </c>
      <c r="O13">
        <v>0.5</v>
      </c>
      <c r="P13">
        <v>10</v>
      </c>
      <c r="Q13" s="16">
        <v>5</v>
      </c>
      <c r="R13">
        <v>1</v>
      </c>
      <c r="S13">
        <v>1</v>
      </c>
      <c r="T13">
        <v>4</v>
      </c>
      <c r="U13">
        <v>10</v>
      </c>
    </row>
    <row r="14" spans="1:21">
      <c r="A14">
        <v>82</v>
      </c>
      <c r="B14" s="31">
        <v>2</v>
      </c>
      <c r="C14">
        <v>1</v>
      </c>
      <c r="D14">
        <v>23</v>
      </c>
      <c r="E14">
        <v>0</v>
      </c>
      <c r="F14" s="15">
        <v>20000</v>
      </c>
      <c r="G14">
        <v>1</v>
      </c>
      <c r="H14">
        <v>2</v>
      </c>
      <c r="I14">
        <v>0</v>
      </c>
      <c r="J14">
        <v>8</v>
      </c>
      <c r="K14">
        <v>5</v>
      </c>
      <c r="L14">
        <v>0</v>
      </c>
      <c r="M14">
        <v>0</v>
      </c>
      <c r="N14">
        <v>0</v>
      </c>
      <c r="O14">
        <v>0.83</v>
      </c>
      <c r="P14">
        <v>20</v>
      </c>
      <c r="Q14" s="16">
        <v>5</v>
      </c>
      <c r="R14">
        <v>1.17</v>
      </c>
      <c r="S14">
        <v>1</v>
      </c>
      <c r="T14">
        <v>8</v>
      </c>
      <c r="U14">
        <v>30</v>
      </c>
    </row>
    <row r="15" spans="1:21">
      <c r="A15">
        <v>83</v>
      </c>
      <c r="B15" s="31">
        <v>1</v>
      </c>
      <c r="C15">
        <v>1</v>
      </c>
      <c r="D15">
        <v>22</v>
      </c>
      <c r="E15">
        <v>1</v>
      </c>
      <c r="F15" s="15">
        <v>4000</v>
      </c>
      <c r="G15">
        <v>1</v>
      </c>
      <c r="H15">
        <v>2</v>
      </c>
      <c r="I15">
        <v>0</v>
      </c>
      <c r="J15">
        <v>1</v>
      </c>
      <c r="K15">
        <v>5</v>
      </c>
      <c r="L15">
        <v>0</v>
      </c>
      <c r="M15">
        <v>0</v>
      </c>
      <c r="N15">
        <v>0</v>
      </c>
      <c r="O15">
        <v>0.33</v>
      </c>
      <c r="P15">
        <v>8</v>
      </c>
      <c r="Q15" s="16">
        <v>2.5</v>
      </c>
      <c r="R15">
        <v>1</v>
      </c>
      <c r="S15">
        <v>1</v>
      </c>
      <c r="T15">
        <v>8</v>
      </c>
      <c r="U15">
        <v>10</v>
      </c>
    </row>
    <row r="16" spans="1:21">
      <c r="A16">
        <v>86</v>
      </c>
      <c r="B16" s="31">
        <v>2</v>
      </c>
      <c r="C16">
        <v>1</v>
      </c>
      <c r="D16">
        <v>24</v>
      </c>
      <c r="E16">
        <v>1</v>
      </c>
      <c r="F16" s="15">
        <v>35000</v>
      </c>
      <c r="G16">
        <v>1</v>
      </c>
      <c r="H16">
        <v>2</v>
      </c>
      <c r="I16">
        <v>0</v>
      </c>
      <c r="J16">
        <v>8</v>
      </c>
      <c r="K16">
        <v>5</v>
      </c>
      <c r="L16">
        <v>0</v>
      </c>
      <c r="M16">
        <v>0</v>
      </c>
      <c r="N16">
        <v>0</v>
      </c>
      <c r="O16">
        <v>0.67</v>
      </c>
      <c r="P16">
        <v>14</v>
      </c>
      <c r="Q16" s="16">
        <v>5</v>
      </c>
      <c r="R16">
        <v>0.83</v>
      </c>
      <c r="S16">
        <v>1</v>
      </c>
      <c r="T16">
        <v>16</v>
      </c>
      <c r="U16">
        <v>10</v>
      </c>
    </row>
    <row r="17" spans="1:21">
      <c r="A17">
        <v>87</v>
      </c>
      <c r="B17" s="31">
        <v>2</v>
      </c>
      <c r="C17">
        <v>1</v>
      </c>
      <c r="D17">
        <v>24</v>
      </c>
      <c r="E17">
        <v>0</v>
      </c>
      <c r="F17" s="15">
        <v>6000</v>
      </c>
      <c r="G17">
        <v>1</v>
      </c>
      <c r="H17">
        <v>2</v>
      </c>
      <c r="I17">
        <v>1</v>
      </c>
      <c r="J17">
        <v>6</v>
      </c>
      <c r="K17">
        <v>2</v>
      </c>
      <c r="L17">
        <v>0</v>
      </c>
      <c r="M17">
        <v>0</v>
      </c>
      <c r="N17">
        <v>0</v>
      </c>
      <c r="O17">
        <v>0.91500000000000004</v>
      </c>
      <c r="P17">
        <v>20</v>
      </c>
      <c r="Q17" s="16">
        <v>5</v>
      </c>
      <c r="R17">
        <v>2</v>
      </c>
      <c r="S17">
        <v>0</v>
      </c>
      <c r="T17">
        <v>14</v>
      </c>
      <c r="U17">
        <v>20</v>
      </c>
    </row>
    <row r="18" spans="1:21">
      <c r="A18">
        <v>88</v>
      </c>
      <c r="B18" s="31">
        <v>1</v>
      </c>
      <c r="C18">
        <v>1</v>
      </c>
      <c r="D18">
        <v>18</v>
      </c>
      <c r="E18">
        <v>0</v>
      </c>
      <c r="F18" s="15">
        <v>5000</v>
      </c>
      <c r="G18">
        <v>1</v>
      </c>
      <c r="H18">
        <v>2</v>
      </c>
      <c r="I18">
        <v>0</v>
      </c>
      <c r="J18">
        <v>8</v>
      </c>
      <c r="K18">
        <v>5</v>
      </c>
      <c r="L18">
        <v>0</v>
      </c>
      <c r="M18">
        <v>0</v>
      </c>
      <c r="N18">
        <v>0</v>
      </c>
      <c r="O18">
        <v>0.5</v>
      </c>
      <c r="P18">
        <v>16</v>
      </c>
      <c r="Q18" s="16">
        <v>2.5</v>
      </c>
      <c r="R18">
        <v>0.83</v>
      </c>
      <c r="S18">
        <v>1</v>
      </c>
      <c r="T18">
        <v>8</v>
      </c>
      <c r="U18">
        <v>15</v>
      </c>
    </row>
    <row r="19" spans="1:21">
      <c r="A19">
        <v>91</v>
      </c>
      <c r="B19" s="31">
        <v>2</v>
      </c>
      <c r="C19">
        <v>1</v>
      </c>
      <c r="D19">
        <v>20</v>
      </c>
      <c r="E19">
        <v>1</v>
      </c>
      <c r="F19" s="15">
        <v>8000</v>
      </c>
      <c r="G19">
        <v>1</v>
      </c>
      <c r="H19">
        <v>1</v>
      </c>
      <c r="I19">
        <v>0</v>
      </c>
      <c r="J19">
        <v>8</v>
      </c>
      <c r="K19">
        <v>5</v>
      </c>
      <c r="L19">
        <v>0</v>
      </c>
      <c r="M19">
        <v>0</v>
      </c>
      <c r="N19">
        <v>0</v>
      </c>
      <c r="O19">
        <v>0.91500000000000004</v>
      </c>
      <c r="P19">
        <v>20</v>
      </c>
      <c r="Q19" s="16">
        <v>5</v>
      </c>
      <c r="R19">
        <v>1.33</v>
      </c>
      <c r="S19">
        <v>0</v>
      </c>
      <c r="T19">
        <v>12</v>
      </c>
      <c r="U19">
        <v>15</v>
      </c>
    </row>
    <row r="20" spans="1:21">
      <c r="A20">
        <v>103</v>
      </c>
      <c r="B20" s="31">
        <v>2</v>
      </c>
      <c r="C20">
        <v>1</v>
      </c>
      <c r="D20">
        <v>23</v>
      </c>
      <c r="E20">
        <v>0</v>
      </c>
      <c r="F20" s="15">
        <v>3000</v>
      </c>
      <c r="G20">
        <v>1</v>
      </c>
      <c r="H20">
        <v>1</v>
      </c>
      <c r="I20">
        <v>0</v>
      </c>
      <c r="J20">
        <v>2</v>
      </c>
      <c r="K20">
        <v>5</v>
      </c>
      <c r="L20">
        <v>0</v>
      </c>
      <c r="M20">
        <v>0</v>
      </c>
      <c r="N20">
        <v>0</v>
      </c>
      <c r="O20">
        <v>0.83</v>
      </c>
      <c r="P20">
        <v>30</v>
      </c>
      <c r="Q20" s="16">
        <v>3.75</v>
      </c>
      <c r="R20">
        <v>1.5</v>
      </c>
      <c r="S20">
        <v>1</v>
      </c>
      <c r="T20">
        <v>14</v>
      </c>
      <c r="U20">
        <v>30</v>
      </c>
    </row>
    <row r="21" spans="1:21">
      <c r="A21">
        <v>115</v>
      </c>
      <c r="B21" s="31">
        <v>1</v>
      </c>
      <c r="C21">
        <v>1</v>
      </c>
      <c r="D21">
        <v>23</v>
      </c>
      <c r="E21">
        <v>0</v>
      </c>
      <c r="F21" s="15">
        <v>8000</v>
      </c>
      <c r="G21">
        <v>1</v>
      </c>
      <c r="H21">
        <v>2</v>
      </c>
      <c r="I21">
        <v>1</v>
      </c>
      <c r="J21">
        <v>8</v>
      </c>
      <c r="K21">
        <v>5</v>
      </c>
      <c r="L21">
        <v>0</v>
      </c>
      <c r="M21">
        <v>0</v>
      </c>
      <c r="N21">
        <v>0</v>
      </c>
      <c r="O21">
        <v>0.33</v>
      </c>
      <c r="P21">
        <v>6</v>
      </c>
      <c r="Q21" s="16">
        <v>5</v>
      </c>
      <c r="R21">
        <v>1</v>
      </c>
      <c r="S21">
        <v>0</v>
      </c>
      <c r="T21">
        <v>8</v>
      </c>
      <c r="U21">
        <v>15</v>
      </c>
    </row>
    <row r="22" spans="1:21">
      <c r="A22">
        <v>119</v>
      </c>
      <c r="B22" s="31">
        <v>2</v>
      </c>
      <c r="C22">
        <v>1</v>
      </c>
      <c r="D22">
        <v>25</v>
      </c>
      <c r="E22">
        <v>0</v>
      </c>
      <c r="F22" s="15">
        <v>7000</v>
      </c>
      <c r="G22">
        <v>1</v>
      </c>
      <c r="H22">
        <v>1</v>
      </c>
      <c r="I22">
        <v>0</v>
      </c>
      <c r="J22">
        <v>9</v>
      </c>
      <c r="K22">
        <v>5</v>
      </c>
      <c r="L22">
        <v>0</v>
      </c>
      <c r="M22">
        <v>0</v>
      </c>
      <c r="N22">
        <v>0</v>
      </c>
      <c r="O22">
        <v>0.33</v>
      </c>
      <c r="P22">
        <v>10</v>
      </c>
      <c r="Q22" s="16">
        <v>5</v>
      </c>
      <c r="R22">
        <v>0.67</v>
      </c>
      <c r="S22">
        <v>0</v>
      </c>
      <c r="T22">
        <v>8</v>
      </c>
      <c r="U22">
        <v>10</v>
      </c>
    </row>
    <row r="23" spans="1:21">
      <c r="A23">
        <v>129</v>
      </c>
      <c r="B23" s="31">
        <v>2</v>
      </c>
      <c r="C23">
        <v>1</v>
      </c>
      <c r="D23">
        <v>18</v>
      </c>
      <c r="E23">
        <v>1</v>
      </c>
      <c r="F23" s="15">
        <v>8000</v>
      </c>
      <c r="G23">
        <v>1</v>
      </c>
      <c r="H23">
        <v>2</v>
      </c>
      <c r="I23">
        <v>0</v>
      </c>
      <c r="J23">
        <v>8</v>
      </c>
      <c r="K23">
        <v>5</v>
      </c>
      <c r="L23">
        <v>0</v>
      </c>
      <c r="M23">
        <v>0</v>
      </c>
      <c r="N23">
        <v>0</v>
      </c>
      <c r="O23">
        <v>0.33</v>
      </c>
      <c r="P23">
        <v>20</v>
      </c>
      <c r="Q23" s="16">
        <v>2.5</v>
      </c>
      <c r="R23">
        <v>1.33</v>
      </c>
      <c r="S23">
        <v>1</v>
      </c>
      <c r="T23">
        <v>8</v>
      </c>
      <c r="U23">
        <v>20</v>
      </c>
    </row>
    <row r="24" spans="1:21">
      <c r="A24">
        <v>135</v>
      </c>
      <c r="B24" s="31">
        <v>1</v>
      </c>
      <c r="C24">
        <v>1</v>
      </c>
      <c r="D24">
        <v>25</v>
      </c>
      <c r="E24">
        <v>1</v>
      </c>
      <c r="F24" s="15">
        <v>20000</v>
      </c>
      <c r="G24">
        <v>1</v>
      </c>
      <c r="H24">
        <v>2</v>
      </c>
      <c r="I24">
        <v>0</v>
      </c>
      <c r="J24">
        <v>8</v>
      </c>
      <c r="K24">
        <v>0</v>
      </c>
      <c r="L24">
        <v>0</v>
      </c>
      <c r="M24">
        <v>0</v>
      </c>
      <c r="N24">
        <v>1</v>
      </c>
      <c r="O24">
        <v>0.5</v>
      </c>
      <c r="P24">
        <v>6</v>
      </c>
      <c r="Q24" s="16">
        <v>2.5</v>
      </c>
      <c r="R24">
        <v>1.67</v>
      </c>
      <c r="S24">
        <v>1</v>
      </c>
      <c r="T24">
        <v>8</v>
      </c>
      <c r="U24">
        <v>20</v>
      </c>
    </row>
    <row r="25" spans="1:21">
      <c r="A25">
        <v>139</v>
      </c>
      <c r="B25" s="31">
        <v>2</v>
      </c>
      <c r="C25">
        <v>1</v>
      </c>
      <c r="D25">
        <v>20</v>
      </c>
      <c r="E25">
        <v>0</v>
      </c>
      <c r="F25" s="15">
        <v>12000</v>
      </c>
      <c r="G25">
        <v>1</v>
      </c>
      <c r="H25">
        <v>1</v>
      </c>
      <c r="I25">
        <v>1</v>
      </c>
      <c r="J25">
        <v>11</v>
      </c>
      <c r="K25">
        <v>5</v>
      </c>
      <c r="L25">
        <v>1</v>
      </c>
      <c r="M25">
        <v>0</v>
      </c>
      <c r="N25">
        <v>0</v>
      </c>
      <c r="O25">
        <v>0.67</v>
      </c>
      <c r="P25">
        <v>12</v>
      </c>
      <c r="Q25" s="16">
        <v>10</v>
      </c>
      <c r="R25">
        <v>1.5</v>
      </c>
      <c r="S25">
        <v>1</v>
      </c>
      <c r="T25">
        <v>8</v>
      </c>
      <c r="U25">
        <v>30</v>
      </c>
    </row>
    <row r="26" spans="1:21">
      <c r="A26">
        <v>142</v>
      </c>
      <c r="B26" s="31">
        <v>2</v>
      </c>
      <c r="C26">
        <v>1</v>
      </c>
      <c r="D26">
        <v>27</v>
      </c>
      <c r="E26">
        <v>0</v>
      </c>
      <c r="F26" s="15">
        <v>3000</v>
      </c>
      <c r="G26">
        <v>1</v>
      </c>
      <c r="H26">
        <v>1</v>
      </c>
      <c r="I26">
        <v>0</v>
      </c>
      <c r="J26">
        <v>6</v>
      </c>
      <c r="K26">
        <v>5</v>
      </c>
      <c r="L26">
        <v>0</v>
      </c>
      <c r="M26">
        <v>0</v>
      </c>
      <c r="N26">
        <v>0</v>
      </c>
      <c r="O26">
        <v>0.5</v>
      </c>
      <c r="P26">
        <v>12</v>
      </c>
      <c r="Q26" s="16">
        <v>15</v>
      </c>
      <c r="R26">
        <v>1.33</v>
      </c>
      <c r="S26">
        <v>1</v>
      </c>
      <c r="T26">
        <v>8</v>
      </c>
      <c r="U26">
        <v>10</v>
      </c>
    </row>
    <row r="27" spans="1:21">
      <c r="A27">
        <v>157</v>
      </c>
      <c r="B27" s="31">
        <v>2</v>
      </c>
      <c r="C27">
        <v>1</v>
      </c>
      <c r="D27">
        <v>20</v>
      </c>
      <c r="E27">
        <v>0</v>
      </c>
      <c r="F27" s="15">
        <v>30000</v>
      </c>
      <c r="G27">
        <v>1</v>
      </c>
      <c r="H27">
        <v>3</v>
      </c>
      <c r="I27">
        <v>0</v>
      </c>
      <c r="J27">
        <v>1</v>
      </c>
      <c r="K27">
        <v>5</v>
      </c>
      <c r="L27">
        <v>0</v>
      </c>
      <c r="M27">
        <v>0</v>
      </c>
      <c r="N27">
        <v>0</v>
      </c>
      <c r="O27">
        <v>0.5</v>
      </c>
      <c r="P27">
        <v>12</v>
      </c>
      <c r="Q27" s="16">
        <v>5</v>
      </c>
      <c r="R27">
        <v>0.5</v>
      </c>
      <c r="S27">
        <v>0</v>
      </c>
      <c r="T27">
        <v>8</v>
      </c>
      <c r="U27">
        <v>2.5</v>
      </c>
    </row>
    <row r="28" spans="1:21">
      <c r="A28">
        <v>160</v>
      </c>
      <c r="B28" s="31">
        <v>2</v>
      </c>
      <c r="C28">
        <v>1</v>
      </c>
      <c r="D28">
        <v>23</v>
      </c>
      <c r="E28">
        <v>0</v>
      </c>
      <c r="F28" s="15">
        <v>8000</v>
      </c>
      <c r="G28">
        <v>1</v>
      </c>
      <c r="H28">
        <v>2</v>
      </c>
      <c r="I28">
        <v>0</v>
      </c>
      <c r="J28">
        <v>2</v>
      </c>
      <c r="K28">
        <v>5</v>
      </c>
      <c r="L28">
        <v>0</v>
      </c>
      <c r="M28">
        <v>0</v>
      </c>
      <c r="N28">
        <v>0</v>
      </c>
      <c r="O28">
        <v>0.91500000000000004</v>
      </c>
      <c r="P28">
        <v>18</v>
      </c>
      <c r="Q28" s="16">
        <v>2.5</v>
      </c>
      <c r="R28">
        <v>1.33</v>
      </c>
      <c r="S28">
        <v>1</v>
      </c>
      <c r="T28">
        <v>12</v>
      </c>
      <c r="U28">
        <v>10</v>
      </c>
    </row>
    <row r="29" spans="1:21">
      <c r="A29">
        <v>166</v>
      </c>
      <c r="B29" s="31">
        <v>1</v>
      </c>
      <c r="C29">
        <v>1</v>
      </c>
      <c r="D29">
        <v>20</v>
      </c>
      <c r="E29">
        <v>1</v>
      </c>
      <c r="F29" s="15">
        <v>10000</v>
      </c>
      <c r="G29">
        <v>1</v>
      </c>
      <c r="H29">
        <v>2</v>
      </c>
      <c r="I29">
        <v>0</v>
      </c>
      <c r="J29">
        <v>8</v>
      </c>
      <c r="K29">
        <v>5</v>
      </c>
      <c r="L29">
        <v>0</v>
      </c>
      <c r="M29">
        <v>0</v>
      </c>
      <c r="N29">
        <v>0</v>
      </c>
      <c r="O29">
        <v>0.67</v>
      </c>
      <c r="P29">
        <v>30</v>
      </c>
      <c r="Q29" s="16">
        <v>5</v>
      </c>
      <c r="R29">
        <v>0.83</v>
      </c>
      <c r="S29">
        <v>1</v>
      </c>
      <c r="T29">
        <v>8</v>
      </c>
      <c r="U29">
        <v>15</v>
      </c>
    </row>
    <row r="30" spans="1:21">
      <c r="A30">
        <v>167</v>
      </c>
      <c r="B30" s="31">
        <v>2</v>
      </c>
      <c r="C30">
        <v>1</v>
      </c>
      <c r="D30">
        <v>33</v>
      </c>
      <c r="E30">
        <v>1</v>
      </c>
      <c r="F30" s="15">
        <v>5000</v>
      </c>
      <c r="G30">
        <v>1</v>
      </c>
      <c r="H30">
        <v>1</v>
      </c>
      <c r="I30">
        <v>1</v>
      </c>
      <c r="J30">
        <v>6</v>
      </c>
      <c r="K30">
        <v>5</v>
      </c>
      <c r="L30">
        <v>0</v>
      </c>
      <c r="M30">
        <v>0</v>
      </c>
      <c r="N30">
        <v>0</v>
      </c>
      <c r="O30">
        <v>0.91500000000000004</v>
      </c>
      <c r="P30">
        <v>25</v>
      </c>
      <c r="Q30" s="16">
        <v>5</v>
      </c>
      <c r="R30">
        <v>1</v>
      </c>
      <c r="S30">
        <v>1</v>
      </c>
      <c r="T30">
        <v>8</v>
      </c>
      <c r="U30">
        <v>5</v>
      </c>
    </row>
    <row r="31" spans="1:21">
      <c r="A31">
        <v>178</v>
      </c>
      <c r="B31" s="31">
        <v>2</v>
      </c>
      <c r="C31">
        <v>1</v>
      </c>
      <c r="D31">
        <v>22</v>
      </c>
      <c r="E31">
        <v>1</v>
      </c>
      <c r="F31" s="15">
        <v>10000</v>
      </c>
      <c r="G31">
        <v>1</v>
      </c>
      <c r="H31">
        <v>1</v>
      </c>
      <c r="I31">
        <v>1</v>
      </c>
      <c r="J31">
        <v>8</v>
      </c>
      <c r="K31">
        <v>5</v>
      </c>
      <c r="L31">
        <v>1</v>
      </c>
      <c r="M31">
        <v>0</v>
      </c>
      <c r="N31">
        <v>0</v>
      </c>
      <c r="O31">
        <v>0.33</v>
      </c>
      <c r="P31">
        <v>10</v>
      </c>
      <c r="Q31" s="16">
        <v>5</v>
      </c>
      <c r="R31">
        <v>1</v>
      </c>
      <c r="S31">
        <v>1</v>
      </c>
      <c r="T31">
        <v>8</v>
      </c>
      <c r="U31">
        <v>10</v>
      </c>
    </row>
    <row r="32" spans="1:21">
      <c r="A32">
        <v>186</v>
      </c>
      <c r="B32" s="31">
        <v>1</v>
      </c>
      <c r="C32">
        <v>1</v>
      </c>
      <c r="D32">
        <v>23</v>
      </c>
      <c r="E32">
        <v>1</v>
      </c>
      <c r="F32" s="15">
        <v>22000</v>
      </c>
      <c r="G32">
        <v>1</v>
      </c>
      <c r="H32">
        <v>3</v>
      </c>
      <c r="I32">
        <v>1</v>
      </c>
      <c r="J32">
        <v>8</v>
      </c>
      <c r="K32">
        <v>4</v>
      </c>
      <c r="L32">
        <v>0</v>
      </c>
      <c r="M32">
        <v>0</v>
      </c>
      <c r="N32">
        <v>0</v>
      </c>
      <c r="O32">
        <v>0.83</v>
      </c>
      <c r="P32">
        <v>30</v>
      </c>
      <c r="Q32" s="16">
        <v>2.5</v>
      </c>
      <c r="R32">
        <v>1.17</v>
      </c>
      <c r="S32">
        <v>1</v>
      </c>
      <c r="T32">
        <v>10</v>
      </c>
      <c r="U32">
        <v>15</v>
      </c>
    </row>
    <row r="33" spans="1:21">
      <c r="A33">
        <v>187</v>
      </c>
      <c r="B33" s="31">
        <v>1</v>
      </c>
      <c r="C33">
        <v>1</v>
      </c>
      <c r="D33">
        <v>25</v>
      </c>
      <c r="E33">
        <v>0</v>
      </c>
      <c r="F33" s="15">
        <v>5000</v>
      </c>
      <c r="G33">
        <v>1</v>
      </c>
      <c r="H33">
        <v>1</v>
      </c>
      <c r="I33">
        <v>1</v>
      </c>
      <c r="J33">
        <v>6</v>
      </c>
      <c r="K33">
        <v>5</v>
      </c>
      <c r="L33">
        <v>0</v>
      </c>
      <c r="M33">
        <v>0</v>
      </c>
      <c r="N33">
        <v>0</v>
      </c>
      <c r="O33">
        <v>0.5</v>
      </c>
      <c r="P33">
        <v>16</v>
      </c>
      <c r="Q33" s="16">
        <v>10</v>
      </c>
      <c r="R33">
        <v>0.67</v>
      </c>
      <c r="S33">
        <v>1</v>
      </c>
      <c r="T33">
        <v>8</v>
      </c>
      <c r="U33">
        <v>10</v>
      </c>
    </row>
    <row r="34" spans="1:21">
      <c r="A34">
        <v>207</v>
      </c>
      <c r="B34" s="31">
        <v>1</v>
      </c>
      <c r="C34">
        <v>1</v>
      </c>
      <c r="D34">
        <v>33</v>
      </c>
      <c r="E34">
        <v>1</v>
      </c>
      <c r="F34" s="15">
        <v>14000</v>
      </c>
      <c r="G34">
        <v>1</v>
      </c>
      <c r="H34">
        <v>1</v>
      </c>
      <c r="I34">
        <v>1</v>
      </c>
      <c r="J34">
        <v>2</v>
      </c>
      <c r="K34">
        <v>2</v>
      </c>
      <c r="L34">
        <v>0</v>
      </c>
      <c r="M34">
        <v>0</v>
      </c>
      <c r="N34">
        <v>0</v>
      </c>
      <c r="O34">
        <v>0.17</v>
      </c>
      <c r="P34">
        <v>14</v>
      </c>
      <c r="Q34" s="16">
        <v>2.5</v>
      </c>
      <c r="R34">
        <v>1</v>
      </c>
      <c r="S34">
        <v>1</v>
      </c>
      <c r="T34">
        <v>8</v>
      </c>
      <c r="U34">
        <v>10</v>
      </c>
    </row>
    <row r="35" spans="1:21">
      <c r="A35">
        <v>223</v>
      </c>
      <c r="B35" s="31">
        <v>2</v>
      </c>
      <c r="C35">
        <v>1</v>
      </c>
      <c r="D35">
        <v>21</v>
      </c>
      <c r="E35">
        <v>0</v>
      </c>
      <c r="F35" s="15">
        <v>5000</v>
      </c>
      <c r="G35">
        <v>1</v>
      </c>
      <c r="H35">
        <v>1</v>
      </c>
      <c r="I35">
        <v>1</v>
      </c>
      <c r="J35">
        <v>6</v>
      </c>
      <c r="K35">
        <v>5</v>
      </c>
      <c r="L35">
        <v>0</v>
      </c>
      <c r="M35">
        <v>0</v>
      </c>
      <c r="N35">
        <v>0</v>
      </c>
      <c r="O35">
        <v>0.67</v>
      </c>
      <c r="P35">
        <v>12</v>
      </c>
      <c r="Q35" s="16">
        <v>10</v>
      </c>
      <c r="R35">
        <v>1</v>
      </c>
      <c r="S35">
        <v>1</v>
      </c>
      <c r="T35">
        <v>14</v>
      </c>
      <c r="U35">
        <v>5</v>
      </c>
    </row>
    <row r="36" spans="1:21">
      <c r="A36">
        <v>228</v>
      </c>
      <c r="B36" s="31">
        <v>2</v>
      </c>
      <c r="C36">
        <v>1</v>
      </c>
      <c r="D36">
        <v>22</v>
      </c>
      <c r="E36">
        <v>0</v>
      </c>
      <c r="F36" s="15">
        <v>5000</v>
      </c>
      <c r="G36">
        <v>1</v>
      </c>
      <c r="H36">
        <v>1</v>
      </c>
      <c r="I36">
        <v>0</v>
      </c>
      <c r="J36">
        <v>2</v>
      </c>
      <c r="K36">
        <v>5</v>
      </c>
      <c r="L36">
        <v>0</v>
      </c>
      <c r="M36">
        <v>0</v>
      </c>
      <c r="N36">
        <v>0</v>
      </c>
      <c r="O36">
        <v>0.67</v>
      </c>
      <c r="P36">
        <v>19</v>
      </c>
      <c r="Q36" s="16">
        <v>6.25</v>
      </c>
      <c r="R36">
        <v>1.33</v>
      </c>
      <c r="S36">
        <v>1</v>
      </c>
      <c r="T36">
        <v>6</v>
      </c>
      <c r="U36">
        <v>15</v>
      </c>
    </row>
    <row r="37" spans="1:21">
      <c r="A37">
        <v>236</v>
      </c>
      <c r="B37" s="31">
        <v>2</v>
      </c>
      <c r="C37">
        <v>1</v>
      </c>
      <c r="D37">
        <v>23</v>
      </c>
      <c r="E37">
        <v>0</v>
      </c>
      <c r="F37" s="15">
        <v>4000</v>
      </c>
      <c r="G37">
        <v>1</v>
      </c>
      <c r="H37">
        <v>1</v>
      </c>
      <c r="I37">
        <v>0</v>
      </c>
      <c r="J37">
        <v>1</v>
      </c>
      <c r="K37">
        <v>5</v>
      </c>
      <c r="L37">
        <v>0</v>
      </c>
      <c r="M37">
        <v>0</v>
      </c>
      <c r="N37">
        <v>0</v>
      </c>
      <c r="O37">
        <v>0.91500000000000004</v>
      </c>
      <c r="P37">
        <v>20</v>
      </c>
      <c r="Q37" s="16">
        <v>5</v>
      </c>
      <c r="R37">
        <v>1.67</v>
      </c>
      <c r="S37">
        <v>1</v>
      </c>
      <c r="T37">
        <v>12</v>
      </c>
      <c r="U37">
        <v>20</v>
      </c>
    </row>
    <row r="38" spans="1:21">
      <c r="A38">
        <v>237</v>
      </c>
      <c r="B38" s="31">
        <v>2</v>
      </c>
      <c r="C38">
        <v>1</v>
      </c>
      <c r="D38">
        <v>18</v>
      </c>
      <c r="E38">
        <v>0</v>
      </c>
      <c r="F38" s="15">
        <v>10000</v>
      </c>
      <c r="G38">
        <v>1</v>
      </c>
      <c r="H38">
        <v>1</v>
      </c>
      <c r="I38">
        <v>0</v>
      </c>
      <c r="J38">
        <v>6</v>
      </c>
      <c r="K38">
        <v>5</v>
      </c>
      <c r="L38">
        <v>0</v>
      </c>
      <c r="M38">
        <v>0</v>
      </c>
      <c r="N38">
        <v>0</v>
      </c>
      <c r="O38">
        <v>0.83</v>
      </c>
      <c r="P38">
        <v>20</v>
      </c>
      <c r="Q38" s="16">
        <v>5</v>
      </c>
      <c r="R38">
        <v>0.67</v>
      </c>
      <c r="S38">
        <v>1</v>
      </c>
      <c r="T38">
        <v>14</v>
      </c>
      <c r="U38">
        <v>5</v>
      </c>
    </row>
    <row r="39" spans="1:21">
      <c r="A39">
        <v>249</v>
      </c>
      <c r="B39" s="31">
        <v>2</v>
      </c>
      <c r="C39">
        <v>1</v>
      </c>
      <c r="D39">
        <v>26</v>
      </c>
      <c r="E39">
        <v>0</v>
      </c>
      <c r="F39" s="15">
        <v>5000</v>
      </c>
      <c r="G39">
        <v>1</v>
      </c>
      <c r="H39">
        <v>2</v>
      </c>
      <c r="I39">
        <v>1</v>
      </c>
      <c r="J39">
        <v>6</v>
      </c>
      <c r="K39">
        <v>5</v>
      </c>
      <c r="L39">
        <v>0</v>
      </c>
      <c r="M39">
        <v>0</v>
      </c>
      <c r="N39">
        <v>0</v>
      </c>
      <c r="O39">
        <v>1</v>
      </c>
      <c r="P39">
        <v>30</v>
      </c>
      <c r="Q39" s="16">
        <v>2.5</v>
      </c>
      <c r="R39">
        <v>2.33</v>
      </c>
      <c r="S39">
        <v>1</v>
      </c>
      <c r="T39">
        <v>14</v>
      </c>
      <c r="U39">
        <v>20</v>
      </c>
    </row>
    <row r="40" spans="1:21">
      <c r="A40">
        <v>250</v>
      </c>
      <c r="B40" s="31">
        <v>2</v>
      </c>
      <c r="C40">
        <v>1</v>
      </c>
      <c r="D40">
        <v>23</v>
      </c>
      <c r="E40">
        <v>0</v>
      </c>
      <c r="F40" s="15">
        <v>10000</v>
      </c>
      <c r="G40">
        <v>1</v>
      </c>
      <c r="H40">
        <v>2</v>
      </c>
      <c r="I40">
        <v>1</v>
      </c>
      <c r="J40">
        <v>2</v>
      </c>
      <c r="K40">
        <v>5</v>
      </c>
      <c r="L40">
        <v>0</v>
      </c>
      <c r="M40">
        <v>0</v>
      </c>
      <c r="N40">
        <v>0</v>
      </c>
      <c r="O40">
        <v>0.5</v>
      </c>
      <c r="P40">
        <v>10</v>
      </c>
      <c r="Q40" s="16">
        <v>3.75</v>
      </c>
      <c r="R40">
        <v>2</v>
      </c>
      <c r="S40">
        <v>1</v>
      </c>
      <c r="T40">
        <v>8</v>
      </c>
      <c r="U40">
        <v>20</v>
      </c>
    </row>
    <row r="41" spans="1:21">
      <c r="A41">
        <v>270</v>
      </c>
      <c r="B41" s="31">
        <v>2</v>
      </c>
      <c r="C41">
        <v>1</v>
      </c>
      <c r="D41">
        <v>22</v>
      </c>
      <c r="E41">
        <v>0</v>
      </c>
      <c r="F41" s="15">
        <v>18000</v>
      </c>
      <c r="G41">
        <v>1</v>
      </c>
      <c r="H41">
        <v>2</v>
      </c>
      <c r="I41">
        <v>0</v>
      </c>
      <c r="J41">
        <v>6</v>
      </c>
      <c r="K41">
        <v>4</v>
      </c>
      <c r="L41">
        <v>0</v>
      </c>
      <c r="M41">
        <v>0</v>
      </c>
      <c r="N41">
        <v>0</v>
      </c>
      <c r="O41">
        <v>1</v>
      </c>
      <c r="P41">
        <v>20</v>
      </c>
      <c r="Q41" s="16">
        <v>2.5</v>
      </c>
      <c r="R41">
        <v>2</v>
      </c>
      <c r="S41">
        <v>1</v>
      </c>
      <c r="T41">
        <v>14</v>
      </c>
      <c r="U41">
        <v>15</v>
      </c>
    </row>
    <row r="42" spans="1:21">
      <c r="A42">
        <v>274</v>
      </c>
      <c r="B42" s="31">
        <v>2</v>
      </c>
      <c r="C42">
        <v>1</v>
      </c>
      <c r="D42">
        <v>21</v>
      </c>
      <c r="E42">
        <v>0</v>
      </c>
      <c r="F42" s="15">
        <v>16000</v>
      </c>
      <c r="G42">
        <v>1</v>
      </c>
      <c r="H42">
        <v>1</v>
      </c>
      <c r="I42">
        <v>0</v>
      </c>
      <c r="J42">
        <v>8</v>
      </c>
      <c r="K42">
        <v>4</v>
      </c>
      <c r="L42">
        <v>0</v>
      </c>
      <c r="M42">
        <v>0</v>
      </c>
      <c r="N42">
        <v>0</v>
      </c>
      <c r="O42">
        <v>0.5</v>
      </c>
      <c r="P42">
        <v>10</v>
      </c>
      <c r="Q42" s="16">
        <v>5</v>
      </c>
      <c r="R42">
        <v>0.83</v>
      </c>
      <c r="S42">
        <v>1</v>
      </c>
      <c r="T42">
        <v>8</v>
      </c>
      <c r="U42">
        <v>25</v>
      </c>
    </row>
    <row r="43" spans="1:21">
      <c r="A43">
        <v>275</v>
      </c>
      <c r="B43" s="31">
        <v>2</v>
      </c>
      <c r="C43">
        <v>1</v>
      </c>
      <c r="D43">
        <v>20</v>
      </c>
      <c r="E43">
        <v>1</v>
      </c>
      <c r="F43" s="15">
        <v>35000</v>
      </c>
      <c r="G43">
        <v>1</v>
      </c>
      <c r="H43">
        <v>3</v>
      </c>
      <c r="I43">
        <v>0</v>
      </c>
      <c r="J43">
        <v>1</v>
      </c>
      <c r="K43">
        <v>5</v>
      </c>
      <c r="L43">
        <v>0</v>
      </c>
      <c r="M43">
        <v>0</v>
      </c>
      <c r="N43">
        <v>0</v>
      </c>
      <c r="O43">
        <v>0.67</v>
      </c>
      <c r="P43">
        <v>12</v>
      </c>
      <c r="Q43" s="16">
        <v>2.5</v>
      </c>
      <c r="R43">
        <v>1.5</v>
      </c>
      <c r="S43">
        <v>1</v>
      </c>
      <c r="T43">
        <v>8</v>
      </c>
      <c r="U43">
        <v>10</v>
      </c>
    </row>
    <row r="44" spans="1:21">
      <c r="A44">
        <v>279</v>
      </c>
      <c r="B44" s="31">
        <v>2</v>
      </c>
      <c r="C44">
        <v>1</v>
      </c>
      <c r="D44">
        <v>20</v>
      </c>
      <c r="E44">
        <v>0</v>
      </c>
      <c r="F44" s="15">
        <v>6000</v>
      </c>
      <c r="G44">
        <v>1</v>
      </c>
      <c r="H44">
        <v>2</v>
      </c>
      <c r="I44">
        <v>0</v>
      </c>
      <c r="J44">
        <v>6</v>
      </c>
      <c r="K44">
        <v>5</v>
      </c>
      <c r="L44">
        <v>0</v>
      </c>
      <c r="M44">
        <v>0</v>
      </c>
      <c r="N44">
        <v>0</v>
      </c>
      <c r="O44">
        <v>0.41500000000000004</v>
      </c>
      <c r="P44">
        <v>10</v>
      </c>
      <c r="Q44" s="16">
        <v>10</v>
      </c>
      <c r="R44">
        <v>0.83</v>
      </c>
      <c r="S44">
        <v>1</v>
      </c>
      <c r="T44">
        <v>8</v>
      </c>
      <c r="U44">
        <v>5</v>
      </c>
    </row>
    <row r="45" spans="1:21">
      <c r="A45">
        <v>283</v>
      </c>
      <c r="B45" s="31">
        <v>2</v>
      </c>
      <c r="C45">
        <v>1</v>
      </c>
      <c r="D45">
        <v>23</v>
      </c>
      <c r="E45">
        <v>0</v>
      </c>
      <c r="F45" s="15">
        <v>2000</v>
      </c>
      <c r="G45">
        <v>1</v>
      </c>
      <c r="H45">
        <v>1</v>
      </c>
      <c r="I45">
        <v>0</v>
      </c>
      <c r="J45">
        <v>8</v>
      </c>
      <c r="K45">
        <v>4</v>
      </c>
      <c r="L45">
        <v>0</v>
      </c>
      <c r="M45">
        <v>0</v>
      </c>
      <c r="N45">
        <v>0</v>
      </c>
      <c r="O45">
        <v>0.75</v>
      </c>
      <c r="P45">
        <v>20</v>
      </c>
      <c r="Q45" s="16">
        <v>5</v>
      </c>
      <c r="R45">
        <v>1.5</v>
      </c>
      <c r="S45">
        <v>1</v>
      </c>
      <c r="T45">
        <v>2</v>
      </c>
      <c r="U45">
        <v>30</v>
      </c>
    </row>
    <row r="46" spans="1:21">
      <c r="A46">
        <v>284</v>
      </c>
      <c r="B46" s="31">
        <v>1</v>
      </c>
      <c r="C46">
        <v>1</v>
      </c>
      <c r="D46">
        <v>22</v>
      </c>
      <c r="E46">
        <v>1</v>
      </c>
      <c r="F46" s="15">
        <v>10000</v>
      </c>
      <c r="G46">
        <v>1</v>
      </c>
      <c r="H46">
        <v>1</v>
      </c>
      <c r="I46">
        <v>0</v>
      </c>
      <c r="J46">
        <v>8</v>
      </c>
      <c r="K46">
        <v>5</v>
      </c>
      <c r="L46">
        <v>0</v>
      </c>
      <c r="M46">
        <v>0</v>
      </c>
      <c r="N46">
        <v>0</v>
      </c>
      <c r="O46">
        <v>0.67</v>
      </c>
      <c r="P46">
        <v>16</v>
      </c>
      <c r="Q46" s="16">
        <v>2.5</v>
      </c>
      <c r="R46">
        <v>1.33</v>
      </c>
      <c r="S46">
        <v>1</v>
      </c>
      <c r="T46">
        <v>8</v>
      </c>
      <c r="U46">
        <v>20</v>
      </c>
    </row>
    <row r="47" spans="1:21">
      <c r="A47">
        <v>286</v>
      </c>
      <c r="B47" s="31">
        <v>2</v>
      </c>
      <c r="C47">
        <v>1</v>
      </c>
      <c r="D47">
        <v>24</v>
      </c>
      <c r="E47">
        <v>0</v>
      </c>
      <c r="F47" s="15">
        <v>4000</v>
      </c>
      <c r="G47">
        <v>1</v>
      </c>
      <c r="H47">
        <v>1</v>
      </c>
      <c r="I47">
        <v>1</v>
      </c>
      <c r="J47">
        <v>6</v>
      </c>
      <c r="K47">
        <v>1</v>
      </c>
      <c r="L47">
        <v>0</v>
      </c>
      <c r="M47">
        <v>0</v>
      </c>
      <c r="N47">
        <v>0</v>
      </c>
      <c r="O47">
        <v>0.5</v>
      </c>
      <c r="P47">
        <v>10</v>
      </c>
      <c r="Q47" s="16">
        <v>3.75</v>
      </c>
      <c r="R47">
        <v>1</v>
      </c>
      <c r="S47">
        <v>0</v>
      </c>
      <c r="T47">
        <v>8</v>
      </c>
      <c r="U47">
        <v>5</v>
      </c>
    </row>
    <row r="48" spans="1:21">
      <c r="A48">
        <v>291</v>
      </c>
      <c r="B48" s="31">
        <v>1</v>
      </c>
      <c r="C48">
        <v>1</v>
      </c>
      <c r="D48">
        <v>36</v>
      </c>
      <c r="E48">
        <v>1</v>
      </c>
      <c r="F48" s="15">
        <v>6000</v>
      </c>
      <c r="G48">
        <v>1</v>
      </c>
      <c r="H48">
        <v>1</v>
      </c>
      <c r="I48">
        <v>1</v>
      </c>
      <c r="J48">
        <v>6</v>
      </c>
      <c r="K48">
        <v>5</v>
      </c>
      <c r="L48">
        <v>0</v>
      </c>
      <c r="M48">
        <v>0</v>
      </c>
      <c r="N48">
        <v>0</v>
      </c>
      <c r="O48">
        <v>0.5</v>
      </c>
      <c r="P48">
        <v>30</v>
      </c>
      <c r="Q48" s="16">
        <v>5</v>
      </c>
      <c r="R48">
        <v>1</v>
      </c>
      <c r="S48">
        <v>1</v>
      </c>
      <c r="T48">
        <v>8</v>
      </c>
      <c r="U48">
        <v>10</v>
      </c>
    </row>
    <row r="49" spans="1:21">
      <c r="A49">
        <v>296</v>
      </c>
      <c r="B49" s="31">
        <v>1</v>
      </c>
      <c r="C49">
        <v>1</v>
      </c>
      <c r="D49">
        <v>25</v>
      </c>
      <c r="E49">
        <v>1</v>
      </c>
      <c r="F49" s="15">
        <v>5000</v>
      </c>
      <c r="G49">
        <v>1</v>
      </c>
      <c r="H49">
        <v>2</v>
      </c>
      <c r="I49">
        <v>0</v>
      </c>
      <c r="J49">
        <v>8</v>
      </c>
      <c r="K49">
        <v>5</v>
      </c>
      <c r="L49">
        <v>0</v>
      </c>
      <c r="M49">
        <v>0</v>
      </c>
      <c r="N49">
        <v>0</v>
      </c>
      <c r="O49">
        <v>0.5</v>
      </c>
      <c r="P49">
        <v>6</v>
      </c>
      <c r="Q49" s="16">
        <v>10</v>
      </c>
      <c r="R49">
        <v>1.5</v>
      </c>
      <c r="S49">
        <v>1</v>
      </c>
      <c r="T49">
        <v>10</v>
      </c>
      <c r="U49">
        <v>10</v>
      </c>
    </row>
    <row r="50" spans="1:21">
      <c r="A50">
        <v>299</v>
      </c>
      <c r="B50" s="31">
        <v>2</v>
      </c>
      <c r="C50">
        <v>1</v>
      </c>
      <c r="D50">
        <v>24</v>
      </c>
      <c r="E50">
        <v>0</v>
      </c>
      <c r="F50" s="15">
        <v>5000</v>
      </c>
      <c r="G50">
        <v>1</v>
      </c>
      <c r="H50">
        <v>1</v>
      </c>
      <c r="I50">
        <v>0</v>
      </c>
      <c r="J50">
        <v>11</v>
      </c>
      <c r="K50">
        <v>5</v>
      </c>
      <c r="L50">
        <v>0</v>
      </c>
      <c r="M50">
        <v>0</v>
      </c>
      <c r="N50">
        <v>0</v>
      </c>
      <c r="O50">
        <v>0.91500000000000004</v>
      </c>
      <c r="P50">
        <v>20</v>
      </c>
      <c r="Q50" s="16">
        <v>5</v>
      </c>
      <c r="R50">
        <v>2.5</v>
      </c>
      <c r="S50">
        <v>1</v>
      </c>
      <c r="T50">
        <v>14</v>
      </c>
      <c r="U50">
        <v>15</v>
      </c>
    </row>
    <row r="51" spans="1:21">
      <c r="A51">
        <v>303</v>
      </c>
      <c r="B51" s="31">
        <v>1</v>
      </c>
      <c r="C51">
        <v>1</v>
      </c>
      <c r="D51">
        <v>22</v>
      </c>
      <c r="E51">
        <v>0</v>
      </c>
      <c r="F51" s="15">
        <v>12000</v>
      </c>
      <c r="G51">
        <v>1</v>
      </c>
      <c r="H51">
        <v>2</v>
      </c>
      <c r="I51">
        <v>0</v>
      </c>
      <c r="J51">
        <v>2</v>
      </c>
      <c r="K51">
        <v>5</v>
      </c>
      <c r="L51">
        <v>0</v>
      </c>
      <c r="M51">
        <v>0</v>
      </c>
      <c r="N51">
        <v>0</v>
      </c>
      <c r="O51">
        <v>0.33</v>
      </c>
      <c r="P51">
        <v>10</v>
      </c>
      <c r="Q51" s="16">
        <v>2.5</v>
      </c>
      <c r="R51">
        <v>0.83</v>
      </c>
      <c r="S51">
        <v>1</v>
      </c>
      <c r="T51">
        <v>6</v>
      </c>
      <c r="U51">
        <v>10</v>
      </c>
    </row>
    <row r="52" spans="1:21">
      <c r="A52">
        <v>306</v>
      </c>
      <c r="B52" s="31">
        <v>2</v>
      </c>
      <c r="C52">
        <v>1</v>
      </c>
      <c r="D52">
        <v>21</v>
      </c>
      <c r="E52">
        <v>0</v>
      </c>
      <c r="F52" s="15">
        <v>10000</v>
      </c>
      <c r="G52">
        <v>1</v>
      </c>
      <c r="H52">
        <v>1</v>
      </c>
      <c r="I52">
        <v>0</v>
      </c>
      <c r="J52">
        <v>2</v>
      </c>
      <c r="K52">
        <v>5</v>
      </c>
      <c r="L52">
        <v>0</v>
      </c>
      <c r="M52">
        <v>0</v>
      </c>
      <c r="N52">
        <v>0</v>
      </c>
      <c r="O52">
        <v>0.91500000000000004</v>
      </c>
      <c r="P52">
        <v>20</v>
      </c>
      <c r="Q52" s="16">
        <v>5</v>
      </c>
      <c r="R52">
        <v>2.5</v>
      </c>
      <c r="S52">
        <v>1</v>
      </c>
      <c r="T52">
        <v>12</v>
      </c>
      <c r="U52">
        <v>30</v>
      </c>
    </row>
    <row r="53" spans="1:21">
      <c r="A53">
        <v>311</v>
      </c>
      <c r="B53" s="31">
        <v>1</v>
      </c>
      <c r="C53">
        <v>1</v>
      </c>
      <c r="D53">
        <v>20</v>
      </c>
      <c r="E53">
        <v>0</v>
      </c>
      <c r="F53" s="15">
        <v>20000</v>
      </c>
      <c r="G53">
        <v>1</v>
      </c>
      <c r="H53">
        <v>3</v>
      </c>
      <c r="I53">
        <v>0</v>
      </c>
      <c r="J53">
        <v>2</v>
      </c>
      <c r="K53">
        <v>5</v>
      </c>
      <c r="L53">
        <v>0</v>
      </c>
      <c r="M53">
        <v>0</v>
      </c>
      <c r="N53">
        <v>0</v>
      </c>
      <c r="O53">
        <v>1</v>
      </c>
      <c r="P53">
        <v>16</v>
      </c>
      <c r="Q53" s="16">
        <v>2.5</v>
      </c>
      <c r="R53">
        <v>1.17</v>
      </c>
      <c r="S53">
        <v>1</v>
      </c>
      <c r="T53">
        <v>10</v>
      </c>
      <c r="U53">
        <v>15</v>
      </c>
    </row>
    <row r="54" spans="1:21">
      <c r="A54">
        <v>313</v>
      </c>
      <c r="B54" s="31">
        <v>2</v>
      </c>
      <c r="C54">
        <v>1</v>
      </c>
      <c r="D54">
        <v>20</v>
      </c>
      <c r="E54">
        <v>1</v>
      </c>
      <c r="F54" s="15">
        <v>10000</v>
      </c>
      <c r="G54">
        <v>1</v>
      </c>
      <c r="H54">
        <v>3</v>
      </c>
      <c r="I54">
        <v>0</v>
      </c>
      <c r="J54">
        <v>2</v>
      </c>
      <c r="K54">
        <v>5</v>
      </c>
      <c r="L54">
        <v>0</v>
      </c>
      <c r="M54">
        <v>0</v>
      </c>
      <c r="N54">
        <v>0</v>
      </c>
      <c r="O54">
        <v>0.91500000000000004</v>
      </c>
      <c r="P54">
        <v>25</v>
      </c>
      <c r="Q54" s="16">
        <v>5</v>
      </c>
      <c r="R54">
        <v>0.67</v>
      </c>
      <c r="S54">
        <v>1</v>
      </c>
      <c r="T54">
        <v>10</v>
      </c>
      <c r="U54">
        <v>2.5</v>
      </c>
    </row>
    <row r="55" spans="1:21">
      <c r="A55">
        <v>320</v>
      </c>
      <c r="B55" s="31">
        <v>2</v>
      </c>
      <c r="C55">
        <v>1</v>
      </c>
      <c r="D55">
        <v>22</v>
      </c>
      <c r="E55">
        <v>0</v>
      </c>
      <c r="F55" s="15">
        <v>7000</v>
      </c>
      <c r="G55">
        <v>1</v>
      </c>
      <c r="H55">
        <v>2</v>
      </c>
      <c r="I55">
        <v>0</v>
      </c>
      <c r="J55">
        <v>2</v>
      </c>
      <c r="K55">
        <v>5</v>
      </c>
      <c r="L55">
        <v>0</v>
      </c>
      <c r="M55">
        <v>0</v>
      </c>
      <c r="N55">
        <v>0</v>
      </c>
      <c r="O55">
        <v>0.5</v>
      </c>
      <c r="P55">
        <v>10</v>
      </c>
      <c r="Q55" s="16">
        <v>5</v>
      </c>
      <c r="R55">
        <v>1.5</v>
      </c>
      <c r="S55">
        <v>1</v>
      </c>
      <c r="T55">
        <v>12</v>
      </c>
      <c r="U55">
        <v>30</v>
      </c>
    </row>
    <row r="56" spans="1:21">
      <c r="A56">
        <v>321</v>
      </c>
      <c r="B56" s="31">
        <v>2</v>
      </c>
      <c r="C56">
        <v>1</v>
      </c>
      <c r="D56">
        <v>19</v>
      </c>
      <c r="E56">
        <v>1</v>
      </c>
      <c r="F56" s="15">
        <v>7000</v>
      </c>
      <c r="G56">
        <v>1</v>
      </c>
      <c r="H56">
        <v>1</v>
      </c>
      <c r="I56">
        <v>0</v>
      </c>
      <c r="J56">
        <v>8</v>
      </c>
      <c r="K56">
        <v>5</v>
      </c>
      <c r="L56">
        <v>0</v>
      </c>
      <c r="M56">
        <v>0</v>
      </c>
      <c r="N56">
        <v>0</v>
      </c>
      <c r="O56">
        <v>0.83</v>
      </c>
      <c r="P56">
        <v>20</v>
      </c>
      <c r="Q56" s="16">
        <v>5</v>
      </c>
      <c r="R56">
        <v>1.17</v>
      </c>
      <c r="S56">
        <v>1</v>
      </c>
      <c r="T56">
        <v>8</v>
      </c>
      <c r="U56">
        <v>15</v>
      </c>
    </row>
    <row r="57" spans="1:21">
      <c r="A57">
        <v>327</v>
      </c>
      <c r="B57" s="31">
        <v>1</v>
      </c>
      <c r="C57">
        <v>1</v>
      </c>
      <c r="D57">
        <v>24</v>
      </c>
      <c r="E57">
        <v>0</v>
      </c>
      <c r="F57" s="15">
        <v>8000</v>
      </c>
      <c r="G57">
        <v>1</v>
      </c>
      <c r="H57">
        <v>2</v>
      </c>
      <c r="I57">
        <v>0</v>
      </c>
      <c r="J57">
        <v>8</v>
      </c>
      <c r="K57">
        <v>5</v>
      </c>
      <c r="L57">
        <v>0</v>
      </c>
      <c r="M57">
        <v>0</v>
      </c>
      <c r="N57">
        <v>0</v>
      </c>
      <c r="O57">
        <v>1.17</v>
      </c>
      <c r="P57">
        <v>10</v>
      </c>
      <c r="Q57" s="16">
        <v>10</v>
      </c>
      <c r="R57">
        <v>1.415</v>
      </c>
      <c r="S57">
        <v>1</v>
      </c>
      <c r="T57">
        <v>12</v>
      </c>
      <c r="U57">
        <v>15</v>
      </c>
    </row>
    <row r="58" spans="1:21">
      <c r="A58">
        <v>332</v>
      </c>
      <c r="B58" s="31">
        <v>2</v>
      </c>
      <c r="C58">
        <v>1</v>
      </c>
      <c r="D58">
        <v>25</v>
      </c>
      <c r="E58">
        <v>0</v>
      </c>
      <c r="F58" s="15">
        <v>35000</v>
      </c>
      <c r="G58">
        <v>1</v>
      </c>
      <c r="H58">
        <v>2</v>
      </c>
      <c r="I58">
        <v>1</v>
      </c>
      <c r="J58">
        <v>6</v>
      </c>
      <c r="K58">
        <v>4</v>
      </c>
      <c r="L58">
        <v>0</v>
      </c>
      <c r="M58">
        <v>0</v>
      </c>
      <c r="N58">
        <v>0</v>
      </c>
      <c r="O58">
        <v>0.5</v>
      </c>
      <c r="P58">
        <v>10</v>
      </c>
      <c r="Q58" s="16">
        <v>10</v>
      </c>
      <c r="R58">
        <v>1</v>
      </c>
      <c r="S58">
        <v>1</v>
      </c>
      <c r="T58">
        <v>12</v>
      </c>
      <c r="U58">
        <v>35</v>
      </c>
    </row>
    <row r="59" spans="1:21">
      <c r="A59">
        <v>337</v>
      </c>
      <c r="B59" s="31">
        <v>1</v>
      </c>
      <c r="C59">
        <v>1</v>
      </c>
      <c r="D59">
        <v>21</v>
      </c>
      <c r="E59">
        <v>0</v>
      </c>
      <c r="F59" s="15">
        <v>18000</v>
      </c>
      <c r="G59">
        <v>1</v>
      </c>
      <c r="H59">
        <v>3</v>
      </c>
      <c r="I59">
        <v>0</v>
      </c>
      <c r="J59">
        <v>2</v>
      </c>
      <c r="K59">
        <v>5</v>
      </c>
      <c r="L59">
        <v>0</v>
      </c>
      <c r="M59">
        <v>0</v>
      </c>
      <c r="N59">
        <v>0</v>
      </c>
      <c r="O59">
        <v>0.83</v>
      </c>
      <c r="P59">
        <v>30</v>
      </c>
      <c r="Q59" s="16">
        <v>10</v>
      </c>
      <c r="R59">
        <v>1.17</v>
      </c>
      <c r="S59">
        <v>1</v>
      </c>
      <c r="T59">
        <v>10</v>
      </c>
      <c r="U59">
        <v>15</v>
      </c>
    </row>
    <row r="60" spans="1:21">
      <c r="A60">
        <v>341</v>
      </c>
      <c r="B60" s="31">
        <v>2</v>
      </c>
      <c r="C60">
        <v>1</v>
      </c>
      <c r="D60">
        <v>23</v>
      </c>
      <c r="E60">
        <v>1</v>
      </c>
      <c r="F60" s="15">
        <v>4000</v>
      </c>
      <c r="G60">
        <v>1</v>
      </c>
      <c r="H60">
        <v>3</v>
      </c>
      <c r="I60">
        <v>1</v>
      </c>
      <c r="J60">
        <v>8</v>
      </c>
      <c r="K60">
        <v>4</v>
      </c>
      <c r="L60">
        <v>0</v>
      </c>
      <c r="M60">
        <v>0</v>
      </c>
      <c r="N60">
        <v>0</v>
      </c>
      <c r="O60">
        <v>0.91500000000000004</v>
      </c>
      <c r="P60">
        <v>20</v>
      </c>
      <c r="Q60" s="16">
        <v>5</v>
      </c>
      <c r="R60">
        <v>0.67</v>
      </c>
      <c r="S60">
        <v>1</v>
      </c>
      <c r="T60">
        <v>10</v>
      </c>
      <c r="U60">
        <v>10</v>
      </c>
    </row>
    <row r="61" spans="1:21">
      <c r="A61">
        <v>348</v>
      </c>
      <c r="B61" s="31">
        <v>1</v>
      </c>
      <c r="C61">
        <v>1</v>
      </c>
      <c r="D61">
        <v>21</v>
      </c>
      <c r="E61">
        <v>0</v>
      </c>
      <c r="F61" s="15">
        <v>20000</v>
      </c>
      <c r="G61">
        <v>1</v>
      </c>
      <c r="H61">
        <v>3</v>
      </c>
      <c r="I61">
        <v>0</v>
      </c>
      <c r="J61">
        <v>9</v>
      </c>
      <c r="K61">
        <v>5</v>
      </c>
      <c r="L61">
        <v>1</v>
      </c>
      <c r="M61">
        <v>0</v>
      </c>
      <c r="N61">
        <v>0</v>
      </c>
      <c r="O61">
        <v>0.67</v>
      </c>
      <c r="P61">
        <v>16</v>
      </c>
      <c r="Q61" s="16">
        <v>10</v>
      </c>
      <c r="R61">
        <v>1</v>
      </c>
      <c r="S61">
        <v>1</v>
      </c>
      <c r="T61">
        <v>8</v>
      </c>
      <c r="U61">
        <v>10</v>
      </c>
    </row>
    <row r="62" spans="1:21">
      <c r="A62">
        <v>362</v>
      </c>
      <c r="B62" s="31">
        <v>1</v>
      </c>
      <c r="C62">
        <v>1</v>
      </c>
      <c r="D62">
        <v>22</v>
      </c>
      <c r="E62">
        <v>1</v>
      </c>
      <c r="F62" s="15">
        <v>20000</v>
      </c>
      <c r="G62">
        <v>1</v>
      </c>
      <c r="H62">
        <v>3</v>
      </c>
      <c r="I62">
        <v>0</v>
      </c>
      <c r="J62">
        <v>8</v>
      </c>
      <c r="K62">
        <v>5</v>
      </c>
      <c r="L62">
        <v>0</v>
      </c>
      <c r="M62">
        <v>0</v>
      </c>
      <c r="N62">
        <v>0</v>
      </c>
      <c r="O62">
        <v>0.67</v>
      </c>
      <c r="P62">
        <v>10</v>
      </c>
      <c r="Q62" s="16">
        <v>70</v>
      </c>
      <c r="R62">
        <v>1.33</v>
      </c>
      <c r="S62">
        <v>1</v>
      </c>
      <c r="T62">
        <v>12</v>
      </c>
      <c r="U62">
        <v>20</v>
      </c>
    </row>
    <row r="63" spans="1:21">
      <c r="A63">
        <v>364</v>
      </c>
      <c r="B63" s="31">
        <v>1</v>
      </c>
      <c r="C63">
        <v>1</v>
      </c>
      <c r="D63">
        <v>24</v>
      </c>
      <c r="E63">
        <v>0</v>
      </c>
      <c r="F63" s="15">
        <v>9000</v>
      </c>
      <c r="G63">
        <v>1</v>
      </c>
      <c r="H63">
        <v>1</v>
      </c>
      <c r="I63">
        <v>1</v>
      </c>
      <c r="J63">
        <v>8</v>
      </c>
      <c r="K63">
        <v>5</v>
      </c>
      <c r="L63">
        <v>0</v>
      </c>
      <c r="M63">
        <v>0</v>
      </c>
      <c r="N63">
        <v>0</v>
      </c>
      <c r="O63">
        <v>0.67</v>
      </c>
      <c r="P63">
        <v>18</v>
      </c>
      <c r="Q63" s="16">
        <v>5</v>
      </c>
      <c r="R63">
        <v>1.5</v>
      </c>
      <c r="S63">
        <v>1</v>
      </c>
      <c r="T63">
        <v>10</v>
      </c>
      <c r="U63">
        <v>10</v>
      </c>
    </row>
    <row r="64" spans="1:21">
      <c r="A64">
        <v>382</v>
      </c>
      <c r="B64" s="31">
        <v>2</v>
      </c>
      <c r="C64">
        <v>1</v>
      </c>
      <c r="D64">
        <v>18</v>
      </c>
      <c r="E64">
        <v>1</v>
      </c>
      <c r="F64" s="15">
        <v>35000</v>
      </c>
      <c r="G64">
        <v>1</v>
      </c>
      <c r="H64">
        <v>2</v>
      </c>
      <c r="I64">
        <v>0</v>
      </c>
      <c r="J64">
        <v>8</v>
      </c>
      <c r="K64">
        <v>5</v>
      </c>
      <c r="L64">
        <v>0</v>
      </c>
      <c r="M64">
        <v>0</v>
      </c>
      <c r="N64">
        <v>0</v>
      </c>
      <c r="O64">
        <v>0.5</v>
      </c>
      <c r="P64">
        <v>10</v>
      </c>
      <c r="Q64" s="16">
        <v>5</v>
      </c>
      <c r="R64">
        <v>1</v>
      </c>
      <c r="S64">
        <v>1</v>
      </c>
      <c r="T64">
        <v>14</v>
      </c>
      <c r="U64">
        <v>20</v>
      </c>
    </row>
    <row r="65" spans="1:21">
      <c r="A65">
        <v>393</v>
      </c>
      <c r="B65" s="31">
        <v>2</v>
      </c>
      <c r="C65">
        <v>1</v>
      </c>
      <c r="D65">
        <v>23</v>
      </c>
      <c r="E65">
        <v>1</v>
      </c>
      <c r="F65" s="15">
        <v>10000</v>
      </c>
      <c r="G65">
        <v>1</v>
      </c>
      <c r="H65">
        <v>1</v>
      </c>
      <c r="I65">
        <v>0</v>
      </c>
      <c r="J65">
        <v>8</v>
      </c>
      <c r="K65">
        <v>5</v>
      </c>
      <c r="L65">
        <v>0</v>
      </c>
      <c r="M65">
        <v>0</v>
      </c>
      <c r="N65">
        <v>0</v>
      </c>
      <c r="O65">
        <v>0.5</v>
      </c>
      <c r="P65">
        <v>10</v>
      </c>
      <c r="Q65" s="16">
        <v>5</v>
      </c>
      <c r="R65">
        <v>1</v>
      </c>
      <c r="S65">
        <v>1</v>
      </c>
      <c r="T65">
        <v>6</v>
      </c>
      <c r="U65">
        <v>10</v>
      </c>
    </row>
    <row r="66" spans="1:21">
      <c r="A66">
        <v>395</v>
      </c>
      <c r="B66" s="31">
        <v>1</v>
      </c>
      <c r="C66">
        <v>1</v>
      </c>
      <c r="D66">
        <v>19</v>
      </c>
      <c r="E66">
        <v>0</v>
      </c>
      <c r="F66" s="15">
        <v>35000</v>
      </c>
      <c r="G66">
        <v>1</v>
      </c>
      <c r="H66">
        <v>1</v>
      </c>
      <c r="I66">
        <v>0</v>
      </c>
      <c r="J66">
        <v>8</v>
      </c>
      <c r="K66">
        <v>5</v>
      </c>
      <c r="L66">
        <v>0</v>
      </c>
      <c r="M66">
        <v>0</v>
      </c>
      <c r="N66">
        <v>0</v>
      </c>
      <c r="O66">
        <v>0.67</v>
      </c>
      <c r="P66">
        <v>8</v>
      </c>
      <c r="Q66" s="16">
        <v>10</v>
      </c>
      <c r="R66">
        <v>1.5</v>
      </c>
      <c r="S66">
        <v>1</v>
      </c>
      <c r="T66">
        <v>10</v>
      </c>
      <c r="U66">
        <v>10</v>
      </c>
    </row>
    <row r="67" spans="1:21">
      <c r="A67">
        <v>400</v>
      </c>
      <c r="B67" s="31">
        <v>2</v>
      </c>
      <c r="C67">
        <v>1</v>
      </c>
      <c r="D67">
        <v>21</v>
      </c>
      <c r="E67">
        <v>0</v>
      </c>
      <c r="F67" s="15">
        <v>2000</v>
      </c>
      <c r="G67">
        <v>1</v>
      </c>
      <c r="H67">
        <v>1</v>
      </c>
      <c r="I67">
        <v>0</v>
      </c>
      <c r="J67">
        <v>2</v>
      </c>
      <c r="K67">
        <v>4</v>
      </c>
      <c r="L67">
        <v>0</v>
      </c>
      <c r="M67">
        <v>0</v>
      </c>
      <c r="N67">
        <v>0</v>
      </c>
      <c r="O67">
        <v>0.67</v>
      </c>
      <c r="P67">
        <v>15</v>
      </c>
      <c r="Q67" s="16">
        <v>7.5</v>
      </c>
      <c r="R67">
        <v>1.33</v>
      </c>
      <c r="S67">
        <v>1</v>
      </c>
      <c r="T67">
        <v>12</v>
      </c>
      <c r="U67">
        <v>25</v>
      </c>
    </row>
    <row r="68" spans="1:21">
      <c r="A68">
        <v>403</v>
      </c>
      <c r="B68" s="31">
        <v>1</v>
      </c>
      <c r="C68">
        <v>1</v>
      </c>
      <c r="D68">
        <v>22</v>
      </c>
      <c r="E68">
        <v>1</v>
      </c>
      <c r="F68" s="15">
        <v>9000</v>
      </c>
      <c r="G68">
        <v>1</v>
      </c>
      <c r="H68">
        <v>3</v>
      </c>
      <c r="I68">
        <v>1</v>
      </c>
      <c r="J68">
        <v>2</v>
      </c>
      <c r="K68">
        <v>5</v>
      </c>
      <c r="L68">
        <v>0</v>
      </c>
      <c r="M68">
        <v>0</v>
      </c>
      <c r="N68">
        <v>0</v>
      </c>
      <c r="O68">
        <v>0.33</v>
      </c>
      <c r="P68">
        <v>20</v>
      </c>
      <c r="Q68" s="16">
        <v>2.5</v>
      </c>
      <c r="R68">
        <v>1.165</v>
      </c>
      <c r="S68">
        <v>1</v>
      </c>
      <c r="T68">
        <v>8</v>
      </c>
      <c r="U68">
        <v>15</v>
      </c>
    </row>
    <row r="69" spans="1:21">
      <c r="A69">
        <v>409</v>
      </c>
      <c r="B69" s="31">
        <v>2</v>
      </c>
      <c r="C69">
        <v>1</v>
      </c>
      <c r="D69">
        <v>20</v>
      </c>
      <c r="E69">
        <v>0</v>
      </c>
      <c r="F69" s="15">
        <v>5000</v>
      </c>
      <c r="G69">
        <v>1</v>
      </c>
      <c r="H69">
        <v>1</v>
      </c>
      <c r="I69">
        <v>0</v>
      </c>
      <c r="J69">
        <v>1</v>
      </c>
      <c r="K69">
        <v>5</v>
      </c>
      <c r="L69">
        <v>1</v>
      </c>
      <c r="M69">
        <v>0</v>
      </c>
      <c r="N69">
        <v>0</v>
      </c>
      <c r="O69">
        <v>0.67</v>
      </c>
      <c r="P69">
        <v>15</v>
      </c>
      <c r="Q69" s="16">
        <v>7.5</v>
      </c>
      <c r="R69">
        <v>1.33</v>
      </c>
      <c r="S69">
        <v>1</v>
      </c>
      <c r="T69">
        <v>12</v>
      </c>
      <c r="U69">
        <v>25</v>
      </c>
    </row>
    <row r="70" spans="1:21">
      <c r="A70">
        <v>429</v>
      </c>
      <c r="B70" s="31">
        <v>2</v>
      </c>
      <c r="C70">
        <v>1</v>
      </c>
      <c r="D70">
        <v>25</v>
      </c>
      <c r="E70">
        <v>1</v>
      </c>
      <c r="F70" s="15">
        <v>10000</v>
      </c>
      <c r="G70">
        <v>1</v>
      </c>
      <c r="H70">
        <v>2</v>
      </c>
      <c r="I70">
        <v>1</v>
      </c>
      <c r="J70">
        <v>11</v>
      </c>
      <c r="K70">
        <v>5</v>
      </c>
      <c r="L70">
        <v>0</v>
      </c>
      <c r="M70">
        <v>0</v>
      </c>
      <c r="N70">
        <v>0</v>
      </c>
      <c r="O70">
        <v>0.33</v>
      </c>
      <c r="P70">
        <v>10</v>
      </c>
      <c r="Q70" s="16">
        <v>2.5</v>
      </c>
      <c r="R70">
        <v>1.5</v>
      </c>
      <c r="S70">
        <v>0</v>
      </c>
      <c r="T70">
        <v>10</v>
      </c>
      <c r="U70">
        <v>5</v>
      </c>
    </row>
    <row r="71" spans="1:21">
      <c r="A71">
        <v>435</v>
      </c>
      <c r="B71" s="31">
        <v>2</v>
      </c>
      <c r="C71">
        <v>1</v>
      </c>
      <c r="D71">
        <v>53</v>
      </c>
      <c r="E71">
        <v>1</v>
      </c>
      <c r="F71" s="15">
        <v>6000</v>
      </c>
      <c r="G71">
        <v>1</v>
      </c>
      <c r="H71">
        <v>1</v>
      </c>
      <c r="I71">
        <v>1</v>
      </c>
      <c r="J71">
        <v>1</v>
      </c>
      <c r="K71">
        <v>5</v>
      </c>
      <c r="L71">
        <v>0</v>
      </c>
      <c r="M71">
        <v>0</v>
      </c>
      <c r="N71">
        <v>0</v>
      </c>
      <c r="O71">
        <v>0.75</v>
      </c>
      <c r="P71">
        <v>9</v>
      </c>
      <c r="Q71" s="16">
        <v>5</v>
      </c>
      <c r="R71">
        <v>1.33</v>
      </c>
      <c r="S71">
        <v>1</v>
      </c>
      <c r="T71">
        <v>10</v>
      </c>
      <c r="U71">
        <v>20</v>
      </c>
    </row>
    <row r="72" spans="1:21">
      <c r="A72">
        <v>442</v>
      </c>
      <c r="B72" s="31">
        <v>2</v>
      </c>
      <c r="C72">
        <v>1</v>
      </c>
      <c r="D72">
        <v>19</v>
      </c>
      <c r="E72">
        <v>0</v>
      </c>
      <c r="F72" s="15">
        <v>10000</v>
      </c>
      <c r="G72">
        <v>1</v>
      </c>
      <c r="H72">
        <v>1</v>
      </c>
      <c r="I72">
        <v>0</v>
      </c>
      <c r="J72">
        <v>11</v>
      </c>
      <c r="K72">
        <v>5</v>
      </c>
      <c r="L72">
        <v>0</v>
      </c>
      <c r="M72">
        <v>0</v>
      </c>
      <c r="N72">
        <v>0</v>
      </c>
      <c r="O72">
        <v>0.67</v>
      </c>
      <c r="P72">
        <v>14</v>
      </c>
      <c r="Q72" s="16">
        <v>2.5</v>
      </c>
      <c r="R72">
        <v>0.33</v>
      </c>
      <c r="S72">
        <v>0</v>
      </c>
      <c r="T72">
        <v>8</v>
      </c>
      <c r="U72">
        <v>50</v>
      </c>
    </row>
    <row r="73" spans="1:21">
      <c r="A73">
        <v>454</v>
      </c>
      <c r="B73" s="31">
        <v>2</v>
      </c>
      <c r="C73">
        <v>1</v>
      </c>
      <c r="D73">
        <v>19</v>
      </c>
      <c r="E73">
        <v>1</v>
      </c>
      <c r="F73" s="15">
        <v>7000</v>
      </c>
      <c r="G73">
        <v>1</v>
      </c>
      <c r="H73">
        <v>2</v>
      </c>
      <c r="I73">
        <v>0</v>
      </c>
      <c r="J73">
        <v>8</v>
      </c>
      <c r="K73">
        <v>5</v>
      </c>
      <c r="L73">
        <v>1</v>
      </c>
      <c r="M73">
        <v>0</v>
      </c>
      <c r="N73">
        <v>0</v>
      </c>
      <c r="O73">
        <v>0.75</v>
      </c>
      <c r="P73">
        <v>30</v>
      </c>
      <c r="Q73" s="16">
        <v>6.25</v>
      </c>
      <c r="R73">
        <v>2</v>
      </c>
      <c r="S73">
        <v>1</v>
      </c>
      <c r="T73">
        <v>8</v>
      </c>
      <c r="U73">
        <v>10</v>
      </c>
    </row>
    <row r="74" spans="1:21">
      <c r="A74">
        <v>460</v>
      </c>
      <c r="B74" s="31">
        <v>1</v>
      </c>
      <c r="C74">
        <v>1</v>
      </c>
      <c r="D74">
        <v>27</v>
      </c>
      <c r="E74">
        <v>0</v>
      </c>
      <c r="F74" s="15">
        <v>35000</v>
      </c>
      <c r="G74">
        <v>1</v>
      </c>
      <c r="H74">
        <v>4</v>
      </c>
      <c r="I74">
        <v>1</v>
      </c>
      <c r="J74">
        <v>6</v>
      </c>
      <c r="K74">
        <v>2</v>
      </c>
      <c r="L74">
        <v>0</v>
      </c>
      <c r="M74">
        <v>0</v>
      </c>
      <c r="N74">
        <v>0</v>
      </c>
      <c r="O74">
        <v>0.33</v>
      </c>
      <c r="P74">
        <v>20</v>
      </c>
      <c r="Q74" s="16">
        <v>2.5</v>
      </c>
      <c r="R74">
        <v>0.75</v>
      </c>
      <c r="S74">
        <v>1</v>
      </c>
      <c r="T74">
        <v>9</v>
      </c>
      <c r="U74">
        <v>17.5</v>
      </c>
    </row>
    <row r="75" spans="1:21">
      <c r="A75">
        <v>464</v>
      </c>
      <c r="B75" s="31">
        <v>2</v>
      </c>
      <c r="C75">
        <v>1</v>
      </c>
      <c r="D75">
        <v>25</v>
      </c>
      <c r="E75">
        <v>1</v>
      </c>
      <c r="F75" s="15">
        <v>10000</v>
      </c>
      <c r="G75">
        <v>1</v>
      </c>
      <c r="H75">
        <v>2</v>
      </c>
      <c r="I75">
        <v>0</v>
      </c>
      <c r="J75">
        <v>8</v>
      </c>
      <c r="K75">
        <v>5</v>
      </c>
      <c r="L75">
        <v>0</v>
      </c>
      <c r="M75">
        <v>0</v>
      </c>
      <c r="N75">
        <v>0</v>
      </c>
      <c r="O75">
        <v>0.5</v>
      </c>
      <c r="P75">
        <v>15</v>
      </c>
      <c r="Q75" s="16">
        <v>5</v>
      </c>
      <c r="R75">
        <v>0.67</v>
      </c>
      <c r="S75">
        <v>0</v>
      </c>
      <c r="T75">
        <v>8</v>
      </c>
      <c r="U75">
        <v>15</v>
      </c>
    </row>
    <row r="76" spans="1:21">
      <c r="A76">
        <v>468</v>
      </c>
      <c r="B76" s="31">
        <v>2</v>
      </c>
      <c r="C76">
        <v>1</v>
      </c>
      <c r="D76">
        <v>30</v>
      </c>
      <c r="E76">
        <v>1</v>
      </c>
      <c r="F76" s="15">
        <v>2000</v>
      </c>
      <c r="G76">
        <v>1</v>
      </c>
      <c r="H76">
        <v>1</v>
      </c>
      <c r="I76">
        <v>1</v>
      </c>
      <c r="J76">
        <v>6</v>
      </c>
      <c r="K76">
        <v>5</v>
      </c>
      <c r="L76">
        <v>0</v>
      </c>
      <c r="M76">
        <v>0</v>
      </c>
      <c r="N76">
        <v>0</v>
      </c>
      <c r="O76">
        <v>0.33</v>
      </c>
      <c r="P76">
        <v>10</v>
      </c>
      <c r="Q76" s="16">
        <v>5</v>
      </c>
      <c r="R76">
        <v>1.5</v>
      </c>
      <c r="S76">
        <v>1</v>
      </c>
      <c r="T76">
        <v>10</v>
      </c>
      <c r="U76">
        <v>15</v>
      </c>
    </row>
    <row r="77" spans="1:21">
      <c r="A77">
        <v>472</v>
      </c>
      <c r="B77" s="31">
        <v>1</v>
      </c>
      <c r="C77">
        <v>2</v>
      </c>
      <c r="D77">
        <v>28</v>
      </c>
      <c r="E77">
        <v>1</v>
      </c>
      <c r="F77" s="15">
        <v>12000</v>
      </c>
      <c r="G77">
        <v>1</v>
      </c>
      <c r="H77">
        <v>1</v>
      </c>
      <c r="I77">
        <v>0</v>
      </c>
      <c r="J77">
        <v>8</v>
      </c>
      <c r="K77">
        <v>1</v>
      </c>
      <c r="L77">
        <v>0</v>
      </c>
      <c r="M77">
        <v>0</v>
      </c>
      <c r="N77">
        <v>0</v>
      </c>
      <c r="O77">
        <v>0.67</v>
      </c>
      <c r="P77">
        <v>8</v>
      </c>
      <c r="Q77" s="16">
        <v>5</v>
      </c>
      <c r="R77">
        <v>0.58499999999999996</v>
      </c>
      <c r="S77">
        <v>0</v>
      </c>
      <c r="T77">
        <v>6</v>
      </c>
      <c r="U77">
        <v>15</v>
      </c>
    </row>
    <row r="78" spans="1:21">
      <c r="A78">
        <v>474</v>
      </c>
      <c r="B78" s="31">
        <v>2</v>
      </c>
      <c r="C78">
        <v>1</v>
      </c>
      <c r="D78">
        <v>22</v>
      </c>
      <c r="E78">
        <v>1</v>
      </c>
      <c r="F78" s="15">
        <v>2000</v>
      </c>
      <c r="G78">
        <v>1</v>
      </c>
      <c r="H78">
        <v>1</v>
      </c>
      <c r="I78">
        <v>0</v>
      </c>
      <c r="J78">
        <v>8</v>
      </c>
      <c r="K78">
        <v>5</v>
      </c>
      <c r="L78">
        <v>1</v>
      </c>
      <c r="M78">
        <v>0</v>
      </c>
      <c r="N78">
        <v>0</v>
      </c>
      <c r="O78">
        <v>0.5</v>
      </c>
      <c r="P78">
        <v>8</v>
      </c>
      <c r="Q78" s="16">
        <v>15</v>
      </c>
      <c r="R78">
        <v>1</v>
      </c>
      <c r="S78">
        <v>1</v>
      </c>
      <c r="T78">
        <v>6</v>
      </c>
      <c r="U78">
        <v>15</v>
      </c>
    </row>
    <row r="79" spans="1:21">
      <c r="A79">
        <v>493</v>
      </c>
      <c r="B79" s="31">
        <v>1</v>
      </c>
      <c r="C79">
        <v>1</v>
      </c>
      <c r="D79">
        <v>20</v>
      </c>
      <c r="E79">
        <v>0</v>
      </c>
      <c r="F79" s="15">
        <v>10000</v>
      </c>
      <c r="G79">
        <v>1</v>
      </c>
      <c r="H79">
        <v>1</v>
      </c>
      <c r="I79">
        <v>0</v>
      </c>
      <c r="J79">
        <v>8</v>
      </c>
      <c r="K79">
        <v>5</v>
      </c>
      <c r="L79">
        <v>0</v>
      </c>
      <c r="M79">
        <v>0</v>
      </c>
      <c r="N79">
        <v>0</v>
      </c>
      <c r="O79">
        <v>0.67</v>
      </c>
      <c r="P79">
        <v>4</v>
      </c>
      <c r="Q79" s="16">
        <v>15</v>
      </c>
      <c r="R79">
        <v>1</v>
      </c>
      <c r="S79">
        <v>1</v>
      </c>
      <c r="T79">
        <v>8</v>
      </c>
      <c r="U79">
        <v>15</v>
      </c>
    </row>
    <row r="80" spans="1:21">
      <c r="A80">
        <v>503</v>
      </c>
      <c r="B80" s="31">
        <v>1</v>
      </c>
      <c r="C80">
        <v>1</v>
      </c>
      <c r="D80">
        <v>27</v>
      </c>
      <c r="E80">
        <v>0</v>
      </c>
      <c r="F80" s="15">
        <v>5000</v>
      </c>
      <c r="G80">
        <v>1</v>
      </c>
      <c r="H80">
        <v>1</v>
      </c>
      <c r="I80">
        <v>0</v>
      </c>
      <c r="J80">
        <v>8</v>
      </c>
      <c r="K80">
        <v>5</v>
      </c>
      <c r="L80">
        <v>0</v>
      </c>
      <c r="M80">
        <v>0</v>
      </c>
      <c r="N80">
        <v>0</v>
      </c>
      <c r="O80">
        <v>0.5</v>
      </c>
      <c r="P80">
        <v>12</v>
      </c>
      <c r="Q80" s="16">
        <v>20</v>
      </c>
      <c r="R80">
        <v>1</v>
      </c>
      <c r="S80">
        <v>1</v>
      </c>
      <c r="T80">
        <v>12</v>
      </c>
      <c r="U80">
        <v>10</v>
      </c>
    </row>
    <row r="81" spans="1:21">
      <c r="A81">
        <v>516</v>
      </c>
      <c r="B81" s="31">
        <v>2</v>
      </c>
      <c r="C81">
        <v>1</v>
      </c>
      <c r="D81">
        <v>21</v>
      </c>
      <c r="E81">
        <v>0</v>
      </c>
      <c r="F81" s="15">
        <v>8000</v>
      </c>
      <c r="G81">
        <v>1</v>
      </c>
      <c r="H81">
        <v>1</v>
      </c>
      <c r="I81">
        <v>0</v>
      </c>
      <c r="J81">
        <v>8</v>
      </c>
      <c r="K81">
        <v>5</v>
      </c>
      <c r="L81">
        <v>0</v>
      </c>
      <c r="M81">
        <v>0</v>
      </c>
      <c r="N81">
        <v>0</v>
      </c>
      <c r="O81">
        <v>0.33</v>
      </c>
      <c r="P81">
        <v>10</v>
      </c>
      <c r="Q81" s="16">
        <v>5</v>
      </c>
      <c r="R81">
        <v>0.83</v>
      </c>
      <c r="S81">
        <v>1</v>
      </c>
      <c r="T81">
        <v>8</v>
      </c>
      <c r="U81">
        <v>2.5</v>
      </c>
    </row>
    <row r="82" spans="1:21">
      <c r="A82">
        <v>520</v>
      </c>
      <c r="B82" s="31">
        <v>2</v>
      </c>
      <c r="C82">
        <v>1</v>
      </c>
      <c r="D82">
        <v>42</v>
      </c>
      <c r="E82">
        <v>1</v>
      </c>
      <c r="F82" s="15">
        <v>4000</v>
      </c>
      <c r="G82">
        <v>1</v>
      </c>
      <c r="H82">
        <v>1</v>
      </c>
      <c r="I82">
        <v>0</v>
      </c>
      <c r="J82">
        <v>6</v>
      </c>
      <c r="K82">
        <v>3</v>
      </c>
      <c r="L82">
        <v>0</v>
      </c>
      <c r="M82">
        <v>0</v>
      </c>
      <c r="N82">
        <v>0</v>
      </c>
      <c r="O82">
        <v>0.33</v>
      </c>
      <c r="P82">
        <v>12</v>
      </c>
      <c r="Q82" s="16">
        <v>2.5</v>
      </c>
      <c r="R82">
        <v>1</v>
      </c>
      <c r="S82">
        <v>1</v>
      </c>
      <c r="T82">
        <v>8</v>
      </c>
      <c r="U82">
        <v>2.5</v>
      </c>
    </row>
    <row r="83" spans="1:21">
      <c r="A83">
        <v>527</v>
      </c>
      <c r="B83" s="31">
        <v>2</v>
      </c>
      <c r="C83">
        <v>1</v>
      </c>
      <c r="D83">
        <v>19</v>
      </c>
      <c r="E83">
        <v>0</v>
      </c>
      <c r="F83" s="15">
        <v>9000</v>
      </c>
      <c r="G83">
        <v>1</v>
      </c>
      <c r="H83">
        <v>1</v>
      </c>
      <c r="I83">
        <v>1</v>
      </c>
      <c r="J83">
        <v>8</v>
      </c>
      <c r="K83">
        <v>4</v>
      </c>
      <c r="L83">
        <v>0</v>
      </c>
      <c r="M83">
        <v>0</v>
      </c>
      <c r="N83">
        <v>0</v>
      </c>
      <c r="O83">
        <v>0.58499999999999996</v>
      </c>
      <c r="P83">
        <v>30</v>
      </c>
      <c r="Q83" s="16">
        <v>5</v>
      </c>
      <c r="R83">
        <v>0.83</v>
      </c>
      <c r="S83">
        <v>1</v>
      </c>
      <c r="T83">
        <v>6</v>
      </c>
      <c r="U83">
        <v>10</v>
      </c>
    </row>
    <row r="84" spans="1:21">
      <c r="A84">
        <v>528</v>
      </c>
      <c r="B84" s="31">
        <v>2</v>
      </c>
      <c r="C84">
        <v>1</v>
      </c>
      <c r="D84">
        <v>23</v>
      </c>
      <c r="E84">
        <v>1</v>
      </c>
      <c r="F84" s="15">
        <v>7000</v>
      </c>
      <c r="G84">
        <v>1</v>
      </c>
      <c r="H84">
        <v>1</v>
      </c>
      <c r="I84">
        <v>0</v>
      </c>
      <c r="J84">
        <v>2</v>
      </c>
      <c r="K84">
        <v>5</v>
      </c>
      <c r="L84">
        <v>0</v>
      </c>
      <c r="M84">
        <v>0</v>
      </c>
      <c r="N84">
        <v>0</v>
      </c>
      <c r="O84">
        <v>0.91500000000000004</v>
      </c>
      <c r="P84">
        <v>20</v>
      </c>
      <c r="Q84" s="16">
        <v>5</v>
      </c>
      <c r="R84">
        <v>1.67</v>
      </c>
      <c r="S84">
        <v>0</v>
      </c>
      <c r="T84">
        <v>6</v>
      </c>
      <c r="U84">
        <v>10</v>
      </c>
    </row>
    <row r="85" spans="1:21">
      <c r="A85">
        <v>529</v>
      </c>
      <c r="B85" s="31">
        <v>2</v>
      </c>
      <c r="C85">
        <v>1</v>
      </c>
      <c r="D85">
        <v>20</v>
      </c>
      <c r="E85">
        <v>0</v>
      </c>
      <c r="F85" s="15">
        <v>20000</v>
      </c>
      <c r="G85">
        <v>1</v>
      </c>
      <c r="H85">
        <v>2</v>
      </c>
      <c r="I85">
        <v>0</v>
      </c>
      <c r="J85">
        <v>2</v>
      </c>
      <c r="K85">
        <v>5</v>
      </c>
      <c r="L85">
        <v>0</v>
      </c>
      <c r="M85">
        <v>0</v>
      </c>
      <c r="N85">
        <v>0</v>
      </c>
      <c r="O85">
        <v>0.67</v>
      </c>
      <c r="P85">
        <v>19</v>
      </c>
      <c r="Q85" s="16">
        <v>6.25</v>
      </c>
      <c r="R85">
        <v>1</v>
      </c>
      <c r="S85">
        <v>0</v>
      </c>
      <c r="T85">
        <v>6</v>
      </c>
      <c r="U85">
        <v>25</v>
      </c>
    </row>
    <row r="86" spans="1:21">
      <c r="A86">
        <v>537</v>
      </c>
      <c r="B86" s="31">
        <v>1</v>
      </c>
      <c r="C86">
        <v>1</v>
      </c>
      <c r="D86">
        <v>20</v>
      </c>
      <c r="E86">
        <v>0</v>
      </c>
      <c r="F86" s="15">
        <v>4000</v>
      </c>
      <c r="G86">
        <v>1</v>
      </c>
      <c r="H86">
        <v>1</v>
      </c>
      <c r="I86">
        <v>0</v>
      </c>
      <c r="J86">
        <v>8</v>
      </c>
      <c r="K86">
        <v>5</v>
      </c>
      <c r="L86">
        <v>0</v>
      </c>
      <c r="M86">
        <v>0</v>
      </c>
      <c r="N86">
        <v>0</v>
      </c>
      <c r="O86">
        <v>0.67</v>
      </c>
      <c r="P86">
        <v>8</v>
      </c>
      <c r="Q86" s="16">
        <v>10</v>
      </c>
      <c r="R86">
        <v>1.17</v>
      </c>
      <c r="S86">
        <v>1</v>
      </c>
      <c r="T86">
        <v>8</v>
      </c>
      <c r="U86">
        <v>25</v>
      </c>
    </row>
    <row r="87" spans="1:21">
      <c r="A87">
        <v>538</v>
      </c>
      <c r="B87" s="31">
        <v>2</v>
      </c>
      <c r="C87">
        <v>1</v>
      </c>
      <c r="D87">
        <v>23</v>
      </c>
      <c r="E87">
        <v>0</v>
      </c>
      <c r="F87" s="15">
        <v>4000</v>
      </c>
      <c r="G87">
        <v>1</v>
      </c>
      <c r="H87">
        <v>1</v>
      </c>
      <c r="I87">
        <v>0</v>
      </c>
      <c r="J87">
        <v>2</v>
      </c>
      <c r="K87">
        <v>5</v>
      </c>
      <c r="L87">
        <v>0</v>
      </c>
      <c r="M87">
        <v>0</v>
      </c>
      <c r="N87">
        <v>0</v>
      </c>
      <c r="O87">
        <v>0.5</v>
      </c>
      <c r="P87">
        <v>10</v>
      </c>
      <c r="Q87" s="16">
        <v>5</v>
      </c>
      <c r="R87">
        <v>1</v>
      </c>
      <c r="S87">
        <v>1</v>
      </c>
      <c r="T87">
        <v>8</v>
      </c>
      <c r="U87">
        <v>10</v>
      </c>
    </row>
    <row r="88" spans="1:21">
      <c r="A88">
        <v>541</v>
      </c>
      <c r="B88" s="31">
        <v>2</v>
      </c>
      <c r="C88">
        <v>1</v>
      </c>
      <c r="D88">
        <v>20</v>
      </c>
      <c r="E88">
        <v>0</v>
      </c>
      <c r="F88" s="15">
        <v>10000</v>
      </c>
      <c r="G88">
        <v>1</v>
      </c>
      <c r="H88">
        <v>1</v>
      </c>
      <c r="I88">
        <v>0</v>
      </c>
      <c r="J88">
        <v>2</v>
      </c>
      <c r="K88">
        <v>2</v>
      </c>
      <c r="L88">
        <v>0</v>
      </c>
      <c r="M88">
        <v>0</v>
      </c>
      <c r="N88">
        <v>0</v>
      </c>
      <c r="O88">
        <v>0.67</v>
      </c>
      <c r="P88">
        <v>16</v>
      </c>
      <c r="Q88" s="16">
        <v>2.5</v>
      </c>
      <c r="R88">
        <v>1.67</v>
      </c>
      <c r="S88">
        <v>1</v>
      </c>
      <c r="T88">
        <v>16</v>
      </c>
      <c r="U88">
        <v>15</v>
      </c>
    </row>
    <row r="89" spans="1:21">
      <c r="A89">
        <v>542</v>
      </c>
      <c r="B89" s="31">
        <v>2</v>
      </c>
      <c r="C89">
        <v>1</v>
      </c>
      <c r="D89">
        <v>20</v>
      </c>
      <c r="E89">
        <v>0</v>
      </c>
      <c r="F89" s="15">
        <v>10000</v>
      </c>
      <c r="G89">
        <v>1</v>
      </c>
      <c r="H89">
        <v>4</v>
      </c>
      <c r="I89">
        <v>0</v>
      </c>
      <c r="J89">
        <v>6</v>
      </c>
      <c r="K89">
        <v>2</v>
      </c>
      <c r="L89">
        <v>1</v>
      </c>
      <c r="M89">
        <v>0</v>
      </c>
      <c r="N89">
        <v>0</v>
      </c>
      <c r="O89">
        <v>0.5</v>
      </c>
      <c r="P89">
        <v>10</v>
      </c>
      <c r="Q89" s="16">
        <v>10</v>
      </c>
      <c r="R89">
        <v>1</v>
      </c>
      <c r="S89">
        <v>0</v>
      </c>
      <c r="T89">
        <v>8</v>
      </c>
      <c r="U89">
        <v>15</v>
      </c>
    </row>
    <row r="90" spans="1:21">
      <c r="A90">
        <v>568</v>
      </c>
      <c r="B90" s="31">
        <v>2</v>
      </c>
      <c r="C90">
        <v>1</v>
      </c>
      <c r="D90">
        <v>25</v>
      </c>
      <c r="E90">
        <v>1</v>
      </c>
      <c r="F90" s="15">
        <v>3000</v>
      </c>
      <c r="G90">
        <v>1</v>
      </c>
      <c r="H90">
        <v>1</v>
      </c>
      <c r="I90">
        <v>1</v>
      </c>
      <c r="J90">
        <v>6</v>
      </c>
      <c r="K90">
        <v>5</v>
      </c>
      <c r="L90">
        <v>0</v>
      </c>
      <c r="M90">
        <v>0</v>
      </c>
      <c r="N90">
        <v>0</v>
      </c>
      <c r="O90">
        <v>0.67</v>
      </c>
      <c r="P90">
        <v>15</v>
      </c>
      <c r="Q90" s="16">
        <v>7.5</v>
      </c>
      <c r="R90">
        <v>1.5</v>
      </c>
      <c r="S90">
        <v>1</v>
      </c>
      <c r="T90">
        <v>16</v>
      </c>
      <c r="U90">
        <v>30</v>
      </c>
    </row>
    <row r="91" spans="1:21">
      <c r="A91">
        <v>571</v>
      </c>
      <c r="B91" s="31">
        <v>2</v>
      </c>
      <c r="C91">
        <v>1</v>
      </c>
      <c r="D91">
        <v>19</v>
      </c>
      <c r="E91">
        <v>0</v>
      </c>
      <c r="F91" s="15">
        <v>10000</v>
      </c>
      <c r="G91">
        <v>1</v>
      </c>
      <c r="H91">
        <v>1</v>
      </c>
      <c r="I91">
        <v>0</v>
      </c>
      <c r="J91">
        <v>6</v>
      </c>
      <c r="K91">
        <v>5</v>
      </c>
      <c r="L91">
        <v>0</v>
      </c>
      <c r="M91">
        <v>0</v>
      </c>
      <c r="N91">
        <v>0</v>
      </c>
      <c r="O91">
        <v>0.33</v>
      </c>
      <c r="P91">
        <v>10</v>
      </c>
      <c r="Q91" s="16">
        <v>2.5</v>
      </c>
      <c r="R91">
        <v>0.67</v>
      </c>
      <c r="S91">
        <v>1</v>
      </c>
      <c r="T91">
        <v>12</v>
      </c>
      <c r="U91">
        <v>15</v>
      </c>
    </row>
    <row r="92" spans="1:21">
      <c r="A92">
        <v>573</v>
      </c>
      <c r="B92" s="31">
        <v>2</v>
      </c>
      <c r="C92">
        <v>1</v>
      </c>
      <c r="D92">
        <v>22</v>
      </c>
      <c r="E92">
        <v>0</v>
      </c>
      <c r="F92" s="15">
        <v>4000</v>
      </c>
      <c r="G92">
        <v>1</v>
      </c>
      <c r="H92">
        <v>2</v>
      </c>
      <c r="I92">
        <v>0</v>
      </c>
      <c r="J92">
        <v>2</v>
      </c>
      <c r="K92">
        <v>5</v>
      </c>
      <c r="L92">
        <v>0</v>
      </c>
      <c r="M92">
        <v>0</v>
      </c>
      <c r="N92">
        <v>0</v>
      </c>
      <c r="O92">
        <v>0.33</v>
      </c>
      <c r="P92">
        <v>12</v>
      </c>
      <c r="Q92" s="16">
        <v>2.5</v>
      </c>
      <c r="R92">
        <v>1.33</v>
      </c>
      <c r="S92">
        <v>1</v>
      </c>
      <c r="T92">
        <v>8</v>
      </c>
      <c r="U92">
        <v>20</v>
      </c>
    </row>
    <row r="93" spans="1:21">
      <c r="A93">
        <v>577</v>
      </c>
      <c r="B93" s="31">
        <v>2</v>
      </c>
      <c r="C93">
        <v>1</v>
      </c>
      <c r="D93">
        <v>21</v>
      </c>
      <c r="E93">
        <v>0</v>
      </c>
      <c r="F93" s="15">
        <v>4000</v>
      </c>
      <c r="G93">
        <v>1</v>
      </c>
      <c r="H93">
        <v>1</v>
      </c>
      <c r="I93">
        <v>0</v>
      </c>
      <c r="J93">
        <v>2</v>
      </c>
      <c r="K93">
        <v>5</v>
      </c>
      <c r="L93">
        <v>0</v>
      </c>
      <c r="M93">
        <v>0</v>
      </c>
      <c r="N93">
        <v>0</v>
      </c>
      <c r="O93">
        <v>0.33</v>
      </c>
      <c r="P93">
        <v>10</v>
      </c>
      <c r="Q93" s="16">
        <v>5</v>
      </c>
      <c r="R93">
        <v>0.83</v>
      </c>
      <c r="S93">
        <v>0</v>
      </c>
      <c r="T93">
        <v>8</v>
      </c>
      <c r="U93">
        <v>20</v>
      </c>
    </row>
    <row r="94" spans="1:21">
      <c r="A94">
        <v>582</v>
      </c>
      <c r="B94" s="31">
        <v>2</v>
      </c>
      <c r="C94">
        <v>1</v>
      </c>
      <c r="D94">
        <v>23</v>
      </c>
      <c r="E94">
        <v>1</v>
      </c>
      <c r="F94" s="15">
        <v>3000</v>
      </c>
      <c r="G94">
        <v>1</v>
      </c>
      <c r="H94">
        <v>1</v>
      </c>
      <c r="I94">
        <v>1</v>
      </c>
      <c r="J94">
        <v>1</v>
      </c>
      <c r="K94">
        <v>5</v>
      </c>
      <c r="L94">
        <v>0</v>
      </c>
      <c r="M94">
        <v>0</v>
      </c>
      <c r="N94">
        <v>0</v>
      </c>
      <c r="O94">
        <v>0.5</v>
      </c>
      <c r="P94">
        <v>12</v>
      </c>
      <c r="Q94" s="16">
        <v>20</v>
      </c>
      <c r="R94">
        <v>1</v>
      </c>
      <c r="S94">
        <v>1</v>
      </c>
      <c r="T94">
        <v>12</v>
      </c>
      <c r="U94">
        <v>10</v>
      </c>
    </row>
    <row r="95" spans="1:21">
      <c r="A95">
        <v>609</v>
      </c>
      <c r="B95" s="31">
        <v>1</v>
      </c>
      <c r="C95">
        <v>2</v>
      </c>
      <c r="D95">
        <v>27</v>
      </c>
      <c r="E95">
        <v>0</v>
      </c>
      <c r="F95" s="15">
        <v>14000</v>
      </c>
      <c r="G95">
        <v>1</v>
      </c>
      <c r="H95">
        <v>1</v>
      </c>
      <c r="I95">
        <v>0</v>
      </c>
      <c r="J95">
        <v>8</v>
      </c>
      <c r="K95">
        <v>5</v>
      </c>
      <c r="L95">
        <v>0</v>
      </c>
      <c r="M95">
        <v>0</v>
      </c>
      <c r="N95">
        <v>0</v>
      </c>
      <c r="O95">
        <v>0.5</v>
      </c>
      <c r="P95">
        <v>20</v>
      </c>
      <c r="Q95" s="16">
        <v>2.5</v>
      </c>
      <c r="R95">
        <v>1.17</v>
      </c>
      <c r="S95">
        <v>1</v>
      </c>
      <c r="T95">
        <v>8</v>
      </c>
      <c r="U95">
        <v>2.5</v>
      </c>
    </row>
    <row r="96" spans="1:21">
      <c r="A96">
        <v>612</v>
      </c>
      <c r="B96" s="31">
        <v>1</v>
      </c>
      <c r="C96">
        <v>2</v>
      </c>
      <c r="D96">
        <v>25</v>
      </c>
      <c r="E96">
        <v>0</v>
      </c>
      <c r="F96" s="15">
        <v>18000</v>
      </c>
      <c r="G96">
        <v>1</v>
      </c>
      <c r="H96">
        <v>2</v>
      </c>
      <c r="I96">
        <v>0</v>
      </c>
      <c r="J96">
        <v>8</v>
      </c>
      <c r="K96">
        <v>0</v>
      </c>
      <c r="L96">
        <v>0</v>
      </c>
      <c r="M96">
        <v>1</v>
      </c>
      <c r="N96">
        <v>0</v>
      </c>
      <c r="O96">
        <v>0.67</v>
      </c>
      <c r="P96">
        <v>12</v>
      </c>
      <c r="Q96" s="16">
        <v>5</v>
      </c>
      <c r="R96">
        <v>0.67</v>
      </c>
      <c r="S96">
        <v>0</v>
      </c>
      <c r="T96">
        <v>8</v>
      </c>
      <c r="U96">
        <v>15</v>
      </c>
    </row>
    <row r="97" spans="1:21">
      <c r="A97">
        <v>617</v>
      </c>
      <c r="B97" s="31">
        <v>2</v>
      </c>
      <c r="C97">
        <v>2</v>
      </c>
      <c r="D97">
        <v>23</v>
      </c>
      <c r="E97">
        <v>0</v>
      </c>
      <c r="F97" s="15">
        <v>5000</v>
      </c>
      <c r="G97">
        <v>1</v>
      </c>
      <c r="H97">
        <v>1</v>
      </c>
      <c r="I97">
        <v>0</v>
      </c>
      <c r="J97">
        <v>8</v>
      </c>
      <c r="K97">
        <v>3</v>
      </c>
      <c r="L97">
        <v>0</v>
      </c>
      <c r="M97">
        <v>0</v>
      </c>
      <c r="N97">
        <v>0</v>
      </c>
      <c r="O97">
        <v>0.83499999999999996</v>
      </c>
      <c r="P97">
        <v>14</v>
      </c>
      <c r="Q97" s="16">
        <v>20</v>
      </c>
      <c r="R97">
        <v>1.5</v>
      </c>
      <c r="S97">
        <v>1</v>
      </c>
      <c r="T97">
        <v>14</v>
      </c>
      <c r="U97">
        <v>25</v>
      </c>
    </row>
    <row r="98" spans="1:21">
      <c r="A98">
        <v>644</v>
      </c>
      <c r="B98" s="31">
        <v>2</v>
      </c>
      <c r="C98">
        <v>2</v>
      </c>
      <c r="D98">
        <v>24</v>
      </c>
      <c r="E98">
        <v>0</v>
      </c>
      <c r="F98" s="15">
        <v>5000</v>
      </c>
      <c r="G98">
        <v>1</v>
      </c>
      <c r="H98">
        <v>2</v>
      </c>
      <c r="I98">
        <v>1</v>
      </c>
      <c r="J98">
        <v>8</v>
      </c>
      <c r="K98">
        <v>5</v>
      </c>
      <c r="L98">
        <v>0</v>
      </c>
      <c r="M98">
        <v>0</v>
      </c>
      <c r="N98">
        <v>0</v>
      </c>
      <c r="O98">
        <v>0.67</v>
      </c>
      <c r="P98">
        <v>15</v>
      </c>
      <c r="Q98" s="16">
        <v>7.5</v>
      </c>
      <c r="R98">
        <v>1</v>
      </c>
      <c r="S98">
        <v>1</v>
      </c>
      <c r="T98">
        <v>10</v>
      </c>
      <c r="U98">
        <v>15</v>
      </c>
    </row>
    <row r="99" spans="1:21">
      <c r="A99">
        <v>650</v>
      </c>
      <c r="B99" s="31">
        <v>1</v>
      </c>
      <c r="C99">
        <v>2</v>
      </c>
      <c r="D99">
        <v>27</v>
      </c>
      <c r="E99">
        <v>1</v>
      </c>
      <c r="F99" s="15">
        <v>10000</v>
      </c>
      <c r="G99">
        <v>1</v>
      </c>
      <c r="H99">
        <v>1</v>
      </c>
      <c r="I99">
        <v>0</v>
      </c>
      <c r="J99">
        <v>8</v>
      </c>
      <c r="K99">
        <v>5</v>
      </c>
      <c r="L99">
        <v>0</v>
      </c>
      <c r="M99">
        <v>0</v>
      </c>
      <c r="N99">
        <v>0</v>
      </c>
      <c r="O99">
        <v>0.83</v>
      </c>
      <c r="P99">
        <v>16</v>
      </c>
      <c r="Q99" s="16">
        <v>5</v>
      </c>
      <c r="R99">
        <v>1.67</v>
      </c>
      <c r="S99">
        <v>1</v>
      </c>
      <c r="T99">
        <v>12</v>
      </c>
      <c r="U99">
        <v>10</v>
      </c>
    </row>
    <row r="100" spans="1:21">
      <c r="A100">
        <v>653</v>
      </c>
      <c r="B100" s="31">
        <v>2</v>
      </c>
      <c r="C100">
        <v>1</v>
      </c>
      <c r="D100">
        <v>26</v>
      </c>
      <c r="E100">
        <v>1</v>
      </c>
      <c r="F100" s="15">
        <v>3000</v>
      </c>
      <c r="G100">
        <v>1</v>
      </c>
      <c r="H100">
        <v>1</v>
      </c>
      <c r="I100">
        <v>0</v>
      </c>
      <c r="J100">
        <v>8</v>
      </c>
      <c r="K100">
        <v>5</v>
      </c>
      <c r="L100">
        <v>0</v>
      </c>
      <c r="M100">
        <v>0</v>
      </c>
      <c r="N100">
        <v>0</v>
      </c>
      <c r="O100">
        <v>0.67</v>
      </c>
      <c r="P100">
        <v>20</v>
      </c>
      <c r="Q100" s="16">
        <v>10</v>
      </c>
      <c r="R100">
        <v>1.17</v>
      </c>
      <c r="S100">
        <v>1</v>
      </c>
      <c r="T100">
        <v>8</v>
      </c>
      <c r="U100">
        <v>15</v>
      </c>
    </row>
    <row r="101" spans="1:21">
      <c r="A101">
        <v>656</v>
      </c>
      <c r="B101" s="31">
        <v>1</v>
      </c>
      <c r="C101">
        <v>2</v>
      </c>
      <c r="D101">
        <v>68</v>
      </c>
      <c r="E101">
        <v>1</v>
      </c>
      <c r="F101" s="15">
        <v>8000</v>
      </c>
      <c r="G101">
        <v>1</v>
      </c>
      <c r="H101">
        <v>1</v>
      </c>
      <c r="I101">
        <v>0</v>
      </c>
      <c r="J101">
        <v>8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8</v>
      </c>
      <c r="Q101" s="16">
        <v>10</v>
      </c>
      <c r="R101">
        <v>1.67</v>
      </c>
      <c r="S101">
        <v>1</v>
      </c>
      <c r="T101">
        <v>12</v>
      </c>
      <c r="U101">
        <v>10</v>
      </c>
    </row>
    <row r="102" spans="1:21">
      <c r="A102">
        <v>666</v>
      </c>
      <c r="B102" s="31">
        <v>2</v>
      </c>
      <c r="C102">
        <v>2</v>
      </c>
      <c r="D102">
        <v>26</v>
      </c>
      <c r="E102">
        <v>0</v>
      </c>
      <c r="F102" s="15">
        <v>8000</v>
      </c>
      <c r="G102">
        <v>1</v>
      </c>
      <c r="H102">
        <v>1</v>
      </c>
      <c r="I102">
        <v>0</v>
      </c>
      <c r="J102">
        <v>8</v>
      </c>
      <c r="K102">
        <v>4</v>
      </c>
      <c r="L102">
        <v>0</v>
      </c>
      <c r="M102">
        <v>0</v>
      </c>
      <c r="N102">
        <v>0</v>
      </c>
      <c r="O102">
        <v>0.5</v>
      </c>
      <c r="P102">
        <v>18</v>
      </c>
      <c r="Q102" s="16">
        <v>15</v>
      </c>
      <c r="R102">
        <v>1.17</v>
      </c>
      <c r="S102">
        <v>1</v>
      </c>
      <c r="T102">
        <v>6</v>
      </c>
      <c r="U102">
        <v>15</v>
      </c>
    </row>
    <row r="103" spans="1:21">
      <c r="A103">
        <v>675</v>
      </c>
      <c r="B103" s="31">
        <v>2</v>
      </c>
      <c r="C103">
        <v>2</v>
      </c>
      <c r="D103">
        <v>28</v>
      </c>
      <c r="E103">
        <v>1</v>
      </c>
      <c r="F103" s="15">
        <v>20000</v>
      </c>
      <c r="G103">
        <v>1</v>
      </c>
      <c r="H103">
        <v>1</v>
      </c>
      <c r="I103">
        <v>0</v>
      </c>
      <c r="J103">
        <v>8</v>
      </c>
      <c r="K103">
        <v>5</v>
      </c>
      <c r="L103">
        <v>0</v>
      </c>
      <c r="M103">
        <v>0</v>
      </c>
      <c r="N103">
        <v>0</v>
      </c>
      <c r="O103">
        <v>0.67</v>
      </c>
      <c r="P103">
        <v>12</v>
      </c>
      <c r="Q103" s="16">
        <v>2.5</v>
      </c>
      <c r="R103">
        <v>1</v>
      </c>
      <c r="S103">
        <v>1</v>
      </c>
      <c r="T103">
        <v>6</v>
      </c>
      <c r="U103">
        <v>5</v>
      </c>
    </row>
    <row r="104" spans="1:21">
      <c r="A104">
        <v>680</v>
      </c>
      <c r="B104" s="31">
        <v>2</v>
      </c>
      <c r="C104">
        <v>2</v>
      </c>
      <c r="D104">
        <v>23</v>
      </c>
      <c r="E104">
        <v>0</v>
      </c>
      <c r="F104" s="15">
        <v>4000</v>
      </c>
      <c r="G104">
        <v>1</v>
      </c>
      <c r="H104">
        <v>1</v>
      </c>
      <c r="I104">
        <v>0</v>
      </c>
      <c r="J104">
        <v>8</v>
      </c>
      <c r="K104">
        <v>5</v>
      </c>
      <c r="L104">
        <v>0</v>
      </c>
      <c r="M104">
        <v>0</v>
      </c>
      <c r="N104">
        <v>0</v>
      </c>
      <c r="O104">
        <v>0.83</v>
      </c>
      <c r="P104">
        <v>30</v>
      </c>
      <c r="Q104" s="16">
        <v>3.75</v>
      </c>
      <c r="R104">
        <v>1.5</v>
      </c>
      <c r="S104">
        <v>0</v>
      </c>
      <c r="T104">
        <v>6</v>
      </c>
      <c r="U104">
        <v>15</v>
      </c>
    </row>
    <row r="105" spans="1:21">
      <c r="A105">
        <v>686</v>
      </c>
      <c r="B105" s="31">
        <v>1</v>
      </c>
      <c r="C105">
        <v>1</v>
      </c>
      <c r="D105">
        <v>23</v>
      </c>
      <c r="E105">
        <v>1</v>
      </c>
      <c r="F105" s="15">
        <v>10000</v>
      </c>
      <c r="G105">
        <v>1</v>
      </c>
      <c r="H105">
        <v>3</v>
      </c>
      <c r="I105">
        <v>1</v>
      </c>
      <c r="J105">
        <v>8</v>
      </c>
      <c r="K105">
        <v>4</v>
      </c>
      <c r="L105">
        <v>0</v>
      </c>
      <c r="M105">
        <v>0</v>
      </c>
      <c r="N105">
        <v>0</v>
      </c>
      <c r="O105">
        <v>0.67</v>
      </c>
      <c r="P105">
        <v>12</v>
      </c>
      <c r="Q105" s="16">
        <v>5</v>
      </c>
      <c r="R105">
        <v>1.415</v>
      </c>
      <c r="S105">
        <v>1</v>
      </c>
      <c r="T105">
        <v>11</v>
      </c>
      <c r="U105">
        <v>15</v>
      </c>
    </row>
    <row r="106" spans="1:21">
      <c r="A106">
        <v>688</v>
      </c>
      <c r="B106" s="31">
        <v>2</v>
      </c>
      <c r="C106">
        <v>1</v>
      </c>
      <c r="D106">
        <v>24</v>
      </c>
      <c r="E106">
        <v>1</v>
      </c>
      <c r="F106" s="15">
        <v>35000</v>
      </c>
      <c r="G106">
        <v>1</v>
      </c>
      <c r="H106">
        <v>1</v>
      </c>
      <c r="I106">
        <v>0</v>
      </c>
      <c r="J106">
        <v>8</v>
      </c>
      <c r="K106">
        <v>3</v>
      </c>
      <c r="L106">
        <v>0</v>
      </c>
      <c r="M106">
        <v>0</v>
      </c>
      <c r="N106">
        <v>0</v>
      </c>
      <c r="O106">
        <v>0.67</v>
      </c>
      <c r="P106">
        <v>12</v>
      </c>
      <c r="Q106" s="16">
        <v>2.5</v>
      </c>
      <c r="R106">
        <v>1.17</v>
      </c>
      <c r="S106">
        <v>1</v>
      </c>
      <c r="T106">
        <v>8</v>
      </c>
      <c r="U106">
        <v>10</v>
      </c>
    </row>
    <row r="107" spans="1:21">
      <c r="A107">
        <v>694</v>
      </c>
      <c r="B107" s="31">
        <v>2</v>
      </c>
      <c r="C107">
        <v>1</v>
      </c>
      <c r="D107">
        <v>20</v>
      </c>
      <c r="E107">
        <v>1</v>
      </c>
      <c r="F107" s="15">
        <v>3000</v>
      </c>
      <c r="G107">
        <v>1</v>
      </c>
      <c r="H107">
        <v>1</v>
      </c>
      <c r="I107">
        <v>0</v>
      </c>
      <c r="J107">
        <v>8</v>
      </c>
      <c r="K107">
        <v>5</v>
      </c>
      <c r="L107">
        <v>0</v>
      </c>
      <c r="M107">
        <v>0</v>
      </c>
      <c r="N107">
        <v>0</v>
      </c>
      <c r="O107">
        <v>0.91500000000000004</v>
      </c>
      <c r="P107">
        <v>18</v>
      </c>
      <c r="Q107" s="16">
        <v>2.5</v>
      </c>
      <c r="R107">
        <v>1.67</v>
      </c>
      <c r="S107">
        <v>1</v>
      </c>
      <c r="T107">
        <v>12</v>
      </c>
      <c r="U107">
        <v>15</v>
      </c>
    </row>
    <row r="108" spans="1:21">
      <c r="A108">
        <v>696</v>
      </c>
      <c r="B108" s="31">
        <v>1</v>
      </c>
      <c r="C108">
        <v>1</v>
      </c>
      <c r="D108">
        <v>23</v>
      </c>
      <c r="E108">
        <v>1</v>
      </c>
      <c r="F108" s="15">
        <v>18000</v>
      </c>
      <c r="G108">
        <v>1</v>
      </c>
      <c r="H108">
        <v>3</v>
      </c>
      <c r="I108">
        <v>0</v>
      </c>
      <c r="J108">
        <v>8</v>
      </c>
      <c r="K108">
        <v>4</v>
      </c>
      <c r="L108">
        <v>0</v>
      </c>
      <c r="M108">
        <v>0</v>
      </c>
      <c r="N108">
        <v>0</v>
      </c>
      <c r="O108">
        <v>0.5</v>
      </c>
      <c r="P108">
        <v>14</v>
      </c>
      <c r="Q108" s="16">
        <v>10</v>
      </c>
      <c r="R108">
        <v>1</v>
      </c>
      <c r="S108">
        <v>1</v>
      </c>
      <c r="T108">
        <v>8</v>
      </c>
      <c r="U108">
        <v>10</v>
      </c>
    </row>
    <row r="109" spans="1:21">
      <c r="A109">
        <v>703</v>
      </c>
      <c r="B109" s="31">
        <v>1</v>
      </c>
      <c r="C109">
        <v>1</v>
      </c>
      <c r="D109">
        <v>20</v>
      </c>
      <c r="E109">
        <v>1</v>
      </c>
      <c r="F109" s="15">
        <v>35000</v>
      </c>
      <c r="G109">
        <v>1</v>
      </c>
      <c r="H109">
        <v>4</v>
      </c>
      <c r="I109">
        <v>0</v>
      </c>
      <c r="J109">
        <v>8</v>
      </c>
      <c r="K109">
        <v>5</v>
      </c>
      <c r="L109">
        <v>0</v>
      </c>
      <c r="M109">
        <v>0</v>
      </c>
      <c r="N109">
        <v>0</v>
      </c>
      <c r="O109">
        <v>0.67</v>
      </c>
      <c r="P109">
        <v>10</v>
      </c>
      <c r="Q109" s="16">
        <v>2.5</v>
      </c>
      <c r="R109">
        <v>1.33</v>
      </c>
      <c r="S109">
        <v>1</v>
      </c>
      <c r="T109">
        <v>8</v>
      </c>
      <c r="U109">
        <v>20</v>
      </c>
    </row>
    <row r="110" spans="1:21">
      <c r="A110">
        <v>707</v>
      </c>
      <c r="B110" s="31">
        <v>1</v>
      </c>
      <c r="C110">
        <v>1</v>
      </c>
      <c r="D110">
        <v>22</v>
      </c>
      <c r="E110">
        <v>1</v>
      </c>
      <c r="F110" s="15">
        <v>18000</v>
      </c>
      <c r="G110">
        <v>1</v>
      </c>
      <c r="H110">
        <v>2</v>
      </c>
      <c r="I110">
        <v>0</v>
      </c>
      <c r="J110">
        <v>8</v>
      </c>
      <c r="K110">
        <v>5</v>
      </c>
      <c r="L110">
        <v>0</v>
      </c>
      <c r="M110">
        <v>0</v>
      </c>
      <c r="N110">
        <v>0</v>
      </c>
      <c r="O110">
        <v>1</v>
      </c>
      <c r="P110">
        <v>20</v>
      </c>
      <c r="Q110" s="16">
        <v>2.5</v>
      </c>
      <c r="R110">
        <v>1.67</v>
      </c>
      <c r="S110">
        <v>1</v>
      </c>
      <c r="T110">
        <v>12</v>
      </c>
      <c r="U110">
        <v>10</v>
      </c>
    </row>
    <row r="111" spans="1:21">
      <c r="A111">
        <v>708</v>
      </c>
      <c r="B111" s="31">
        <v>2</v>
      </c>
      <c r="C111">
        <v>1</v>
      </c>
      <c r="D111">
        <v>22</v>
      </c>
      <c r="E111">
        <v>1</v>
      </c>
      <c r="F111" s="15">
        <v>8000</v>
      </c>
      <c r="G111">
        <v>1</v>
      </c>
      <c r="H111">
        <v>1</v>
      </c>
      <c r="I111">
        <v>0</v>
      </c>
      <c r="J111">
        <v>8</v>
      </c>
      <c r="K111">
        <v>5</v>
      </c>
      <c r="L111">
        <v>0</v>
      </c>
      <c r="M111">
        <v>0</v>
      </c>
      <c r="N111">
        <v>0</v>
      </c>
      <c r="O111">
        <v>0.91500000000000004</v>
      </c>
      <c r="P111">
        <v>20</v>
      </c>
      <c r="Q111" s="16">
        <v>5</v>
      </c>
      <c r="R111">
        <v>1.5</v>
      </c>
      <c r="S111">
        <v>0</v>
      </c>
      <c r="T111">
        <v>12</v>
      </c>
      <c r="U111">
        <v>5</v>
      </c>
    </row>
    <row r="112" spans="1:21">
      <c r="A112">
        <v>711</v>
      </c>
      <c r="B112" s="31">
        <v>2</v>
      </c>
      <c r="C112">
        <v>1</v>
      </c>
      <c r="D112">
        <v>24</v>
      </c>
      <c r="E112">
        <v>0</v>
      </c>
      <c r="F112" s="15">
        <v>10000</v>
      </c>
      <c r="G112">
        <v>1</v>
      </c>
      <c r="H112">
        <v>2</v>
      </c>
      <c r="I112">
        <v>0</v>
      </c>
      <c r="J112">
        <v>8</v>
      </c>
      <c r="K112">
        <v>3</v>
      </c>
      <c r="L112">
        <v>0</v>
      </c>
      <c r="M112">
        <v>0</v>
      </c>
      <c r="N112">
        <v>0</v>
      </c>
      <c r="O112">
        <v>0.91500000000000004</v>
      </c>
      <c r="P112">
        <v>20</v>
      </c>
      <c r="Q112" s="16">
        <v>5</v>
      </c>
      <c r="R112">
        <v>1.33</v>
      </c>
      <c r="S112">
        <v>0</v>
      </c>
      <c r="T112">
        <v>12</v>
      </c>
      <c r="U112">
        <v>10</v>
      </c>
    </row>
    <row r="113" spans="1:21">
      <c r="A113">
        <v>713</v>
      </c>
      <c r="B113" s="31">
        <v>1</v>
      </c>
      <c r="C113">
        <v>1</v>
      </c>
      <c r="D113">
        <v>22</v>
      </c>
      <c r="E113">
        <v>1</v>
      </c>
      <c r="F113" s="15">
        <v>20000</v>
      </c>
      <c r="G113">
        <v>1</v>
      </c>
      <c r="H113">
        <v>3</v>
      </c>
      <c r="I113">
        <v>1</v>
      </c>
      <c r="J113">
        <v>8</v>
      </c>
      <c r="K113">
        <v>4</v>
      </c>
      <c r="L113">
        <v>0</v>
      </c>
      <c r="M113">
        <v>0</v>
      </c>
      <c r="N113">
        <v>0</v>
      </c>
      <c r="O113">
        <v>0.83</v>
      </c>
      <c r="P113">
        <v>20</v>
      </c>
      <c r="Q113" s="16">
        <v>15</v>
      </c>
      <c r="R113">
        <v>1.17</v>
      </c>
      <c r="S113">
        <v>1</v>
      </c>
      <c r="T113">
        <v>10</v>
      </c>
      <c r="U113">
        <v>15</v>
      </c>
    </row>
    <row r="114" spans="1:21">
      <c r="A114">
        <v>715</v>
      </c>
      <c r="B114" s="31">
        <v>1</v>
      </c>
      <c r="C114">
        <v>1</v>
      </c>
      <c r="D114">
        <v>20</v>
      </c>
      <c r="E114">
        <v>0</v>
      </c>
      <c r="F114" s="15">
        <v>35000</v>
      </c>
      <c r="G114">
        <v>1</v>
      </c>
      <c r="H114">
        <v>2</v>
      </c>
      <c r="I114">
        <v>0</v>
      </c>
      <c r="J114">
        <v>8</v>
      </c>
      <c r="K114">
        <v>4</v>
      </c>
      <c r="L114">
        <v>0</v>
      </c>
      <c r="M114">
        <v>0</v>
      </c>
      <c r="N114">
        <v>0</v>
      </c>
      <c r="O114">
        <v>0.33</v>
      </c>
      <c r="P114">
        <v>6</v>
      </c>
      <c r="Q114" s="16">
        <v>2.5</v>
      </c>
      <c r="R114">
        <v>0.58499999999999996</v>
      </c>
      <c r="S114">
        <v>0</v>
      </c>
      <c r="T114">
        <v>6</v>
      </c>
      <c r="U114">
        <v>15</v>
      </c>
    </row>
    <row r="115" spans="1:21">
      <c r="A115">
        <v>717</v>
      </c>
      <c r="B115" s="31">
        <v>1</v>
      </c>
      <c r="C115">
        <v>1</v>
      </c>
      <c r="D115">
        <v>21</v>
      </c>
      <c r="E115">
        <v>0</v>
      </c>
      <c r="F115" s="15">
        <v>6000</v>
      </c>
      <c r="G115">
        <v>1</v>
      </c>
      <c r="H115">
        <v>1</v>
      </c>
      <c r="I115">
        <v>0</v>
      </c>
      <c r="J115">
        <v>8</v>
      </c>
      <c r="K115">
        <v>5</v>
      </c>
      <c r="L115">
        <v>0</v>
      </c>
      <c r="M115">
        <v>0</v>
      </c>
      <c r="N115">
        <v>0</v>
      </c>
      <c r="O115">
        <v>0.33</v>
      </c>
      <c r="P115">
        <v>8</v>
      </c>
      <c r="Q115" s="16">
        <v>15</v>
      </c>
      <c r="R115">
        <v>0.83</v>
      </c>
      <c r="S115">
        <v>0</v>
      </c>
      <c r="T115">
        <v>8</v>
      </c>
      <c r="U115">
        <v>15</v>
      </c>
    </row>
    <row r="116" spans="1:21">
      <c r="A116">
        <v>720</v>
      </c>
      <c r="B116" s="31">
        <v>1</v>
      </c>
      <c r="C116">
        <v>1</v>
      </c>
      <c r="D116">
        <v>22</v>
      </c>
      <c r="E116">
        <v>1</v>
      </c>
      <c r="F116" s="15">
        <v>20000</v>
      </c>
      <c r="G116">
        <v>1</v>
      </c>
      <c r="H116">
        <v>4</v>
      </c>
      <c r="I116">
        <v>1</v>
      </c>
      <c r="J116">
        <v>8</v>
      </c>
      <c r="K116">
        <v>5</v>
      </c>
      <c r="L116">
        <v>0</v>
      </c>
      <c r="M116">
        <v>0</v>
      </c>
      <c r="N116">
        <v>0</v>
      </c>
      <c r="O116">
        <v>0.5</v>
      </c>
      <c r="P116">
        <v>10</v>
      </c>
      <c r="Q116" s="16">
        <v>5</v>
      </c>
      <c r="R116">
        <v>0.67</v>
      </c>
      <c r="S116">
        <v>1</v>
      </c>
      <c r="T116">
        <v>8</v>
      </c>
      <c r="U116">
        <v>10</v>
      </c>
    </row>
    <row r="117" spans="1:21">
      <c r="A117">
        <v>724</v>
      </c>
      <c r="B117" s="31">
        <v>1</v>
      </c>
      <c r="C117">
        <v>1</v>
      </c>
      <c r="D117">
        <v>22</v>
      </c>
      <c r="E117">
        <v>0</v>
      </c>
      <c r="F117" s="15">
        <v>5000</v>
      </c>
      <c r="G117">
        <v>1</v>
      </c>
      <c r="H117">
        <v>1</v>
      </c>
      <c r="I117">
        <v>1</v>
      </c>
      <c r="J117">
        <v>8</v>
      </c>
      <c r="K117">
        <v>4</v>
      </c>
      <c r="L117">
        <v>0</v>
      </c>
      <c r="M117">
        <v>0</v>
      </c>
      <c r="N117">
        <v>0</v>
      </c>
      <c r="O117">
        <v>0.33</v>
      </c>
      <c r="P117">
        <v>8</v>
      </c>
      <c r="Q117" s="16">
        <v>2.5</v>
      </c>
      <c r="R117">
        <v>0.91500000000000004</v>
      </c>
      <c r="S117">
        <v>1</v>
      </c>
      <c r="T117">
        <v>11</v>
      </c>
      <c r="U117">
        <v>12.5</v>
      </c>
    </row>
    <row r="118" spans="1:21">
      <c r="A118">
        <v>738</v>
      </c>
      <c r="B118" s="31">
        <v>2</v>
      </c>
      <c r="C118">
        <v>1</v>
      </c>
      <c r="D118">
        <v>23</v>
      </c>
      <c r="E118">
        <v>1</v>
      </c>
      <c r="F118" s="15">
        <v>7000</v>
      </c>
      <c r="G118">
        <v>1</v>
      </c>
      <c r="H118">
        <v>1</v>
      </c>
      <c r="I118">
        <v>1</v>
      </c>
      <c r="J118">
        <v>8</v>
      </c>
      <c r="K118">
        <v>3</v>
      </c>
      <c r="L118">
        <v>0</v>
      </c>
      <c r="M118">
        <v>0</v>
      </c>
      <c r="N118">
        <v>0</v>
      </c>
      <c r="O118">
        <v>0.83</v>
      </c>
      <c r="P118">
        <v>30</v>
      </c>
      <c r="Q118" s="16">
        <v>3.75</v>
      </c>
      <c r="R118">
        <v>1.67</v>
      </c>
      <c r="S118">
        <v>1</v>
      </c>
      <c r="T118">
        <v>8</v>
      </c>
      <c r="U118">
        <v>20</v>
      </c>
    </row>
    <row r="119" spans="1:21">
      <c r="A119">
        <v>742</v>
      </c>
      <c r="B119" s="31">
        <v>1</v>
      </c>
      <c r="C119">
        <v>1</v>
      </c>
      <c r="D119">
        <v>23</v>
      </c>
      <c r="E119">
        <v>1</v>
      </c>
      <c r="F119" s="15">
        <v>20000</v>
      </c>
      <c r="G119">
        <v>1</v>
      </c>
      <c r="H119">
        <v>2</v>
      </c>
      <c r="I119">
        <v>0</v>
      </c>
      <c r="J119">
        <v>8</v>
      </c>
      <c r="K119">
        <v>5</v>
      </c>
      <c r="L119">
        <v>0</v>
      </c>
      <c r="M119">
        <v>0</v>
      </c>
      <c r="N119">
        <v>0</v>
      </c>
      <c r="O119">
        <v>0.5</v>
      </c>
      <c r="P119">
        <v>10</v>
      </c>
      <c r="Q119" s="16">
        <v>10</v>
      </c>
      <c r="R119">
        <v>1</v>
      </c>
      <c r="S119">
        <v>1</v>
      </c>
      <c r="T119">
        <v>8</v>
      </c>
      <c r="U119">
        <v>10</v>
      </c>
    </row>
    <row r="120" spans="1:21">
      <c r="A120">
        <v>743</v>
      </c>
      <c r="B120" s="31">
        <v>2</v>
      </c>
      <c r="C120">
        <v>1</v>
      </c>
      <c r="D120">
        <v>19</v>
      </c>
      <c r="E120">
        <v>1</v>
      </c>
      <c r="F120" s="15">
        <v>30000</v>
      </c>
      <c r="G120">
        <v>1</v>
      </c>
      <c r="H120">
        <v>2</v>
      </c>
      <c r="I120">
        <v>0</v>
      </c>
      <c r="J120">
        <v>8</v>
      </c>
      <c r="K120">
        <v>5</v>
      </c>
      <c r="L120">
        <v>0</v>
      </c>
      <c r="M120">
        <v>0</v>
      </c>
      <c r="N120">
        <v>0</v>
      </c>
      <c r="O120">
        <v>0.67</v>
      </c>
      <c r="P120">
        <v>19</v>
      </c>
      <c r="Q120" s="16">
        <v>6.25</v>
      </c>
      <c r="R120">
        <v>1.5</v>
      </c>
      <c r="S120">
        <v>1</v>
      </c>
      <c r="T120">
        <v>8</v>
      </c>
      <c r="U120">
        <v>15</v>
      </c>
    </row>
    <row r="121" spans="1:21">
      <c r="A121">
        <v>748</v>
      </c>
      <c r="B121" s="31">
        <v>2</v>
      </c>
      <c r="C121">
        <v>1</v>
      </c>
      <c r="D121">
        <v>23</v>
      </c>
      <c r="E121">
        <v>0</v>
      </c>
      <c r="F121" s="15">
        <v>35000</v>
      </c>
      <c r="G121">
        <v>1</v>
      </c>
      <c r="H121">
        <v>4</v>
      </c>
      <c r="I121">
        <v>1</v>
      </c>
      <c r="J121">
        <v>8</v>
      </c>
      <c r="K121">
        <v>5</v>
      </c>
      <c r="L121">
        <v>0</v>
      </c>
      <c r="M121">
        <v>0</v>
      </c>
      <c r="N121">
        <v>0</v>
      </c>
      <c r="O121">
        <v>0.5</v>
      </c>
      <c r="P121">
        <v>10</v>
      </c>
      <c r="Q121" s="16">
        <v>5</v>
      </c>
      <c r="R121">
        <v>1</v>
      </c>
      <c r="S121">
        <v>1</v>
      </c>
      <c r="T121">
        <v>8</v>
      </c>
      <c r="U121">
        <v>15</v>
      </c>
    </row>
    <row r="122" spans="1:21">
      <c r="A122">
        <v>750</v>
      </c>
      <c r="B122" s="31">
        <v>1</v>
      </c>
      <c r="C122">
        <v>1</v>
      </c>
      <c r="D122">
        <v>22</v>
      </c>
      <c r="E122">
        <v>1</v>
      </c>
      <c r="F122" s="15">
        <v>1000</v>
      </c>
      <c r="G122">
        <v>1</v>
      </c>
      <c r="H122">
        <v>4</v>
      </c>
      <c r="I122">
        <v>0</v>
      </c>
      <c r="J122">
        <v>8</v>
      </c>
      <c r="K122">
        <v>5</v>
      </c>
      <c r="L122">
        <v>0</v>
      </c>
      <c r="M122">
        <v>0</v>
      </c>
      <c r="N122">
        <v>0</v>
      </c>
      <c r="O122">
        <v>0.33</v>
      </c>
      <c r="P122">
        <v>4</v>
      </c>
      <c r="Q122" s="16">
        <v>2.5</v>
      </c>
      <c r="R122">
        <v>0.83</v>
      </c>
      <c r="S122">
        <v>0</v>
      </c>
      <c r="T122">
        <v>8</v>
      </c>
      <c r="U122">
        <v>15</v>
      </c>
    </row>
    <row r="123" spans="1:21">
      <c r="A123">
        <v>760</v>
      </c>
      <c r="B123" s="31">
        <v>1</v>
      </c>
      <c r="C123">
        <v>2</v>
      </c>
      <c r="D123">
        <v>26</v>
      </c>
      <c r="E123">
        <v>1</v>
      </c>
      <c r="F123" s="15">
        <v>8000</v>
      </c>
      <c r="G123">
        <v>1</v>
      </c>
      <c r="H123">
        <v>1</v>
      </c>
      <c r="I123">
        <v>0</v>
      </c>
      <c r="J123">
        <v>8</v>
      </c>
      <c r="K123">
        <v>5</v>
      </c>
      <c r="L123">
        <v>0</v>
      </c>
      <c r="M123">
        <v>0</v>
      </c>
      <c r="N123">
        <v>0</v>
      </c>
      <c r="O123">
        <v>0.83</v>
      </c>
      <c r="P123">
        <v>30</v>
      </c>
      <c r="Q123" s="16">
        <v>5</v>
      </c>
      <c r="R123">
        <v>1.335</v>
      </c>
      <c r="S123">
        <v>1</v>
      </c>
      <c r="T123">
        <v>8</v>
      </c>
      <c r="U123">
        <v>17.5</v>
      </c>
    </row>
    <row r="124" spans="1:21">
      <c r="A124">
        <v>763</v>
      </c>
      <c r="B124" s="31">
        <v>1</v>
      </c>
      <c r="C124">
        <v>1</v>
      </c>
      <c r="D124">
        <v>25</v>
      </c>
      <c r="E124">
        <v>1</v>
      </c>
      <c r="F124" s="15">
        <v>14000</v>
      </c>
      <c r="G124">
        <v>1</v>
      </c>
      <c r="H124">
        <v>3</v>
      </c>
      <c r="I124">
        <v>1</v>
      </c>
      <c r="J124">
        <v>8</v>
      </c>
      <c r="K124">
        <v>5</v>
      </c>
      <c r="L124">
        <v>0</v>
      </c>
      <c r="M124">
        <v>0</v>
      </c>
      <c r="N124">
        <v>0</v>
      </c>
      <c r="O124">
        <v>1</v>
      </c>
      <c r="P124">
        <v>30</v>
      </c>
      <c r="Q124" s="16">
        <v>2.5</v>
      </c>
      <c r="R124">
        <v>2</v>
      </c>
      <c r="S124">
        <v>1</v>
      </c>
      <c r="T124">
        <v>10</v>
      </c>
      <c r="U124">
        <v>15</v>
      </c>
    </row>
    <row r="125" spans="1:21">
      <c r="A125">
        <v>786</v>
      </c>
      <c r="B125" s="31">
        <v>2</v>
      </c>
      <c r="C125">
        <v>1</v>
      </c>
      <c r="D125">
        <v>23</v>
      </c>
      <c r="E125">
        <v>0</v>
      </c>
      <c r="F125" s="15">
        <v>7000</v>
      </c>
      <c r="G125">
        <v>1</v>
      </c>
      <c r="H125">
        <v>1</v>
      </c>
      <c r="I125">
        <v>1</v>
      </c>
      <c r="J125">
        <v>6</v>
      </c>
      <c r="K125">
        <v>5</v>
      </c>
      <c r="L125">
        <v>0</v>
      </c>
      <c r="M125">
        <v>0</v>
      </c>
      <c r="N125">
        <v>0</v>
      </c>
      <c r="O125">
        <v>0.5</v>
      </c>
      <c r="P125">
        <v>12</v>
      </c>
      <c r="Q125" s="16">
        <v>10</v>
      </c>
      <c r="R125">
        <v>1.17</v>
      </c>
      <c r="S125">
        <v>1</v>
      </c>
      <c r="T125">
        <v>10</v>
      </c>
      <c r="U125">
        <v>10</v>
      </c>
    </row>
    <row r="126" spans="1:21">
      <c r="A126">
        <v>799</v>
      </c>
      <c r="B126" s="31">
        <v>2</v>
      </c>
      <c r="C126">
        <v>1</v>
      </c>
      <c r="D126">
        <v>19</v>
      </c>
      <c r="E126">
        <v>0</v>
      </c>
      <c r="F126" s="15">
        <v>6000</v>
      </c>
      <c r="G126">
        <v>1</v>
      </c>
      <c r="H126">
        <v>1</v>
      </c>
      <c r="I126">
        <v>1</v>
      </c>
      <c r="J126">
        <v>2</v>
      </c>
      <c r="K126">
        <v>2</v>
      </c>
      <c r="L126">
        <v>0</v>
      </c>
      <c r="M126">
        <v>0</v>
      </c>
      <c r="N126">
        <v>0</v>
      </c>
      <c r="O126">
        <v>0.67</v>
      </c>
      <c r="P126">
        <v>14</v>
      </c>
      <c r="Q126" s="16">
        <v>2.5</v>
      </c>
      <c r="R126">
        <v>1.5</v>
      </c>
      <c r="S126">
        <v>1</v>
      </c>
      <c r="T126">
        <v>4</v>
      </c>
      <c r="U126">
        <v>20</v>
      </c>
    </row>
    <row r="127" spans="1:21">
      <c r="A127">
        <v>809</v>
      </c>
      <c r="B127" s="31">
        <v>2</v>
      </c>
      <c r="C127">
        <v>1</v>
      </c>
      <c r="D127">
        <v>23</v>
      </c>
      <c r="E127">
        <v>0</v>
      </c>
      <c r="F127" s="15">
        <v>6000</v>
      </c>
      <c r="G127">
        <v>1</v>
      </c>
      <c r="H127">
        <v>2</v>
      </c>
      <c r="I127">
        <v>0</v>
      </c>
      <c r="J127">
        <v>11</v>
      </c>
      <c r="K127">
        <v>0</v>
      </c>
      <c r="L127">
        <v>0</v>
      </c>
      <c r="M127">
        <v>0</v>
      </c>
      <c r="N127">
        <v>1</v>
      </c>
      <c r="O127">
        <v>0.33</v>
      </c>
      <c r="P127">
        <v>8</v>
      </c>
      <c r="Q127" s="16">
        <v>5</v>
      </c>
      <c r="R127">
        <v>1.17</v>
      </c>
      <c r="S127">
        <v>1</v>
      </c>
      <c r="T127">
        <v>8</v>
      </c>
      <c r="U127">
        <v>20</v>
      </c>
    </row>
    <row r="128" spans="1:21">
      <c r="A128">
        <v>811</v>
      </c>
      <c r="B128" s="31">
        <v>2</v>
      </c>
      <c r="C128">
        <v>1</v>
      </c>
      <c r="D128">
        <v>20</v>
      </c>
      <c r="E128">
        <v>0</v>
      </c>
      <c r="F128" s="15">
        <v>12000</v>
      </c>
      <c r="G128">
        <v>1</v>
      </c>
      <c r="H128">
        <v>2</v>
      </c>
      <c r="I128">
        <v>0</v>
      </c>
      <c r="J128">
        <v>6</v>
      </c>
      <c r="K128">
        <v>5</v>
      </c>
      <c r="L128">
        <v>0</v>
      </c>
      <c r="M128">
        <v>0</v>
      </c>
      <c r="N128">
        <v>0</v>
      </c>
      <c r="O128">
        <v>0.91500000000000004</v>
      </c>
      <c r="P128">
        <v>20</v>
      </c>
      <c r="Q128" s="16">
        <v>5</v>
      </c>
      <c r="R128">
        <v>1.67</v>
      </c>
      <c r="S128">
        <v>1</v>
      </c>
      <c r="T128">
        <v>12</v>
      </c>
      <c r="U128">
        <v>20</v>
      </c>
    </row>
    <row r="129" spans="1:21">
      <c r="A129">
        <v>828</v>
      </c>
      <c r="B129" s="31">
        <v>2</v>
      </c>
      <c r="C129">
        <v>2</v>
      </c>
      <c r="D129">
        <v>29</v>
      </c>
      <c r="E129">
        <v>0</v>
      </c>
      <c r="F129" s="15">
        <v>5000</v>
      </c>
      <c r="G129">
        <v>1</v>
      </c>
      <c r="H129">
        <v>1</v>
      </c>
      <c r="I129">
        <v>0</v>
      </c>
      <c r="J129">
        <v>8</v>
      </c>
      <c r="K129">
        <v>5</v>
      </c>
      <c r="L129">
        <v>0</v>
      </c>
      <c r="M129">
        <v>0</v>
      </c>
      <c r="N129">
        <v>0</v>
      </c>
      <c r="O129">
        <v>0.91500000000000004</v>
      </c>
      <c r="P129">
        <v>20</v>
      </c>
      <c r="Q129" s="16">
        <v>5</v>
      </c>
      <c r="R129">
        <v>1.5</v>
      </c>
      <c r="S129">
        <v>1</v>
      </c>
      <c r="T129">
        <v>12</v>
      </c>
      <c r="U129">
        <v>10</v>
      </c>
    </row>
    <row r="130" spans="1:21">
      <c r="A130">
        <v>840</v>
      </c>
      <c r="B130" s="31">
        <v>2</v>
      </c>
      <c r="C130">
        <v>1</v>
      </c>
      <c r="D130">
        <v>21</v>
      </c>
      <c r="E130">
        <v>1</v>
      </c>
      <c r="F130" s="15">
        <v>18000</v>
      </c>
      <c r="G130">
        <v>1</v>
      </c>
      <c r="H130">
        <v>1</v>
      </c>
      <c r="I130">
        <v>0</v>
      </c>
      <c r="J130">
        <v>8</v>
      </c>
      <c r="K130">
        <v>5</v>
      </c>
      <c r="L130">
        <v>0</v>
      </c>
      <c r="M130">
        <v>0</v>
      </c>
      <c r="N130">
        <v>0</v>
      </c>
      <c r="O130">
        <v>0.5</v>
      </c>
      <c r="P130">
        <v>12</v>
      </c>
      <c r="Q130" s="16">
        <v>5</v>
      </c>
      <c r="R130">
        <v>0.67</v>
      </c>
      <c r="S130">
        <v>0</v>
      </c>
      <c r="T130">
        <v>8</v>
      </c>
      <c r="U130">
        <v>20</v>
      </c>
    </row>
    <row r="131" spans="1:21">
      <c r="A131">
        <v>848</v>
      </c>
      <c r="B131" s="31">
        <v>2</v>
      </c>
      <c r="C131">
        <v>1</v>
      </c>
      <c r="D131">
        <v>22</v>
      </c>
      <c r="E131">
        <v>0</v>
      </c>
      <c r="F131" s="15">
        <v>22000</v>
      </c>
      <c r="G131">
        <v>1</v>
      </c>
      <c r="H131">
        <v>1</v>
      </c>
      <c r="I131">
        <v>0</v>
      </c>
      <c r="J131">
        <v>9</v>
      </c>
      <c r="K131">
        <v>5</v>
      </c>
      <c r="L131">
        <v>0</v>
      </c>
      <c r="M131">
        <v>0</v>
      </c>
      <c r="N131">
        <v>0</v>
      </c>
      <c r="O131">
        <v>0.67</v>
      </c>
      <c r="P131">
        <v>16</v>
      </c>
      <c r="Q131" s="16">
        <v>2.5</v>
      </c>
      <c r="R131">
        <v>1.5</v>
      </c>
      <c r="S131">
        <v>1</v>
      </c>
      <c r="T131">
        <v>12</v>
      </c>
      <c r="U131">
        <v>15</v>
      </c>
    </row>
    <row r="132" spans="1:21">
      <c r="A132">
        <v>853</v>
      </c>
      <c r="B132" s="31">
        <v>2</v>
      </c>
      <c r="C132">
        <v>1</v>
      </c>
      <c r="D132">
        <v>23</v>
      </c>
      <c r="E132">
        <v>0</v>
      </c>
      <c r="F132" s="15">
        <v>12000</v>
      </c>
      <c r="G132">
        <v>1</v>
      </c>
      <c r="H132">
        <v>1</v>
      </c>
      <c r="I132">
        <v>0</v>
      </c>
      <c r="J132">
        <v>8</v>
      </c>
      <c r="K132">
        <v>4</v>
      </c>
      <c r="L132">
        <v>0</v>
      </c>
      <c r="M132">
        <v>0</v>
      </c>
      <c r="N132">
        <v>0</v>
      </c>
      <c r="O132">
        <v>0.33</v>
      </c>
      <c r="P132">
        <v>6</v>
      </c>
      <c r="Q132" s="16">
        <v>2.5</v>
      </c>
      <c r="R132">
        <v>0.5</v>
      </c>
      <c r="S132">
        <v>0</v>
      </c>
      <c r="T132">
        <v>8</v>
      </c>
      <c r="U132">
        <v>20</v>
      </c>
    </row>
    <row r="133" spans="1:21">
      <c r="A133">
        <v>861</v>
      </c>
      <c r="B133" s="31">
        <v>2</v>
      </c>
      <c r="C133">
        <v>1</v>
      </c>
      <c r="D133">
        <v>21</v>
      </c>
      <c r="E133">
        <v>0</v>
      </c>
      <c r="F133" s="15">
        <v>3000</v>
      </c>
      <c r="G133">
        <v>1</v>
      </c>
      <c r="H133">
        <v>1</v>
      </c>
      <c r="I133">
        <v>0</v>
      </c>
      <c r="J133">
        <v>8</v>
      </c>
      <c r="K133">
        <v>5</v>
      </c>
      <c r="L133">
        <v>0</v>
      </c>
      <c r="M133">
        <v>0</v>
      </c>
      <c r="N133">
        <v>0</v>
      </c>
      <c r="O133">
        <v>0.75</v>
      </c>
      <c r="P133">
        <v>9</v>
      </c>
      <c r="Q133" s="16">
        <v>5</v>
      </c>
      <c r="R133">
        <v>1.67</v>
      </c>
      <c r="S133">
        <v>1</v>
      </c>
      <c r="T133">
        <v>16</v>
      </c>
      <c r="U133">
        <v>25</v>
      </c>
    </row>
    <row r="134" spans="1:21">
      <c r="A134">
        <v>875</v>
      </c>
      <c r="B134" s="31">
        <v>2</v>
      </c>
      <c r="C134">
        <v>1</v>
      </c>
      <c r="D134">
        <v>22</v>
      </c>
      <c r="E134">
        <v>1</v>
      </c>
      <c r="F134" s="15">
        <v>18000</v>
      </c>
      <c r="G134">
        <v>1</v>
      </c>
      <c r="H134">
        <v>1</v>
      </c>
      <c r="I134">
        <v>0</v>
      </c>
      <c r="J134">
        <v>8</v>
      </c>
      <c r="K134">
        <v>5</v>
      </c>
      <c r="L134">
        <v>0</v>
      </c>
      <c r="M134">
        <v>0</v>
      </c>
      <c r="N134">
        <v>0</v>
      </c>
      <c r="O134">
        <v>0.5</v>
      </c>
      <c r="P134">
        <v>10</v>
      </c>
      <c r="Q134" s="16">
        <v>3.75</v>
      </c>
      <c r="R134">
        <v>1.33</v>
      </c>
      <c r="S134">
        <v>1</v>
      </c>
      <c r="T134">
        <v>6</v>
      </c>
      <c r="U134">
        <v>5</v>
      </c>
    </row>
    <row r="135" spans="1:21">
      <c r="A135">
        <v>877</v>
      </c>
      <c r="B135" s="31">
        <v>1</v>
      </c>
      <c r="C135">
        <v>1</v>
      </c>
      <c r="D135">
        <v>22</v>
      </c>
      <c r="E135">
        <v>1</v>
      </c>
      <c r="F135" s="15">
        <v>1000</v>
      </c>
      <c r="G135">
        <v>1</v>
      </c>
      <c r="H135">
        <v>1</v>
      </c>
      <c r="I135">
        <v>0</v>
      </c>
      <c r="J135">
        <v>8</v>
      </c>
      <c r="K135">
        <v>5</v>
      </c>
      <c r="L135">
        <v>0</v>
      </c>
      <c r="M135">
        <v>0</v>
      </c>
      <c r="N135">
        <v>0</v>
      </c>
      <c r="O135">
        <v>0.67</v>
      </c>
      <c r="P135">
        <v>4</v>
      </c>
      <c r="Q135" s="16">
        <v>2.5</v>
      </c>
      <c r="R135">
        <v>1.17</v>
      </c>
      <c r="S135">
        <v>1</v>
      </c>
      <c r="T135">
        <v>8</v>
      </c>
      <c r="U135">
        <v>2.5</v>
      </c>
    </row>
    <row r="136" spans="1:21">
      <c r="A136">
        <v>888</v>
      </c>
      <c r="B136" s="31">
        <v>1</v>
      </c>
      <c r="C136">
        <v>1</v>
      </c>
      <c r="D136">
        <v>61</v>
      </c>
      <c r="E136">
        <v>0</v>
      </c>
      <c r="F136" s="15">
        <v>8000</v>
      </c>
      <c r="G136">
        <v>1</v>
      </c>
      <c r="H136">
        <v>1</v>
      </c>
      <c r="I136">
        <v>0</v>
      </c>
      <c r="J136">
        <v>6</v>
      </c>
      <c r="K136">
        <v>3</v>
      </c>
      <c r="L136">
        <v>0</v>
      </c>
      <c r="M136">
        <v>0</v>
      </c>
      <c r="N136">
        <v>0</v>
      </c>
      <c r="O136">
        <v>0.5</v>
      </c>
      <c r="P136">
        <v>10</v>
      </c>
      <c r="Q136" s="16">
        <v>2.5</v>
      </c>
      <c r="R136">
        <v>0.83</v>
      </c>
      <c r="S136">
        <v>1</v>
      </c>
      <c r="T136">
        <v>6</v>
      </c>
      <c r="U136">
        <v>10</v>
      </c>
    </row>
    <row r="137" spans="1:21">
      <c r="A137">
        <v>889</v>
      </c>
      <c r="B137" s="31">
        <v>1</v>
      </c>
      <c r="C137">
        <v>1</v>
      </c>
      <c r="D137">
        <v>19</v>
      </c>
      <c r="E137">
        <v>1</v>
      </c>
      <c r="F137" s="15">
        <v>7000</v>
      </c>
      <c r="G137">
        <v>1</v>
      </c>
      <c r="H137">
        <v>2</v>
      </c>
      <c r="I137">
        <v>0</v>
      </c>
      <c r="J137">
        <v>1</v>
      </c>
      <c r="K137">
        <v>4</v>
      </c>
      <c r="L137">
        <v>0</v>
      </c>
      <c r="M137">
        <v>0</v>
      </c>
      <c r="N137">
        <v>0</v>
      </c>
      <c r="O137">
        <v>0.33</v>
      </c>
      <c r="P137">
        <v>8</v>
      </c>
      <c r="Q137" s="16">
        <v>2.5</v>
      </c>
      <c r="R137">
        <v>0.67</v>
      </c>
      <c r="S137">
        <v>1</v>
      </c>
      <c r="T137">
        <v>8</v>
      </c>
      <c r="U137">
        <v>10</v>
      </c>
    </row>
    <row r="138" spans="1:21">
      <c r="A138">
        <v>890</v>
      </c>
      <c r="B138" s="31">
        <v>1</v>
      </c>
      <c r="C138">
        <v>1</v>
      </c>
      <c r="D138">
        <v>23</v>
      </c>
      <c r="E138">
        <v>1</v>
      </c>
      <c r="F138" s="15">
        <v>20000</v>
      </c>
      <c r="G138">
        <v>1</v>
      </c>
      <c r="H138">
        <v>2</v>
      </c>
      <c r="I138">
        <v>0</v>
      </c>
      <c r="J138">
        <v>6</v>
      </c>
      <c r="K138">
        <v>5</v>
      </c>
      <c r="L138">
        <v>0</v>
      </c>
      <c r="M138">
        <v>0</v>
      </c>
      <c r="N138">
        <v>0</v>
      </c>
      <c r="O138">
        <v>1</v>
      </c>
      <c r="P138">
        <v>30</v>
      </c>
      <c r="Q138" s="16">
        <v>10</v>
      </c>
      <c r="R138">
        <v>1.67</v>
      </c>
      <c r="S138">
        <v>1</v>
      </c>
      <c r="T138">
        <v>12</v>
      </c>
      <c r="U138">
        <v>10</v>
      </c>
    </row>
    <row r="139" spans="1:21">
      <c r="A139">
        <v>893</v>
      </c>
      <c r="B139" s="31">
        <v>2</v>
      </c>
      <c r="C139">
        <v>1</v>
      </c>
      <c r="D139">
        <v>25</v>
      </c>
      <c r="E139">
        <v>0</v>
      </c>
      <c r="F139" s="15">
        <v>3000</v>
      </c>
      <c r="G139">
        <v>1</v>
      </c>
      <c r="H139">
        <v>2</v>
      </c>
      <c r="I139">
        <v>0</v>
      </c>
      <c r="J139">
        <v>6</v>
      </c>
      <c r="K139">
        <v>4</v>
      </c>
      <c r="L139">
        <v>0</v>
      </c>
      <c r="M139">
        <v>0</v>
      </c>
      <c r="N139">
        <v>0</v>
      </c>
      <c r="O139">
        <v>0.17</v>
      </c>
      <c r="P139">
        <v>30</v>
      </c>
      <c r="Q139" s="16">
        <v>10</v>
      </c>
      <c r="R139">
        <v>0.5</v>
      </c>
      <c r="S139">
        <v>0</v>
      </c>
      <c r="T139">
        <v>6</v>
      </c>
      <c r="U139">
        <v>10</v>
      </c>
    </row>
    <row r="140" spans="1:21">
      <c r="A140">
        <v>894</v>
      </c>
      <c r="B140" s="31">
        <v>2</v>
      </c>
      <c r="C140">
        <v>1</v>
      </c>
      <c r="D140">
        <v>24</v>
      </c>
      <c r="E140">
        <v>0</v>
      </c>
      <c r="F140" s="15">
        <v>1000</v>
      </c>
      <c r="G140">
        <v>1</v>
      </c>
      <c r="H140">
        <v>1</v>
      </c>
      <c r="I140">
        <v>1</v>
      </c>
      <c r="J140">
        <v>8</v>
      </c>
      <c r="K140">
        <v>5</v>
      </c>
      <c r="L140">
        <v>0</v>
      </c>
      <c r="M140">
        <v>0</v>
      </c>
      <c r="N140">
        <v>0</v>
      </c>
      <c r="O140">
        <v>0.17</v>
      </c>
      <c r="P140">
        <v>6</v>
      </c>
      <c r="Q140" s="16">
        <v>2.5</v>
      </c>
      <c r="R140">
        <v>1.17</v>
      </c>
      <c r="S140">
        <v>1</v>
      </c>
      <c r="T140">
        <v>10</v>
      </c>
      <c r="U140">
        <v>10</v>
      </c>
    </row>
    <row r="141" spans="1:21">
      <c r="A141">
        <v>895</v>
      </c>
      <c r="B141" s="31">
        <v>2</v>
      </c>
      <c r="C141">
        <v>1</v>
      </c>
      <c r="D141">
        <v>18</v>
      </c>
      <c r="E141">
        <v>0</v>
      </c>
      <c r="F141" s="15">
        <v>4000</v>
      </c>
      <c r="G141">
        <v>1</v>
      </c>
      <c r="H141">
        <v>1</v>
      </c>
      <c r="I141">
        <v>0</v>
      </c>
      <c r="J141">
        <v>1</v>
      </c>
      <c r="K141">
        <v>4</v>
      </c>
      <c r="L141">
        <v>0</v>
      </c>
      <c r="M141">
        <v>0</v>
      </c>
      <c r="N141">
        <v>0</v>
      </c>
      <c r="O141">
        <v>1</v>
      </c>
      <c r="P141">
        <v>20</v>
      </c>
      <c r="Q141" s="16">
        <v>2.5</v>
      </c>
      <c r="R141">
        <v>2</v>
      </c>
      <c r="S141">
        <v>1</v>
      </c>
      <c r="T141">
        <v>12</v>
      </c>
      <c r="U141">
        <v>5</v>
      </c>
    </row>
    <row r="142" spans="1:21">
      <c r="A142">
        <v>897</v>
      </c>
      <c r="B142" s="31">
        <v>1</v>
      </c>
      <c r="C142">
        <v>1</v>
      </c>
      <c r="D142">
        <v>22</v>
      </c>
      <c r="E142">
        <v>0</v>
      </c>
      <c r="F142" s="15">
        <v>35000</v>
      </c>
      <c r="G142">
        <v>1</v>
      </c>
      <c r="H142">
        <v>1</v>
      </c>
      <c r="I142">
        <v>0</v>
      </c>
      <c r="J142">
        <v>9</v>
      </c>
      <c r="K142">
        <v>5</v>
      </c>
      <c r="L142">
        <v>0</v>
      </c>
      <c r="M142">
        <v>0</v>
      </c>
      <c r="N142">
        <v>0</v>
      </c>
      <c r="O142">
        <v>0.5</v>
      </c>
      <c r="P142">
        <v>18</v>
      </c>
      <c r="Q142" s="16">
        <v>5</v>
      </c>
      <c r="R142">
        <v>1</v>
      </c>
      <c r="S142">
        <v>1</v>
      </c>
      <c r="T142">
        <v>12</v>
      </c>
      <c r="U142">
        <v>20</v>
      </c>
    </row>
    <row r="143" spans="1:21">
      <c r="A143">
        <v>903</v>
      </c>
      <c r="B143" s="31">
        <v>1</v>
      </c>
      <c r="C143">
        <v>1</v>
      </c>
      <c r="D143">
        <v>24</v>
      </c>
      <c r="E143">
        <v>1</v>
      </c>
      <c r="F143" s="15">
        <v>4000</v>
      </c>
      <c r="G143">
        <v>1</v>
      </c>
      <c r="H143">
        <v>1</v>
      </c>
      <c r="I143">
        <v>0</v>
      </c>
      <c r="J143">
        <v>8</v>
      </c>
      <c r="K143">
        <v>5</v>
      </c>
      <c r="L143">
        <v>0</v>
      </c>
      <c r="M143">
        <v>0</v>
      </c>
      <c r="N143">
        <v>0</v>
      </c>
      <c r="O143">
        <v>1</v>
      </c>
      <c r="P143">
        <v>30</v>
      </c>
      <c r="Q143" s="16">
        <v>5</v>
      </c>
      <c r="R143">
        <v>0.83</v>
      </c>
      <c r="S143">
        <v>1</v>
      </c>
      <c r="T143">
        <v>8</v>
      </c>
      <c r="U143">
        <v>15</v>
      </c>
    </row>
    <row r="144" spans="1:21">
      <c r="A144">
        <v>907</v>
      </c>
      <c r="B144" s="31">
        <v>1</v>
      </c>
      <c r="C144">
        <v>1</v>
      </c>
      <c r="D144">
        <v>22</v>
      </c>
      <c r="E144">
        <v>1</v>
      </c>
      <c r="F144" s="15">
        <v>6000</v>
      </c>
      <c r="G144">
        <v>1</v>
      </c>
      <c r="H144">
        <v>2</v>
      </c>
      <c r="I144">
        <v>0</v>
      </c>
      <c r="J144">
        <v>1</v>
      </c>
      <c r="K144">
        <v>5</v>
      </c>
      <c r="L144">
        <v>0</v>
      </c>
      <c r="M144">
        <v>0</v>
      </c>
      <c r="N144">
        <v>0</v>
      </c>
      <c r="O144">
        <v>0.5</v>
      </c>
      <c r="P144">
        <v>10</v>
      </c>
      <c r="Q144" s="16">
        <v>5</v>
      </c>
      <c r="R144">
        <v>1.17</v>
      </c>
      <c r="S144">
        <v>1</v>
      </c>
      <c r="T144">
        <v>8</v>
      </c>
      <c r="U144">
        <v>10</v>
      </c>
    </row>
    <row r="145" spans="1:21">
      <c r="A145">
        <v>912</v>
      </c>
      <c r="B145" s="31">
        <v>1</v>
      </c>
      <c r="C145">
        <v>1</v>
      </c>
      <c r="D145">
        <v>24</v>
      </c>
      <c r="E145">
        <v>1</v>
      </c>
      <c r="F145" s="15">
        <v>35000</v>
      </c>
      <c r="G145">
        <v>1</v>
      </c>
      <c r="H145">
        <v>4</v>
      </c>
      <c r="I145">
        <v>0</v>
      </c>
      <c r="J145">
        <v>8</v>
      </c>
      <c r="K145">
        <v>5</v>
      </c>
      <c r="L145">
        <v>0</v>
      </c>
      <c r="M145">
        <v>0</v>
      </c>
      <c r="N145">
        <v>0</v>
      </c>
      <c r="O145">
        <v>0.83</v>
      </c>
      <c r="P145">
        <v>30</v>
      </c>
      <c r="Q145" s="16">
        <v>2.5</v>
      </c>
      <c r="R145">
        <v>1.17</v>
      </c>
      <c r="S145">
        <v>1</v>
      </c>
      <c r="T145">
        <v>10</v>
      </c>
      <c r="U145">
        <v>15</v>
      </c>
    </row>
    <row r="146" spans="1:21">
      <c r="A146">
        <v>930</v>
      </c>
      <c r="B146" s="31">
        <v>1</v>
      </c>
      <c r="C146">
        <v>1</v>
      </c>
      <c r="D146">
        <v>23</v>
      </c>
      <c r="E146">
        <v>1</v>
      </c>
      <c r="F146" s="15">
        <v>20000</v>
      </c>
      <c r="G146">
        <v>1</v>
      </c>
      <c r="H146">
        <v>1</v>
      </c>
      <c r="I146">
        <v>0</v>
      </c>
      <c r="J146">
        <v>8</v>
      </c>
      <c r="K146">
        <v>4</v>
      </c>
      <c r="L146">
        <v>0</v>
      </c>
      <c r="M146">
        <v>0</v>
      </c>
      <c r="N146">
        <v>0</v>
      </c>
      <c r="O146">
        <v>0.5</v>
      </c>
      <c r="P146">
        <v>8</v>
      </c>
      <c r="Q146" s="16">
        <v>5</v>
      </c>
      <c r="R146">
        <v>0.83</v>
      </c>
      <c r="S146">
        <v>0</v>
      </c>
      <c r="T146">
        <v>8</v>
      </c>
      <c r="U146">
        <v>15</v>
      </c>
    </row>
    <row r="147" spans="1:21">
      <c r="A147">
        <v>941</v>
      </c>
      <c r="B147" s="31">
        <v>2</v>
      </c>
      <c r="C147">
        <v>1</v>
      </c>
      <c r="D147">
        <v>24</v>
      </c>
      <c r="E147">
        <v>0</v>
      </c>
      <c r="F147" s="15">
        <v>8000</v>
      </c>
      <c r="G147">
        <v>1</v>
      </c>
      <c r="H147">
        <v>3</v>
      </c>
      <c r="I147">
        <v>1</v>
      </c>
      <c r="J147">
        <v>6</v>
      </c>
      <c r="K147">
        <v>2</v>
      </c>
      <c r="L147">
        <v>0</v>
      </c>
      <c r="M147">
        <v>0</v>
      </c>
      <c r="N147">
        <v>0</v>
      </c>
      <c r="O147">
        <v>0.83</v>
      </c>
      <c r="P147">
        <v>20</v>
      </c>
      <c r="Q147" s="16">
        <v>5</v>
      </c>
      <c r="R147">
        <v>2</v>
      </c>
      <c r="S147">
        <v>1</v>
      </c>
      <c r="T147">
        <v>6</v>
      </c>
      <c r="U147">
        <v>15</v>
      </c>
    </row>
    <row r="148" spans="1:21">
      <c r="A148">
        <v>948</v>
      </c>
      <c r="B148" s="31">
        <v>1</v>
      </c>
      <c r="C148">
        <v>1</v>
      </c>
      <c r="D148">
        <v>24</v>
      </c>
      <c r="E148">
        <v>0</v>
      </c>
      <c r="F148" s="15">
        <v>6000</v>
      </c>
      <c r="G148">
        <v>1</v>
      </c>
      <c r="H148">
        <v>1</v>
      </c>
      <c r="I148">
        <v>0</v>
      </c>
      <c r="J148">
        <v>8</v>
      </c>
      <c r="K148">
        <v>3</v>
      </c>
      <c r="L148">
        <v>0</v>
      </c>
      <c r="M148">
        <v>0</v>
      </c>
      <c r="N148">
        <v>0</v>
      </c>
      <c r="O148">
        <v>1</v>
      </c>
      <c r="P148">
        <v>12</v>
      </c>
      <c r="Q148" s="16">
        <v>15</v>
      </c>
      <c r="R148">
        <v>1.67</v>
      </c>
      <c r="S148">
        <v>1</v>
      </c>
      <c r="T148">
        <v>12</v>
      </c>
      <c r="U148">
        <v>10</v>
      </c>
    </row>
    <row r="149" spans="1:21">
      <c r="A149">
        <v>955</v>
      </c>
      <c r="B149" s="31">
        <v>2</v>
      </c>
      <c r="C149">
        <v>1</v>
      </c>
      <c r="D149">
        <v>28</v>
      </c>
      <c r="E149">
        <v>1</v>
      </c>
      <c r="F149" s="15">
        <v>5000</v>
      </c>
      <c r="G149">
        <v>1</v>
      </c>
      <c r="H149">
        <v>1</v>
      </c>
      <c r="I149">
        <v>0</v>
      </c>
      <c r="J149">
        <v>1</v>
      </c>
      <c r="K149">
        <v>4</v>
      </c>
      <c r="L149">
        <v>0</v>
      </c>
      <c r="M149">
        <v>0</v>
      </c>
      <c r="N149">
        <v>0</v>
      </c>
      <c r="O149">
        <v>1</v>
      </c>
      <c r="P149">
        <v>30</v>
      </c>
      <c r="Q149" s="16">
        <v>2.5</v>
      </c>
      <c r="R149">
        <v>2.33</v>
      </c>
      <c r="S149">
        <v>1</v>
      </c>
      <c r="T149">
        <v>14</v>
      </c>
      <c r="U149">
        <v>20</v>
      </c>
    </row>
    <row r="150" spans="1:21">
      <c r="A150">
        <v>963</v>
      </c>
      <c r="B150" s="31">
        <v>2</v>
      </c>
      <c r="C150">
        <v>1</v>
      </c>
      <c r="D150">
        <v>19</v>
      </c>
      <c r="E150">
        <v>1</v>
      </c>
      <c r="F150" s="15">
        <v>3000</v>
      </c>
      <c r="G150">
        <v>1</v>
      </c>
      <c r="H150">
        <v>2</v>
      </c>
      <c r="I150">
        <v>0</v>
      </c>
      <c r="J150">
        <v>1</v>
      </c>
      <c r="K150">
        <v>5</v>
      </c>
      <c r="L150">
        <v>0</v>
      </c>
      <c r="M150">
        <v>0</v>
      </c>
      <c r="N150">
        <v>0</v>
      </c>
      <c r="O150">
        <v>0.33</v>
      </c>
      <c r="P150">
        <v>10</v>
      </c>
      <c r="Q150" s="16">
        <v>5</v>
      </c>
      <c r="R150">
        <v>0.67</v>
      </c>
      <c r="S150">
        <v>1</v>
      </c>
      <c r="T150">
        <v>6</v>
      </c>
      <c r="U150">
        <v>10</v>
      </c>
    </row>
    <row r="151" spans="1:21">
      <c r="A151">
        <v>968</v>
      </c>
      <c r="B151" s="31">
        <v>1</v>
      </c>
      <c r="C151">
        <v>1</v>
      </c>
      <c r="D151">
        <v>23</v>
      </c>
      <c r="E151">
        <v>0</v>
      </c>
      <c r="F151" s="15">
        <v>20000</v>
      </c>
      <c r="G151">
        <v>1</v>
      </c>
      <c r="H151">
        <v>1</v>
      </c>
      <c r="I151">
        <v>1</v>
      </c>
      <c r="J151">
        <v>9</v>
      </c>
      <c r="K151">
        <v>5</v>
      </c>
      <c r="L151">
        <v>0</v>
      </c>
      <c r="M151">
        <v>0</v>
      </c>
      <c r="N151">
        <v>0</v>
      </c>
      <c r="O151">
        <v>0.67</v>
      </c>
      <c r="P151">
        <v>10</v>
      </c>
      <c r="Q151" s="16">
        <v>5</v>
      </c>
      <c r="R151">
        <v>0.83</v>
      </c>
      <c r="S151">
        <v>0</v>
      </c>
      <c r="T151">
        <v>8</v>
      </c>
      <c r="U151">
        <v>15</v>
      </c>
    </row>
    <row r="152" spans="1:21">
      <c r="A152">
        <v>973</v>
      </c>
      <c r="B152" s="31">
        <v>1</v>
      </c>
      <c r="C152">
        <v>1</v>
      </c>
      <c r="D152">
        <v>29</v>
      </c>
      <c r="E152">
        <v>1</v>
      </c>
      <c r="F152" s="15">
        <v>10000</v>
      </c>
      <c r="G152">
        <v>1</v>
      </c>
      <c r="H152">
        <v>1</v>
      </c>
      <c r="I152">
        <v>0</v>
      </c>
      <c r="J152">
        <v>8</v>
      </c>
      <c r="K152">
        <v>2</v>
      </c>
      <c r="L152">
        <v>0</v>
      </c>
      <c r="M152">
        <v>0</v>
      </c>
      <c r="N152">
        <v>0</v>
      </c>
      <c r="O152">
        <v>0.5</v>
      </c>
      <c r="P152">
        <v>18</v>
      </c>
      <c r="Q152" s="16">
        <v>2.5</v>
      </c>
      <c r="R152">
        <v>1.33</v>
      </c>
      <c r="S152">
        <v>1</v>
      </c>
      <c r="T152">
        <v>12</v>
      </c>
      <c r="U152">
        <v>20</v>
      </c>
    </row>
    <row r="153" spans="1:21">
      <c r="A153">
        <v>979</v>
      </c>
      <c r="B153" s="31">
        <v>1</v>
      </c>
      <c r="C153">
        <v>1</v>
      </c>
      <c r="D153">
        <v>28</v>
      </c>
      <c r="E153">
        <v>0</v>
      </c>
      <c r="F153" s="15">
        <v>10000</v>
      </c>
      <c r="G153">
        <v>1</v>
      </c>
      <c r="H153">
        <v>2</v>
      </c>
      <c r="I153">
        <v>0</v>
      </c>
      <c r="J153">
        <v>2</v>
      </c>
      <c r="K153">
        <v>1</v>
      </c>
      <c r="L153">
        <v>0</v>
      </c>
      <c r="M153">
        <v>0</v>
      </c>
      <c r="N153">
        <v>0</v>
      </c>
      <c r="O153">
        <v>0.5</v>
      </c>
      <c r="P153">
        <v>20</v>
      </c>
      <c r="Q153" s="16">
        <v>20</v>
      </c>
      <c r="R153">
        <v>0.75</v>
      </c>
      <c r="S153">
        <v>1</v>
      </c>
      <c r="T153">
        <v>8</v>
      </c>
      <c r="U153">
        <v>10</v>
      </c>
    </row>
    <row r="154" spans="1:21">
      <c r="A154">
        <v>980</v>
      </c>
      <c r="B154" s="31">
        <v>2</v>
      </c>
      <c r="C154">
        <v>1</v>
      </c>
      <c r="D154">
        <v>26</v>
      </c>
      <c r="E154">
        <v>0</v>
      </c>
      <c r="F154" s="15">
        <v>8000</v>
      </c>
      <c r="G154">
        <v>1</v>
      </c>
      <c r="H154">
        <v>2</v>
      </c>
      <c r="I154">
        <v>1</v>
      </c>
      <c r="J154">
        <v>6</v>
      </c>
      <c r="K154">
        <v>3</v>
      </c>
      <c r="L154">
        <v>0</v>
      </c>
      <c r="M154">
        <v>0</v>
      </c>
      <c r="N154">
        <v>0</v>
      </c>
      <c r="O154">
        <v>0.5</v>
      </c>
      <c r="P154">
        <v>18</v>
      </c>
      <c r="Q154" s="16">
        <v>15</v>
      </c>
      <c r="R154">
        <v>1.33</v>
      </c>
      <c r="S154">
        <v>1</v>
      </c>
      <c r="T154">
        <v>10</v>
      </c>
      <c r="U154">
        <v>15</v>
      </c>
    </row>
    <row r="155" spans="1:21">
      <c r="A155">
        <v>986</v>
      </c>
      <c r="B155" s="31">
        <v>1</v>
      </c>
      <c r="C155">
        <v>1</v>
      </c>
      <c r="D155">
        <v>26</v>
      </c>
      <c r="E155">
        <v>1</v>
      </c>
      <c r="F155" s="15">
        <v>20000</v>
      </c>
      <c r="G155">
        <v>1</v>
      </c>
      <c r="H155">
        <v>2</v>
      </c>
      <c r="I155">
        <v>0</v>
      </c>
      <c r="J155">
        <v>8</v>
      </c>
      <c r="K155">
        <v>3</v>
      </c>
      <c r="L155">
        <v>0</v>
      </c>
      <c r="M155">
        <v>0</v>
      </c>
      <c r="N155">
        <v>0</v>
      </c>
      <c r="O155">
        <v>0.67</v>
      </c>
      <c r="P155">
        <v>30</v>
      </c>
      <c r="Q155" s="16">
        <v>2.5</v>
      </c>
      <c r="R155">
        <v>1.25</v>
      </c>
      <c r="S155">
        <v>1</v>
      </c>
      <c r="T155">
        <v>8</v>
      </c>
      <c r="U155">
        <v>15</v>
      </c>
    </row>
    <row r="156" spans="1:21">
      <c r="A156">
        <v>991</v>
      </c>
      <c r="B156" s="31">
        <v>1</v>
      </c>
      <c r="C156">
        <v>1</v>
      </c>
      <c r="D156">
        <v>25</v>
      </c>
      <c r="E156">
        <v>1</v>
      </c>
      <c r="F156" s="15">
        <v>30000</v>
      </c>
      <c r="G156">
        <v>1</v>
      </c>
      <c r="H156">
        <v>3</v>
      </c>
      <c r="I156">
        <v>0</v>
      </c>
      <c r="J156">
        <v>8</v>
      </c>
      <c r="K156">
        <v>5</v>
      </c>
      <c r="L156">
        <v>0</v>
      </c>
      <c r="M156">
        <v>0</v>
      </c>
      <c r="N156">
        <v>0</v>
      </c>
      <c r="O156">
        <v>0.67</v>
      </c>
      <c r="P156">
        <v>12</v>
      </c>
      <c r="Q156" s="16">
        <v>2.5</v>
      </c>
      <c r="R156">
        <v>1</v>
      </c>
      <c r="S156">
        <v>1</v>
      </c>
      <c r="T156">
        <v>8</v>
      </c>
      <c r="U156">
        <v>15</v>
      </c>
    </row>
    <row r="157" spans="1:21">
      <c r="A157">
        <v>993</v>
      </c>
      <c r="B157" s="31">
        <v>2</v>
      </c>
      <c r="C157">
        <v>1</v>
      </c>
      <c r="D157">
        <v>36</v>
      </c>
      <c r="E157">
        <v>0</v>
      </c>
      <c r="F157" s="15">
        <v>2000</v>
      </c>
      <c r="G157">
        <v>1</v>
      </c>
      <c r="H157">
        <v>1</v>
      </c>
      <c r="I157">
        <v>0</v>
      </c>
      <c r="J157">
        <v>6</v>
      </c>
      <c r="K157">
        <v>5</v>
      </c>
      <c r="L157">
        <v>0</v>
      </c>
      <c r="M157">
        <v>0</v>
      </c>
      <c r="N157">
        <v>0</v>
      </c>
      <c r="O157">
        <v>0.83499999999999996</v>
      </c>
      <c r="P157">
        <v>14</v>
      </c>
      <c r="Q157" s="16">
        <v>20</v>
      </c>
      <c r="R157">
        <v>1.33</v>
      </c>
      <c r="S157">
        <v>1</v>
      </c>
      <c r="T157">
        <v>16</v>
      </c>
      <c r="U157">
        <v>20</v>
      </c>
    </row>
    <row r="158" spans="1:21">
      <c r="A158">
        <v>994</v>
      </c>
      <c r="B158" s="31">
        <v>1</v>
      </c>
      <c r="C158">
        <v>1</v>
      </c>
      <c r="D158">
        <v>24</v>
      </c>
      <c r="E158">
        <v>1</v>
      </c>
      <c r="F158" s="15">
        <v>16000</v>
      </c>
      <c r="G158">
        <v>1</v>
      </c>
      <c r="H158">
        <v>1</v>
      </c>
      <c r="I158">
        <v>0</v>
      </c>
      <c r="J158">
        <v>8</v>
      </c>
      <c r="K158">
        <v>4</v>
      </c>
      <c r="L158">
        <v>0</v>
      </c>
      <c r="M158">
        <v>0</v>
      </c>
      <c r="N158">
        <v>0</v>
      </c>
      <c r="O158">
        <v>0.83</v>
      </c>
      <c r="P158">
        <v>6</v>
      </c>
      <c r="Q158" s="16">
        <v>2.5</v>
      </c>
      <c r="R158">
        <v>1</v>
      </c>
      <c r="S158">
        <v>1</v>
      </c>
      <c r="T158">
        <v>8</v>
      </c>
      <c r="U158">
        <v>15</v>
      </c>
    </row>
    <row r="159" spans="1:21">
      <c r="A159">
        <v>997</v>
      </c>
      <c r="B159" s="31">
        <v>1</v>
      </c>
      <c r="C159">
        <v>1</v>
      </c>
      <c r="D159">
        <v>26</v>
      </c>
      <c r="E159">
        <v>1</v>
      </c>
      <c r="F159" s="15">
        <v>16000</v>
      </c>
      <c r="G159">
        <v>1</v>
      </c>
      <c r="H159">
        <v>1</v>
      </c>
      <c r="I159">
        <v>0</v>
      </c>
      <c r="J159">
        <v>8</v>
      </c>
      <c r="K159">
        <v>5</v>
      </c>
      <c r="L159">
        <v>0</v>
      </c>
      <c r="M159">
        <v>0</v>
      </c>
      <c r="N159">
        <v>0</v>
      </c>
      <c r="O159">
        <v>1</v>
      </c>
      <c r="P159">
        <v>14</v>
      </c>
      <c r="Q159" s="16">
        <v>10</v>
      </c>
      <c r="R159">
        <v>1.67</v>
      </c>
      <c r="S159">
        <v>1</v>
      </c>
      <c r="T159">
        <v>12</v>
      </c>
      <c r="U159">
        <v>10</v>
      </c>
    </row>
    <row r="160" spans="1:21">
      <c r="A160">
        <v>1000</v>
      </c>
      <c r="B160" s="31">
        <v>2</v>
      </c>
      <c r="C160">
        <v>1</v>
      </c>
      <c r="D160">
        <v>20</v>
      </c>
      <c r="E160">
        <v>1</v>
      </c>
      <c r="F160" s="15">
        <v>5000</v>
      </c>
      <c r="G160">
        <v>1</v>
      </c>
      <c r="H160">
        <v>1</v>
      </c>
      <c r="I160">
        <v>0</v>
      </c>
      <c r="J160">
        <v>8</v>
      </c>
      <c r="K160">
        <v>5</v>
      </c>
      <c r="L160">
        <v>0</v>
      </c>
      <c r="M160">
        <v>0</v>
      </c>
      <c r="N160">
        <v>0</v>
      </c>
      <c r="O160">
        <v>0.67</v>
      </c>
      <c r="P160">
        <v>8</v>
      </c>
      <c r="Q160" s="16">
        <v>5</v>
      </c>
      <c r="R160">
        <v>1.5</v>
      </c>
      <c r="S160">
        <v>1</v>
      </c>
      <c r="T160">
        <v>8</v>
      </c>
      <c r="U160">
        <v>30</v>
      </c>
    </row>
    <row r="161" spans="1:21">
      <c r="A161">
        <v>1004</v>
      </c>
      <c r="B161" s="31">
        <v>2</v>
      </c>
      <c r="C161">
        <v>1</v>
      </c>
      <c r="D161">
        <v>19</v>
      </c>
      <c r="E161">
        <v>0</v>
      </c>
      <c r="F161" s="15">
        <v>6000</v>
      </c>
      <c r="G161">
        <v>1</v>
      </c>
      <c r="H161">
        <v>2</v>
      </c>
      <c r="I161">
        <v>0</v>
      </c>
      <c r="J161">
        <v>1</v>
      </c>
      <c r="K161">
        <v>5</v>
      </c>
      <c r="L161">
        <v>0</v>
      </c>
      <c r="M161">
        <v>0</v>
      </c>
      <c r="N161">
        <v>0</v>
      </c>
      <c r="O161">
        <v>0.67</v>
      </c>
      <c r="P161">
        <v>10</v>
      </c>
      <c r="Q161" s="16">
        <v>5</v>
      </c>
      <c r="R161">
        <v>1</v>
      </c>
      <c r="S161">
        <v>1</v>
      </c>
      <c r="T161">
        <v>8</v>
      </c>
      <c r="U161">
        <v>10</v>
      </c>
    </row>
    <row r="162" spans="1:21">
      <c r="A162">
        <v>1008</v>
      </c>
      <c r="B162" s="31">
        <v>2</v>
      </c>
      <c r="C162">
        <v>1</v>
      </c>
      <c r="D162">
        <v>22</v>
      </c>
      <c r="E162">
        <v>0</v>
      </c>
      <c r="F162" s="15">
        <v>3000</v>
      </c>
      <c r="G162">
        <v>1</v>
      </c>
      <c r="H162">
        <v>1</v>
      </c>
      <c r="I162">
        <v>0</v>
      </c>
      <c r="J162">
        <v>2</v>
      </c>
      <c r="K162">
        <v>5</v>
      </c>
      <c r="L162">
        <v>1</v>
      </c>
      <c r="M162">
        <v>0</v>
      </c>
      <c r="N162">
        <v>0</v>
      </c>
      <c r="O162">
        <v>0.75</v>
      </c>
      <c r="P162">
        <v>9</v>
      </c>
      <c r="Q162" s="16">
        <v>5</v>
      </c>
      <c r="R162">
        <v>1.67</v>
      </c>
      <c r="S162">
        <v>1</v>
      </c>
      <c r="T162">
        <v>14</v>
      </c>
      <c r="U162">
        <v>5</v>
      </c>
    </row>
    <row r="163" spans="1:21">
      <c r="A163">
        <v>1009</v>
      </c>
      <c r="B163" s="31">
        <v>1</v>
      </c>
      <c r="C163">
        <v>1</v>
      </c>
      <c r="D163">
        <v>22</v>
      </c>
      <c r="E163">
        <v>0</v>
      </c>
      <c r="F163" s="15">
        <v>8000</v>
      </c>
      <c r="G163">
        <v>1</v>
      </c>
      <c r="H163">
        <v>1</v>
      </c>
      <c r="I163">
        <v>0</v>
      </c>
      <c r="J163">
        <v>8</v>
      </c>
      <c r="K163">
        <v>5</v>
      </c>
      <c r="L163">
        <v>0</v>
      </c>
      <c r="M163">
        <v>0</v>
      </c>
      <c r="N163">
        <v>0</v>
      </c>
      <c r="O163">
        <v>0.33</v>
      </c>
      <c r="P163">
        <v>6</v>
      </c>
      <c r="Q163" s="16">
        <v>5</v>
      </c>
      <c r="R163">
        <v>0.33</v>
      </c>
      <c r="S163">
        <v>0</v>
      </c>
      <c r="T163">
        <v>8</v>
      </c>
      <c r="U163">
        <v>5</v>
      </c>
    </row>
    <row r="164" spans="1:21">
      <c r="A164">
        <v>1024</v>
      </c>
      <c r="B164" s="31">
        <v>1</v>
      </c>
      <c r="C164">
        <v>1</v>
      </c>
      <c r="D164">
        <v>22</v>
      </c>
      <c r="E164">
        <v>1</v>
      </c>
      <c r="F164" s="15">
        <v>2000</v>
      </c>
      <c r="G164">
        <v>1</v>
      </c>
      <c r="H164">
        <v>2</v>
      </c>
      <c r="I164">
        <v>1</v>
      </c>
      <c r="J164">
        <v>8</v>
      </c>
      <c r="K164">
        <v>5</v>
      </c>
      <c r="L164">
        <v>0</v>
      </c>
      <c r="M164">
        <v>0</v>
      </c>
      <c r="N164">
        <v>0</v>
      </c>
      <c r="O164">
        <v>0.67</v>
      </c>
      <c r="P164">
        <v>4</v>
      </c>
      <c r="Q164" s="16">
        <v>5</v>
      </c>
      <c r="R164">
        <v>1.67</v>
      </c>
      <c r="S164">
        <v>1</v>
      </c>
      <c r="T164">
        <v>14</v>
      </c>
      <c r="U164">
        <v>20</v>
      </c>
    </row>
    <row r="165" spans="1:21">
      <c r="A165">
        <v>1032</v>
      </c>
      <c r="B165" s="31">
        <v>1</v>
      </c>
      <c r="C165">
        <v>1</v>
      </c>
      <c r="D165">
        <v>20</v>
      </c>
      <c r="E165">
        <v>0</v>
      </c>
      <c r="F165" s="15">
        <v>5000</v>
      </c>
      <c r="G165">
        <v>1</v>
      </c>
      <c r="H165">
        <v>2</v>
      </c>
      <c r="I165">
        <v>0</v>
      </c>
      <c r="J165">
        <v>1</v>
      </c>
      <c r="K165">
        <v>4</v>
      </c>
      <c r="L165">
        <v>0</v>
      </c>
      <c r="M165">
        <v>0</v>
      </c>
      <c r="N165">
        <v>0</v>
      </c>
      <c r="O165">
        <v>0.33</v>
      </c>
      <c r="P165">
        <v>8</v>
      </c>
      <c r="Q165" s="16">
        <v>20</v>
      </c>
      <c r="R165">
        <v>0.83</v>
      </c>
      <c r="S165">
        <v>1</v>
      </c>
      <c r="T165">
        <v>8</v>
      </c>
      <c r="U165">
        <v>2.5</v>
      </c>
    </row>
    <row r="166" spans="1:21">
      <c r="A166">
        <v>1038</v>
      </c>
      <c r="B166" s="31">
        <v>2</v>
      </c>
      <c r="C166">
        <v>1</v>
      </c>
      <c r="D166">
        <v>21</v>
      </c>
      <c r="E166">
        <v>1</v>
      </c>
      <c r="F166" s="15">
        <v>14000</v>
      </c>
      <c r="G166">
        <v>1</v>
      </c>
      <c r="H166">
        <v>3</v>
      </c>
      <c r="I166">
        <v>1</v>
      </c>
      <c r="J166">
        <v>8</v>
      </c>
      <c r="K166">
        <v>5</v>
      </c>
      <c r="L166">
        <v>0</v>
      </c>
      <c r="M166">
        <v>0</v>
      </c>
      <c r="N166">
        <v>0</v>
      </c>
      <c r="O166">
        <v>0.67</v>
      </c>
      <c r="P166">
        <v>8</v>
      </c>
      <c r="Q166" s="16">
        <v>5</v>
      </c>
      <c r="R166">
        <v>1.5</v>
      </c>
      <c r="S166">
        <v>1</v>
      </c>
      <c r="T166">
        <v>12</v>
      </c>
      <c r="U166">
        <v>15</v>
      </c>
    </row>
    <row r="167" spans="1:21">
      <c r="A167">
        <v>1041</v>
      </c>
      <c r="B167" s="31">
        <v>2</v>
      </c>
      <c r="C167">
        <v>1</v>
      </c>
      <c r="D167">
        <v>18</v>
      </c>
      <c r="E167">
        <v>0</v>
      </c>
      <c r="F167" s="15">
        <v>10000</v>
      </c>
      <c r="G167">
        <v>1</v>
      </c>
      <c r="H167">
        <v>1</v>
      </c>
      <c r="I167">
        <v>0</v>
      </c>
      <c r="J167">
        <v>2</v>
      </c>
      <c r="K167">
        <v>5</v>
      </c>
      <c r="L167">
        <v>0</v>
      </c>
      <c r="M167">
        <v>0</v>
      </c>
      <c r="N167">
        <v>0</v>
      </c>
      <c r="O167">
        <v>0.5</v>
      </c>
      <c r="P167">
        <v>12</v>
      </c>
      <c r="Q167" s="16">
        <v>2.5</v>
      </c>
      <c r="R167">
        <v>1.67</v>
      </c>
      <c r="S167">
        <v>0</v>
      </c>
      <c r="T167">
        <v>8</v>
      </c>
      <c r="U167">
        <v>5</v>
      </c>
    </row>
    <row r="168" spans="1:21">
      <c r="A168">
        <v>1051</v>
      </c>
      <c r="B168" s="31">
        <v>1</v>
      </c>
      <c r="C168">
        <v>1</v>
      </c>
      <c r="D168">
        <v>25</v>
      </c>
      <c r="E168">
        <v>1</v>
      </c>
      <c r="F168" s="15">
        <v>20000</v>
      </c>
      <c r="G168">
        <v>1</v>
      </c>
      <c r="H168">
        <v>4</v>
      </c>
      <c r="I168">
        <v>1</v>
      </c>
      <c r="J168">
        <v>8</v>
      </c>
      <c r="K168">
        <v>5</v>
      </c>
      <c r="L168">
        <v>0</v>
      </c>
      <c r="M168">
        <v>0</v>
      </c>
      <c r="N168">
        <v>0</v>
      </c>
      <c r="O168">
        <v>0.5</v>
      </c>
      <c r="P168">
        <v>10</v>
      </c>
      <c r="Q168" s="16">
        <v>5</v>
      </c>
      <c r="R168">
        <v>0.83</v>
      </c>
      <c r="S168">
        <v>1</v>
      </c>
      <c r="T168">
        <v>6</v>
      </c>
      <c r="U168">
        <v>10</v>
      </c>
    </row>
    <row r="169" spans="1:21">
      <c r="A169">
        <v>1057</v>
      </c>
      <c r="B169" s="31">
        <v>1</v>
      </c>
      <c r="C169">
        <v>1</v>
      </c>
      <c r="D169">
        <v>26</v>
      </c>
      <c r="E169">
        <v>1</v>
      </c>
      <c r="F169" s="15">
        <v>9000</v>
      </c>
      <c r="G169">
        <v>1</v>
      </c>
      <c r="H169">
        <v>4</v>
      </c>
      <c r="I169">
        <v>0</v>
      </c>
      <c r="J169">
        <v>8</v>
      </c>
      <c r="K169">
        <v>2</v>
      </c>
      <c r="L169">
        <v>0</v>
      </c>
      <c r="M169">
        <v>0</v>
      </c>
      <c r="N169">
        <v>0</v>
      </c>
      <c r="O169">
        <v>1</v>
      </c>
      <c r="P169">
        <v>20</v>
      </c>
      <c r="Q169" s="16">
        <v>10</v>
      </c>
      <c r="R169">
        <v>1.17</v>
      </c>
      <c r="S169">
        <v>1</v>
      </c>
      <c r="T169">
        <v>10</v>
      </c>
      <c r="U169">
        <v>15</v>
      </c>
    </row>
    <row r="170" spans="1:21">
      <c r="A170">
        <v>1062</v>
      </c>
      <c r="B170" s="31">
        <v>1</v>
      </c>
      <c r="C170">
        <v>1</v>
      </c>
      <c r="D170">
        <v>21</v>
      </c>
      <c r="E170">
        <v>0</v>
      </c>
      <c r="F170" s="15">
        <v>12000</v>
      </c>
      <c r="G170">
        <v>1</v>
      </c>
      <c r="H170">
        <v>2</v>
      </c>
      <c r="I170">
        <v>0</v>
      </c>
      <c r="J170">
        <v>8</v>
      </c>
      <c r="K170">
        <v>5</v>
      </c>
      <c r="L170">
        <v>1</v>
      </c>
      <c r="M170">
        <v>0</v>
      </c>
      <c r="N170">
        <v>0</v>
      </c>
      <c r="O170">
        <v>1</v>
      </c>
      <c r="P170">
        <v>10</v>
      </c>
      <c r="Q170" s="16">
        <v>25</v>
      </c>
      <c r="R170">
        <v>1</v>
      </c>
      <c r="S170">
        <v>1</v>
      </c>
      <c r="T170">
        <v>8</v>
      </c>
      <c r="U170">
        <v>10</v>
      </c>
    </row>
    <row r="171" spans="1:21">
      <c r="A171">
        <v>1066</v>
      </c>
      <c r="B171" s="31">
        <v>2</v>
      </c>
      <c r="C171">
        <v>1</v>
      </c>
      <c r="D171">
        <v>26</v>
      </c>
      <c r="E171">
        <v>1</v>
      </c>
      <c r="F171" s="15">
        <v>3000</v>
      </c>
      <c r="G171">
        <v>1</v>
      </c>
      <c r="H171">
        <v>3</v>
      </c>
      <c r="I171">
        <v>0</v>
      </c>
      <c r="J171">
        <v>11</v>
      </c>
      <c r="K171">
        <v>5</v>
      </c>
      <c r="L171">
        <v>0</v>
      </c>
      <c r="M171">
        <v>0</v>
      </c>
      <c r="N171">
        <v>0</v>
      </c>
      <c r="O171">
        <v>0.83499999999999996</v>
      </c>
      <c r="P171">
        <v>14</v>
      </c>
      <c r="Q171" s="16">
        <v>20</v>
      </c>
      <c r="R171">
        <v>2</v>
      </c>
      <c r="S171">
        <v>1</v>
      </c>
      <c r="T171">
        <v>14</v>
      </c>
      <c r="U171">
        <v>20</v>
      </c>
    </row>
    <row r="172" spans="1:21">
      <c r="A172">
        <v>1080</v>
      </c>
      <c r="B172" s="31">
        <v>1</v>
      </c>
      <c r="C172">
        <v>1</v>
      </c>
      <c r="D172">
        <v>21</v>
      </c>
      <c r="E172">
        <v>0</v>
      </c>
      <c r="F172" s="15">
        <v>6000</v>
      </c>
      <c r="G172">
        <v>1</v>
      </c>
      <c r="H172">
        <v>3</v>
      </c>
      <c r="I172">
        <v>0</v>
      </c>
      <c r="J172">
        <v>8</v>
      </c>
      <c r="K172">
        <v>5</v>
      </c>
      <c r="L172">
        <v>0</v>
      </c>
      <c r="M172">
        <v>0</v>
      </c>
      <c r="N172">
        <v>0</v>
      </c>
      <c r="O172">
        <v>0.83</v>
      </c>
      <c r="P172">
        <v>14</v>
      </c>
      <c r="Q172" s="16">
        <v>5</v>
      </c>
      <c r="R172">
        <v>1.17</v>
      </c>
      <c r="S172">
        <v>1</v>
      </c>
      <c r="T172">
        <v>10</v>
      </c>
      <c r="U172">
        <v>15</v>
      </c>
    </row>
    <row r="173" spans="1:21">
      <c r="A173">
        <v>1089</v>
      </c>
      <c r="B173" s="31">
        <v>2</v>
      </c>
      <c r="C173">
        <v>1</v>
      </c>
      <c r="D173">
        <v>19</v>
      </c>
      <c r="E173">
        <v>1</v>
      </c>
      <c r="F173" s="15">
        <v>4000</v>
      </c>
      <c r="G173">
        <v>1</v>
      </c>
      <c r="H173">
        <v>1</v>
      </c>
      <c r="I173">
        <v>0</v>
      </c>
      <c r="J173">
        <v>1</v>
      </c>
      <c r="K173">
        <v>5</v>
      </c>
      <c r="L173">
        <v>0</v>
      </c>
      <c r="M173">
        <v>0</v>
      </c>
      <c r="N173">
        <v>0</v>
      </c>
      <c r="O173">
        <v>0.5</v>
      </c>
      <c r="P173">
        <v>10</v>
      </c>
      <c r="Q173" s="16">
        <v>5</v>
      </c>
      <c r="R173">
        <v>1.67</v>
      </c>
      <c r="S173">
        <v>1</v>
      </c>
      <c r="T173">
        <v>8</v>
      </c>
      <c r="U173">
        <v>10</v>
      </c>
    </row>
    <row r="174" spans="1:21">
      <c r="A174">
        <v>1090</v>
      </c>
      <c r="B174" s="31">
        <v>1</v>
      </c>
      <c r="C174">
        <v>1</v>
      </c>
      <c r="D174">
        <v>22</v>
      </c>
      <c r="E174">
        <v>0</v>
      </c>
      <c r="F174" s="15">
        <v>14000</v>
      </c>
      <c r="G174">
        <v>1</v>
      </c>
      <c r="H174">
        <v>2</v>
      </c>
      <c r="I174">
        <v>0</v>
      </c>
      <c r="J174">
        <v>8</v>
      </c>
      <c r="K174">
        <v>5</v>
      </c>
      <c r="L174">
        <v>0</v>
      </c>
      <c r="M174">
        <v>0</v>
      </c>
      <c r="N174">
        <v>0</v>
      </c>
      <c r="O174">
        <v>0.67</v>
      </c>
      <c r="P174">
        <v>30</v>
      </c>
      <c r="Q174" s="16">
        <v>2.5</v>
      </c>
      <c r="R174">
        <v>1.17</v>
      </c>
      <c r="S174">
        <v>1</v>
      </c>
      <c r="T174">
        <v>10</v>
      </c>
      <c r="U174">
        <v>15</v>
      </c>
    </row>
    <row r="175" spans="1:21">
      <c r="A175">
        <v>1093</v>
      </c>
      <c r="B175" s="31">
        <v>2</v>
      </c>
      <c r="C175">
        <v>1</v>
      </c>
      <c r="D175">
        <v>23</v>
      </c>
      <c r="E175">
        <v>0</v>
      </c>
      <c r="F175" s="15">
        <v>3000</v>
      </c>
      <c r="G175">
        <v>1</v>
      </c>
      <c r="H175">
        <v>1</v>
      </c>
      <c r="I175">
        <v>1</v>
      </c>
      <c r="J175">
        <v>2</v>
      </c>
      <c r="K175">
        <v>4</v>
      </c>
      <c r="L175">
        <v>0</v>
      </c>
      <c r="M175">
        <v>0</v>
      </c>
      <c r="N175">
        <v>0</v>
      </c>
      <c r="O175">
        <v>1</v>
      </c>
      <c r="P175">
        <v>20</v>
      </c>
      <c r="Q175" s="16">
        <v>2.5</v>
      </c>
      <c r="R175">
        <v>2</v>
      </c>
      <c r="S175">
        <v>1</v>
      </c>
      <c r="T175">
        <v>16</v>
      </c>
      <c r="U175">
        <v>10</v>
      </c>
    </row>
    <row r="176" spans="1:21">
      <c r="A176">
        <v>1095</v>
      </c>
      <c r="B176" s="31">
        <v>1</v>
      </c>
      <c r="C176">
        <v>1</v>
      </c>
      <c r="D176">
        <v>19</v>
      </c>
      <c r="E176">
        <v>0</v>
      </c>
      <c r="F176" s="15">
        <v>14000</v>
      </c>
      <c r="G176">
        <v>1</v>
      </c>
      <c r="H176">
        <v>2</v>
      </c>
      <c r="I176">
        <v>0</v>
      </c>
      <c r="J176">
        <v>8</v>
      </c>
      <c r="K176">
        <v>5</v>
      </c>
      <c r="L176">
        <v>0</v>
      </c>
      <c r="M176">
        <v>0</v>
      </c>
      <c r="N176">
        <v>0</v>
      </c>
      <c r="O176">
        <v>1</v>
      </c>
      <c r="P176">
        <v>18</v>
      </c>
      <c r="Q176" s="16">
        <v>20</v>
      </c>
      <c r="R176">
        <v>1.17</v>
      </c>
      <c r="S176">
        <v>1</v>
      </c>
      <c r="T176">
        <v>10</v>
      </c>
      <c r="U176">
        <v>15</v>
      </c>
    </row>
    <row r="177" spans="1:21">
      <c r="A177">
        <v>1102</v>
      </c>
      <c r="B177" s="31">
        <v>2</v>
      </c>
      <c r="C177">
        <v>1</v>
      </c>
      <c r="D177">
        <v>20</v>
      </c>
      <c r="E177">
        <v>1</v>
      </c>
      <c r="F177" s="15">
        <v>12000</v>
      </c>
      <c r="G177">
        <v>1</v>
      </c>
      <c r="H177">
        <v>4</v>
      </c>
      <c r="I177">
        <v>0</v>
      </c>
      <c r="J177">
        <v>8</v>
      </c>
      <c r="K177">
        <v>4</v>
      </c>
      <c r="L177">
        <v>0</v>
      </c>
      <c r="M177">
        <v>0</v>
      </c>
      <c r="N177">
        <v>0</v>
      </c>
      <c r="O177">
        <v>0.83</v>
      </c>
      <c r="P177">
        <v>20</v>
      </c>
      <c r="Q177" s="16">
        <v>5</v>
      </c>
      <c r="R177">
        <v>1.33</v>
      </c>
      <c r="S177">
        <v>1</v>
      </c>
      <c r="T177">
        <v>14</v>
      </c>
      <c r="U177">
        <v>10</v>
      </c>
    </row>
    <row r="178" spans="1:21">
      <c r="A178">
        <v>1104</v>
      </c>
      <c r="B178" s="31">
        <v>2</v>
      </c>
      <c r="C178">
        <v>1</v>
      </c>
      <c r="D178">
        <v>19</v>
      </c>
      <c r="E178">
        <v>0</v>
      </c>
      <c r="F178" s="15">
        <v>2000</v>
      </c>
      <c r="G178">
        <v>1</v>
      </c>
      <c r="H178">
        <v>1</v>
      </c>
      <c r="I178">
        <v>1</v>
      </c>
      <c r="J178">
        <v>1</v>
      </c>
      <c r="K178">
        <v>5</v>
      </c>
      <c r="L178">
        <v>0</v>
      </c>
      <c r="M178">
        <v>0</v>
      </c>
      <c r="N178">
        <v>0</v>
      </c>
      <c r="O178">
        <v>1</v>
      </c>
      <c r="P178">
        <v>20</v>
      </c>
      <c r="Q178" s="16">
        <v>2.5</v>
      </c>
      <c r="R178">
        <v>1.67</v>
      </c>
      <c r="S178">
        <v>1</v>
      </c>
      <c r="T178">
        <v>14</v>
      </c>
      <c r="U178">
        <v>15</v>
      </c>
    </row>
    <row r="179" spans="1:21">
      <c r="A179">
        <v>1105</v>
      </c>
      <c r="B179" s="31">
        <v>1</v>
      </c>
      <c r="C179">
        <v>1</v>
      </c>
      <c r="D179">
        <v>23</v>
      </c>
      <c r="E179">
        <v>1</v>
      </c>
      <c r="F179" s="15">
        <v>2000</v>
      </c>
      <c r="G179">
        <v>1</v>
      </c>
      <c r="H179">
        <v>2</v>
      </c>
      <c r="I179">
        <v>0</v>
      </c>
      <c r="J179">
        <v>8</v>
      </c>
      <c r="K179">
        <v>4</v>
      </c>
      <c r="L179">
        <v>0</v>
      </c>
      <c r="M179">
        <v>0</v>
      </c>
      <c r="N179">
        <v>0</v>
      </c>
      <c r="O179">
        <v>1</v>
      </c>
      <c r="P179">
        <v>6</v>
      </c>
      <c r="Q179" s="16">
        <v>2.5</v>
      </c>
      <c r="R179">
        <v>0.83</v>
      </c>
      <c r="S179">
        <v>1</v>
      </c>
      <c r="T179">
        <v>8</v>
      </c>
      <c r="U179">
        <v>15</v>
      </c>
    </row>
    <row r="180" spans="1:21">
      <c r="A180">
        <v>1128</v>
      </c>
      <c r="B180" s="31">
        <v>2</v>
      </c>
      <c r="C180">
        <v>1</v>
      </c>
      <c r="D180">
        <v>27</v>
      </c>
      <c r="E180">
        <v>0</v>
      </c>
      <c r="F180" s="15">
        <v>12000</v>
      </c>
      <c r="G180">
        <v>1</v>
      </c>
      <c r="H180">
        <v>2</v>
      </c>
      <c r="I180">
        <v>0</v>
      </c>
      <c r="J180">
        <v>6</v>
      </c>
      <c r="K180">
        <v>5</v>
      </c>
      <c r="L180">
        <v>1</v>
      </c>
      <c r="M180">
        <v>0</v>
      </c>
      <c r="N180">
        <v>0</v>
      </c>
      <c r="O180">
        <v>0.83</v>
      </c>
      <c r="P180">
        <v>20</v>
      </c>
      <c r="Q180" s="16">
        <v>5</v>
      </c>
      <c r="R180">
        <v>0.83</v>
      </c>
      <c r="S180">
        <v>1</v>
      </c>
      <c r="T180">
        <v>8</v>
      </c>
      <c r="U180">
        <v>15</v>
      </c>
    </row>
    <row r="181" spans="1:21">
      <c r="A181">
        <v>1132</v>
      </c>
      <c r="B181" s="31">
        <v>2</v>
      </c>
      <c r="C181">
        <v>1</v>
      </c>
      <c r="D181">
        <v>20</v>
      </c>
      <c r="E181">
        <v>1</v>
      </c>
      <c r="F181" s="15">
        <v>1000</v>
      </c>
      <c r="G181">
        <v>1</v>
      </c>
      <c r="H181">
        <v>2</v>
      </c>
      <c r="I181">
        <v>0</v>
      </c>
      <c r="J181">
        <v>2</v>
      </c>
      <c r="K181">
        <v>5</v>
      </c>
      <c r="L181">
        <v>0</v>
      </c>
      <c r="M181">
        <v>0</v>
      </c>
      <c r="N181">
        <v>0</v>
      </c>
      <c r="O181">
        <v>0.33</v>
      </c>
      <c r="P181">
        <v>10</v>
      </c>
      <c r="Q181" s="16">
        <v>2.5</v>
      </c>
      <c r="R181">
        <v>1.17</v>
      </c>
      <c r="S181">
        <v>1</v>
      </c>
      <c r="T181">
        <v>8</v>
      </c>
      <c r="U181">
        <v>5</v>
      </c>
    </row>
    <row r="182" spans="1:21">
      <c r="A182">
        <v>1138</v>
      </c>
      <c r="B182" s="31">
        <v>1</v>
      </c>
      <c r="C182">
        <v>1</v>
      </c>
      <c r="D182">
        <v>23</v>
      </c>
      <c r="E182">
        <v>1</v>
      </c>
      <c r="F182" s="15">
        <v>12000</v>
      </c>
      <c r="G182">
        <v>1</v>
      </c>
      <c r="H182">
        <v>3</v>
      </c>
      <c r="I182">
        <v>0</v>
      </c>
      <c r="J182">
        <v>8</v>
      </c>
      <c r="K182">
        <v>5</v>
      </c>
      <c r="L182">
        <v>0</v>
      </c>
      <c r="M182">
        <v>0</v>
      </c>
      <c r="N182">
        <v>0</v>
      </c>
      <c r="O182">
        <v>0.67</v>
      </c>
      <c r="P182">
        <v>16</v>
      </c>
      <c r="Q182" s="16">
        <v>5</v>
      </c>
      <c r="R182">
        <v>0.83</v>
      </c>
      <c r="S182">
        <v>1</v>
      </c>
      <c r="T182">
        <v>8</v>
      </c>
      <c r="U182">
        <v>15</v>
      </c>
    </row>
    <row r="183" spans="1:21">
      <c r="A183">
        <v>1139</v>
      </c>
      <c r="B183" s="31">
        <v>2</v>
      </c>
      <c r="C183">
        <v>1</v>
      </c>
      <c r="D183">
        <v>18</v>
      </c>
      <c r="E183">
        <v>1</v>
      </c>
      <c r="F183" s="15">
        <v>3000</v>
      </c>
      <c r="G183">
        <v>1</v>
      </c>
      <c r="H183">
        <v>2</v>
      </c>
      <c r="I183">
        <v>1</v>
      </c>
      <c r="J183">
        <v>1</v>
      </c>
      <c r="K183">
        <v>3</v>
      </c>
      <c r="L183">
        <v>0</v>
      </c>
      <c r="M183">
        <v>0</v>
      </c>
      <c r="N183">
        <v>0</v>
      </c>
      <c r="O183">
        <v>1</v>
      </c>
      <c r="P183">
        <v>6</v>
      </c>
      <c r="Q183" s="16">
        <v>2.5</v>
      </c>
      <c r="R183">
        <v>1.17</v>
      </c>
      <c r="S183">
        <v>1</v>
      </c>
      <c r="T183">
        <v>14</v>
      </c>
      <c r="U183">
        <v>10</v>
      </c>
    </row>
    <row r="184" spans="1:21">
      <c r="A184">
        <v>1141</v>
      </c>
      <c r="B184" s="31">
        <v>1</v>
      </c>
      <c r="C184">
        <v>1</v>
      </c>
      <c r="D184">
        <v>22</v>
      </c>
      <c r="E184">
        <v>1</v>
      </c>
      <c r="F184" s="15">
        <v>20000</v>
      </c>
      <c r="G184">
        <v>1</v>
      </c>
      <c r="H184">
        <v>3</v>
      </c>
      <c r="I184">
        <v>1</v>
      </c>
      <c r="J184">
        <v>8</v>
      </c>
      <c r="K184">
        <v>5</v>
      </c>
      <c r="L184">
        <v>0</v>
      </c>
      <c r="M184">
        <v>0</v>
      </c>
      <c r="N184">
        <v>0</v>
      </c>
      <c r="O184">
        <v>0.5</v>
      </c>
      <c r="P184">
        <v>10</v>
      </c>
      <c r="Q184" s="16">
        <v>2.5</v>
      </c>
      <c r="R184">
        <v>0.83</v>
      </c>
      <c r="S184">
        <v>1</v>
      </c>
      <c r="T184">
        <v>8</v>
      </c>
      <c r="U184">
        <v>15</v>
      </c>
    </row>
    <row r="185" spans="1:21">
      <c r="A185">
        <v>1160</v>
      </c>
      <c r="B185" s="31">
        <v>2</v>
      </c>
      <c r="C185">
        <v>1</v>
      </c>
      <c r="D185">
        <v>23</v>
      </c>
      <c r="E185">
        <v>0</v>
      </c>
      <c r="F185" s="15">
        <v>1000</v>
      </c>
      <c r="G185">
        <v>1</v>
      </c>
      <c r="H185">
        <v>1</v>
      </c>
      <c r="I185">
        <v>0</v>
      </c>
      <c r="J185">
        <v>6</v>
      </c>
      <c r="K185">
        <v>5</v>
      </c>
      <c r="L185">
        <v>0</v>
      </c>
      <c r="M185">
        <v>0</v>
      </c>
      <c r="N185">
        <v>0</v>
      </c>
      <c r="O185">
        <v>0.75</v>
      </c>
      <c r="P185">
        <v>20</v>
      </c>
      <c r="Q185" s="16">
        <v>5</v>
      </c>
      <c r="R185">
        <v>2</v>
      </c>
      <c r="S185">
        <v>1</v>
      </c>
      <c r="T185">
        <v>12</v>
      </c>
      <c r="U185">
        <v>15</v>
      </c>
    </row>
    <row r="186" spans="1:21">
      <c r="A186">
        <v>1175</v>
      </c>
      <c r="B186" s="31">
        <v>2</v>
      </c>
      <c r="C186">
        <v>1</v>
      </c>
      <c r="D186">
        <v>30</v>
      </c>
      <c r="E186">
        <v>1</v>
      </c>
      <c r="F186" s="15">
        <v>22000</v>
      </c>
      <c r="G186">
        <v>1</v>
      </c>
      <c r="H186">
        <v>3</v>
      </c>
      <c r="I186">
        <v>1</v>
      </c>
      <c r="J186">
        <v>11</v>
      </c>
      <c r="K186">
        <v>5</v>
      </c>
      <c r="L186">
        <v>0</v>
      </c>
      <c r="M186">
        <v>0</v>
      </c>
      <c r="N186">
        <v>0</v>
      </c>
      <c r="O186">
        <v>0.41500000000000004</v>
      </c>
      <c r="P186">
        <v>9</v>
      </c>
      <c r="Q186" s="16">
        <v>2.5</v>
      </c>
      <c r="R186">
        <v>0.67</v>
      </c>
      <c r="S186">
        <v>0</v>
      </c>
      <c r="T186">
        <v>8</v>
      </c>
      <c r="U186">
        <v>15</v>
      </c>
    </row>
    <row r="187" spans="1:21">
      <c r="A187">
        <v>1176</v>
      </c>
      <c r="B187" s="31">
        <v>2</v>
      </c>
      <c r="C187">
        <v>1</v>
      </c>
      <c r="D187">
        <v>24</v>
      </c>
      <c r="E187">
        <v>0</v>
      </c>
      <c r="F187" s="15">
        <v>7000</v>
      </c>
      <c r="G187">
        <v>1</v>
      </c>
      <c r="H187">
        <v>1</v>
      </c>
      <c r="I187">
        <v>0</v>
      </c>
      <c r="J187">
        <v>9</v>
      </c>
      <c r="K187">
        <v>1</v>
      </c>
      <c r="L187">
        <v>0</v>
      </c>
      <c r="M187">
        <v>0</v>
      </c>
      <c r="N187">
        <v>0</v>
      </c>
      <c r="O187">
        <v>0.67</v>
      </c>
      <c r="P187">
        <v>12</v>
      </c>
      <c r="Q187" s="16">
        <v>2.5</v>
      </c>
      <c r="R187">
        <v>0.83</v>
      </c>
      <c r="S187">
        <v>0</v>
      </c>
      <c r="T187">
        <v>6</v>
      </c>
      <c r="U187">
        <v>15</v>
      </c>
    </row>
    <row r="188" spans="1:21">
      <c r="A188">
        <v>1178</v>
      </c>
      <c r="B188" s="31">
        <v>2</v>
      </c>
      <c r="C188">
        <v>1</v>
      </c>
      <c r="D188">
        <v>19</v>
      </c>
      <c r="E188">
        <v>0</v>
      </c>
      <c r="F188" s="15">
        <v>3000</v>
      </c>
      <c r="G188">
        <v>1</v>
      </c>
      <c r="H188">
        <v>2</v>
      </c>
      <c r="I188">
        <v>0</v>
      </c>
      <c r="J188">
        <v>2</v>
      </c>
      <c r="K188">
        <v>3</v>
      </c>
      <c r="L188">
        <v>0</v>
      </c>
      <c r="M188">
        <v>0</v>
      </c>
      <c r="N188">
        <v>0</v>
      </c>
      <c r="O188">
        <v>0.91500000000000004</v>
      </c>
      <c r="P188">
        <v>20</v>
      </c>
      <c r="Q188" s="16">
        <v>5</v>
      </c>
      <c r="R188">
        <v>2</v>
      </c>
      <c r="S188">
        <v>1</v>
      </c>
      <c r="T188">
        <v>12</v>
      </c>
      <c r="U188">
        <v>30</v>
      </c>
    </row>
    <row r="189" spans="1:21">
      <c r="A189">
        <v>1182</v>
      </c>
      <c r="B189" s="31">
        <v>2</v>
      </c>
      <c r="C189">
        <v>1</v>
      </c>
      <c r="D189">
        <v>24</v>
      </c>
      <c r="E189">
        <v>1</v>
      </c>
      <c r="F189" s="15">
        <v>10000</v>
      </c>
      <c r="G189">
        <v>1</v>
      </c>
      <c r="H189">
        <v>1</v>
      </c>
      <c r="I189">
        <v>1</v>
      </c>
      <c r="J189">
        <v>8</v>
      </c>
      <c r="K189">
        <v>5</v>
      </c>
      <c r="L189">
        <v>0</v>
      </c>
      <c r="M189">
        <v>0</v>
      </c>
      <c r="N189">
        <v>0</v>
      </c>
      <c r="O189">
        <v>0.5</v>
      </c>
      <c r="P189">
        <v>10</v>
      </c>
      <c r="Q189" s="16">
        <v>5</v>
      </c>
      <c r="R189">
        <v>0.67</v>
      </c>
      <c r="S189">
        <v>1</v>
      </c>
      <c r="T189">
        <v>8</v>
      </c>
      <c r="U189">
        <v>10</v>
      </c>
    </row>
    <row r="190" spans="1:21">
      <c r="A190">
        <v>1184</v>
      </c>
      <c r="B190" s="31">
        <v>2</v>
      </c>
      <c r="C190">
        <v>1</v>
      </c>
      <c r="D190">
        <v>25</v>
      </c>
      <c r="E190">
        <v>1</v>
      </c>
      <c r="F190" s="15">
        <v>1000</v>
      </c>
      <c r="G190">
        <v>1</v>
      </c>
      <c r="H190">
        <v>2</v>
      </c>
      <c r="I190">
        <v>0</v>
      </c>
      <c r="J190">
        <v>2</v>
      </c>
      <c r="K190">
        <v>4</v>
      </c>
      <c r="L190">
        <v>0</v>
      </c>
      <c r="M190">
        <v>0</v>
      </c>
      <c r="N190">
        <v>0</v>
      </c>
      <c r="O190">
        <v>0.91500000000000004</v>
      </c>
      <c r="P190">
        <v>20</v>
      </c>
      <c r="Q190" s="16">
        <v>5</v>
      </c>
      <c r="R190">
        <v>2.5</v>
      </c>
      <c r="S190">
        <v>1</v>
      </c>
      <c r="T190">
        <v>14</v>
      </c>
      <c r="U190">
        <v>10</v>
      </c>
    </row>
    <row r="191" spans="1:21">
      <c r="A191">
        <v>1197</v>
      </c>
      <c r="B191" s="31">
        <v>2</v>
      </c>
      <c r="C191">
        <v>1</v>
      </c>
      <c r="D191">
        <v>22</v>
      </c>
      <c r="E191">
        <v>0</v>
      </c>
      <c r="F191" s="15">
        <v>8000</v>
      </c>
      <c r="G191">
        <v>1</v>
      </c>
      <c r="H191">
        <v>3</v>
      </c>
      <c r="I191">
        <v>0</v>
      </c>
      <c r="J191">
        <v>6</v>
      </c>
      <c r="K191">
        <v>0</v>
      </c>
      <c r="L191">
        <v>0</v>
      </c>
      <c r="M191">
        <v>0</v>
      </c>
      <c r="N191">
        <v>1</v>
      </c>
      <c r="O191">
        <v>0.33</v>
      </c>
      <c r="P191">
        <v>6</v>
      </c>
      <c r="Q191" s="16">
        <v>35</v>
      </c>
      <c r="R191">
        <v>0.33</v>
      </c>
      <c r="S191">
        <v>1</v>
      </c>
      <c r="T191">
        <v>14</v>
      </c>
      <c r="U191">
        <v>2.5</v>
      </c>
    </row>
    <row r="192" spans="1:21">
      <c r="A192">
        <v>1199</v>
      </c>
      <c r="B192" s="31">
        <v>1</v>
      </c>
      <c r="C192">
        <v>1</v>
      </c>
      <c r="D192">
        <v>24</v>
      </c>
      <c r="E192">
        <v>0</v>
      </c>
      <c r="F192" s="15">
        <v>12000</v>
      </c>
      <c r="G192">
        <v>1</v>
      </c>
      <c r="H192">
        <v>1</v>
      </c>
      <c r="I192">
        <v>0</v>
      </c>
      <c r="J192">
        <v>6</v>
      </c>
      <c r="K192">
        <v>4</v>
      </c>
      <c r="L192">
        <v>0</v>
      </c>
      <c r="M192">
        <v>0</v>
      </c>
      <c r="N192">
        <v>0</v>
      </c>
      <c r="O192">
        <v>0.67</v>
      </c>
      <c r="P192">
        <v>14</v>
      </c>
      <c r="Q192" s="16">
        <v>2.5</v>
      </c>
      <c r="R192">
        <v>0.67</v>
      </c>
      <c r="S192">
        <v>0</v>
      </c>
      <c r="T192">
        <v>8</v>
      </c>
      <c r="U192">
        <v>15</v>
      </c>
    </row>
    <row r="193" spans="1:21">
      <c r="A193">
        <v>1200</v>
      </c>
      <c r="B193" s="31">
        <v>1</v>
      </c>
      <c r="C193">
        <v>1</v>
      </c>
      <c r="D193">
        <v>23</v>
      </c>
      <c r="E193">
        <v>0</v>
      </c>
      <c r="F193" s="15">
        <v>6000</v>
      </c>
      <c r="G193">
        <v>1</v>
      </c>
      <c r="H193">
        <v>2</v>
      </c>
      <c r="I193">
        <v>1</v>
      </c>
      <c r="J193">
        <v>8</v>
      </c>
      <c r="K193">
        <v>5</v>
      </c>
      <c r="L193">
        <v>0</v>
      </c>
      <c r="M193">
        <v>0</v>
      </c>
      <c r="N193">
        <v>0</v>
      </c>
      <c r="O193">
        <v>0.33</v>
      </c>
      <c r="P193">
        <v>30</v>
      </c>
      <c r="Q193" s="16">
        <v>5</v>
      </c>
      <c r="R193">
        <v>1.67</v>
      </c>
      <c r="S193">
        <v>1</v>
      </c>
      <c r="T193">
        <v>12</v>
      </c>
      <c r="U193">
        <v>10</v>
      </c>
    </row>
    <row r="194" spans="1:21">
      <c r="A194">
        <v>1201</v>
      </c>
      <c r="B194" s="31">
        <v>2</v>
      </c>
      <c r="C194">
        <v>1</v>
      </c>
      <c r="D194">
        <v>20</v>
      </c>
      <c r="E194">
        <v>0</v>
      </c>
      <c r="F194" s="15">
        <v>2000</v>
      </c>
      <c r="G194">
        <v>1</v>
      </c>
      <c r="H194">
        <v>2</v>
      </c>
      <c r="I194">
        <v>0</v>
      </c>
      <c r="J194">
        <v>1</v>
      </c>
      <c r="K194">
        <v>5</v>
      </c>
      <c r="L194">
        <v>0</v>
      </c>
      <c r="M194">
        <v>0</v>
      </c>
      <c r="N194">
        <v>0</v>
      </c>
      <c r="O194">
        <v>0.75</v>
      </c>
      <c r="P194">
        <v>9</v>
      </c>
      <c r="Q194" s="16">
        <v>6.25</v>
      </c>
      <c r="R194">
        <v>1.17</v>
      </c>
      <c r="S194">
        <v>1</v>
      </c>
      <c r="T194">
        <v>12</v>
      </c>
      <c r="U194">
        <v>35</v>
      </c>
    </row>
    <row r="195" spans="1:21">
      <c r="A195">
        <v>1203</v>
      </c>
      <c r="B195" s="31">
        <v>2</v>
      </c>
      <c r="C195">
        <v>1</v>
      </c>
      <c r="D195">
        <v>22</v>
      </c>
      <c r="E195">
        <v>1</v>
      </c>
      <c r="F195" s="15">
        <v>9000</v>
      </c>
      <c r="G195">
        <v>1</v>
      </c>
      <c r="H195">
        <v>2</v>
      </c>
      <c r="I195">
        <v>1</v>
      </c>
      <c r="J195">
        <v>6</v>
      </c>
      <c r="K195">
        <v>5</v>
      </c>
      <c r="L195">
        <v>0</v>
      </c>
      <c r="M195">
        <v>0</v>
      </c>
      <c r="N195">
        <v>0</v>
      </c>
      <c r="O195">
        <v>0.5</v>
      </c>
      <c r="P195">
        <v>15</v>
      </c>
      <c r="Q195" s="16">
        <v>6.25</v>
      </c>
      <c r="R195">
        <v>0.67</v>
      </c>
      <c r="S195">
        <v>1</v>
      </c>
      <c r="T195">
        <v>10</v>
      </c>
      <c r="U195">
        <v>15</v>
      </c>
    </row>
    <row r="196" spans="1:21">
      <c r="A196">
        <v>1206</v>
      </c>
      <c r="B196" s="31">
        <v>1</v>
      </c>
      <c r="C196">
        <v>1</v>
      </c>
      <c r="D196">
        <v>21</v>
      </c>
      <c r="E196">
        <v>1</v>
      </c>
      <c r="F196" s="15">
        <v>35000</v>
      </c>
      <c r="G196">
        <v>1</v>
      </c>
      <c r="H196">
        <v>4</v>
      </c>
      <c r="I196">
        <v>0</v>
      </c>
      <c r="J196">
        <v>8</v>
      </c>
      <c r="K196">
        <v>5</v>
      </c>
      <c r="L196">
        <v>0</v>
      </c>
      <c r="M196">
        <v>0</v>
      </c>
      <c r="N196">
        <v>0</v>
      </c>
      <c r="O196">
        <v>0.67</v>
      </c>
      <c r="P196">
        <v>20</v>
      </c>
      <c r="Q196" s="16">
        <v>2.5</v>
      </c>
      <c r="R196">
        <v>1</v>
      </c>
      <c r="S196">
        <v>1</v>
      </c>
      <c r="T196">
        <v>8</v>
      </c>
      <c r="U196">
        <v>15</v>
      </c>
    </row>
    <row r="197" spans="1:21">
      <c r="A197">
        <v>1216</v>
      </c>
      <c r="B197" s="31">
        <v>1</v>
      </c>
      <c r="C197">
        <v>1</v>
      </c>
      <c r="D197">
        <v>19</v>
      </c>
      <c r="E197">
        <v>0</v>
      </c>
      <c r="F197" s="15">
        <v>10000</v>
      </c>
      <c r="G197">
        <v>1</v>
      </c>
      <c r="H197">
        <v>2</v>
      </c>
      <c r="I197">
        <v>0</v>
      </c>
      <c r="J197">
        <v>2</v>
      </c>
      <c r="K197">
        <v>5</v>
      </c>
      <c r="L197">
        <v>0</v>
      </c>
      <c r="M197">
        <v>0</v>
      </c>
      <c r="N197">
        <v>0</v>
      </c>
      <c r="O197">
        <v>1</v>
      </c>
      <c r="P197">
        <v>14</v>
      </c>
      <c r="Q197" s="16">
        <v>10</v>
      </c>
      <c r="R197">
        <v>1.17</v>
      </c>
      <c r="S197">
        <v>1</v>
      </c>
      <c r="T197">
        <v>10</v>
      </c>
      <c r="U197">
        <v>15</v>
      </c>
    </row>
    <row r="198" spans="1:21">
      <c r="A198">
        <v>1223</v>
      </c>
      <c r="B198" s="31">
        <v>2</v>
      </c>
      <c r="C198">
        <v>1</v>
      </c>
      <c r="D198">
        <v>19</v>
      </c>
      <c r="E198">
        <v>0</v>
      </c>
      <c r="F198" s="15">
        <v>14000</v>
      </c>
      <c r="G198">
        <v>1</v>
      </c>
      <c r="H198">
        <v>1</v>
      </c>
      <c r="I198">
        <v>0</v>
      </c>
      <c r="J198">
        <v>6</v>
      </c>
      <c r="K198">
        <v>5</v>
      </c>
      <c r="L198">
        <v>0</v>
      </c>
      <c r="M198">
        <v>0</v>
      </c>
      <c r="N198">
        <v>0</v>
      </c>
      <c r="O198">
        <v>0.5</v>
      </c>
      <c r="P198">
        <v>8</v>
      </c>
      <c r="Q198" s="16">
        <v>10</v>
      </c>
      <c r="R198">
        <v>0.83</v>
      </c>
      <c r="S198">
        <v>1</v>
      </c>
      <c r="T198">
        <v>6</v>
      </c>
      <c r="U198">
        <v>5</v>
      </c>
    </row>
    <row r="199" spans="1:21">
      <c r="A199">
        <v>1225</v>
      </c>
      <c r="B199" s="31">
        <v>2</v>
      </c>
      <c r="C199">
        <v>1</v>
      </c>
      <c r="D199">
        <v>21</v>
      </c>
      <c r="E199">
        <v>1</v>
      </c>
      <c r="F199" s="15">
        <v>10000</v>
      </c>
      <c r="G199">
        <v>1</v>
      </c>
      <c r="H199">
        <v>1</v>
      </c>
      <c r="I199">
        <v>1</v>
      </c>
      <c r="J199">
        <v>8</v>
      </c>
      <c r="K199">
        <v>5</v>
      </c>
      <c r="L199">
        <v>0</v>
      </c>
      <c r="M199">
        <v>0</v>
      </c>
      <c r="N199">
        <v>0</v>
      </c>
      <c r="O199">
        <v>0.67</v>
      </c>
      <c r="P199">
        <v>12</v>
      </c>
      <c r="Q199" s="16">
        <v>10</v>
      </c>
      <c r="R199">
        <v>1</v>
      </c>
      <c r="S199">
        <v>1</v>
      </c>
      <c r="T199">
        <v>4</v>
      </c>
      <c r="U199">
        <v>5</v>
      </c>
    </row>
    <row r="200" spans="1:21">
      <c r="A200">
        <v>1227</v>
      </c>
      <c r="B200" s="31">
        <v>2</v>
      </c>
      <c r="C200">
        <v>1</v>
      </c>
      <c r="D200">
        <v>24</v>
      </c>
      <c r="E200">
        <v>0</v>
      </c>
      <c r="F200" s="15">
        <v>10000</v>
      </c>
      <c r="G200">
        <v>1</v>
      </c>
      <c r="H200">
        <v>1</v>
      </c>
      <c r="I200">
        <v>0</v>
      </c>
      <c r="J200">
        <v>8</v>
      </c>
      <c r="K200">
        <v>4</v>
      </c>
      <c r="L200">
        <v>0</v>
      </c>
      <c r="M200">
        <v>0</v>
      </c>
      <c r="N200">
        <v>0</v>
      </c>
      <c r="O200">
        <v>0.41500000000000004</v>
      </c>
      <c r="P200">
        <v>9</v>
      </c>
      <c r="Q200" s="16">
        <v>2.5</v>
      </c>
      <c r="R200">
        <v>0.83</v>
      </c>
      <c r="S200">
        <v>1</v>
      </c>
      <c r="T200">
        <v>6</v>
      </c>
      <c r="U200">
        <v>10</v>
      </c>
    </row>
    <row r="201" spans="1:21">
      <c r="A201">
        <v>1236</v>
      </c>
      <c r="B201" s="31">
        <v>2</v>
      </c>
      <c r="C201">
        <v>1</v>
      </c>
      <c r="D201">
        <v>22</v>
      </c>
      <c r="E201">
        <v>0</v>
      </c>
      <c r="F201" s="15">
        <v>2000</v>
      </c>
      <c r="G201">
        <v>1</v>
      </c>
      <c r="H201">
        <v>2</v>
      </c>
      <c r="I201">
        <v>0</v>
      </c>
      <c r="J201">
        <v>2</v>
      </c>
      <c r="K201">
        <v>5</v>
      </c>
      <c r="L201">
        <v>0</v>
      </c>
      <c r="M201">
        <v>0</v>
      </c>
      <c r="N201">
        <v>0</v>
      </c>
      <c r="O201">
        <v>0.75</v>
      </c>
      <c r="P201">
        <v>20</v>
      </c>
      <c r="Q201" s="16">
        <v>5</v>
      </c>
      <c r="R201">
        <v>2</v>
      </c>
      <c r="S201">
        <v>1</v>
      </c>
      <c r="T201">
        <v>10</v>
      </c>
      <c r="U201">
        <v>25</v>
      </c>
    </row>
    <row r="202" spans="1:21">
      <c r="A202">
        <v>1242</v>
      </c>
      <c r="B202" s="31">
        <v>2</v>
      </c>
      <c r="C202">
        <v>1</v>
      </c>
      <c r="D202">
        <v>19</v>
      </c>
      <c r="E202">
        <v>0</v>
      </c>
      <c r="F202" s="15">
        <v>12000</v>
      </c>
      <c r="G202">
        <v>1</v>
      </c>
      <c r="H202">
        <v>2</v>
      </c>
      <c r="I202">
        <v>0</v>
      </c>
      <c r="J202">
        <v>8</v>
      </c>
      <c r="K202">
        <v>5</v>
      </c>
      <c r="L202">
        <v>0</v>
      </c>
      <c r="M202">
        <v>0</v>
      </c>
      <c r="N202">
        <v>0</v>
      </c>
      <c r="O202">
        <v>0.83</v>
      </c>
      <c r="P202">
        <v>20</v>
      </c>
      <c r="Q202" s="16">
        <v>5</v>
      </c>
      <c r="R202">
        <v>1.17</v>
      </c>
      <c r="S202">
        <v>1</v>
      </c>
      <c r="T202">
        <v>6</v>
      </c>
      <c r="U202">
        <v>20</v>
      </c>
    </row>
    <row r="203" spans="1:21">
      <c r="A203">
        <v>1248</v>
      </c>
      <c r="B203" s="31">
        <v>1</v>
      </c>
      <c r="C203">
        <v>1</v>
      </c>
      <c r="D203">
        <v>19</v>
      </c>
      <c r="E203">
        <v>0</v>
      </c>
      <c r="F203" s="15">
        <v>10000</v>
      </c>
      <c r="G203">
        <v>1</v>
      </c>
      <c r="H203">
        <v>2</v>
      </c>
      <c r="I203">
        <v>1</v>
      </c>
      <c r="J203">
        <v>1</v>
      </c>
      <c r="K203">
        <v>5</v>
      </c>
      <c r="L203">
        <v>0</v>
      </c>
      <c r="M203">
        <v>0</v>
      </c>
      <c r="N203">
        <v>0</v>
      </c>
      <c r="O203">
        <v>0.5</v>
      </c>
      <c r="P203">
        <v>12</v>
      </c>
      <c r="Q203" s="16">
        <v>2.5</v>
      </c>
      <c r="R203">
        <v>1</v>
      </c>
      <c r="S203">
        <v>0</v>
      </c>
      <c r="T203">
        <v>8</v>
      </c>
      <c r="U203">
        <v>15</v>
      </c>
    </row>
    <row r="204" spans="1:21">
      <c r="A204">
        <v>1252</v>
      </c>
      <c r="B204" s="31">
        <v>1</v>
      </c>
      <c r="C204">
        <v>1</v>
      </c>
      <c r="D204">
        <v>23</v>
      </c>
      <c r="E204">
        <v>1</v>
      </c>
      <c r="F204" s="15">
        <v>8000</v>
      </c>
      <c r="G204">
        <v>1</v>
      </c>
      <c r="H204">
        <v>4</v>
      </c>
      <c r="I204">
        <v>1</v>
      </c>
      <c r="J204">
        <v>8</v>
      </c>
      <c r="K204">
        <v>4</v>
      </c>
      <c r="L204">
        <v>0</v>
      </c>
      <c r="M204">
        <v>0</v>
      </c>
      <c r="N204">
        <v>0</v>
      </c>
      <c r="O204">
        <v>0.5</v>
      </c>
      <c r="P204">
        <v>20</v>
      </c>
      <c r="Q204" s="16">
        <v>10</v>
      </c>
      <c r="R204">
        <v>0.83</v>
      </c>
      <c r="S204">
        <v>1</v>
      </c>
      <c r="T204">
        <v>8</v>
      </c>
      <c r="U204">
        <v>15</v>
      </c>
    </row>
    <row r="205" spans="1:21">
      <c r="A205">
        <v>1253</v>
      </c>
      <c r="B205" s="31">
        <v>2</v>
      </c>
      <c r="C205">
        <v>1</v>
      </c>
      <c r="D205">
        <v>27</v>
      </c>
      <c r="E205">
        <v>1</v>
      </c>
      <c r="F205" s="15">
        <v>8000</v>
      </c>
      <c r="G205">
        <v>1</v>
      </c>
      <c r="H205">
        <v>1</v>
      </c>
      <c r="I205">
        <v>0</v>
      </c>
      <c r="J205">
        <v>1</v>
      </c>
      <c r="K205">
        <v>5</v>
      </c>
      <c r="L205">
        <v>0</v>
      </c>
      <c r="M205">
        <v>0</v>
      </c>
      <c r="N205">
        <v>0</v>
      </c>
      <c r="O205">
        <v>1</v>
      </c>
      <c r="P205">
        <v>20</v>
      </c>
      <c r="Q205" s="16">
        <v>2.5</v>
      </c>
      <c r="R205">
        <v>1.5</v>
      </c>
      <c r="S205">
        <v>1</v>
      </c>
      <c r="T205">
        <v>12</v>
      </c>
      <c r="U205">
        <v>2.5</v>
      </c>
    </row>
    <row r="206" spans="1:21">
      <c r="A206">
        <v>1255</v>
      </c>
      <c r="B206" s="31">
        <v>2</v>
      </c>
      <c r="C206">
        <v>1</v>
      </c>
      <c r="D206">
        <v>21</v>
      </c>
      <c r="E206">
        <v>1</v>
      </c>
      <c r="F206" s="15">
        <v>10000</v>
      </c>
      <c r="G206">
        <v>1</v>
      </c>
      <c r="H206">
        <v>2</v>
      </c>
      <c r="I206">
        <v>0</v>
      </c>
      <c r="J206">
        <v>8</v>
      </c>
      <c r="K206">
        <v>5</v>
      </c>
      <c r="L206">
        <v>0</v>
      </c>
      <c r="M206">
        <v>0</v>
      </c>
      <c r="N206">
        <v>0</v>
      </c>
      <c r="O206">
        <v>0.91500000000000004</v>
      </c>
      <c r="P206">
        <v>25</v>
      </c>
      <c r="Q206" s="16">
        <v>5</v>
      </c>
      <c r="R206">
        <v>0.83</v>
      </c>
      <c r="S206">
        <v>1</v>
      </c>
      <c r="T206">
        <v>10</v>
      </c>
      <c r="U206">
        <v>10</v>
      </c>
    </row>
    <row r="207" spans="1:21">
      <c r="A207">
        <v>1259</v>
      </c>
      <c r="B207" s="31">
        <v>2</v>
      </c>
      <c r="C207">
        <v>1</v>
      </c>
      <c r="D207">
        <v>20</v>
      </c>
      <c r="E207">
        <v>0</v>
      </c>
      <c r="F207" s="15">
        <v>3000</v>
      </c>
      <c r="G207">
        <v>1</v>
      </c>
      <c r="H207">
        <v>1</v>
      </c>
      <c r="I207">
        <v>1</v>
      </c>
      <c r="J207">
        <v>2</v>
      </c>
      <c r="K207">
        <v>5</v>
      </c>
      <c r="L207">
        <v>0</v>
      </c>
      <c r="M207">
        <v>0</v>
      </c>
      <c r="N207">
        <v>0</v>
      </c>
      <c r="O207">
        <v>0.33</v>
      </c>
      <c r="P207">
        <v>10</v>
      </c>
      <c r="Q207" s="16">
        <v>2.5</v>
      </c>
      <c r="R207">
        <v>0.83</v>
      </c>
      <c r="S207">
        <v>1</v>
      </c>
      <c r="T207">
        <v>14</v>
      </c>
      <c r="U207">
        <v>10</v>
      </c>
    </row>
    <row r="208" spans="1:21">
      <c r="A208">
        <v>1263</v>
      </c>
      <c r="B208" s="31">
        <v>2</v>
      </c>
      <c r="C208">
        <v>1</v>
      </c>
      <c r="D208">
        <v>26</v>
      </c>
      <c r="E208">
        <v>0</v>
      </c>
      <c r="F208" s="15">
        <v>3000</v>
      </c>
      <c r="G208">
        <v>1</v>
      </c>
      <c r="H208">
        <v>1</v>
      </c>
      <c r="I208">
        <v>0</v>
      </c>
      <c r="J208">
        <v>1</v>
      </c>
      <c r="K208">
        <v>2</v>
      </c>
      <c r="L208">
        <v>1</v>
      </c>
      <c r="M208">
        <v>0</v>
      </c>
      <c r="N208">
        <v>0</v>
      </c>
      <c r="O208">
        <v>0.75</v>
      </c>
      <c r="P208">
        <v>20</v>
      </c>
      <c r="Q208" s="16">
        <v>5</v>
      </c>
      <c r="R208">
        <v>2</v>
      </c>
      <c r="S208">
        <v>1</v>
      </c>
      <c r="T208">
        <v>8</v>
      </c>
      <c r="U208">
        <v>2.5</v>
      </c>
    </row>
    <row r="209" spans="1:21">
      <c r="A209">
        <v>1264</v>
      </c>
      <c r="B209" s="31">
        <v>2</v>
      </c>
      <c r="C209">
        <v>1</v>
      </c>
      <c r="D209">
        <v>19</v>
      </c>
      <c r="E209">
        <v>0</v>
      </c>
      <c r="F209" s="15">
        <v>35000</v>
      </c>
      <c r="G209">
        <v>1</v>
      </c>
      <c r="H209">
        <v>2</v>
      </c>
      <c r="I209">
        <v>0</v>
      </c>
      <c r="J209">
        <v>8</v>
      </c>
      <c r="K209">
        <v>5</v>
      </c>
      <c r="L209">
        <v>0</v>
      </c>
      <c r="M209">
        <v>0</v>
      </c>
      <c r="N209">
        <v>0</v>
      </c>
      <c r="O209">
        <v>0.58499999999999996</v>
      </c>
      <c r="P209">
        <v>20</v>
      </c>
      <c r="Q209" s="16">
        <v>3.75</v>
      </c>
      <c r="R209">
        <v>1</v>
      </c>
      <c r="S209">
        <v>1</v>
      </c>
      <c r="T209">
        <v>14</v>
      </c>
      <c r="U209">
        <v>15</v>
      </c>
    </row>
    <row r="210" spans="1:21">
      <c r="A210">
        <v>1270</v>
      </c>
      <c r="B210" s="31">
        <v>2</v>
      </c>
      <c r="C210">
        <v>1</v>
      </c>
      <c r="D210">
        <v>26</v>
      </c>
      <c r="E210">
        <v>1</v>
      </c>
      <c r="F210" s="15">
        <v>4000</v>
      </c>
      <c r="G210">
        <v>1</v>
      </c>
      <c r="H210">
        <v>1</v>
      </c>
      <c r="I210">
        <v>0</v>
      </c>
      <c r="J210">
        <v>1</v>
      </c>
      <c r="K210">
        <v>5</v>
      </c>
      <c r="L210">
        <v>0</v>
      </c>
      <c r="M210">
        <v>0</v>
      </c>
      <c r="N210">
        <v>0</v>
      </c>
      <c r="O210">
        <v>0.33</v>
      </c>
      <c r="P210">
        <v>12</v>
      </c>
      <c r="Q210" s="16">
        <v>2.5</v>
      </c>
      <c r="R210">
        <v>0.67</v>
      </c>
      <c r="S210">
        <v>1</v>
      </c>
      <c r="T210">
        <v>6</v>
      </c>
      <c r="U210">
        <v>20</v>
      </c>
    </row>
    <row r="211" spans="1:21">
      <c r="A211">
        <v>1274</v>
      </c>
      <c r="B211" s="31">
        <v>1</v>
      </c>
      <c r="C211">
        <v>1</v>
      </c>
      <c r="D211">
        <v>23</v>
      </c>
      <c r="E211">
        <v>0</v>
      </c>
      <c r="F211" s="15">
        <v>2000</v>
      </c>
      <c r="G211">
        <v>1</v>
      </c>
      <c r="H211">
        <v>1</v>
      </c>
      <c r="I211">
        <v>0</v>
      </c>
      <c r="J211">
        <v>8</v>
      </c>
      <c r="K211">
        <v>5</v>
      </c>
      <c r="L211">
        <v>0</v>
      </c>
      <c r="M211">
        <v>0</v>
      </c>
      <c r="N211">
        <v>0</v>
      </c>
      <c r="O211">
        <v>0.5</v>
      </c>
      <c r="P211">
        <v>30</v>
      </c>
      <c r="Q211" s="16">
        <v>20</v>
      </c>
      <c r="R211">
        <v>1.17</v>
      </c>
      <c r="S211">
        <v>1</v>
      </c>
      <c r="T211">
        <v>12</v>
      </c>
      <c r="U211">
        <v>15</v>
      </c>
    </row>
    <row r="212" spans="1:21">
      <c r="A212">
        <v>1277</v>
      </c>
      <c r="B212" s="31">
        <v>1</v>
      </c>
      <c r="C212">
        <v>1</v>
      </c>
      <c r="D212">
        <v>22</v>
      </c>
      <c r="E212">
        <v>1</v>
      </c>
      <c r="F212" s="15">
        <v>10000</v>
      </c>
      <c r="G212">
        <v>1</v>
      </c>
      <c r="H212">
        <v>2</v>
      </c>
      <c r="I212">
        <v>0</v>
      </c>
      <c r="J212">
        <v>8</v>
      </c>
      <c r="K212">
        <v>5</v>
      </c>
      <c r="L212">
        <v>0</v>
      </c>
      <c r="M212">
        <v>0</v>
      </c>
      <c r="N212">
        <v>0</v>
      </c>
      <c r="O212">
        <v>0.5</v>
      </c>
      <c r="P212">
        <v>10</v>
      </c>
      <c r="Q212" s="16">
        <v>2.5</v>
      </c>
      <c r="R212">
        <v>1.085</v>
      </c>
      <c r="S212">
        <v>1</v>
      </c>
      <c r="T212">
        <v>8</v>
      </c>
      <c r="U212">
        <v>15</v>
      </c>
    </row>
    <row r="213" spans="1:21">
      <c r="A213">
        <v>1279</v>
      </c>
      <c r="B213" s="31">
        <v>2</v>
      </c>
      <c r="C213">
        <v>1</v>
      </c>
      <c r="D213">
        <v>22</v>
      </c>
      <c r="E213">
        <v>0</v>
      </c>
      <c r="F213" s="15">
        <v>4000</v>
      </c>
      <c r="G213">
        <v>1</v>
      </c>
      <c r="H213">
        <v>3</v>
      </c>
      <c r="I213">
        <v>0</v>
      </c>
      <c r="J213">
        <v>6</v>
      </c>
      <c r="K213">
        <v>5</v>
      </c>
      <c r="L213">
        <v>0</v>
      </c>
      <c r="M213">
        <v>0</v>
      </c>
      <c r="N213">
        <v>0</v>
      </c>
      <c r="O213">
        <v>0.5</v>
      </c>
      <c r="P213">
        <v>10</v>
      </c>
      <c r="Q213" s="16">
        <v>5</v>
      </c>
      <c r="R213">
        <v>1</v>
      </c>
      <c r="S213">
        <v>1</v>
      </c>
      <c r="T213">
        <v>8</v>
      </c>
      <c r="U213">
        <v>2.5</v>
      </c>
    </row>
    <row r="214" spans="1:21">
      <c r="A214">
        <v>1284</v>
      </c>
      <c r="B214" s="31">
        <v>1</v>
      </c>
      <c r="C214">
        <v>1</v>
      </c>
      <c r="D214">
        <v>25</v>
      </c>
      <c r="E214">
        <v>1</v>
      </c>
      <c r="F214" s="15">
        <v>10000</v>
      </c>
      <c r="G214">
        <v>1</v>
      </c>
      <c r="H214">
        <v>1</v>
      </c>
      <c r="I214">
        <v>1</v>
      </c>
      <c r="J214">
        <v>8</v>
      </c>
      <c r="K214">
        <v>5</v>
      </c>
      <c r="L214">
        <v>0</v>
      </c>
      <c r="M214">
        <v>0</v>
      </c>
      <c r="N214">
        <v>0</v>
      </c>
      <c r="O214">
        <v>0.67</v>
      </c>
      <c r="P214">
        <v>10</v>
      </c>
      <c r="Q214" s="16">
        <v>5</v>
      </c>
      <c r="R214">
        <v>1</v>
      </c>
      <c r="S214">
        <v>1</v>
      </c>
      <c r="T214">
        <v>8</v>
      </c>
      <c r="U214">
        <v>10</v>
      </c>
    </row>
    <row r="215" spans="1:21">
      <c r="A215">
        <v>1287</v>
      </c>
      <c r="B215" s="31">
        <v>2</v>
      </c>
      <c r="C215">
        <v>1</v>
      </c>
      <c r="D215">
        <v>25</v>
      </c>
      <c r="E215">
        <v>0</v>
      </c>
      <c r="F215" s="15">
        <v>5000</v>
      </c>
      <c r="G215">
        <v>1</v>
      </c>
      <c r="H215">
        <v>1</v>
      </c>
      <c r="I215">
        <v>1</v>
      </c>
      <c r="J215">
        <v>6</v>
      </c>
      <c r="K215">
        <v>5</v>
      </c>
      <c r="L215">
        <v>0</v>
      </c>
      <c r="M215">
        <v>0</v>
      </c>
      <c r="N215">
        <v>0</v>
      </c>
      <c r="O215">
        <v>1</v>
      </c>
      <c r="P215">
        <v>20</v>
      </c>
      <c r="Q215" s="16">
        <v>2.5</v>
      </c>
      <c r="R215">
        <v>2</v>
      </c>
      <c r="S215">
        <v>1</v>
      </c>
      <c r="T215">
        <v>12</v>
      </c>
      <c r="U215">
        <v>10</v>
      </c>
    </row>
    <row r="216" spans="1:21">
      <c r="A216">
        <v>1295</v>
      </c>
      <c r="B216" s="31">
        <v>2</v>
      </c>
      <c r="C216">
        <v>1</v>
      </c>
      <c r="D216">
        <v>23</v>
      </c>
      <c r="E216">
        <v>1</v>
      </c>
      <c r="F216" s="15">
        <v>5000</v>
      </c>
      <c r="G216">
        <v>1</v>
      </c>
      <c r="H216">
        <v>1</v>
      </c>
      <c r="I216">
        <v>1</v>
      </c>
      <c r="J216">
        <v>8</v>
      </c>
      <c r="K216">
        <v>5</v>
      </c>
      <c r="L216">
        <v>0</v>
      </c>
      <c r="M216">
        <v>0</v>
      </c>
      <c r="N216">
        <v>0</v>
      </c>
      <c r="O216">
        <v>1</v>
      </c>
      <c r="P216">
        <v>20</v>
      </c>
      <c r="Q216" s="16">
        <v>2.5</v>
      </c>
      <c r="R216">
        <v>2</v>
      </c>
      <c r="S216">
        <v>1</v>
      </c>
      <c r="T216">
        <v>16</v>
      </c>
      <c r="U216">
        <v>10</v>
      </c>
    </row>
    <row r="217" spans="1:21">
      <c r="A217">
        <v>1299</v>
      </c>
      <c r="B217" s="31">
        <v>2</v>
      </c>
      <c r="C217">
        <v>1</v>
      </c>
      <c r="D217">
        <v>20</v>
      </c>
      <c r="E217">
        <v>0</v>
      </c>
      <c r="F217" s="15">
        <v>2000</v>
      </c>
      <c r="G217">
        <v>1</v>
      </c>
      <c r="H217">
        <v>1</v>
      </c>
      <c r="I217">
        <v>0</v>
      </c>
      <c r="J217">
        <v>2</v>
      </c>
      <c r="K217">
        <v>5</v>
      </c>
      <c r="L217">
        <v>0</v>
      </c>
      <c r="M217">
        <v>0</v>
      </c>
      <c r="N217">
        <v>0</v>
      </c>
      <c r="O217">
        <v>0.41500000000000004</v>
      </c>
      <c r="P217">
        <v>12</v>
      </c>
      <c r="Q217" s="16">
        <v>5</v>
      </c>
      <c r="R217">
        <v>0.5</v>
      </c>
      <c r="S217">
        <v>1</v>
      </c>
      <c r="T217">
        <v>8</v>
      </c>
      <c r="U217">
        <v>10</v>
      </c>
    </row>
    <row r="218" spans="1:21">
      <c r="A218">
        <v>1304</v>
      </c>
      <c r="B218" s="31">
        <v>2</v>
      </c>
      <c r="C218">
        <v>1</v>
      </c>
      <c r="D218">
        <v>21</v>
      </c>
      <c r="E218">
        <v>1</v>
      </c>
      <c r="F218" s="15">
        <v>1000</v>
      </c>
      <c r="G218">
        <v>1</v>
      </c>
      <c r="H218">
        <v>1</v>
      </c>
      <c r="I218">
        <v>1</v>
      </c>
      <c r="J218">
        <v>6</v>
      </c>
      <c r="K218">
        <v>2</v>
      </c>
      <c r="L218">
        <v>0</v>
      </c>
      <c r="M218">
        <v>0</v>
      </c>
      <c r="N218">
        <v>0</v>
      </c>
      <c r="O218">
        <v>0.83</v>
      </c>
      <c r="P218">
        <v>30</v>
      </c>
      <c r="Q218" s="16">
        <v>3.75</v>
      </c>
      <c r="R218">
        <v>1.67</v>
      </c>
      <c r="S218">
        <v>1</v>
      </c>
      <c r="T218">
        <v>8</v>
      </c>
      <c r="U218">
        <v>2.5</v>
      </c>
    </row>
    <row r="219" spans="1:21">
      <c r="A219">
        <v>1305</v>
      </c>
      <c r="B219" s="31">
        <v>2</v>
      </c>
      <c r="C219">
        <v>1</v>
      </c>
      <c r="D219">
        <v>23</v>
      </c>
      <c r="E219">
        <v>1</v>
      </c>
      <c r="F219" s="15">
        <v>7000</v>
      </c>
      <c r="G219">
        <v>1</v>
      </c>
      <c r="H219">
        <v>1</v>
      </c>
      <c r="I219">
        <v>0</v>
      </c>
      <c r="J219">
        <v>8</v>
      </c>
      <c r="K219">
        <v>5</v>
      </c>
      <c r="L219">
        <v>0</v>
      </c>
      <c r="M219">
        <v>0</v>
      </c>
      <c r="N219">
        <v>0</v>
      </c>
      <c r="O219">
        <v>0.5</v>
      </c>
      <c r="P219">
        <v>10</v>
      </c>
      <c r="Q219" s="16">
        <v>10</v>
      </c>
      <c r="R219">
        <v>0.83</v>
      </c>
      <c r="S219">
        <v>1</v>
      </c>
      <c r="T219">
        <v>6</v>
      </c>
      <c r="U219">
        <v>70</v>
      </c>
    </row>
    <row r="220" spans="1:21">
      <c r="A220">
        <v>1307</v>
      </c>
      <c r="B220" s="31">
        <v>2</v>
      </c>
      <c r="C220">
        <v>1</v>
      </c>
      <c r="D220">
        <v>23</v>
      </c>
      <c r="E220">
        <v>1</v>
      </c>
      <c r="F220" s="15">
        <v>10000</v>
      </c>
      <c r="G220">
        <v>1</v>
      </c>
      <c r="H220">
        <v>2</v>
      </c>
      <c r="I220">
        <v>0</v>
      </c>
      <c r="J220">
        <v>11</v>
      </c>
      <c r="K220">
        <v>0</v>
      </c>
      <c r="L220">
        <v>0</v>
      </c>
      <c r="M220">
        <v>0</v>
      </c>
      <c r="N220">
        <v>1</v>
      </c>
      <c r="O220">
        <v>0.67</v>
      </c>
      <c r="P220">
        <v>12</v>
      </c>
      <c r="Q220" s="16">
        <v>2.5</v>
      </c>
      <c r="R220">
        <v>1.17</v>
      </c>
      <c r="S220">
        <v>0</v>
      </c>
      <c r="T220">
        <v>8</v>
      </c>
      <c r="U220">
        <v>20</v>
      </c>
    </row>
    <row r="221" spans="1:21">
      <c r="A221">
        <v>1313</v>
      </c>
      <c r="B221" s="31">
        <v>2</v>
      </c>
      <c r="C221">
        <v>1</v>
      </c>
      <c r="D221">
        <v>21</v>
      </c>
      <c r="E221">
        <v>0</v>
      </c>
      <c r="F221" s="15">
        <v>12000</v>
      </c>
      <c r="G221">
        <v>1</v>
      </c>
      <c r="H221">
        <v>2</v>
      </c>
      <c r="I221">
        <v>0</v>
      </c>
      <c r="J221">
        <v>8</v>
      </c>
      <c r="K221">
        <v>5</v>
      </c>
      <c r="L221">
        <v>0</v>
      </c>
      <c r="M221">
        <v>0</v>
      </c>
      <c r="N221">
        <v>0</v>
      </c>
      <c r="O221">
        <v>0.5</v>
      </c>
      <c r="P221">
        <v>10</v>
      </c>
      <c r="Q221" s="16">
        <v>5</v>
      </c>
      <c r="R221">
        <v>1.17</v>
      </c>
      <c r="S221">
        <v>1</v>
      </c>
      <c r="T221">
        <v>8</v>
      </c>
      <c r="U221">
        <v>20</v>
      </c>
    </row>
    <row r="222" spans="1:21">
      <c r="A222">
        <v>1323</v>
      </c>
      <c r="B222" s="31">
        <v>1</v>
      </c>
      <c r="C222">
        <v>1</v>
      </c>
      <c r="D222">
        <v>23</v>
      </c>
      <c r="E222">
        <v>1</v>
      </c>
      <c r="F222" s="15">
        <v>35000</v>
      </c>
      <c r="G222">
        <v>1</v>
      </c>
      <c r="H222">
        <v>3</v>
      </c>
      <c r="I222">
        <v>1</v>
      </c>
      <c r="J222">
        <v>9</v>
      </c>
      <c r="K222">
        <v>5</v>
      </c>
      <c r="L222">
        <v>1</v>
      </c>
      <c r="M222">
        <v>0</v>
      </c>
      <c r="N222">
        <v>0</v>
      </c>
      <c r="O222">
        <v>0.5</v>
      </c>
      <c r="P222">
        <v>12</v>
      </c>
      <c r="Q222" s="16">
        <v>10</v>
      </c>
      <c r="R222">
        <v>0.67</v>
      </c>
      <c r="S222">
        <v>0</v>
      </c>
      <c r="T222">
        <v>8</v>
      </c>
      <c r="U222">
        <v>15</v>
      </c>
    </row>
    <row r="223" spans="1:21">
      <c r="A223">
        <v>1327</v>
      </c>
      <c r="B223" s="31">
        <v>2</v>
      </c>
      <c r="C223">
        <v>1</v>
      </c>
      <c r="D223">
        <v>25</v>
      </c>
      <c r="E223">
        <v>1</v>
      </c>
      <c r="F223" s="15">
        <v>16000</v>
      </c>
      <c r="G223">
        <v>1</v>
      </c>
      <c r="H223">
        <v>1</v>
      </c>
      <c r="I223">
        <v>0</v>
      </c>
      <c r="J223">
        <v>2</v>
      </c>
      <c r="K223">
        <v>5</v>
      </c>
      <c r="L223">
        <v>0</v>
      </c>
      <c r="M223">
        <v>0</v>
      </c>
      <c r="N223">
        <v>0</v>
      </c>
      <c r="O223">
        <v>0.91500000000000004</v>
      </c>
      <c r="P223">
        <v>20</v>
      </c>
      <c r="Q223" s="16">
        <v>5</v>
      </c>
      <c r="R223">
        <v>1.5</v>
      </c>
      <c r="S223">
        <v>0</v>
      </c>
      <c r="T223">
        <v>12</v>
      </c>
      <c r="U223">
        <v>2.5</v>
      </c>
    </row>
    <row r="224" spans="1:21">
      <c r="A224">
        <v>1328</v>
      </c>
      <c r="B224" s="31">
        <v>1</v>
      </c>
      <c r="C224">
        <v>1</v>
      </c>
      <c r="D224">
        <v>23</v>
      </c>
      <c r="E224">
        <v>0</v>
      </c>
      <c r="F224" s="15">
        <v>14000</v>
      </c>
      <c r="G224">
        <v>1</v>
      </c>
      <c r="H224">
        <v>2</v>
      </c>
      <c r="I224">
        <v>1</v>
      </c>
      <c r="J224">
        <v>6</v>
      </c>
      <c r="K224">
        <v>5</v>
      </c>
      <c r="L224">
        <v>0</v>
      </c>
      <c r="M224">
        <v>0</v>
      </c>
      <c r="N224">
        <v>0</v>
      </c>
      <c r="O224">
        <v>1</v>
      </c>
      <c r="P224">
        <v>30</v>
      </c>
      <c r="Q224" s="16">
        <v>5</v>
      </c>
      <c r="R224">
        <v>1.5</v>
      </c>
      <c r="S224">
        <v>1</v>
      </c>
      <c r="T224">
        <v>2</v>
      </c>
      <c r="U224">
        <v>15</v>
      </c>
    </row>
    <row r="225" spans="1:21">
      <c r="A225">
        <v>1329</v>
      </c>
      <c r="B225" s="31">
        <v>2</v>
      </c>
      <c r="C225">
        <v>1</v>
      </c>
      <c r="D225">
        <v>20</v>
      </c>
      <c r="E225">
        <v>1</v>
      </c>
      <c r="F225" s="15">
        <v>3000</v>
      </c>
      <c r="G225">
        <v>1</v>
      </c>
      <c r="H225">
        <v>1</v>
      </c>
      <c r="I225">
        <v>0</v>
      </c>
      <c r="J225">
        <v>2</v>
      </c>
      <c r="K225">
        <v>5</v>
      </c>
      <c r="L225">
        <v>0</v>
      </c>
      <c r="M225">
        <v>0</v>
      </c>
      <c r="N225">
        <v>0</v>
      </c>
      <c r="O225">
        <v>1</v>
      </c>
      <c r="P225">
        <v>20</v>
      </c>
      <c r="Q225" s="16">
        <v>2.5</v>
      </c>
      <c r="R225">
        <v>1.83</v>
      </c>
      <c r="S225">
        <v>1</v>
      </c>
      <c r="T225">
        <v>16</v>
      </c>
      <c r="U225">
        <v>15</v>
      </c>
    </row>
    <row r="226" spans="1:21">
      <c r="A226">
        <v>1341</v>
      </c>
      <c r="B226" s="31">
        <v>1</v>
      </c>
      <c r="C226">
        <v>1</v>
      </c>
      <c r="D226">
        <v>24</v>
      </c>
      <c r="E226">
        <v>1</v>
      </c>
      <c r="F226" s="15">
        <v>6000</v>
      </c>
      <c r="G226">
        <v>1</v>
      </c>
      <c r="H226">
        <v>1</v>
      </c>
      <c r="I226">
        <v>0</v>
      </c>
      <c r="J226">
        <v>1</v>
      </c>
      <c r="K226">
        <v>5</v>
      </c>
      <c r="L226">
        <v>0</v>
      </c>
      <c r="M226">
        <v>0</v>
      </c>
      <c r="N226">
        <v>0</v>
      </c>
      <c r="O226">
        <v>0.5</v>
      </c>
      <c r="P226">
        <v>14</v>
      </c>
      <c r="Q226" s="16">
        <v>70</v>
      </c>
      <c r="R226">
        <v>0.67</v>
      </c>
      <c r="S226">
        <v>0</v>
      </c>
      <c r="T226">
        <v>8</v>
      </c>
      <c r="U226">
        <v>15</v>
      </c>
    </row>
    <row r="227" spans="1:21">
      <c r="A227">
        <v>1342</v>
      </c>
      <c r="B227" s="31">
        <v>1</v>
      </c>
      <c r="C227">
        <v>1</v>
      </c>
      <c r="D227">
        <v>34</v>
      </c>
      <c r="E227">
        <v>1</v>
      </c>
      <c r="F227" s="15">
        <v>8000</v>
      </c>
      <c r="G227">
        <v>1</v>
      </c>
      <c r="H227">
        <v>1</v>
      </c>
      <c r="I227">
        <v>0</v>
      </c>
      <c r="J227">
        <v>1</v>
      </c>
      <c r="K227">
        <v>2</v>
      </c>
      <c r="L227">
        <v>0</v>
      </c>
      <c r="M227">
        <v>0</v>
      </c>
      <c r="N227">
        <v>0</v>
      </c>
      <c r="O227">
        <v>0.67</v>
      </c>
      <c r="P227">
        <v>30</v>
      </c>
      <c r="Q227" s="16">
        <v>2.5</v>
      </c>
      <c r="R227">
        <v>1.67</v>
      </c>
      <c r="S227">
        <v>1</v>
      </c>
      <c r="T227">
        <v>12</v>
      </c>
      <c r="U227">
        <v>10</v>
      </c>
    </row>
    <row r="228" spans="1:21">
      <c r="A228">
        <v>1349</v>
      </c>
      <c r="B228" s="31">
        <v>2</v>
      </c>
      <c r="C228">
        <v>1</v>
      </c>
      <c r="D228">
        <v>20</v>
      </c>
      <c r="E228">
        <v>0</v>
      </c>
      <c r="F228" s="15">
        <v>2000</v>
      </c>
      <c r="G228">
        <v>1</v>
      </c>
      <c r="H228">
        <v>1</v>
      </c>
      <c r="I228">
        <v>0</v>
      </c>
      <c r="J228">
        <v>6</v>
      </c>
      <c r="K228">
        <v>5</v>
      </c>
      <c r="L228">
        <v>1</v>
      </c>
      <c r="M228">
        <v>0</v>
      </c>
      <c r="N228">
        <v>0</v>
      </c>
      <c r="O228">
        <v>0.75</v>
      </c>
      <c r="P228">
        <v>20</v>
      </c>
      <c r="Q228" s="16">
        <v>5</v>
      </c>
      <c r="R228">
        <v>2.5</v>
      </c>
      <c r="S228">
        <v>1</v>
      </c>
      <c r="T228">
        <v>14</v>
      </c>
      <c r="U228">
        <v>10</v>
      </c>
    </row>
    <row r="229" spans="1:21">
      <c r="A229">
        <v>1364</v>
      </c>
      <c r="B229" s="31">
        <v>2</v>
      </c>
      <c r="C229">
        <v>2</v>
      </c>
      <c r="D229">
        <v>26</v>
      </c>
      <c r="E229">
        <v>0</v>
      </c>
      <c r="F229" s="15">
        <v>4000</v>
      </c>
      <c r="G229">
        <v>1</v>
      </c>
      <c r="H229">
        <v>1</v>
      </c>
      <c r="I229">
        <v>0</v>
      </c>
      <c r="J229">
        <v>8</v>
      </c>
      <c r="K229">
        <v>5</v>
      </c>
      <c r="L229">
        <v>0</v>
      </c>
      <c r="M229">
        <v>0</v>
      </c>
      <c r="N229">
        <v>0</v>
      </c>
      <c r="O229">
        <v>0.41500000000000004</v>
      </c>
      <c r="P229">
        <v>9</v>
      </c>
      <c r="Q229" s="16">
        <v>2.5</v>
      </c>
      <c r="R229">
        <v>0.83</v>
      </c>
      <c r="S229">
        <v>1</v>
      </c>
      <c r="T229">
        <v>8</v>
      </c>
      <c r="U229">
        <v>10</v>
      </c>
    </row>
    <row r="230" spans="1:21">
      <c r="A230">
        <v>1367</v>
      </c>
      <c r="B230" s="31">
        <v>1</v>
      </c>
      <c r="C230">
        <v>1</v>
      </c>
      <c r="D230">
        <v>23</v>
      </c>
      <c r="E230">
        <v>0</v>
      </c>
      <c r="F230" s="15">
        <v>22000</v>
      </c>
      <c r="G230">
        <v>1</v>
      </c>
      <c r="H230">
        <v>1</v>
      </c>
      <c r="I230">
        <v>0</v>
      </c>
      <c r="J230">
        <v>9</v>
      </c>
      <c r="K230">
        <v>5</v>
      </c>
      <c r="L230">
        <v>0</v>
      </c>
      <c r="M230">
        <v>0</v>
      </c>
      <c r="N230">
        <v>0</v>
      </c>
      <c r="O230">
        <v>0.33</v>
      </c>
      <c r="P230">
        <v>10</v>
      </c>
      <c r="Q230" s="16">
        <v>35</v>
      </c>
      <c r="R230">
        <v>0.67</v>
      </c>
      <c r="S230">
        <v>1</v>
      </c>
      <c r="T230">
        <v>8</v>
      </c>
      <c r="U230">
        <v>10</v>
      </c>
    </row>
    <row r="231" spans="1:21">
      <c r="A231">
        <v>1368</v>
      </c>
      <c r="B231" s="31">
        <v>1</v>
      </c>
      <c r="C231">
        <v>1</v>
      </c>
      <c r="D231">
        <v>23</v>
      </c>
      <c r="E231">
        <v>1</v>
      </c>
      <c r="F231" s="15">
        <v>35000</v>
      </c>
      <c r="G231">
        <v>1</v>
      </c>
      <c r="H231">
        <v>4</v>
      </c>
      <c r="I231">
        <v>0</v>
      </c>
      <c r="J231">
        <v>9</v>
      </c>
      <c r="K231">
        <v>5</v>
      </c>
      <c r="L231">
        <v>0</v>
      </c>
      <c r="M231">
        <v>0</v>
      </c>
      <c r="N231">
        <v>0</v>
      </c>
      <c r="O231">
        <v>0.67</v>
      </c>
      <c r="P231">
        <v>8</v>
      </c>
      <c r="Q231" s="16">
        <v>2.5</v>
      </c>
      <c r="R231">
        <v>1</v>
      </c>
      <c r="S231">
        <v>1</v>
      </c>
      <c r="T231">
        <v>8</v>
      </c>
      <c r="U231">
        <v>15</v>
      </c>
    </row>
    <row r="232" spans="1:21">
      <c r="A232">
        <v>1378</v>
      </c>
      <c r="B232" s="31">
        <v>2</v>
      </c>
      <c r="C232">
        <v>1</v>
      </c>
      <c r="D232">
        <v>22</v>
      </c>
      <c r="E232">
        <v>1</v>
      </c>
      <c r="F232" s="15">
        <v>6000</v>
      </c>
      <c r="G232">
        <v>1</v>
      </c>
      <c r="H232">
        <v>1</v>
      </c>
      <c r="I232">
        <v>0</v>
      </c>
      <c r="J232">
        <v>8</v>
      </c>
      <c r="K232">
        <v>2</v>
      </c>
      <c r="L232">
        <v>0</v>
      </c>
      <c r="M232">
        <v>0</v>
      </c>
      <c r="N232">
        <v>0</v>
      </c>
      <c r="O232">
        <v>0.5</v>
      </c>
      <c r="P232">
        <v>10</v>
      </c>
      <c r="Q232" s="16">
        <v>2.5</v>
      </c>
      <c r="R232">
        <v>1</v>
      </c>
      <c r="S232">
        <v>0</v>
      </c>
      <c r="T232">
        <v>8</v>
      </c>
      <c r="U232">
        <v>20</v>
      </c>
    </row>
    <row r="233" spans="1:21">
      <c r="A233">
        <v>1381</v>
      </c>
      <c r="B233" s="31">
        <v>2</v>
      </c>
      <c r="C233">
        <v>1</v>
      </c>
      <c r="D233">
        <v>59</v>
      </c>
      <c r="E233">
        <v>1</v>
      </c>
      <c r="F233" s="15">
        <v>6000</v>
      </c>
      <c r="G233">
        <v>1</v>
      </c>
      <c r="H233">
        <v>1</v>
      </c>
      <c r="I233">
        <v>0</v>
      </c>
      <c r="J233">
        <v>6</v>
      </c>
      <c r="K233">
        <v>5</v>
      </c>
      <c r="L233">
        <v>0</v>
      </c>
      <c r="M233">
        <v>0</v>
      </c>
      <c r="N233">
        <v>0</v>
      </c>
      <c r="O233">
        <v>1</v>
      </c>
      <c r="P233">
        <v>30</v>
      </c>
      <c r="Q233" s="16">
        <v>2.5</v>
      </c>
      <c r="R233">
        <v>1.5</v>
      </c>
      <c r="S233">
        <v>1</v>
      </c>
      <c r="T233">
        <v>2</v>
      </c>
      <c r="U233">
        <v>25</v>
      </c>
    </row>
    <row r="234" spans="1:21">
      <c r="A234">
        <v>1386</v>
      </c>
      <c r="B234" s="31">
        <v>2</v>
      </c>
      <c r="C234">
        <v>1</v>
      </c>
      <c r="D234">
        <v>21</v>
      </c>
      <c r="E234">
        <v>1</v>
      </c>
      <c r="F234" s="15">
        <v>18000</v>
      </c>
      <c r="G234">
        <v>1</v>
      </c>
      <c r="H234">
        <v>1</v>
      </c>
      <c r="I234">
        <v>0</v>
      </c>
      <c r="J234">
        <v>6</v>
      </c>
      <c r="K234">
        <v>0</v>
      </c>
      <c r="L234">
        <v>1</v>
      </c>
      <c r="M234">
        <v>0</v>
      </c>
      <c r="N234">
        <v>0</v>
      </c>
      <c r="O234">
        <v>0.5</v>
      </c>
      <c r="P234">
        <v>10</v>
      </c>
      <c r="Q234" s="16">
        <v>5</v>
      </c>
      <c r="R234">
        <v>0.5</v>
      </c>
      <c r="S234">
        <v>0</v>
      </c>
      <c r="T234">
        <v>8</v>
      </c>
      <c r="U234">
        <v>15</v>
      </c>
    </row>
    <row r="235" spans="1:21">
      <c r="A235">
        <v>1395</v>
      </c>
      <c r="B235" s="31">
        <v>1</v>
      </c>
      <c r="C235">
        <v>1</v>
      </c>
      <c r="D235">
        <v>24</v>
      </c>
      <c r="E235">
        <v>1</v>
      </c>
      <c r="F235" s="15">
        <v>9000</v>
      </c>
      <c r="G235">
        <v>1</v>
      </c>
      <c r="H235">
        <v>1</v>
      </c>
      <c r="I235">
        <v>1</v>
      </c>
      <c r="J235">
        <v>2</v>
      </c>
      <c r="K235">
        <v>5</v>
      </c>
      <c r="L235">
        <v>0</v>
      </c>
      <c r="M235">
        <v>0</v>
      </c>
      <c r="N235">
        <v>0</v>
      </c>
      <c r="O235">
        <v>0.67</v>
      </c>
      <c r="P235">
        <v>30</v>
      </c>
      <c r="Q235" s="16">
        <v>10</v>
      </c>
      <c r="R235">
        <v>0.67</v>
      </c>
      <c r="S235">
        <v>0</v>
      </c>
      <c r="T235">
        <v>8</v>
      </c>
      <c r="U235">
        <v>15</v>
      </c>
    </row>
    <row r="236" spans="1:21">
      <c r="A236">
        <v>1404</v>
      </c>
      <c r="B236" s="31">
        <v>2</v>
      </c>
      <c r="C236">
        <v>1</v>
      </c>
      <c r="D236">
        <v>22</v>
      </c>
      <c r="E236">
        <v>0</v>
      </c>
      <c r="F236" s="15">
        <v>3000</v>
      </c>
      <c r="G236">
        <v>1</v>
      </c>
      <c r="H236">
        <v>1</v>
      </c>
      <c r="I236">
        <v>1</v>
      </c>
      <c r="J236">
        <v>6</v>
      </c>
      <c r="K236">
        <v>1</v>
      </c>
      <c r="L236">
        <v>0</v>
      </c>
      <c r="M236">
        <v>0</v>
      </c>
      <c r="N236">
        <v>0</v>
      </c>
      <c r="O236">
        <v>0.5</v>
      </c>
      <c r="P236">
        <v>10</v>
      </c>
      <c r="Q236" s="16">
        <v>3.75</v>
      </c>
      <c r="R236">
        <v>1.5</v>
      </c>
      <c r="S236">
        <v>1</v>
      </c>
      <c r="T236">
        <v>8</v>
      </c>
      <c r="U236">
        <v>25</v>
      </c>
    </row>
    <row r="237" spans="1:21">
      <c r="A237">
        <v>1414</v>
      </c>
      <c r="B237" s="31">
        <v>1</v>
      </c>
      <c r="C237">
        <v>1</v>
      </c>
      <c r="D237">
        <v>25</v>
      </c>
      <c r="E237">
        <v>0</v>
      </c>
      <c r="F237" s="15">
        <v>12000</v>
      </c>
      <c r="G237">
        <v>1</v>
      </c>
      <c r="H237">
        <v>4</v>
      </c>
      <c r="I237">
        <v>0</v>
      </c>
      <c r="J237">
        <v>11</v>
      </c>
      <c r="K237">
        <v>5</v>
      </c>
      <c r="L237">
        <v>1</v>
      </c>
      <c r="M237">
        <v>0</v>
      </c>
      <c r="N237">
        <v>0</v>
      </c>
      <c r="O237">
        <v>0.67</v>
      </c>
      <c r="P237">
        <v>14</v>
      </c>
      <c r="Q237" s="16">
        <v>2.5</v>
      </c>
      <c r="R237">
        <v>1.17</v>
      </c>
      <c r="S237">
        <v>1</v>
      </c>
      <c r="T237">
        <v>8</v>
      </c>
      <c r="U237">
        <v>5</v>
      </c>
    </row>
    <row r="238" spans="1:21">
      <c r="A238">
        <v>1420</v>
      </c>
      <c r="B238" s="31">
        <v>1</v>
      </c>
      <c r="C238">
        <v>1</v>
      </c>
      <c r="D238">
        <v>22</v>
      </c>
      <c r="E238">
        <v>0</v>
      </c>
      <c r="F238" s="15">
        <v>35000</v>
      </c>
      <c r="G238">
        <v>1</v>
      </c>
      <c r="H238">
        <v>3</v>
      </c>
      <c r="I238">
        <v>0</v>
      </c>
      <c r="J238">
        <v>9</v>
      </c>
      <c r="K238">
        <v>5</v>
      </c>
      <c r="L238">
        <v>1</v>
      </c>
      <c r="M238">
        <v>0</v>
      </c>
      <c r="N238">
        <v>0</v>
      </c>
      <c r="O238">
        <v>0.33</v>
      </c>
      <c r="P238">
        <v>4</v>
      </c>
      <c r="Q238" s="16">
        <v>5</v>
      </c>
      <c r="R238">
        <v>0.67</v>
      </c>
      <c r="S238">
        <v>1</v>
      </c>
      <c r="T238">
        <v>8</v>
      </c>
      <c r="U238">
        <v>10</v>
      </c>
    </row>
    <row r="239" spans="1:21">
      <c r="A239">
        <v>1425</v>
      </c>
      <c r="B239" s="31">
        <v>1</v>
      </c>
      <c r="C239">
        <v>1</v>
      </c>
      <c r="D239">
        <v>31</v>
      </c>
      <c r="E239">
        <v>1</v>
      </c>
      <c r="F239" s="15">
        <v>14000</v>
      </c>
      <c r="G239">
        <v>1</v>
      </c>
      <c r="H239">
        <v>4</v>
      </c>
      <c r="I239">
        <v>0</v>
      </c>
      <c r="J239">
        <v>2</v>
      </c>
      <c r="K239">
        <v>5</v>
      </c>
      <c r="L239">
        <v>0</v>
      </c>
      <c r="M239">
        <v>0</v>
      </c>
      <c r="N239">
        <v>0</v>
      </c>
      <c r="O239">
        <v>1</v>
      </c>
      <c r="P239">
        <v>30</v>
      </c>
      <c r="Q239" s="16">
        <v>2.5</v>
      </c>
      <c r="R239">
        <v>2</v>
      </c>
      <c r="S239">
        <v>1</v>
      </c>
      <c r="T239">
        <v>10</v>
      </c>
      <c r="U239">
        <v>15</v>
      </c>
    </row>
    <row r="240" spans="1:21">
      <c r="A240">
        <v>1431</v>
      </c>
      <c r="B240" s="31">
        <v>2</v>
      </c>
      <c r="C240">
        <v>1</v>
      </c>
      <c r="D240">
        <v>19</v>
      </c>
      <c r="E240">
        <v>0</v>
      </c>
      <c r="F240" s="15">
        <v>5000</v>
      </c>
      <c r="G240">
        <v>1</v>
      </c>
      <c r="H240">
        <v>1</v>
      </c>
      <c r="I240">
        <v>0</v>
      </c>
      <c r="J240">
        <v>6</v>
      </c>
      <c r="K240">
        <v>3</v>
      </c>
      <c r="L240">
        <v>0</v>
      </c>
      <c r="M240">
        <v>0</v>
      </c>
      <c r="N240">
        <v>0</v>
      </c>
      <c r="O240">
        <v>0.33</v>
      </c>
      <c r="P240">
        <v>10</v>
      </c>
      <c r="Q240" s="16">
        <v>5</v>
      </c>
      <c r="R240">
        <v>0.67</v>
      </c>
      <c r="S240">
        <v>1</v>
      </c>
      <c r="T240">
        <v>8</v>
      </c>
      <c r="U240">
        <v>20</v>
      </c>
    </row>
    <row r="241" spans="1:21">
      <c r="A241">
        <v>1434</v>
      </c>
      <c r="B241" s="31">
        <v>2</v>
      </c>
      <c r="C241">
        <v>1</v>
      </c>
      <c r="D241">
        <v>21</v>
      </c>
      <c r="E241">
        <v>0</v>
      </c>
      <c r="F241" s="15">
        <v>20000</v>
      </c>
      <c r="G241">
        <v>1</v>
      </c>
      <c r="H241">
        <v>2</v>
      </c>
      <c r="I241">
        <v>0</v>
      </c>
      <c r="J241">
        <v>2</v>
      </c>
      <c r="K241">
        <v>5</v>
      </c>
      <c r="L241">
        <v>0</v>
      </c>
      <c r="M241">
        <v>0</v>
      </c>
      <c r="N241">
        <v>0</v>
      </c>
      <c r="O241">
        <v>0.83</v>
      </c>
      <c r="P241">
        <v>20</v>
      </c>
      <c r="Q241" s="16">
        <v>5</v>
      </c>
      <c r="R241">
        <v>1</v>
      </c>
      <c r="S241">
        <v>1</v>
      </c>
      <c r="T241">
        <v>8</v>
      </c>
      <c r="U241">
        <v>5</v>
      </c>
    </row>
    <row r="242" spans="1:21">
      <c r="A242">
        <v>1435</v>
      </c>
      <c r="B242" s="31">
        <v>1</v>
      </c>
      <c r="C242">
        <v>1</v>
      </c>
      <c r="D242">
        <v>22</v>
      </c>
      <c r="E242">
        <v>1</v>
      </c>
      <c r="F242" s="15">
        <v>3000</v>
      </c>
      <c r="G242">
        <v>1</v>
      </c>
      <c r="H242">
        <v>2</v>
      </c>
      <c r="I242">
        <v>0</v>
      </c>
      <c r="J242">
        <v>8</v>
      </c>
      <c r="K242">
        <v>5</v>
      </c>
      <c r="L242">
        <v>0</v>
      </c>
      <c r="M242">
        <v>0</v>
      </c>
      <c r="N242">
        <v>0</v>
      </c>
      <c r="O242">
        <v>0.33</v>
      </c>
      <c r="P242">
        <v>6</v>
      </c>
      <c r="Q242" s="16">
        <v>10</v>
      </c>
      <c r="R242">
        <v>1.335</v>
      </c>
      <c r="S242">
        <v>1</v>
      </c>
      <c r="T242">
        <v>8</v>
      </c>
      <c r="U242">
        <v>35</v>
      </c>
    </row>
    <row r="243" spans="1:21">
      <c r="A243">
        <v>1443</v>
      </c>
      <c r="B243" s="31">
        <v>1</v>
      </c>
      <c r="C243">
        <v>1</v>
      </c>
      <c r="D243">
        <v>21</v>
      </c>
      <c r="E243">
        <v>1</v>
      </c>
      <c r="F243" s="15">
        <v>35000</v>
      </c>
      <c r="G243">
        <v>1</v>
      </c>
      <c r="H243">
        <v>2</v>
      </c>
      <c r="I243">
        <v>0</v>
      </c>
      <c r="J243">
        <v>8</v>
      </c>
      <c r="K243">
        <v>5</v>
      </c>
      <c r="L243">
        <v>0</v>
      </c>
      <c r="M243">
        <v>0</v>
      </c>
      <c r="N243">
        <v>0</v>
      </c>
      <c r="O243">
        <v>0.33</v>
      </c>
      <c r="P243">
        <v>14</v>
      </c>
      <c r="Q243" s="16">
        <v>15</v>
      </c>
      <c r="R243">
        <v>0.67</v>
      </c>
      <c r="S243">
        <v>0</v>
      </c>
      <c r="T243">
        <v>8</v>
      </c>
      <c r="U243">
        <v>15</v>
      </c>
    </row>
    <row r="244" spans="1:21">
      <c r="A244">
        <v>1451</v>
      </c>
      <c r="B244" s="31">
        <v>2</v>
      </c>
      <c r="C244">
        <v>1</v>
      </c>
      <c r="D244">
        <v>24</v>
      </c>
      <c r="E244">
        <v>0</v>
      </c>
      <c r="F244" s="15">
        <v>18000</v>
      </c>
      <c r="G244">
        <v>1</v>
      </c>
      <c r="H244">
        <v>1</v>
      </c>
      <c r="I244">
        <v>0</v>
      </c>
      <c r="J244">
        <v>9</v>
      </c>
      <c r="K244">
        <v>5</v>
      </c>
      <c r="L244">
        <v>0</v>
      </c>
      <c r="M244">
        <v>0</v>
      </c>
      <c r="N244">
        <v>0</v>
      </c>
      <c r="O244">
        <v>0.5</v>
      </c>
      <c r="P244">
        <v>12</v>
      </c>
      <c r="Q244" s="16">
        <v>5</v>
      </c>
      <c r="R244">
        <v>1</v>
      </c>
      <c r="S244">
        <v>1</v>
      </c>
      <c r="T244">
        <v>8</v>
      </c>
      <c r="U244">
        <v>20</v>
      </c>
    </row>
    <row r="245" spans="1:21">
      <c r="A245">
        <v>1454</v>
      </c>
      <c r="B245" s="31">
        <v>1</v>
      </c>
      <c r="C245">
        <v>1</v>
      </c>
      <c r="D245">
        <v>27</v>
      </c>
      <c r="E245">
        <v>1</v>
      </c>
      <c r="F245" s="15">
        <v>8000</v>
      </c>
      <c r="G245">
        <v>1</v>
      </c>
      <c r="H245">
        <v>2</v>
      </c>
      <c r="I245">
        <v>0</v>
      </c>
      <c r="J245">
        <v>2</v>
      </c>
      <c r="K245">
        <v>2</v>
      </c>
      <c r="L245">
        <v>0</v>
      </c>
      <c r="M245">
        <v>0</v>
      </c>
      <c r="N245">
        <v>0</v>
      </c>
      <c r="O245">
        <v>0.83</v>
      </c>
      <c r="P245">
        <v>8</v>
      </c>
      <c r="Q245" s="16">
        <v>5</v>
      </c>
      <c r="R245">
        <v>1.085</v>
      </c>
      <c r="S245">
        <v>1</v>
      </c>
      <c r="T245">
        <v>8</v>
      </c>
      <c r="U245">
        <v>15</v>
      </c>
    </row>
    <row r="246" spans="1:21">
      <c r="A246">
        <v>1462</v>
      </c>
      <c r="B246" s="31">
        <v>1</v>
      </c>
      <c r="C246">
        <v>1</v>
      </c>
      <c r="D246">
        <v>23</v>
      </c>
      <c r="E246">
        <v>1</v>
      </c>
      <c r="F246" s="15">
        <v>12000</v>
      </c>
      <c r="G246">
        <v>1</v>
      </c>
      <c r="H246">
        <v>1</v>
      </c>
      <c r="I246">
        <v>0</v>
      </c>
      <c r="J246">
        <v>8</v>
      </c>
      <c r="K246">
        <v>2</v>
      </c>
      <c r="L246">
        <v>0</v>
      </c>
      <c r="M246">
        <v>0</v>
      </c>
      <c r="N246">
        <v>0</v>
      </c>
      <c r="O246">
        <v>0.5</v>
      </c>
      <c r="P246">
        <v>12</v>
      </c>
      <c r="Q246" s="16">
        <v>10</v>
      </c>
      <c r="R246">
        <v>0.67</v>
      </c>
      <c r="S246">
        <v>0</v>
      </c>
      <c r="T246">
        <v>8</v>
      </c>
      <c r="U246">
        <v>15</v>
      </c>
    </row>
    <row r="247" spans="1:21">
      <c r="A247">
        <v>1464</v>
      </c>
      <c r="B247" s="31">
        <v>1</v>
      </c>
      <c r="C247">
        <v>1</v>
      </c>
      <c r="D247">
        <v>27</v>
      </c>
      <c r="E247">
        <v>1</v>
      </c>
      <c r="F247" s="15">
        <v>35000</v>
      </c>
      <c r="G247">
        <v>1</v>
      </c>
      <c r="H247">
        <v>4</v>
      </c>
      <c r="I247">
        <v>1</v>
      </c>
      <c r="J247">
        <v>8</v>
      </c>
      <c r="K247">
        <v>4</v>
      </c>
      <c r="L247">
        <v>0</v>
      </c>
      <c r="M247">
        <v>0</v>
      </c>
      <c r="N247">
        <v>0</v>
      </c>
      <c r="O247">
        <v>0.83</v>
      </c>
      <c r="P247">
        <v>10</v>
      </c>
      <c r="Q247" s="16">
        <v>15</v>
      </c>
      <c r="R247">
        <v>1.33</v>
      </c>
      <c r="S247">
        <v>1</v>
      </c>
      <c r="T247">
        <v>8</v>
      </c>
      <c r="U247">
        <v>20</v>
      </c>
    </row>
    <row r="248" spans="1:21">
      <c r="A248">
        <v>1467</v>
      </c>
      <c r="B248" s="31">
        <v>1</v>
      </c>
      <c r="C248">
        <v>1</v>
      </c>
      <c r="D248">
        <v>23</v>
      </c>
      <c r="E248">
        <v>1</v>
      </c>
      <c r="F248" s="15">
        <v>20000</v>
      </c>
      <c r="G248">
        <v>1</v>
      </c>
      <c r="H248">
        <v>2</v>
      </c>
      <c r="I248">
        <v>1</v>
      </c>
      <c r="J248">
        <v>8</v>
      </c>
      <c r="K248">
        <v>2</v>
      </c>
      <c r="L248">
        <v>0</v>
      </c>
      <c r="M248">
        <v>0</v>
      </c>
      <c r="N248">
        <v>0</v>
      </c>
      <c r="O248">
        <v>0.5</v>
      </c>
      <c r="P248">
        <v>8</v>
      </c>
      <c r="Q248" s="16">
        <v>2.5</v>
      </c>
      <c r="R248">
        <v>1</v>
      </c>
      <c r="S248">
        <v>1</v>
      </c>
      <c r="T248">
        <v>8</v>
      </c>
      <c r="U248">
        <v>10</v>
      </c>
    </row>
    <row r="249" spans="1:21">
      <c r="A249">
        <v>1473</v>
      </c>
      <c r="B249" s="31">
        <v>1</v>
      </c>
      <c r="C249">
        <v>1</v>
      </c>
      <c r="D249">
        <v>22</v>
      </c>
      <c r="E249">
        <v>1</v>
      </c>
      <c r="F249" s="15">
        <v>18000</v>
      </c>
      <c r="G249">
        <v>1</v>
      </c>
      <c r="H249">
        <v>3</v>
      </c>
      <c r="I249">
        <v>0</v>
      </c>
      <c r="J249">
        <v>8</v>
      </c>
      <c r="K249">
        <v>5</v>
      </c>
      <c r="L249">
        <v>0</v>
      </c>
      <c r="M249">
        <v>0</v>
      </c>
      <c r="N249">
        <v>0</v>
      </c>
      <c r="O249">
        <v>0.33</v>
      </c>
      <c r="P249">
        <v>4</v>
      </c>
      <c r="Q249" s="16">
        <v>10</v>
      </c>
      <c r="R249">
        <v>1</v>
      </c>
      <c r="S249">
        <v>1</v>
      </c>
      <c r="T249">
        <v>8</v>
      </c>
      <c r="U249">
        <v>10</v>
      </c>
    </row>
    <row r="250" spans="1:21">
      <c r="A250">
        <v>1484</v>
      </c>
      <c r="B250" s="31">
        <v>2</v>
      </c>
      <c r="C250">
        <v>1</v>
      </c>
      <c r="D250">
        <v>19</v>
      </c>
      <c r="E250">
        <v>0</v>
      </c>
      <c r="F250" s="15">
        <v>5000</v>
      </c>
      <c r="G250">
        <v>1</v>
      </c>
      <c r="H250">
        <v>2</v>
      </c>
      <c r="I250">
        <v>0</v>
      </c>
      <c r="J250">
        <v>11</v>
      </c>
      <c r="K250">
        <v>5</v>
      </c>
      <c r="L250">
        <v>0</v>
      </c>
      <c r="M250">
        <v>0</v>
      </c>
      <c r="N250">
        <v>0</v>
      </c>
      <c r="O250">
        <v>0.5</v>
      </c>
      <c r="P250">
        <v>12</v>
      </c>
      <c r="Q250" s="16">
        <v>10</v>
      </c>
      <c r="R250">
        <v>0.83</v>
      </c>
      <c r="S250">
        <v>1</v>
      </c>
      <c r="T250">
        <v>6</v>
      </c>
      <c r="U250">
        <v>30</v>
      </c>
    </row>
    <row r="251" spans="1:21">
      <c r="A251">
        <v>1488</v>
      </c>
      <c r="B251" s="31">
        <v>2</v>
      </c>
      <c r="C251">
        <v>1</v>
      </c>
      <c r="D251">
        <v>25</v>
      </c>
      <c r="E251">
        <v>0</v>
      </c>
      <c r="F251" s="15">
        <v>10000</v>
      </c>
      <c r="G251">
        <v>1</v>
      </c>
      <c r="H251">
        <v>1</v>
      </c>
      <c r="I251">
        <v>0</v>
      </c>
      <c r="J251">
        <v>6</v>
      </c>
      <c r="K251">
        <v>5</v>
      </c>
      <c r="L251">
        <v>0</v>
      </c>
      <c r="M251">
        <v>0</v>
      </c>
      <c r="N251">
        <v>0</v>
      </c>
      <c r="O251">
        <v>0.33</v>
      </c>
      <c r="P251">
        <v>12</v>
      </c>
      <c r="Q251" s="16">
        <v>5</v>
      </c>
      <c r="R251">
        <v>0.33</v>
      </c>
      <c r="S251">
        <v>0</v>
      </c>
      <c r="T251">
        <v>8</v>
      </c>
      <c r="U251">
        <v>5</v>
      </c>
    </row>
    <row r="252" spans="1:21">
      <c r="A252">
        <v>1489</v>
      </c>
      <c r="B252" s="31">
        <v>2</v>
      </c>
      <c r="C252">
        <v>1</v>
      </c>
      <c r="D252">
        <v>23</v>
      </c>
      <c r="E252">
        <v>1</v>
      </c>
      <c r="F252" s="15">
        <v>5000</v>
      </c>
      <c r="G252">
        <v>1</v>
      </c>
      <c r="H252">
        <v>2</v>
      </c>
      <c r="I252">
        <v>1</v>
      </c>
      <c r="J252">
        <v>8</v>
      </c>
      <c r="K252">
        <v>5</v>
      </c>
      <c r="L252">
        <v>0</v>
      </c>
      <c r="M252">
        <v>0</v>
      </c>
      <c r="N252">
        <v>0</v>
      </c>
      <c r="O252">
        <v>1</v>
      </c>
      <c r="P252">
        <v>20</v>
      </c>
      <c r="Q252" s="16">
        <v>2.5</v>
      </c>
      <c r="R252">
        <v>1</v>
      </c>
      <c r="S252">
        <v>1</v>
      </c>
      <c r="T252">
        <v>16</v>
      </c>
      <c r="U252">
        <v>30</v>
      </c>
    </row>
    <row r="253" spans="1:21">
      <c r="A253">
        <v>1493</v>
      </c>
      <c r="B253" s="31">
        <v>2</v>
      </c>
      <c r="C253">
        <v>1</v>
      </c>
      <c r="D253">
        <v>24</v>
      </c>
      <c r="E253">
        <v>0</v>
      </c>
      <c r="F253" s="15">
        <v>6000</v>
      </c>
      <c r="G253">
        <v>1</v>
      </c>
      <c r="H253">
        <v>2</v>
      </c>
      <c r="I253">
        <v>1</v>
      </c>
      <c r="J253">
        <v>6</v>
      </c>
      <c r="K253">
        <v>5</v>
      </c>
      <c r="L253">
        <v>0</v>
      </c>
      <c r="M253">
        <v>0</v>
      </c>
      <c r="N253">
        <v>0</v>
      </c>
      <c r="O253">
        <v>0.5</v>
      </c>
      <c r="P253">
        <v>10</v>
      </c>
      <c r="Q253" s="16">
        <v>3.75</v>
      </c>
      <c r="R253">
        <v>1.5</v>
      </c>
      <c r="S253">
        <v>1</v>
      </c>
      <c r="T253">
        <v>14</v>
      </c>
      <c r="U253">
        <v>30</v>
      </c>
    </row>
    <row r="254" spans="1:21">
      <c r="A254">
        <v>1499</v>
      </c>
      <c r="B254" s="31">
        <v>1</v>
      </c>
      <c r="C254">
        <v>1</v>
      </c>
      <c r="D254">
        <v>22</v>
      </c>
      <c r="E254">
        <v>0</v>
      </c>
      <c r="F254" s="15">
        <v>7000</v>
      </c>
      <c r="G254">
        <v>1</v>
      </c>
      <c r="H254">
        <v>3</v>
      </c>
      <c r="I254">
        <v>0</v>
      </c>
      <c r="J254">
        <v>7</v>
      </c>
      <c r="K254">
        <v>3</v>
      </c>
      <c r="L254">
        <v>0</v>
      </c>
      <c r="M254">
        <v>0</v>
      </c>
      <c r="N254">
        <v>0</v>
      </c>
      <c r="O254">
        <v>0.33</v>
      </c>
      <c r="P254">
        <v>4</v>
      </c>
      <c r="Q254" s="16">
        <v>15</v>
      </c>
      <c r="R254">
        <v>0.83</v>
      </c>
      <c r="S254">
        <v>1</v>
      </c>
      <c r="T254">
        <v>8</v>
      </c>
      <c r="U254">
        <v>2.5</v>
      </c>
    </row>
    <row r="255" spans="1:21">
      <c r="A255">
        <v>1501</v>
      </c>
      <c r="B255" s="31">
        <v>2</v>
      </c>
      <c r="C255">
        <v>1</v>
      </c>
      <c r="D255">
        <v>22</v>
      </c>
      <c r="E255">
        <v>1</v>
      </c>
      <c r="F255" s="15">
        <v>7000</v>
      </c>
      <c r="G255">
        <v>1</v>
      </c>
      <c r="H255">
        <v>1</v>
      </c>
      <c r="I255">
        <v>0</v>
      </c>
      <c r="J255">
        <v>8</v>
      </c>
      <c r="K255">
        <v>5</v>
      </c>
      <c r="L255">
        <v>0</v>
      </c>
      <c r="M255">
        <v>0</v>
      </c>
      <c r="N255">
        <v>0</v>
      </c>
      <c r="O255">
        <v>0.5</v>
      </c>
      <c r="P255">
        <v>10</v>
      </c>
      <c r="Q255" s="16">
        <v>5</v>
      </c>
      <c r="R255">
        <v>1</v>
      </c>
      <c r="S255">
        <v>1</v>
      </c>
      <c r="T255">
        <v>8</v>
      </c>
      <c r="U255">
        <v>5</v>
      </c>
    </row>
    <row r="256" spans="1:21">
      <c r="A256">
        <v>1512</v>
      </c>
      <c r="B256" s="31">
        <v>2</v>
      </c>
      <c r="C256">
        <v>1</v>
      </c>
      <c r="D256">
        <v>26</v>
      </c>
      <c r="E256">
        <v>0</v>
      </c>
      <c r="F256" s="15">
        <v>3000</v>
      </c>
      <c r="G256">
        <v>1</v>
      </c>
      <c r="H256">
        <v>1</v>
      </c>
      <c r="I256">
        <v>0</v>
      </c>
      <c r="J256">
        <v>2</v>
      </c>
      <c r="K256">
        <v>5</v>
      </c>
      <c r="L256">
        <v>0</v>
      </c>
      <c r="M256">
        <v>0</v>
      </c>
      <c r="N256">
        <v>0</v>
      </c>
      <c r="O256">
        <v>0.83</v>
      </c>
      <c r="P256">
        <v>30</v>
      </c>
      <c r="Q256" s="16">
        <v>3.75</v>
      </c>
      <c r="R256">
        <v>1.5</v>
      </c>
      <c r="S256">
        <v>1</v>
      </c>
      <c r="T256">
        <v>14</v>
      </c>
      <c r="U256">
        <v>10</v>
      </c>
    </row>
    <row r="257" spans="1:21">
      <c r="A257">
        <v>1516</v>
      </c>
      <c r="B257" s="31">
        <v>1</v>
      </c>
      <c r="C257">
        <v>1</v>
      </c>
      <c r="D257">
        <v>20</v>
      </c>
      <c r="E257">
        <v>1</v>
      </c>
      <c r="F257" s="15">
        <v>5000</v>
      </c>
      <c r="G257">
        <v>1</v>
      </c>
      <c r="H257">
        <v>3</v>
      </c>
      <c r="I257">
        <v>0</v>
      </c>
      <c r="J257">
        <v>8</v>
      </c>
      <c r="K257">
        <v>5</v>
      </c>
      <c r="L257">
        <v>0</v>
      </c>
      <c r="M257">
        <v>0</v>
      </c>
      <c r="N257">
        <v>0</v>
      </c>
      <c r="O257">
        <v>0.67</v>
      </c>
      <c r="P257">
        <v>14</v>
      </c>
      <c r="Q257" s="16">
        <v>15</v>
      </c>
      <c r="R257">
        <v>1</v>
      </c>
      <c r="S257">
        <v>1</v>
      </c>
      <c r="T257">
        <v>8</v>
      </c>
      <c r="U257">
        <v>10</v>
      </c>
    </row>
    <row r="258" spans="1:21">
      <c r="A258">
        <v>1520</v>
      </c>
      <c r="B258" s="31">
        <v>2</v>
      </c>
      <c r="C258">
        <v>1</v>
      </c>
      <c r="D258">
        <v>20</v>
      </c>
      <c r="E258">
        <v>0</v>
      </c>
      <c r="F258" s="15">
        <v>4000</v>
      </c>
      <c r="G258">
        <v>1</v>
      </c>
      <c r="H258">
        <v>1</v>
      </c>
      <c r="I258">
        <v>1</v>
      </c>
      <c r="J258">
        <v>6</v>
      </c>
      <c r="K258">
        <v>1</v>
      </c>
      <c r="L258">
        <v>0</v>
      </c>
      <c r="M258">
        <v>0</v>
      </c>
      <c r="N258">
        <v>0</v>
      </c>
      <c r="O258">
        <v>0.5</v>
      </c>
      <c r="P258">
        <v>10</v>
      </c>
      <c r="Q258" s="16">
        <v>5</v>
      </c>
      <c r="R258">
        <v>1.5</v>
      </c>
      <c r="S258">
        <v>0</v>
      </c>
      <c r="T258">
        <v>12</v>
      </c>
      <c r="U258">
        <v>20</v>
      </c>
    </row>
    <row r="259" spans="1:21">
      <c r="A259">
        <v>1533</v>
      </c>
      <c r="B259" s="31">
        <v>1</v>
      </c>
      <c r="C259">
        <v>1</v>
      </c>
      <c r="D259">
        <v>27</v>
      </c>
      <c r="E259">
        <v>1</v>
      </c>
      <c r="F259" s="15">
        <v>7000</v>
      </c>
      <c r="G259">
        <v>1</v>
      </c>
      <c r="H259">
        <v>1</v>
      </c>
      <c r="I259">
        <v>1</v>
      </c>
      <c r="J259">
        <v>8</v>
      </c>
      <c r="K259">
        <v>5</v>
      </c>
      <c r="L259">
        <v>0</v>
      </c>
      <c r="M259">
        <v>0</v>
      </c>
      <c r="N259">
        <v>0</v>
      </c>
      <c r="O259">
        <v>0.17</v>
      </c>
      <c r="P259">
        <v>6</v>
      </c>
      <c r="Q259" s="16">
        <v>5</v>
      </c>
      <c r="R259">
        <v>1.335</v>
      </c>
      <c r="S259">
        <v>1</v>
      </c>
      <c r="T259">
        <v>8</v>
      </c>
      <c r="U259">
        <v>35</v>
      </c>
    </row>
    <row r="260" spans="1:21">
      <c r="A260">
        <v>1536</v>
      </c>
      <c r="B260" s="31">
        <v>2</v>
      </c>
      <c r="C260">
        <v>1</v>
      </c>
      <c r="D260">
        <v>19</v>
      </c>
      <c r="E260">
        <v>1</v>
      </c>
      <c r="F260" s="15">
        <v>20000</v>
      </c>
      <c r="G260">
        <v>1</v>
      </c>
      <c r="H260">
        <v>3</v>
      </c>
      <c r="I260">
        <v>0</v>
      </c>
      <c r="J260">
        <v>8</v>
      </c>
      <c r="K260">
        <v>4</v>
      </c>
      <c r="L260">
        <v>0</v>
      </c>
      <c r="M260">
        <v>0</v>
      </c>
      <c r="N260">
        <v>0</v>
      </c>
      <c r="O260">
        <v>0.75</v>
      </c>
      <c r="P260">
        <v>30</v>
      </c>
      <c r="Q260" s="16">
        <v>6.25</v>
      </c>
      <c r="R260">
        <v>1</v>
      </c>
      <c r="S260">
        <v>1</v>
      </c>
      <c r="T260">
        <v>8</v>
      </c>
      <c r="U260">
        <v>2.5</v>
      </c>
    </row>
    <row r="261" spans="1:21">
      <c r="A261">
        <v>1538</v>
      </c>
      <c r="B261" s="31">
        <v>2</v>
      </c>
      <c r="C261">
        <v>1</v>
      </c>
      <c r="D261">
        <v>20</v>
      </c>
      <c r="E261">
        <v>0</v>
      </c>
      <c r="F261" s="15">
        <v>35000</v>
      </c>
      <c r="G261">
        <v>1</v>
      </c>
      <c r="H261">
        <v>3</v>
      </c>
      <c r="I261">
        <v>0</v>
      </c>
      <c r="J261">
        <v>8</v>
      </c>
      <c r="K261">
        <v>4</v>
      </c>
      <c r="L261">
        <v>0</v>
      </c>
      <c r="M261">
        <v>0</v>
      </c>
      <c r="N261">
        <v>0</v>
      </c>
      <c r="O261">
        <v>0.67</v>
      </c>
      <c r="P261">
        <v>16</v>
      </c>
      <c r="Q261" s="16">
        <v>2.5</v>
      </c>
      <c r="R261">
        <v>1.17</v>
      </c>
      <c r="S261">
        <v>1</v>
      </c>
      <c r="T261">
        <v>10</v>
      </c>
      <c r="U261">
        <v>5</v>
      </c>
    </row>
    <row r="262" spans="1:21">
      <c r="A262">
        <v>1545</v>
      </c>
      <c r="B262" s="31">
        <v>2</v>
      </c>
      <c r="C262">
        <v>1</v>
      </c>
      <c r="D262">
        <v>23</v>
      </c>
      <c r="E262">
        <v>1</v>
      </c>
      <c r="F262" s="15">
        <v>7000</v>
      </c>
      <c r="G262">
        <v>1</v>
      </c>
      <c r="H262">
        <v>1</v>
      </c>
      <c r="I262">
        <v>0</v>
      </c>
      <c r="J262">
        <v>8</v>
      </c>
      <c r="K262">
        <v>4</v>
      </c>
      <c r="L262">
        <v>0</v>
      </c>
      <c r="M262">
        <v>0</v>
      </c>
      <c r="N262">
        <v>0</v>
      </c>
      <c r="O262">
        <v>0.33</v>
      </c>
      <c r="P262">
        <v>12</v>
      </c>
      <c r="Q262" s="16">
        <v>2.5</v>
      </c>
      <c r="R262">
        <v>1</v>
      </c>
      <c r="S262">
        <v>1</v>
      </c>
      <c r="T262">
        <v>6</v>
      </c>
      <c r="U262">
        <v>15</v>
      </c>
    </row>
    <row r="263" spans="1:21">
      <c r="A263">
        <v>1547</v>
      </c>
      <c r="B263" s="31">
        <v>2</v>
      </c>
      <c r="C263">
        <v>1</v>
      </c>
      <c r="D263">
        <v>20</v>
      </c>
      <c r="E263">
        <v>1</v>
      </c>
      <c r="F263" s="15">
        <v>18000</v>
      </c>
      <c r="G263">
        <v>1</v>
      </c>
      <c r="H263">
        <v>2</v>
      </c>
      <c r="I263">
        <v>0</v>
      </c>
      <c r="J263">
        <v>8</v>
      </c>
      <c r="K263">
        <v>5</v>
      </c>
      <c r="L263">
        <v>0</v>
      </c>
      <c r="M263">
        <v>0</v>
      </c>
      <c r="N263">
        <v>0</v>
      </c>
      <c r="O263">
        <v>0.83</v>
      </c>
      <c r="P263">
        <v>30</v>
      </c>
      <c r="Q263" s="16">
        <v>3.75</v>
      </c>
      <c r="R263">
        <v>1.5</v>
      </c>
      <c r="S263">
        <v>1</v>
      </c>
      <c r="T263">
        <v>6</v>
      </c>
      <c r="U263">
        <v>5</v>
      </c>
    </row>
    <row r="264" spans="1:21">
      <c r="A264">
        <v>1564</v>
      </c>
      <c r="B264" s="31">
        <v>1</v>
      </c>
      <c r="C264">
        <v>1</v>
      </c>
      <c r="D264">
        <v>21</v>
      </c>
      <c r="E264">
        <v>1</v>
      </c>
      <c r="F264" s="15">
        <v>4000</v>
      </c>
      <c r="G264">
        <v>1</v>
      </c>
      <c r="H264">
        <v>2</v>
      </c>
      <c r="I264">
        <v>0</v>
      </c>
      <c r="J264">
        <v>8</v>
      </c>
      <c r="K264">
        <v>5</v>
      </c>
      <c r="L264">
        <v>0</v>
      </c>
      <c r="M264">
        <v>0</v>
      </c>
      <c r="N264">
        <v>0</v>
      </c>
      <c r="O264">
        <v>1</v>
      </c>
      <c r="P264">
        <v>16</v>
      </c>
      <c r="Q264" s="16">
        <v>5</v>
      </c>
      <c r="R264">
        <v>1.33</v>
      </c>
      <c r="S264">
        <v>1</v>
      </c>
      <c r="T264">
        <v>12</v>
      </c>
      <c r="U264">
        <v>20</v>
      </c>
    </row>
    <row r="265" spans="1:21">
      <c r="A265">
        <v>1567</v>
      </c>
      <c r="B265" s="31">
        <v>1</v>
      </c>
      <c r="C265">
        <v>1</v>
      </c>
      <c r="D265">
        <v>20</v>
      </c>
      <c r="E265">
        <v>1</v>
      </c>
      <c r="F265" s="15">
        <v>24000</v>
      </c>
      <c r="G265">
        <v>1</v>
      </c>
      <c r="H265">
        <v>3</v>
      </c>
      <c r="I265">
        <v>0</v>
      </c>
      <c r="J265">
        <v>8</v>
      </c>
      <c r="K265">
        <v>5</v>
      </c>
      <c r="L265">
        <v>0</v>
      </c>
      <c r="M265">
        <v>0</v>
      </c>
      <c r="N265">
        <v>0</v>
      </c>
      <c r="O265">
        <v>0.67</v>
      </c>
      <c r="P265">
        <v>10</v>
      </c>
      <c r="Q265" s="16">
        <v>15</v>
      </c>
      <c r="R265">
        <v>1</v>
      </c>
      <c r="S265">
        <v>1</v>
      </c>
      <c r="T265">
        <v>8</v>
      </c>
      <c r="U265">
        <v>10</v>
      </c>
    </row>
    <row r="266" spans="1:21">
      <c r="A266">
        <v>1570</v>
      </c>
      <c r="B266" s="31">
        <v>2</v>
      </c>
      <c r="C266">
        <v>1</v>
      </c>
      <c r="D266">
        <v>23</v>
      </c>
      <c r="E266">
        <v>1</v>
      </c>
      <c r="F266" s="15">
        <v>5000</v>
      </c>
      <c r="G266">
        <v>1</v>
      </c>
      <c r="H266">
        <v>1</v>
      </c>
      <c r="I266">
        <v>1</v>
      </c>
      <c r="J266">
        <v>1</v>
      </c>
      <c r="K266">
        <v>3</v>
      </c>
      <c r="L266">
        <v>0</v>
      </c>
      <c r="M266">
        <v>0</v>
      </c>
      <c r="N266">
        <v>0</v>
      </c>
      <c r="O266">
        <v>0.5</v>
      </c>
      <c r="P266">
        <v>10</v>
      </c>
      <c r="Q266" s="16">
        <v>5</v>
      </c>
      <c r="R266">
        <v>0.67</v>
      </c>
      <c r="S266">
        <v>0</v>
      </c>
      <c r="T266">
        <v>8</v>
      </c>
      <c r="U266">
        <v>30</v>
      </c>
    </row>
    <row r="267" spans="1:21">
      <c r="A267">
        <v>1580</v>
      </c>
      <c r="B267" s="31">
        <v>2</v>
      </c>
      <c r="C267">
        <v>1</v>
      </c>
      <c r="D267">
        <v>45</v>
      </c>
      <c r="E267">
        <v>0</v>
      </c>
      <c r="F267" s="15">
        <v>6000</v>
      </c>
      <c r="G267">
        <v>1</v>
      </c>
      <c r="H267">
        <v>1</v>
      </c>
      <c r="I267">
        <v>0</v>
      </c>
      <c r="J267">
        <v>2</v>
      </c>
      <c r="K267">
        <v>3</v>
      </c>
      <c r="L267">
        <v>0</v>
      </c>
      <c r="M267">
        <v>0</v>
      </c>
      <c r="N267">
        <v>0</v>
      </c>
      <c r="O267">
        <v>0.5</v>
      </c>
      <c r="P267">
        <v>12</v>
      </c>
      <c r="Q267" s="16">
        <v>10</v>
      </c>
      <c r="R267">
        <v>1.33</v>
      </c>
      <c r="S267">
        <v>1</v>
      </c>
      <c r="T267">
        <v>8</v>
      </c>
      <c r="U267">
        <v>15</v>
      </c>
    </row>
    <row r="268" spans="1:21">
      <c r="A268">
        <v>1584</v>
      </c>
      <c r="B268" s="31">
        <v>2</v>
      </c>
      <c r="C268">
        <v>1</v>
      </c>
      <c r="D268">
        <v>19</v>
      </c>
      <c r="E268">
        <v>0</v>
      </c>
      <c r="F268" s="15">
        <v>2000</v>
      </c>
      <c r="G268">
        <v>1</v>
      </c>
      <c r="H268">
        <v>1</v>
      </c>
      <c r="I268">
        <v>0</v>
      </c>
      <c r="J268">
        <v>2</v>
      </c>
      <c r="K268">
        <v>5</v>
      </c>
      <c r="L268">
        <v>0</v>
      </c>
      <c r="M268">
        <v>0</v>
      </c>
      <c r="N268">
        <v>0</v>
      </c>
      <c r="O268">
        <v>0.67</v>
      </c>
      <c r="P268">
        <v>15</v>
      </c>
      <c r="Q268" s="16">
        <v>7.5</v>
      </c>
      <c r="R268">
        <v>1.5</v>
      </c>
      <c r="S268">
        <v>1</v>
      </c>
      <c r="T268">
        <v>16</v>
      </c>
      <c r="U268">
        <v>20</v>
      </c>
    </row>
    <row r="269" spans="1:21">
      <c r="A269">
        <v>1585</v>
      </c>
      <c r="B269" s="31">
        <v>2</v>
      </c>
      <c r="C269">
        <v>1</v>
      </c>
      <c r="D269">
        <v>19</v>
      </c>
      <c r="E269">
        <v>0</v>
      </c>
      <c r="F269" s="15">
        <v>20000</v>
      </c>
      <c r="G269">
        <v>1</v>
      </c>
      <c r="H269">
        <v>2</v>
      </c>
      <c r="I269">
        <v>0</v>
      </c>
      <c r="J269">
        <v>6</v>
      </c>
      <c r="K269">
        <v>5</v>
      </c>
      <c r="L269">
        <v>0</v>
      </c>
      <c r="M269">
        <v>0</v>
      </c>
      <c r="N269">
        <v>0</v>
      </c>
      <c r="O269">
        <v>0.83</v>
      </c>
      <c r="P269">
        <v>20</v>
      </c>
      <c r="Q269" s="16">
        <v>5</v>
      </c>
      <c r="R269">
        <v>2</v>
      </c>
      <c r="S269">
        <v>1</v>
      </c>
      <c r="T269">
        <v>8</v>
      </c>
      <c r="U269">
        <v>20</v>
      </c>
    </row>
    <row r="270" spans="1:21">
      <c r="A270">
        <v>1586</v>
      </c>
      <c r="B270" s="31">
        <v>2</v>
      </c>
      <c r="C270">
        <v>1</v>
      </c>
      <c r="D270">
        <v>18</v>
      </c>
      <c r="E270">
        <v>1</v>
      </c>
      <c r="F270" s="15">
        <v>5000</v>
      </c>
      <c r="G270">
        <v>1</v>
      </c>
      <c r="H270">
        <v>1</v>
      </c>
      <c r="I270">
        <v>0</v>
      </c>
      <c r="J270">
        <v>8</v>
      </c>
      <c r="K270">
        <v>5</v>
      </c>
      <c r="L270">
        <v>0</v>
      </c>
      <c r="M270">
        <v>0</v>
      </c>
      <c r="N270">
        <v>0</v>
      </c>
      <c r="O270">
        <v>0.5</v>
      </c>
      <c r="P270">
        <v>12</v>
      </c>
      <c r="Q270" s="16">
        <v>2.5</v>
      </c>
      <c r="R270">
        <v>0.83</v>
      </c>
      <c r="S270">
        <v>0</v>
      </c>
      <c r="T270">
        <v>8</v>
      </c>
      <c r="U270">
        <v>10</v>
      </c>
    </row>
    <row r="271" spans="1:21">
      <c r="A271">
        <v>1587</v>
      </c>
      <c r="B271" s="31">
        <v>2</v>
      </c>
      <c r="C271">
        <v>1</v>
      </c>
      <c r="D271">
        <v>19</v>
      </c>
      <c r="E271">
        <v>0</v>
      </c>
      <c r="F271" s="15">
        <v>7000</v>
      </c>
      <c r="G271">
        <v>1</v>
      </c>
      <c r="H271">
        <v>1</v>
      </c>
      <c r="I271">
        <v>0</v>
      </c>
      <c r="J271">
        <v>8</v>
      </c>
      <c r="K271">
        <v>5</v>
      </c>
      <c r="L271">
        <v>1</v>
      </c>
      <c r="M271">
        <v>0</v>
      </c>
      <c r="N271">
        <v>0</v>
      </c>
      <c r="O271">
        <v>0.83</v>
      </c>
      <c r="P271">
        <v>20</v>
      </c>
      <c r="Q271" s="16">
        <v>5</v>
      </c>
      <c r="R271">
        <v>1</v>
      </c>
      <c r="S271">
        <v>1</v>
      </c>
      <c r="T271">
        <v>10</v>
      </c>
      <c r="U271">
        <v>15</v>
      </c>
    </row>
    <row r="272" spans="1:21">
      <c r="A272">
        <v>1588</v>
      </c>
      <c r="B272" s="31">
        <v>2</v>
      </c>
      <c r="C272">
        <v>1</v>
      </c>
      <c r="D272">
        <v>23</v>
      </c>
      <c r="E272">
        <v>0</v>
      </c>
      <c r="F272" s="15">
        <v>7000</v>
      </c>
      <c r="G272">
        <v>1</v>
      </c>
      <c r="H272">
        <v>1</v>
      </c>
      <c r="I272">
        <v>0</v>
      </c>
      <c r="J272">
        <v>2</v>
      </c>
      <c r="K272">
        <v>5</v>
      </c>
      <c r="L272">
        <v>0</v>
      </c>
      <c r="M272">
        <v>0</v>
      </c>
      <c r="N272">
        <v>0</v>
      </c>
      <c r="O272">
        <v>0.67</v>
      </c>
      <c r="P272">
        <v>19</v>
      </c>
      <c r="Q272" s="16">
        <v>6.25</v>
      </c>
      <c r="R272">
        <v>1.17</v>
      </c>
      <c r="S272">
        <v>1</v>
      </c>
      <c r="T272">
        <v>6</v>
      </c>
      <c r="U272">
        <v>10</v>
      </c>
    </row>
    <row r="273" spans="1:21">
      <c r="A273">
        <v>1600</v>
      </c>
      <c r="B273" s="31">
        <v>2</v>
      </c>
      <c r="C273">
        <v>1</v>
      </c>
      <c r="D273">
        <v>30</v>
      </c>
      <c r="E273">
        <v>0</v>
      </c>
      <c r="F273" s="15">
        <v>6000</v>
      </c>
      <c r="G273">
        <v>1</v>
      </c>
      <c r="H273">
        <v>1</v>
      </c>
      <c r="I273">
        <v>0</v>
      </c>
      <c r="J273">
        <v>2</v>
      </c>
      <c r="K273">
        <v>3</v>
      </c>
      <c r="L273">
        <v>0</v>
      </c>
      <c r="M273">
        <v>0</v>
      </c>
      <c r="N273">
        <v>0</v>
      </c>
      <c r="O273">
        <v>0.5</v>
      </c>
      <c r="P273">
        <v>10</v>
      </c>
      <c r="Q273" s="16">
        <v>2.5</v>
      </c>
      <c r="R273">
        <v>0.5</v>
      </c>
      <c r="S273">
        <v>1</v>
      </c>
      <c r="T273">
        <v>8</v>
      </c>
      <c r="U273">
        <v>2.5</v>
      </c>
    </row>
    <row r="274" spans="1:21">
      <c r="A274">
        <v>1601</v>
      </c>
      <c r="B274" s="31">
        <v>2</v>
      </c>
      <c r="C274">
        <v>1</v>
      </c>
      <c r="D274">
        <v>24</v>
      </c>
      <c r="E274">
        <v>1</v>
      </c>
      <c r="F274" s="15">
        <v>3000</v>
      </c>
      <c r="G274">
        <v>1</v>
      </c>
      <c r="H274">
        <v>1</v>
      </c>
      <c r="I274">
        <v>1</v>
      </c>
      <c r="J274">
        <v>6</v>
      </c>
      <c r="K274">
        <v>1</v>
      </c>
      <c r="L274">
        <v>0</v>
      </c>
      <c r="M274">
        <v>0</v>
      </c>
      <c r="N274">
        <v>0</v>
      </c>
      <c r="O274">
        <v>0.33</v>
      </c>
      <c r="P274">
        <v>12</v>
      </c>
      <c r="Q274" s="16">
        <v>2.5</v>
      </c>
      <c r="R274">
        <v>2</v>
      </c>
      <c r="S274">
        <v>1</v>
      </c>
      <c r="T274">
        <v>10</v>
      </c>
      <c r="U274">
        <v>30</v>
      </c>
    </row>
    <row r="275" spans="1:21">
      <c r="A275">
        <v>1605</v>
      </c>
      <c r="B275" s="31">
        <v>1</v>
      </c>
      <c r="C275">
        <v>1</v>
      </c>
      <c r="D275">
        <v>27</v>
      </c>
      <c r="E275">
        <v>1</v>
      </c>
      <c r="F275" s="15">
        <v>6000</v>
      </c>
      <c r="G275">
        <v>1</v>
      </c>
      <c r="H275">
        <v>1</v>
      </c>
      <c r="I275">
        <v>1</v>
      </c>
      <c r="J275">
        <v>8</v>
      </c>
      <c r="K275">
        <v>4</v>
      </c>
      <c r="L275">
        <v>0</v>
      </c>
      <c r="M275">
        <v>0</v>
      </c>
      <c r="N275">
        <v>0</v>
      </c>
      <c r="O275">
        <v>0.5</v>
      </c>
      <c r="P275">
        <v>12</v>
      </c>
      <c r="Q275" s="16">
        <v>10</v>
      </c>
      <c r="R275">
        <v>1.17</v>
      </c>
      <c r="S275">
        <v>1</v>
      </c>
      <c r="T275">
        <v>8</v>
      </c>
      <c r="U275">
        <v>10</v>
      </c>
    </row>
    <row r="276" spans="1:21">
      <c r="A276">
        <v>1619</v>
      </c>
      <c r="B276" s="31">
        <v>2</v>
      </c>
      <c r="C276">
        <v>1</v>
      </c>
      <c r="D276">
        <v>22</v>
      </c>
      <c r="E276">
        <v>0</v>
      </c>
      <c r="F276" s="15">
        <v>3000</v>
      </c>
      <c r="G276">
        <v>1</v>
      </c>
      <c r="H276">
        <v>1</v>
      </c>
      <c r="I276">
        <v>1</v>
      </c>
      <c r="J276">
        <v>6</v>
      </c>
      <c r="K276">
        <v>5</v>
      </c>
      <c r="L276">
        <v>1</v>
      </c>
      <c r="M276">
        <v>0</v>
      </c>
      <c r="N276">
        <v>0</v>
      </c>
      <c r="O276">
        <v>0.67</v>
      </c>
      <c r="P276">
        <v>12</v>
      </c>
      <c r="Q276" s="16">
        <v>2.5</v>
      </c>
      <c r="R276">
        <v>1</v>
      </c>
      <c r="S276">
        <v>1</v>
      </c>
      <c r="T276">
        <v>8</v>
      </c>
      <c r="U276">
        <v>15</v>
      </c>
    </row>
    <row r="277" spans="1:21">
      <c r="A277">
        <v>1623</v>
      </c>
      <c r="B277" s="31">
        <v>2</v>
      </c>
      <c r="C277">
        <v>1</v>
      </c>
      <c r="D277">
        <v>20</v>
      </c>
      <c r="E277">
        <v>0</v>
      </c>
      <c r="F277" s="15">
        <v>3000</v>
      </c>
      <c r="G277">
        <v>1</v>
      </c>
      <c r="H277">
        <v>1</v>
      </c>
      <c r="I277">
        <v>0</v>
      </c>
      <c r="J277">
        <v>6</v>
      </c>
      <c r="K277">
        <v>5</v>
      </c>
      <c r="L277">
        <v>0</v>
      </c>
      <c r="M277">
        <v>0</v>
      </c>
      <c r="N277">
        <v>0</v>
      </c>
      <c r="O277">
        <v>0.5</v>
      </c>
      <c r="P277">
        <v>10</v>
      </c>
      <c r="Q277" s="16">
        <v>5</v>
      </c>
      <c r="R277">
        <v>1.67</v>
      </c>
      <c r="S277">
        <v>1</v>
      </c>
      <c r="T277">
        <v>14</v>
      </c>
      <c r="U277">
        <v>15</v>
      </c>
    </row>
    <row r="278" spans="1:21">
      <c r="A278">
        <v>1625</v>
      </c>
      <c r="B278" s="31">
        <v>2</v>
      </c>
      <c r="C278">
        <v>1</v>
      </c>
      <c r="D278">
        <v>21</v>
      </c>
      <c r="E278">
        <v>0</v>
      </c>
      <c r="F278" s="15">
        <v>2000</v>
      </c>
      <c r="G278">
        <v>1</v>
      </c>
      <c r="H278">
        <v>1</v>
      </c>
      <c r="I278">
        <v>1</v>
      </c>
      <c r="J278">
        <v>2</v>
      </c>
      <c r="K278">
        <v>5</v>
      </c>
      <c r="L278">
        <v>0</v>
      </c>
      <c r="M278">
        <v>0</v>
      </c>
      <c r="N278">
        <v>0</v>
      </c>
      <c r="O278">
        <v>1</v>
      </c>
      <c r="P278">
        <v>20</v>
      </c>
      <c r="Q278" s="16">
        <v>2.5</v>
      </c>
      <c r="R278">
        <v>2.17</v>
      </c>
      <c r="S278">
        <v>1</v>
      </c>
      <c r="T278">
        <v>12</v>
      </c>
      <c r="U278">
        <v>20</v>
      </c>
    </row>
    <row r="279" spans="1:21">
      <c r="A279">
        <v>1626</v>
      </c>
      <c r="B279" s="31">
        <v>2</v>
      </c>
      <c r="C279">
        <v>1</v>
      </c>
      <c r="D279">
        <v>21</v>
      </c>
      <c r="E279">
        <v>1</v>
      </c>
      <c r="F279" s="15">
        <v>7000</v>
      </c>
      <c r="G279">
        <v>1</v>
      </c>
      <c r="H279">
        <v>1</v>
      </c>
      <c r="I279">
        <v>1</v>
      </c>
      <c r="J279">
        <v>8</v>
      </c>
      <c r="K279">
        <v>4</v>
      </c>
      <c r="L279">
        <v>0</v>
      </c>
      <c r="M279">
        <v>0</v>
      </c>
      <c r="N279">
        <v>0</v>
      </c>
      <c r="O279">
        <v>0.33</v>
      </c>
      <c r="P279">
        <v>10</v>
      </c>
      <c r="Q279" s="16">
        <v>5</v>
      </c>
      <c r="R279">
        <v>1.5</v>
      </c>
      <c r="S279">
        <v>1</v>
      </c>
      <c r="T279">
        <v>14</v>
      </c>
      <c r="U279">
        <v>2.5</v>
      </c>
    </row>
    <row r="280" spans="1:21">
      <c r="A280">
        <v>1641</v>
      </c>
      <c r="B280" s="31">
        <v>1</v>
      </c>
      <c r="C280">
        <v>1</v>
      </c>
      <c r="D280">
        <v>22</v>
      </c>
      <c r="E280">
        <v>1</v>
      </c>
      <c r="F280" s="15">
        <v>8000</v>
      </c>
      <c r="G280">
        <v>1</v>
      </c>
      <c r="H280">
        <v>2</v>
      </c>
      <c r="I280">
        <v>1</v>
      </c>
      <c r="J280">
        <v>6</v>
      </c>
      <c r="K280">
        <v>5</v>
      </c>
      <c r="L280">
        <v>0</v>
      </c>
      <c r="M280">
        <v>0</v>
      </c>
      <c r="N280">
        <v>0</v>
      </c>
      <c r="O280">
        <v>0.67</v>
      </c>
      <c r="P280">
        <v>20</v>
      </c>
      <c r="Q280" s="16">
        <v>2.5</v>
      </c>
      <c r="R280">
        <v>0.83</v>
      </c>
      <c r="S280">
        <v>1</v>
      </c>
      <c r="T280">
        <v>10</v>
      </c>
      <c r="U280">
        <v>10</v>
      </c>
    </row>
    <row r="281" spans="1:21">
      <c r="A281">
        <v>1642</v>
      </c>
      <c r="B281" s="31">
        <v>2</v>
      </c>
      <c r="C281">
        <v>1</v>
      </c>
      <c r="D281">
        <v>59</v>
      </c>
      <c r="E281">
        <v>0</v>
      </c>
      <c r="F281" s="15">
        <v>1000</v>
      </c>
      <c r="G281">
        <v>1</v>
      </c>
      <c r="H281">
        <v>1</v>
      </c>
      <c r="I281">
        <v>0</v>
      </c>
      <c r="J281">
        <v>6</v>
      </c>
      <c r="K281">
        <v>4</v>
      </c>
      <c r="L281">
        <v>0</v>
      </c>
      <c r="M281">
        <v>0</v>
      </c>
      <c r="N281">
        <v>0</v>
      </c>
      <c r="O281">
        <v>0.33</v>
      </c>
      <c r="P281">
        <v>6</v>
      </c>
      <c r="Q281" s="16">
        <v>2.5</v>
      </c>
      <c r="R281">
        <v>0.5</v>
      </c>
      <c r="S281">
        <v>1</v>
      </c>
      <c r="T281">
        <v>14</v>
      </c>
      <c r="U281">
        <v>30</v>
      </c>
    </row>
    <row r="282" spans="1:21">
      <c r="A282">
        <v>1646</v>
      </c>
      <c r="B282" s="31">
        <v>2</v>
      </c>
      <c r="C282">
        <v>1</v>
      </c>
      <c r="D282">
        <v>19</v>
      </c>
      <c r="E282">
        <v>0</v>
      </c>
      <c r="F282" s="15">
        <v>14000</v>
      </c>
      <c r="G282">
        <v>1</v>
      </c>
      <c r="H282">
        <v>3</v>
      </c>
      <c r="I282">
        <v>0</v>
      </c>
      <c r="J282">
        <v>1</v>
      </c>
      <c r="K282">
        <v>5</v>
      </c>
      <c r="L282">
        <v>0</v>
      </c>
      <c r="M282">
        <v>0</v>
      </c>
      <c r="N282">
        <v>0</v>
      </c>
      <c r="O282">
        <v>0.5</v>
      </c>
      <c r="P282">
        <v>10</v>
      </c>
      <c r="Q282" s="16">
        <v>5</v>
      </c>
      <c r="R282">
        <v>1.17</v>
      </c>
      <c r="S282">
        <v>1</v>
      </c>
      <c r="T282">
        <v>8</v>
      </c>
      <c r="U282">
        <v>20</v>
      </c>
    </row>
    <row r="283" spans="1:21">
      <c r="A283">
        <v>1649</v>
      </c>
      <c r="B283" s="31">
        <v>2</v>
      </c>
      <c r="C283">
        <v>1</v>
      </c>
      <c r="D283">
        <v>21</v>
      </c>
      <c r="E283">
        <v>1</v>
      </c>
      <c r="F283" s="15">
        <v>10000</v>
      </c>
      <c r="G283">
        <v>1</v>
      </c>
      <c r="H283">
        <v>1</v>
      </c>
      <c r="I283">
        <v>1</v>
      </c>
      <c r="J283">
        <v>8</v>
      </c>
      <c r="K283">
        <v>5</v>
      </c>
      <c r="L283">
        <v>0</v>
      </c>
      <c r="M283">
        <v>0</v>
      </c>
      <c r="N283">
        <v>0</v>
      </c>
      <c r="O283">
        <v>0.67</v>
      </c>
      <c r="P283">
        <v>17</v>
      </c>
      <c r="Q283" s="16">
        <v>6.25</v>
      </c>
      <c r="R283">
        <v>0.5</v>
      </c>
      <c r="S283">
        <v>1</v>
      </c>
      <c r="T283">
        <v>8</v>
      </c>
      <c r="U283">
        <v>30</v>
      </c>
    </row>
    <row r="284" spans="1:21">
      <c r="A284">
        <v>1653</v>
      </c>
      <c r="B284" s="31">
        <v>1</v>
      </c>
      <c r="C284">
        <v>1</v>
      </c>
      <c r="D284">
        <v>21</v>
      </c>
      <c r="E284">
        <v>1</v>
      </c>
      <c r="F284" s="15">
        <v>14000</v>
      </c>
      <c r="G284">
        <v>1</v>
      </c>
      <c r="H284">
        <v>1</v>
      </c>
      <c r="I284">
        <v>0</v>
      </c>
      <c r="J284">
        <v>8</v>
      </c>
      <c r="K284">
        <v>5</v>
      </c>
      <c r="L284">
        <v>0</v>
      </c>
      <c r="M284">
        <v>0</v>
      </c>
      <c r="N284">
        <v>0</v>
      </c>
      <c r="O284">
        <v>0.67</v>
      </c>
      <c r="P284">
        <v>12</v>
      </c>
      <c r="Q284" s="16">
        <v>15</v>
      </c>
      <c r="R284">
        <v>1</v>
      </c>
      <c r="S284">
        <v>1</v>
      </c>
      <c r="T284">
        <v>8</v>
      </c>
      <c r="U284">
        <v>15</v>
      </c>
    </row>
    <row r="285" spans="1:21">
      <c r="A285">
        <v>1654</v>
      </c>
      <c r="B285" s="31">
        <v>1</v>
      </c>
      <c r="C285">
        <v>1</v>
      </c>
      <c r="D285">
        <v>24</v>
      </c>
      <c r="E285">
        <v>1</v>
      </c>
      <c r="F285" s="15">
        <v>20000</v>
      </c>
      <c r="G285">
        <v>1</v>
      </c>
      <c r="H285">
        <v>3</v>
      </c>
      <c r="I285">
        <v>0</v>
      </c>
      <c r="J285">
        <v>8</v>
      </c>
      <c r="K285">
        <v>5</v>
      </c>
      <c r="L285">
        <v>0</v>
      </c>
      <c r="M285">
        <v>0</v>
      </c>
      <c r="N285">
        <v>0</v>
      </c>
      <c r="O285">
        <v>0.67</v>
      </c>
      <c r="P285">
        <v>16</v>
      </c>
      <c r="Q285" s="16">
        <v>2.5</v>
      </c>
      <c r="R285">
        <v>1</v>
      </c>
      <c r="S285">
        <v>1</v>
      </c>
      <c r="T285">
        <v>8</v>
      </c>
      <c r="U285">
        <v>10</v>
      </c>
    </row>
    <row r="286" spans="1:21">
      <c r="A286">
        <v>1657</v>
      </c>
      <c r="B286" s="31">
        <v>1</v>
      </c>
      <c r="C286">
        <v>2</v>
      </c>
      <c r="D286">
        <v>35</v>
      </c>
      <c r="E286">
        <v>1</v>
      </c>
      <c r="F286" s="15">
        <v>10000</v>
      </c>
      <c r="G286">
        <v>1</v>
      </c>
      <c r="H286">
        <v>1</v>
      </c>
      <c r="I286">
        <v>0</v>
      </c>
      <c r="J286">
        <v>6</v>
      </c>
      <c r="K286">
        <v>0</v>
      </c>
      <c r="L286">
        <v>0</v>
      </c>
      <c r="M286">
        <v>0</v>
      </c>
      <c r="N286">
        <v>1</v>
      </c>
      <c r="O286">
        <v>0.5</v>
      </c>
      <c r="P286">
        <v>16</v>
      </c>
      <c r="Q286" s="16">
        <v>2.5</v>
      </c>
      <c r="R286">
        <v>1.67</v>
      </c>
      <c r="S286">
        <v>1</v>
      </c>
      <c r="T286">
        <v>12</v>
      </c>
      <c r="U286">
        <v>10</v>
      </c>
    </row>
    <row r="287" spans="1:21">
      <c r="A287">
        <v>1661</v>
      </c>
      <c r="B287" s="31">
        <v>2</v>
      </c>
      <c r="C287">
        <v>1</v>
      </c>
      <c r="D287">
        <v>28</v>
      </c>
      <c r="E287">
        <v>1</v>
      </c>
      <c r="F287" s="15">
        <v>4000</v>
      </c>
      <c r="G287">
        <v>1</v>
      </c>
      <c r="H287">
        <v>1</v>
      </c>
      <c r="I287">
        <v>0</v>
      </c>
      <c r="J287">
        <v>8</v>
      </c>
      <c r="K287">
        <v>5</v>
      </c>
      <c r="L287">
        <v>0</v>
      </c>
      <c r="M287">
        <v>0</v>
      </c>
      <c r="N287">
        <v>0</v>
      </c>
      <c r="O287">
        <v>0.33</v>
      </c>
      <c r="P287">
        <v>8</v>
      </c>
      <c r="Q287" s="16">
        <v>5</v>
      </c>
      <c r="R287">
        <v>1.5</v>
      </c>
      <c r="S287">
        <v>1</v>
      </c>
      <c r="T287">
        <v>8</v>
      </c>
      <c r="U287">
        <v>50</v>
      </c>
    </row>
    <row r="288" spans="1:21">
      <c r="A288">
        <v>1663</v>
      </c>
      <c r="B288" s="31">
        <v>2</v>
      </c>
      <c r="C288">
        <v>1</v>
      </c>
      <c r="D288">
        <v>18</v>
      </c>
      <c r="E288">
        <v>0</v>
      </c>
      <c r="F288" s="15">
        <v>7000</v>
      </c>
      <c r="G288">
        <v>1</v>
      </c>
      <c r="H288">
        <v>2</v>
      </c>
      <c r="I288">
        <v>0</v>
      </c>
      <c r="J288">
        <v>2</v>
      </c>
      <c r="K288">
        <v>4</v>
      </c>
      <c r="L288">
        <v>0</v>
      </c>
      <c r="M288">
        <v>0</v>
      </c>
      <c r="N288">
        <v>0</v>
      </c>
      <c r="O288">
        <v>0.83499999999999996</v>
      </c>
      <c r="P288">
        <v>14</v>
      </c>
      <c r="Q288" s="16">
        <v>20</v>
      </c>
      <c r="R288">
        <v>1</v>
      </c>
      <c r="S288">
        <v>0</v>
      </c>
      <c r="T288">
        <v>14</v>
      </c>
      <c r="U288">
        <v>5</v>
      </c>
    </row>
    <row r="289" spans="1:21">
      <c r="A289">
        <v>1665</v>
      </c>
      <c r="B289" s="31">
        <v>2</v>
      </c>
      <c r="C289">
        <v>2</v>
      </c>
      <c r="D289">
        <v>24</v>
      </c>
      <c r="E289">
        <v>1</v>
      </c>
      <c r="F289" s="15">
        <v>7000</v>
      </c>
      <c r="G289">
        <v>1</v>
      </c>
      <c r="H289">
        <v>4</v>
      </c>
      <c r="I289">
        <v>1</v>
      </c>
      <c r="J289">
        <v>1</v>
      </c>
      <c r="K289">
        <v>5</v>
      </c>
      <c r="L289">
        <v>0</v>
      </c>
      <c r="M289">
        <v>0</v>
      </c>
      <c r="N289">
        <v>0</v>
      </c>
      <c r="O289">
        <v>0.33</v>
      </c>
      <c r="P289">
        <v>20</v>
      </c>
      <c r="Q289" s="16">
        <v>2.5</v>
      </c>
      <c r="R289">
        <v>1</v>
      </c>
      <c r="S289">
        <v>0</v>
      </c>
      <c r="T289">
        <v>8</v>
      </c>
      <c r="U289">
        <v>10</v>
      </c>
    </row>
    <row r="290" spans="1:21">
      <c r="A290">
        <v>1667</v>
      </c>
      <c r="B290" s="31">
        <v>2</v>
      </c>
      <c r="C290">
        <v>2</v>
      </c>
      <c r="D290">
        <v>34</v>
      </c>
      <c r="E290">
        <v>1</v>
      </c>
      <c r="F290" s="15">
        <v>3000</v>
      </c>
      <c r="G290">
        <v>1</v>
      </c>
      <c r="H290">
        <v>1</v>
      </c>
      <c r="I290">
        <v>0</v>
      </c>
      <c r="J290">
        <v>8</v>
      </c>
      <c r="K290">
        <v>5</v>
      </c>
      <c r="L290">
        <v>0</v>
      </c>
      <c r="M290">
        <v>0</v>
      </c>
      <c r="N290">
        <v>0</v>
      </c>
      <c r="O290">
        <v>0.83</v>
      </c>
      <c r="P290">
        <v>30</v>
      </c>
      <c r="Q290" s="16">
        <v>3.75</v>
      </c>
      <c r="R290">
        <v>1.17</v>
      </c>
      <c r="S290">
        <v>1</v>
      </c>
      <c r="T290">
        <v>12</v>
      </c>
      <c r="U290">
        <v>20</v>
      </c>
    </row>
    <row r="291" spans="1:21">
      <c r="A291">
        <v>1670</v>
      </c>
      <c r="B291" s="31">
        <v>1</v>
      </c>
      <c r="C291">
        <v>2</v>
      </c>
      <c r="D291">
        <v>36</v>
      </c>
      <c r="E291">
        <v>0</v>
      </c>
      <c r="F291" s="15">
        <v>12000</v>
      </c>
      <c r="G291">
        <v>1</v>
      </c>
      <c r="H291">
        <v>1</v>
      </c>
      <c r="I291">
        <v>1</v>
      </c>
      <c r="J291">
        <v>8</v>
      </c>
      <c r="K291">
        <v>2</v>
      </c>
      <c r="L291">
        <v>0</v>
      </c>
      <c r="M291">
        <v>0</v>
      </c>
      <c r="N291">
        <v>0</v>
      </c>
      <c r="O291">
        <v>0.33</v>
      </c>
      <c r="P291">
        <v>8</v>
      </c>
      <c r="Q291" s="16">
        <v>2.5</v>
      </c>
      <c r="R291">
        <v>1</v>
      </c>
      <c r="S291">
        <v>1</v>
      </c>
      <c r="T291">
        <v>8</v>
      </c>
      <c r="U291">
        <v>15</v>
      </c>
    </row>
    <row r="292" spans="1:21">
      <c r="A292">
        <v>1673</v>
      </c>
      <c r="B292" s="31">
        <v>2</v>
      </c>
      <c r="C292">
        <v>2</v>
      </c>
      <c r="D292">
        <v>33</v>
      </c>
      <c r="E292">
        <v>1</v>
      </c>
      <c r="F292" s="15">
        <v>12000</v>
      </c>
      <c r="G292">
        <v>1</v>
      </c>
      <c r="H292">
        <v>1</v>
      </c>
      <c r="I292">
        <v>0</v>
      </c>
      <c r="J292">
        <v>8</v>
      </c>
      <c r="K292">
        <v>5</v>
      </c>
      <c r="L292">
        <v>0</v>
      </c>
      <c r="M292">
        <v>0</v>
      </c>
      <c r="N292">
        <v>0</v>
      </c>
      <c r="O292">
        <v>0.75</v>
      </c>
      <c r="P292">
        <v>20</v>
      </c>
      <c r="Q292" s="16">
        <v>5</v>
      </c>
      <c r="R292">
        <v>1.17</v>
      </c>
      <c r="S292">
        <v>0</v>
      </c>
      <c r="T292">
        <v>4</v>
      </c>
      <c r="U292">
        <v>5</v>
      </c>
    </row>
    <row r="293" spans="1:21">
      <c r="A293">
        <v>1675</v>
      </c>
      <c r="B293" s="31">
        <v>1</v>
      </c>
      <c r="C293">
        <v>2</v>
      </c>
      <c r="D293">
        <v>27</v>
      </c>
      <c r="E293">
        <v>0</v>
      </c>
      <c r="F293" s="15">
        <v>16000</v>
      </c>
      <c r="G293">
        <v>1</v>
      </c>
      <c r="H293">
        <v>1</v>
      </c>
      <c r="I293">
        <v>0</v>
      </c>
      <c r="J293">
        <v>2</v>
      </c>
      <c r="K293">
        <v>4</v>
      </c>
      <c r="L293">
        <v>0</v>
      </c>
      <c r="M293">
        <v>0</v>
      </c>
      <c r="N293">
        <v>0</v>
      </c>
      <c r="O293">
        <v>0.33</v>
      </c>
      <c r="P293">
        <v>20</v>
      </c>
      <c r="Q293" s="16">
        <v>2.5</v>
      </c>
      <c r="R293">
        <v>1</v>
      </c>
      <c r="S293">
        <v>1</v>
      </c>
      <c r="T293">
        <v>8</v>
      </c>
      <c r="U293">
        <v>10</v>
      </c>
    </row>
    <row r="294" spans="1:21">
      <c r="A294">
        <v>1677</v>
      </c>
      <c r="B294" s="31">
        <v>2</v>
      </c>
      <c r="C294">
        <v>1</v>
      </c>
      <c r="D294">
        <v>23</v>
      </c>
      <c r="E294">
        <v>1</v>
      </c>
      <c r="F294" s="15">
        <v>4000</v>
      </c>
      <c r="G294">
        <v>1</v>
      </c>
      <c r="H294">
        <v>1</v>
      </c>
      <c r="I294">
        <v>0</v>
      </c>
      <c r="J294">
        <v>8</v>
      </c>
      <c r="K294">
        <v>5</v>
      </c>
      <c r="L294">
        <v>0</v>
      </c>
      <c r="M294">
        <v>0</v>
      </c>
      <c r="N294">
        <v>0</v>
      </c>
      <c r="O294">
        <v>0.67</v>
      </c>
      <c r="P294">
        <v>17</v>
      </c>
      <c r="Q294" s="16">
        <v>6.25</v>
      </c>
      <c r="R294">
        <v>1.17</v>
      </c>
      <c r="S294">
        <v>1</v>
      </c>
      <c r="T294">
        <v>8</v>
      </c>
      <c r="U294">
        <v>15</v>
      </c>
    </row>
    <row r="295" spans="1:21">
      <c r="A295">
        <v>1686</v>
      </c>
      <c r="B295" s="31">
        <v>1</v>
      </c>
      <c r="C295">
        <v>2</v>
      </c>
      <c r="D295">
        <v>29</v>
      </c>
      <c r="E295">
        <v>1</v>
      </c>
      <c r="F295" s="15">
        <v>10000</v>
      </c>
      <c r="G295">
        <v>1</v>
      </c>
      <c r="H295">
        <v>3</v>
      </c>
      <c r="I295">
        <v>0</v>
      </c>
      <c r="J295">
        <v>7</v>
      </c>
      <c r="K295">
        <v>5</v>
      </c>
      <c r="L295">
        <v>0</v>
      </c>
      <c r="M295">
        <v>0</v>
      </c>
      <c r="N295">
        <v>0</v>
      </c>
      <c r="O295">
        <v>0.5</v>
      </c>
      <c r="P295">
        <v>12</v>
      </c>
      <c r="Q295" s="16">
        <v>2.5</v>
      </c>
      <c r="R295">
        <v>1.5</v>
      </c>
      <c r="S295">
        <v>1</v>
      </c>
      <c r="T295">
        <v>10</v>
      </c>
      <c r="U295">
        <v>10</v>
      </c>
    </row>
    <row r="296" spans="1:21">
      <c r="A296">
        <v>1689</v>
      </c>
      <c r="B296" s="31">
        <v>1</v>
      </c>
      <c r="C296">
        <v>2</v>
      </c>
      <c r="D296">
        <v>36</v>
      </c>
      <c r="E296">
        <v>0</v>
      </c>
      <c r="F296" s="15">
        <v>4000</v>
      </c>
      <c r="G296">
        <v>1</v>
      </c>
      <c r="H296">
        <v>1</v>
      </c>
      <c r="I296">
        <v>0</v>
      </c>
      <c r="J296">
        <v>8</v>
      </c>
      <c r="K296">
        <v>0</v>
      </c>
      <c r="L296">
        <v>0</v>
      </c>
      <c r="M296">
        <v>1</v>
      </c>
      <c r="N296">
        <v>0</v>
      </c>
      <c r="O296">
        <v>0.5</v>
      </c>
      <c r="P296">
        <v>16</v>
      </c>
      <c r="Q296" s="16">
        <v>2.5</v>
      </c>
      <c r="R296">
        <v>0.83</v>
      </c>
      <c r="S296">
        <v>0</v>
      </c>
      <c r="T296">
        <v>8</v>
      </c>
      <c r="U296">
        <v>20</v>
      </c>
    </row>
    <row r="297" spans="1:21">
      <c r="A297">
        <v>1692</v>
      </c>
      <c r="B297" s="31">
        <v>1</v>
      </c>
      <c r="C297">
        <v>2</v>
      </c>
      <c r="D297">
        <v>41</v>
      </c>
      <c r="E297">
        <v>0</v>
      </c>
      <c r="F297" s="15">
        <v>6000</v>
      </c>
      <c r="G297">
        <v>1</v>
      </c>
      <c r="H297">
        <v>1</v>
      </c>
      <c r="I297">
        <v>0</v>
      </c>
      <c r="J297">
        <v>8</v>
      </c>
      <c r="K297">
        <v>5</v>
      </c>
      <c r="L297">
        <v>1</v>
      </c>
      <c r="M297">
        <v>0</v>
      </c>
      <c r="N297">
        <v>0</v>
      </c>
      <c r="O297">
        <v>0.33</v>
      </c>
      <c r="P297">
        <v>14</v>
      </c>
      <c r="Q297" s="16">
        <v>5</v>
      </c>
      <c r="R297">
        <v>0.67</v>
      </c>
      <c r="S297">
        <v>1</v>
      </c>
      <c r="T297">
        <v>8</v>
      </c>
      <c r="U297">
        <v>10</v>
      </c>
    </row>
    <row r="298" spans="1:21">
      <c r="A298">
        <v>1693</v>
      </c>
      <c r="B298" s="31">
        <v>1</v>
      </c>
      <c r="C298">
        <v>1</v>
      </c>
      <c r="D298">
        <v>19</v>
      </c>
      <c r="E298">
        <v>0</v>
      </c>
      <c r="F298" s="15">
        <v>8000</v>
      </c>
      <c r="G298">
        <v>1</v>
      </c>
      <c r="H298">
        <v>2</v>
      </c>
      <c r="I298">
        <v>0</v>
      </c>
      <c r="J298">
        <v>8</v>
      </c>
      <c r="K298">
        <v>5</v>
      </c>
      <c r="L298">
        <v>0</v>
      </c>
      <c r="M298">
        <v>0</v>
      </c>
      <c r="N298">
        <v>0</v>
      </c>
      <c r="O298">
        <v>0.5</v>
      </c>
      <c r="P298">
        <v>12</v>
      </c>
      <c r="Q298" s="16">
        <v>20</v>
      </c>
      <c r="R298">
        <v>1.17</v>
      </c>
      <c r="S298">
        <v>1</v>
      </c>
      <c r="T298">
        <v>10</v>
      </c>
      <c r="U298">
        <v>15</v>
      </c>
    </row>
    <row r="299" spans="1:21">
      <c r="A299">
        <v>1700</v>
      </c>
      <c r="B299" s="31">
        <v>1</v>
      </c>
      <c r="C299">
        <v>2</v>
      </c>
      <c r="D299">
        <v>25</v>
      </c>
      <c r="E299">
        <v>0</v>
      </c>
      <c r="F299" s="15">
        <v>2000</v>
      </c>
      <c r="G299">
        <v>1</v>
      </c>
      <c r="H299">
        <v>1</v>
      </c>
      <c r="I299">
        <v>0</v>
      </c>
      <c r="J299">
        <v>8</v>
      </c>
      <c r="K299">
        <v>5</v>
      </c>
      <c r="L299">
        <v>0</v>
      </c>
      <c r="M299">
        <v>0</v>
      </c>
      <c r="N299">
        <v>0</v>
      </c>
      <c r="O299">
        <v>0.5</v>
      </c>
      <c r="P299">
        <v>8</v>
      </c>
      <c r="Q299" s="16">
        <v>2.5</v>
      </c>
      <c r="R299">
        <v>1.17</v>
      </c>
      <c r="S299">
        <v>1</v>
      </c>
      <c r="T299">
        <v>12</v>
      </c>
      <c r="U299">
        <v>15</v>
      </c>
    </row>
    <row r="300" spans="1:21">
      <c r="A300">
        <v>1704</v>
      </c>
      <c r="B300" s="31">
        <v>1</v>
      </c>
      <c r="C300">
        <v>1</v>
      </c>
      <c r="D300">
        <v>22</v>
      </c>
      <c r="E300">
        <v>1</v>
      </c>
      <c r="F300" s="15">
        <v>10000</v>
      </c>
      <c r="G300">
        <v>1</v>
      </c>
      <c r="H300">
        <v>1</v>
      </c>
      <c r="I300">
        <v>0</v>
      </c>
      <c r="J300">
        <v>2</v>
      </c>
      <c r="K300">
        <v>3</v>
      </c>
      <c r="L300">
        <v>0</v>
      </c>
      <c r="M300">
        <v>0</v>
      </c>
      <c r="N300">
        <v>0</v>
      </c>
      <c r="O300">
        <v>0.5</v>
      </c>
      <c r="P300">
        <v>10</v>
      </c>
      <c r="Q300" s="16">
        <v>2.5</v>
      </c>
      <c r="R300">
        <v>1</v>
      </c>
      <c r="S300">
        <v>1</v>
      </c>
      <c r="T300">
        <v>8</v>
      </c>
      <c r="U300">
        <v>10</v>
      </c>
    </row>
    <row r="301" spans="1:21">
      <c r="A301">
        <v>1709</v>
      </c>
      <c r="B301" s="31">
        <v>2</v>
      </c>
      <c r="C301">
        <v>2</v>
      </c>
      <c r="D301">
        <v>24</v>
      </c>
      <c r="E301">
        <v>0</v>
      </c>
      <c r="F301" s="15">
        <v>7000</v>
      </c>
      <c r="G301">
        <v>1</v>
      </c>
      <c r="H301">
        <v>1</v>
      </c>
      <c r="I301">
        <v>0</v>
      </c>
      <c r="J301">
        <v>2</v>
      </c>
      <c r="K301">
        <v>5</v>
      </c>
      <c r="L301">
        <v>0</v>
      </c>
      <c r="M301">
        <v>0</v>
      </c>
      <c r="N301">
        <v>0</v>
      </c>
      <c r="O301">
        <v>0.33</v>
      </c>
      <c r="P301">
        <v>10</v>
      </c>
      <c r="Q301" s="16">
        <v>5</v>
      </c>
      <c r="R301">
        <v>0.5</v>
      </c>
      <c r="S301">
        <v>1</v>
      </c>
      <c r="T301">
        <v>8</v>
      </c>
      <c r="U301">
        <v>15</v>
      </c>
    </row>
    <row r="302" spans="1:21">
      <c r="A302">
        <v>1711</v>
      </c>
      <c r="B302" s="31">
        <v>1</v>
      </c>
      <c r="C302">
        <v>1</v>
      </c>
      <c r="D302">
        <v>18</v>
      </c>
      <c r="E302">
        <v>0</v>
      </c>
      <c r="F302" s="15">
        <v>35000</v>
      </c>
      <c r="G302">
        <v>1</v>
      </c>
      <c r="H302">
        <v>3</v>
      </c>
      <c r="I302">
        <v>0</v>
      </c>
      <c r="J302">
        <v>8</v>
      </c>
      <c r="K302">
        <v>5</v>
      </c>
      <c r="L302">
        <v>0</v>
      </c>
      <c r="M302">
        <v>0</v>
      </c>
      <c r="N302">
        <v>0</v>
      </c>
      <c r="O302">
        <v>0.5</v>
      </c>
      <c r="P302">
        <v>30</v>
      </c>
      <c r="Q302" s="16">
        <v>2.5</v>
      </c>
      <c r="R302">
        <v>1.25</v>
      </c>
      <c r="S302">
        <v>1</v>
      </c>
      <c r="T302">
        <v>8</v>
      </c>
      <c r="U302">
        <v>15</v>
      </c>
    </row>
    <row r="303" spans="1:21">
      <c r="A303">
        <v>1718</v>
      </c>
      <c r="B303" s="31">
        <v>1</v>
      </c>
      <c r="C303">
        <v>2</v>
      </c>
      <c r="D303">
        <v>34</v>
      </c>
      <c r="E303">
        <v>1</v>
      </c>
      <c r="F303" s="15">
        <v>8000</v>
      </c>
      <c r="G303">
        <v>1</v>
      </c>
      <c r="H303">
        <v>1</v>
      </c>
      <c r="I303">
        <v>1</v>
      </c>
      <c r="J303">
        <v>8</v>
      </c>
      <c r="K303">
        <v>3</v>
      </c>
      <c r="L303">
        <v>0</v>
      </c>
      <c r="M303">
        <v>0</v>
      </c>
      <c r="N303">
        <v>0</v>
      </c>
      <c r="O303">
        <v>0.5</v>
      </c>
      <c r="P303">
        <v>14</v>
      </c>
      <c r="Q303" s="16">
        <v>10</v>
      </c>
      <c r="R303">
        <v>1</v>
      </c>
      <c r="S303">
        <v>1</v>
      </c>
      <c r="T303">
        <v>8</v>
      </c>
      <c r="U303">
        <v>10</v>
      </c>
    </row>
    <row r="304" spans="1:21">
      <c r="A304">
        <v>1723</v>
      </c>
      <c r="B304" s="31">
        <v>2</v>
      </c>
      <c r="C304">
        <v>2</v>
      </c>
      <c r="D304">
        <v>44</v>
      </c>
      <c r="E304">
        <v>0</v>
      </c>
      <c r="F304" s="15">
        <v>12000</v>
      </c>
      <c r="G304">
        <v>1</v>
      </c>
      <c r="H304">
        <v>1</v>
      </c>
      <c r="I304">
        <v>0</v>
      </c>
      <c r="J304">
        <v>8</v>
      </c>
      <c r="K304">
        <v>3</v>
      </c>
      <c r="L304">
        <v>0</v>
      </c>
      <c r="M304">
        <v>0</v>
      </c>
      <c r="N304">
        <v>0</v>
      </c>
      <c r="O304">
        <v>0.5</v>
      </c>
      <c r="P304">
        <v>12</v>
      </c>
      <c r="Q304" s="16">
        <v>2.5</v>
      </c>
      <c r="R304">
        <v>0.67</v>
      </c>
      <c r="S304">
        <v>0</v>
      </c>
      <c r="T304">
        <v>8</v>
      </c>
      <c r="U304">
        <v>30</v>
      </c>
    </row>
    <row r="305" spans="1:21">
      <c r="A305">
        <v>1725</v>
      </c>
      <c r="B305" s="31">
        <v>2</v>
      </c>
      <c r="C305">
        <v>1</v>
      </c>
      <c r="D305">
        <v>24</v>
      </c>
      <c r="E305">
        <v>0</v>
      </c>
      <c r="F305" s="15">
        <v>10000</v>
      </c>
      <c r="G305">
        <v>1</v>
      </c>
      <c r="H305">
        <v>2</v>
      </c>
      <c r="I305">
        <v>1</v>
      </c>
      <c r="J305">
        <v>6</v>
      </c>
      <c r="K305">
        <v>5</v>
      </c>
      <c r="L305">
        <v>0</v>
      </c>
      <c r="M305">
        <v>0</v>
      </c>
      <c r="N305">
        <v>0</v>
      </c>
      <c r="O305">
        <v>0.5</v>
      </c>
      <c r="P305">
        <v>10</v>
      </c>
      <c r="Q305" s="16">
        <v>5</v>
      </c>
      <c r="R305">
        <v>0.67</v>
      </c>
      <c r="S305">
        <v>1</v>
      </c>
      <c r="T305">
        <v>16</v>
      </c>
      <c r="U305">
        <v>20</v>
      </c>
    </row>
    <row r="306" spans="1:21">
      <c r="A306">
        <v>1730</v>
      </c>
      <c r="B306" s="31">
        <v>2</v>
      </c>
      <c r="C306">
        <v>1</v>
      </c>
      <c r="D306">
        <v>21</v>
      </c>
      <c r="E306">
        <v>0</v>
      </c>
      <c r="F306" s="15">
        <v>3000</v>
      </c>
      <c r="G306">
        <v>1</v>
      </c>
      <c r="H306">
        <v>2</v>
      </c>
      <c r="I306">
        <v>1</v>
      </c>
      <c r="J306">
        <v>9</v>
      </c>
      <c r="K306">
        <v>5</v>
      </c>
      <c r="L306">
        <v>0</v>
      </c>
      <c r="M306">
        <v>0</v>
      </c>
      <c r="N306">
        <v>0</v>
      </c>
      <c r="O306">
        <v>0.75</v>
      </c>
      <c r="P306">
        <v>30</v>
      </c>
      <c r="Q306" s="16">
        <v>6.25</v>
      </c>
      <c r="R306">
        <v>1</v>
      </c>
      <c r="S306">
        <v>1</v>
      </c>
      <c r="T306">
        <v>12</v>
      </c>
      <c r="U306">
        <v>30</v>
      </c>
    </row>
    <row r="307" spans="1:21">
      <c r="A307">
        <v>1734</v>
      </c>
      <c r="B307" s="31">
        <v>1</v>
      </c>
      <c r="C307">
        <v>2</v>
      </c>
      <c r="D307">
        <v>29</v>
      </c>
      <c r="E307">
        <v>1</v>
      </c>
      <c r="F307" s="15">
        <v>35000</v>
      </c>
      <c r="G307">
        <v>1</v>
      </c>
      <c r="H307">
        <v>3</v>
      </c>
      <c r="I307">
        <v>0</v>
      </c>
      <c r="J307">
        <v>8</v>
      </c>
      <c r="K307">
        <v>2</v>
      </c>
      <c r="L307">
        <v>0</v>
      </c>
      <c r="M307">
        <v>0</v>
      </c>
      <c r="N307">
        <v>0</v>
      </c>
      <c r="O307">
        <v>0.67</v>
      </c>
      <c r="P307">
        <v>14</v>
      </c>
      <c r="Q307" s="16">
        <v>2.5</v>
      </c>
      <c r="R307">
        <v>1.17</v>
      </c>
      <c r="S307">
        <v>1</v>
      </c>
      <c r="T307">
        <v>10</v>
      </c>
      <c r="U307">
        <v>15</v>
      </c>
    </row>
    <row r="308" spans="1:21">
      <c r="A308">
        <v>1736</v>
      </c>
      <c r="B308" s="31">
        <v>1</v>
      </c>
      <c r="C308">
        <v>1</v>
      </c>
      <c r="D308">
        <v>34</v>
      </c>
      <c r="E308">
        <v>0</v>
      </c>
      <c r="F308" s="15">
        <v>4000</v>
      </c>
      <c r="G308">
        <v>1</v>
      </c>
      <c r="H308">
        <v>3</v>
      </c>
      <c r="I308">
        <v>0</v>
      </c>
      <c r="J308">
        <v>6</v>
      </c>
      <c r="K308">
        <v>4</v>
      </c>
      <c r="L308">
        <v>0</v>
      </c>
      <c r="M308">
        <v>0</v>
      </c>
      <c r="N308">
        <v>0</v>
      </c>
      <c r="O308">
        <v>1</v>
      </c>
      <c r="P308">
        <v>20</v>
      </c>
      <c r="Q308" s="16">
        <v>2.5</v>
      </c>
      <c r="R308">
        <v>1.17</v>
      </c>
      <c r="S308">
        <v>1</v>
      </c>
      <c r="T308">
        <v>8</v>
      </c>
      <c r="U308">
        <v>15</v>
      </c>
    </row>
    <row r="309" spans="1:21">
      <c r="A309">
        <v>1751</v>
      </c>
      <c r="B309" s="31">
        <v>2</v>
      </c>
      <c r="C309">
        <v>2</v>
      </c>
      <c r="D309">
        <v>27</v>
      </c>
      <c r="E309">
        <v>1</v>
      </c>
      <c r="F309" s="15">
        <v>7000</v>
      </c>
      <c r="G309">
        <v>1</v>
      </c>
      <c r="H309">
        <v>2</v>
      </c>
      <c r="I309">
        <v>0</v>
      </c>
      <c r="J309">
        <v>2</v>
      </c>
      <c r="K309">
        <v>0</v>
      </c>
      <c r="L309">
        <v>0</v>
      </c>
      <c r="M309">
        <v>1</v>
      </c>
      <c r="N309">
        <v>0</v>
      </c>
      <c r="O309">
        <v>0.91500000000000004</v>
      </c>
      <c r="P309">
        <v>20</v>
      </c>
      <c r="Q309" s="16">
        <v>5</v>
      </c>
      <c r="R309">
        <v>1.67</v>
      </c>
      <c r="S309">
        <v>0</v>
      </c>
      <c r="T309">
        <v>14</v>
      </c>
      <c r="U309">
        <v>40</v>
      </c>
    </row>
    <row r="310" spans="1:21">
      <c r="A310">
        <v>1752</v>
      </c>
      <c r="B310" s="31">
        <v>1</v>
      </c>
      <c r="C310">
        <v>1</v>
      </c>
      <c r="D310">
        <v>54</v>
      </c>
      <c r="E310">
        <v>1</v>
      </c>
      <c r="F310" s="15">
        <v>4000</v>
      </c>
      <c r="G310">
        <v>1</v>
      </c>
      <c r="H310">
        <v>2</v>
      </c>
      <c r="I310">
        <v>1</v>
      </c>
      <c r="J310">
        <v>11</v>
      </c>
      <c r="K310">
        <v>0</v>
      </c>
      <c r="L310">
        <v>0</v>
      </c>
      <c r="M310">
        <v>1</v>
      </c>
      <c r="N310">
        <v>0</v>
      </c>
      <c r="O310">
        <v>0.33</v>
      </c>
      <c r="P310">
        <v>10</v>
      </c>
      <c r="Q310" s="16">
        <v>15</v>
      </c>
      <c r="R310">
        <v>0.83</v>
      </c>
      <c r="S310">
        <v>1</v>
      </c>
      <c r="T310">
        <v>10</v>
      </c>
      <c r="U310">
        <v>10</v>
      </c>
    </row>
    <row r="311" spans="1:21">
      <c r="A311">
        <v>1760</v>
      </c>
      <c r="B311" s="31">
        <v>1</v>
      </c>
      <c r="C311">
        <v>2</v>
      </c>
      <c r="D311">
        <v>28</v>
      </c>
      <c r="E311">
        <v>0</v>
      </c>
      <c r="F311" s="15">
        <v>14000</v>
      </c>
      <c r="G311">
        <v>1</v>
      </c>
      <c r="H311">
        <v>2</v>
      </c>
      <c r="I311">
        <v>0</v>
      </c>
      <c r="J311">
        <v>8</v>
      </c>
      <c r="K311">
        <v>2</v>
      </c>
      <c r="L311">
        <v>1</v>
      </c>
      <c r="M311">
        <v>0</v>
      </c>
      <c r="N311">
        <v>0</v>
      </c>
      <c r="O311">
        <v>0.33</v>
      </c>
      <c r="P311">
        <v>6</v>
      </c>
      <c r="Q311" s="16">
        <v>5</v>
      </c>
      <c r="R311">
        <v>0.67</v>
      </c>
      <c r="S311">
        <v>0</v>
      </c>
      <c r="T311">
        <v>8</v>
      </c>
      <c r="U311">
        <v>15</v>
      </c>
    </row>
    <row r="312" spans="1:21">
      <c r="A312">
        <v>1774</v>
      </c>
      <c r="B312" s="31">
        <v>1</v>
      </c>
      <c r="C312">
        <v>1</v>
      </c>
      <c r="D312">
        <v>23</v>
      </c>
      <c r="E312">
        <v>0</v>
      </c>
      <c r="F312" s="15">
        <v>7000</v>
      </c>
      <c r="G312">
        <v>1</v>
      </c>
      <c r="H312">
        <v>2</v>
      </c>
      <c r="I312">
        <v>1</v>
      </c>
      <c r="J312">
        <v>8</v>
      </c>
      <c r="K312">
        <v>5</v>
      </c>
      <c r="L312">
        <v>1</v>
      </c>
      <c r="M312">
        <v>0</v>
      </c>
      <c r="N312">
        <v>0</v>
      </c>
      <c r="O312">
        <v>0.33</v>
      </c>
      <c r="P312">
        <v>10</v>
      </c>
      <c r="Q312" s="16">
        <v>20</v>
      </c>
      <c r="R312">
        <v>0.83</v>
      </c>
      <c r="S312">
        <v>0</v>
      </c>
      <c r="T312">
        <v>8</v>
      </c>
      <c r="U312">
        <v>15</v>
      </c>
    </row>
    <row r="313" spans="1:21">
      <c r="A313">
        <v>1780</v>
      </c>
      <c r="B313" s="31">
        <v>1</v>
      </c>
      <c r="C313">
        <v>2</v>
      </c>
      <c r="D313">
        <v>29</v>
      </c>
      <c r="E313">
        <v>0</v>
      </c>
      <c r="F313" s="15">
        <v>12000</v>
      </c>
      <c r="G313">
        <v>1</v>
      </c>
      <c r="H313">
        <v>1</v>
      </c>
      <c r="I313">
        <v>0</v>
      </c>
      <c r="J313">
        <v>8</v>
      </c>
      <c r="K313">
        <v>5</v>
      </c>
      <c r="L313">
        <v>0</v>
      </c>
      <c r="M313">
        <v>0</v>
      </c>
      <c r="N313">
        <v>0</v>
      </c>
      <c r="O313">
        <v>0.67</v>
      </c>
      <c r="P313">
        <v>8</v>
      </c>
      <c r="Q313" s="16">
        <v>2.5</v>
      </c>
      <c r="R313">
        <v>1</v>
      </c>
      <c r="S313">
        <v>1</v>
      </c>
      <c r="T313">
        <v>8</v>
      </c>
      <c r="U313">
        <v>15</v>
      </c>
    </row>
    <row r="314" spans="1:21">
      <c r="A314">
        <v>1782</v>
      </c>
      <c r="B314" s="31">
        <v>2</v>
      </c>
      <c r="C314">
        <v>1</v>
      </c>
      <c r="D314">
        <v>31</v>
      </c>
      <c r="E314">
        <v>0</v>
      </c>
      <c r="F314" s="15">
        <v>2000</v>
      </c>
      <c r="G314">
        <v>1</v>
      </c>
      <c r="H314">
        <v>1</v>
      </c>
      <c r="I314">
        <v>0</v>
      </c>
      <c r="J314">
        <v>1</v>
      </c>
      <c r="K314">
        <v>5</v>
      </c>
      <c r="L314">
        <v>0</v>
      </c>
      <c r="M314">
        <v>0</v>
      </c>
      <c r="N314">
        <v>0</v>
      </c>
      <c r="O314">
        <v>0.75</v>
      </c>
      <c r="P314">
        <v>30</v>
      </c>
      <c r="Q314" s="16">
        <v>6.25</v>
      </c>
      <c r="R314">
        <v>1.33</v>
      </c>
      <c r="S314">
        <v>0</v>
      </c>
      <c r="T314">
        <v>6</v>
      </c>
      <c r="U314">
        <v>35</v>
      </c>
    </row>
    <row r="315" spans="1:21">
      <c r="A315">
        <v>1783</v>
      </c>
      <c r="B315" s="31">
        <v>1</v>
      </c>
      <c r="C315">
        <v>2</v>
      </c>
      <c r="D315">
        <v>34</v>
      </c>
      <c r="E315">
        <v>0</v>
      </c>
      <c r="F315" s="15">
        <v>10000</v>
      </c>
      <c r="G315">
        <v>1</v>
      </c>
      <c r="H315">
        <v>2</v>
      </c>
      <c r="I315">
        <v>0</v>
      </c>
      <c r="J315">
        <v>8</v>
      </c>
      <c r="K315">
        <v>5</v>
      </c>
      <c r="L315">
        <v>0</v>
      </c>
      <c r="M315">
        <v>0</v>
      </c>
      <c r="N315">
        <v>0</v>
      </c>
      <c r="O315">
        <v>0.33</v>
      </c>
      <c r="P315">
        <v>8</v>
      </c>
      <c r="Q315" s="16">
        <v>5</v>
      </c>
      <c r="R315">
        <v>0.67</v>
      </c>
      <c r="S315">
        <v>1</v>
      </c>
      <c r="T315">
        <v>8</v>
      </c>
      <c r="U315">
        <v>10</v>
      </c>
    </row>
    <row r="316" spans="1:21">
      <c r="A316">
        <v>1785</v>
      </c>
      <c r="B316" s="31">
        <v>2</v>
      </c>
      <c r="C316">
        <v>1</v>
      </c>
      <c r="D316">
        <v>21</v>
      </c>
      <c r="E316">
        <v>1</v>
      </c>
      <c r="F316" s="15">
        <v>14000</v>
      </c>
      <c r="G316">
        <v>1</v>
      </c>
      <c r="H316">
        <v>2</v>
      </c>
      <c r="I316">
        <v>0</v>
      </c>
      <c r="J316">
        <v>8</v>
      </c>
      <c r="K316">
        <v>5</v>
      </c>
      <c r="L316">
        <v>0</v>
      </c>
      <c r="M316">
        <v>0</v>
      </c>
      <c r="N316">
        <v>0</v>
      </c>
      <c r="O316">
        <v>0.41500000000000004</v>
      </c>
      <c r="P316">
        <v>9</v>
      </c>
      <c r="Q316" s="16">
        <v>2.5</v>
      </c>
      <c r="R316">
        <v>0.67</v>
      </c>
      <c r="S316">
        <v>1</v>
      </c>
      <c r="T316">
        <v>6</v>
      </c>
      <c r="U316">
        <v>10</v>
      </c>
    </row>
    <row r="317" spans="1:21">
      <c r="A317">
        <v>1789</v>
      </c>
      <c r="B317" s="31">
        <v>1</v>
      </c>
      <c r="C317">
        <v>1</v>
      </c>
      <c r="D317">
        <v>19</v>
      </c>
      <c r="E317">
        <v>1</v>
      </c>
      <c r="F317" s="15">
        <v>16000</v>
      </c>
      <c r="G317">
        <v>1</v>
      </c>
      <c r="H317">
        <v>3</v>
      </c>
      <c r="I317">
        <v>0</v>
      </c>
      <c r="J317">
        <v>8</v>
      </c>
      <c r="K317">
        <v>5</v>
      </c>
      <c r="L317">
        <v>0</v>
      </c>
      <c r="M317">
        <v>0</v>
      </c>
      <c r="N317">
        <v>0</v>
      </c>
      <c r="O317">
        <v>0.33</v>
      </c>
      <c r="P317">
        <v>8</v>
      </c>
      <c r="Q317" s="16">
        <v>20</v>
      </c>
      <c r="R317">
        <v>1.17</v>
      </c>
      <c r="S317">
        <v>1</v>
      </c>
      <c r="T317">
        <v>8</v>
      </c>
      <c r="U317">
        <v>10</v>
      </c>
    </row>
    <row r="318" spans="1:21">
      <c r="A318">
        <v>1794</v>
      </c>
      <c r="B318" s="31">
        <v>1</v>
      </c>
      <c r="C318">
        <v>1</v>
      </c>
      <c r="D318">
        <v>21</v>
      </c>
      <c r="E318">
        <v>0</v>
      </c>
      <c r="F318" s="15">
        <v>12000</v>
      </c>
      <c r="G318">
        <v>1</v>
      </c>
      <c r="H318">
        <v>2</v>
      </c>
      <c r="I318">
        <v>1</v>
      </c>
      <c r="J318">
        <v>11</v>
      </c>
      <c r="K318">
        <v>0</v>
      </c>
      <c r="L318">
        <v>1</v>
      </c>
      <c r="M318">
        <v>0</v>
      </c>
      <c r="N318">
        <v>0</v>
      </c>
      <c r="O318">
        <v>0.67</v>
      </c>
      <c r="P318">
        <v>30</v>
      </c>
      <c r="Q318" s="16">
        <v>5</v>
      </c>
      <c r="R318">
        <v>0.83</v>
      </c>
      <c r="S318">
        <v>1</v>
      </c>
      <c r="T318">
        <v>8</v>
      </c>
      <c r="U318">
        <v>15</v>
      </c>
    </row>
    <row r="319" spans="1:21">
      <c r="A319">
        <v>1804</v>
      </c>
      <c r="B319" s="31">
        <v>1</v>
      </c>
      <c r="C319">
        <v>2</v>
      </c>
      <c r="D319">
        <v>29</v>
      </c>
      <c r="E319">
        <v>1</v>
      </c>
      <c r="F319" s="15">
        <v>35000</v>
      </c>
      <c r="G319">
        <v>1</v>
      </c>
      <c r="H319">
        <v>3</v>
      </c>
      <c r="I319">
        <v>1</v>
      </c>
      <c r="J319">
        <v>8</v>
      </c>
      <c r="K319">
        <v>5</v>
      </c>
      <c r="L319">
        <v>0</v>
      </c>
      <c r="M319">
        <v>0</v>
      </c>
      <c r="N319">
        <v>0</v>
      </c>
      <c r="O319">
        <v>0.67</v>
      </c>
      <c r="P319">
        <v>20</v>
      </c>
      <c r="Q319" s="16">
        <v>2.5</v>
      </c>
      <c r="R319">
        <v>1.67</v>
      </c>
      <c r="S319">
        <v>1</v>
      </c>
      <c r="T319">
        <v>12</v>
      </c>
      <c r="U319">
        <v>10</v>
      </c>
    </row>
    <row r="320" spans="1:21">
      <c r="A320">
        <v>1806</v>
      </c>
      <c r="B320" s="31">
        <v>1</v>
      </c>
      <c r="C320">
        <v>1</v>
      </c>
      <c r="D320">
        <v>26</v>
      </c>
      <c r="E320">
        <v>1</v>
      </c>
      <c r="F320" s="15">
        <v>10000</v>
      </c>
      <c r="G320">
        <v>1</v>
      </c>
      <c r="H320">
        <v>1</v>
      </c>
      <c r="I320">
        <v>0</v>
      </c>
      <c r="J320">
        <v>2</v>
      </c>
      <c r="K320">
        <v>3</v>
      </c>
      <c r="L320">
        <v>0</v>
      </c>
      <c r="M320">
        <v>0</v>
      </c>
      <c r="N320">
        <v>0</v>
      </c>
      <c r="O320">
        <v>0.5</v>
      </c>
      <c r="P320">
        <v>12</v>
      </c>
      <c r="Q320" s="16">
        <v>2.5</v>
      </c>
      <c r="R320">
        <v>1</v>
      </c>
      <c r="S320">
        <v>1</v>
      </c>
      <c r="T320">
        <v>8</v>
      </c>
      <c r="U320">
        <v>10</v>
      </c>
    </row>
    <row r="321" spans="1:21">
      <c r="A321">
        <v>1815</v>
      </c>
      <c r="B321" s="31">
        <v>1</v>
      </c>
      <c r="C321">
        <v>2</v>
      </c>
      <c r="D321">
        <v>48</v>
      </c>
      <c r="E321">
        <v>1</v>
      </c>
      <c r="F321" s="15">
        <v>10000</v>
      </c>
      <c r="G321">
        <v>1</v>
      </c>
      <c r="H321">
        <v>2</v>
      </c>
      <c r="I321">
        <v>0</v>
      </c>
      <c r="J321">
        <v>8</v>
      </c>
      <c r="K321">
        <v>2</v>
      </c>
      <c r="L321">
        <v>0</v>
      </c>
      <c r="M321">
        <v>0</v>
      </c>
      <c r="N321">
        <v>0</v>
      </c>
      <c r="O321">
        <v>1.17</v>
      </c>
      <c r="P321">
        <v>20</v>
      </c>
      <c r="Q321" s="16">
        <v>5</v>
      </c>
      <c r="R321">
        <v>1.67</v>
      </c>
      <c r="S321">
        <v>1</v>
      </c>
      <c r="T321">
        <v>12</v>
      </c>
      <c r="U321">
        <v>10</v>
      </c>
    </row>
    <row r="322" spans="1:21">
      <c r="A322">
        <v>1818</v>
      </c>
      <c r="B322" s="31">
        <v>1</v>
      </c>
      <c r="C322">
        <v>2</v>
      </c>
      <c r="D322">
        <v>35</v>
      </c>
      <c r="E322">
        <v>0</v>
      </c>
      <c r="F322" s="15">
        <v>4000</v>
      </c>
      <c r="G322">
        <v>1</v>
      </c>
      <c r="H322">
        <v>1</v>
      </c>
      <c r="I322">
        <v>1</v>
      </c>
      <c r="J322">
        <v>11</v>
      </c>
      <c r="K322">
        <v>1</v>
      </c>
      <c r="L322">
        <v>0</v>
      </c>
      <c r="M322">
        <v>0</v>
      </c>
      <c r="N322">
        <v>0</v>
      </c>
      <c r="O322">
        <v>0.5</v>
      </c>
      <c r="P322">
        <v>20</v>
      </c>
      <c r="Q322" s="16">
        <v>2.5</v>
      </c>
      <c r="R322">
        <v>0.67</v>
      </c>
      <c r="S322">
        <v>0</v>
      </c>
      <c r="T322">
        <v>8</v>
      </c>
      <c r="U322">
        <v>15</v>
      </c>
    </row>
    <row r="323" spans="1:21">
      <c r="A323">
        <v>1822</v>
      </c>
      <c r="B323" s="31">
        <v>2</v>
      </c>
      <c r="C323">
        <v>2</v>
      </c>
      <c r="D323">
        <v>26</v>
      </c>
      <c r="E323">
        <v>0</v>
      </c>
      <c r="F323" s="15">
        <v>7000</v>
      </c>
      <c r="G323">
        <v>1</v>
      </c>
      <c r="H323">
        <v>1</v>
      </c>
      <c r="I323">
        <v>0</v>
      </c>
      <c r="J323">
        <v>6</v>
      </c>
      <c r="K323">
        <v>4</v>
      </c>
      <c r="L323">
        <v>0</v>
      </c>
      <c r="M323">
        <v>0</v>
      </c>
      <c r="N323">
        <v>0</v>
      </c>
      <c r="O323">
        <v>0.83</v>
      </c>
      <c r="P323">
        <v>20</v>
      </c>
      <c r="Q323" s="16">
        <v>5</v>
      </c>
      <c r="R323">
        <v>1.17</v>
      </c>
      <c r="S323">
        <v>0</v>
      </c>
      <c r="T323">
        <v>12</v>
      </c>
      <c r="U323">
        <v>10</v>
      </c>
    </row>
    <row r="324" spans="1:21">
      <c r="A324">
        <v>1835</v>
      </c>
      <c r="B324" s="31">
        <v>2</v>
      </c>
      <c r="C324">
        <v>2</v>
      </c>
      <c r="D324">
        <v>25</v>
      </c>
      <c r="E324">
        <v>1</v>
      </c>
      <c r="F324" s="15">
        <v>14000</v>
      </c>
      <c r="G324">
        <v>1</v>
      </c>
      <c r="H324">
        <v>1</v>
      </c>
      <c r="I324">
        <v>1</v>
      </c>
      <c r="J324">
        <v>8</v>
      </c>
      <c r="K324">
        <v>2</v>
      </c>
      <c r="L324">
        <v>0</v>
      </c>
      <c r="M324">
        <v>0</v>
      </c>
      <c r="N324">
        <v>0</v>
      </c>
      <c r="O324">
        <v>0.67</v>
      </c>
      <c r="P324">
        <v>17</v>
      </c>
      <c r="Q324" s="16">
        <v>6.25</v>
      </c>
      <c r="R324">
        <v>0.67</v>
      </c>
      <c r="S324">
        <v>0</v>
      </c>
      <c r="T324">
        <v>10</v>
      </c>
      <c r="U324">
        <v>35</v>
      </c>
    </row>
    <row r="325" spans="1:21">
      <c r="A325">
        <v>1837</v>
      </c>
      <c r="B325" s="31">
        <v>1</v>
      </c>
      <c r="C325">
        <v>2</v>
      </c>
      <c r="D325">
        <v>33</v>
      </c>
      <c r="E325">
        <v>1</v>
      </c>
      <c r="F325" s="15">
        <v>14000</v>
      </c>
      <c r="G325">
        <v>1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0.33</v>
      </c>
      <c r="P325">
        <v>8</v>
      </c>
      <c r="Q325" s="16">
        <v>2.5</v>
      </c>
      <c r="R325">
        <v>0.75</v>
      </c>
      <c r="S325">
        <v>1</v>
      </c>
      <c r="T325">
        <v>8</v>
      </c>
      <c r="U325">
        <v>10</v>
      </c>
    </row>
    <row r="326" spans="1:21">
      <c r="A326">
        <v>1840</v>
      </c>
      <c r="B326" s="31">
        <v>1</v>
      </c>
      <c r="C326">
        <v>1</v>
      </c>
      <c r="D326">
        <v>22</v>
      </c>
      <c r="E326">
        <v>0</v>
      </c>
      <c r="F326" s="15">
        <v>20000</v>
      </c>
      <c r="G326">
        <v>1</v>
      </c>
      <c r="H326">
        <v>2</v>
      </c>
      <c r="I326">
        <v>0</v>
      </c>
      <c r="J326">
        <v>6</v>
      </c>
      <c r="K326">
        <v>5</v>
      </c>
      <c r="L326">
        <v>0</v>
      </c>
      <c r="M326">
        <v>0</v>
      </c>
      <c r="N326">
        <v>0</v>
      </c>
      <c r="O326">
        <v>1</v>
      </c>
      <c r="P326">
        <v>30</v>
      </c>
      <c r="Q326" s="16">
        <v>2.5</v>
      </c>
      <c r="R326">
        <v>2</v>
      </c>
      <c r="S326">
        <v>1</v>
      </c>
      <c r="T326">
        <v>10</v>
      </c>
      <c r="U326">
        <v>15</v>
      </c>
    </row>
    <row r="327" spans="1:21">
      <c r="A327">
        <v>1843</v>
      </c>
      <c r="B327" s="31">
        <v>1</v>
      </c>
      <c r="C327">
        <v>2</v>
      </c>
      <c r="D327">
        <v>24</v>
      </c>
      <c r="E327">
        <v>1</v>
      </c>
      <c r="F327" s="15">
        <v>35000</v>
      </c>
      <c r="G327">
        <v>1</v>
      </c>
      <c r="H327">
        <v>3</v>
      </c>
      <c r="I327">
        <v>0</v>
      </c>
      <c r="J327">
        <v>9</v>
      </c>
      <c r="K327">
        <v>5</v>
      </c>
      <c r="L327">
        <v>1</v>
      </c>
      <c r="M327">
        <v>0</v>
      </c>
      <c r="N327">
        <v>0</v>
      </c>
      <c r="O327">
        <v>0.33</v>
      </c>
      <c r="P327">
        <v>20</v>
      </c>
      <c r="Q327" s="16">
        <v>25</v>
      </c>
      <c r="R327">
        <v>0.58499999999999996</v>
      </c>
      <c r="S327">
        <v>0</v>
      </c>
      <c r="T327">
        <v>6</v>
      </c>
      <c r="U327">
        <v>15</v>
      </c>
    </row>
    <row r="328" spans="1:21">
      <c r="A328">
        <v>1847</v>
      </c>
      <c r="B328" s="31">
        <v>2</v>
      </c>
      <c r="C328">
        <v>1</v>
      </c>
      <c r="D328">
        <v>21</v>
      </c>
      <c r="E328">
        <v>0</v>
      </c>
      <c r="F328" s="15">
        <v>35000</v>
      </c>
      <c r="G328">
        <v>1</v>
      </c>
      <c r="H328">
        <v>4</v>
      </c>
      <c r="I328">
        <v>0</v>
      </c>
      <c r="J328">
        <v>1</v>
      </c>
      <c r="K328">
        <v>4</v>
      </c>
      <c r="L328">
        <v>0</v>
      </c>
      <c r="M328">
        <v>0</v>
      </c>
      <c r="N328">
        <v>0</v>
      </c>
      <c r="O328">
        <v>0.5</v>
      </c>
      <c r="P328">
        <v>15</v>
      </c>
      <c r="Q328" s="16">
        <v>6.25</v>
      </c>
      <c r="R328">
        <v>1</v>
      </c>
      <c r="S328">
        <v>1</v>
      </c>
      <c r="T328">
        <v>10</v>
      </c>
      <c r="U328">
        <v>25</v>
      </c>
    </row>
    <row r="329" spans="1:21">
      <c r="A329">
        <v>1848</v>
      </c>
      <c r="B329" s="31">
        <v>2</v>
      </c>
      <c r="C329">
        <v>1</v>
      </c>
      <c r="D329">
        <v>23</v>
      </c>
      <c r="E329">
        <v>0</v>
      </c>
      <c r="F329" s="15">
        <v>5000</v>
      </c>
      <c r="G329">
        <v>1</v>
      </c>
      <c r="H329">
        <v>1</v>
      </c>
      <c r="I329">
        <v>0</v>
      </c>
      <c r="J329">
        <v>6</v>
      </c>
      <c r="K329">
        <v>5</v>
      </c>
      <c r="L329">
        <v>0</v>
      </c>
      <c r="M329">
        <v>0</v>
      </c>
      <c r="N329">
        <v>0</v>
      </c>
      <c r="O329">
        <v>0.67</v>
      </c>
      <c r="P329">
        <v>15</v>
      </c>
      <c r="Q329" s="16">
        <v>7.5</v>
      </c>
      <c r="R329">
        <v>1</v>
      </c>
      <c r="S329">
        <v>1</v>
      </c>
      <c r="T329">
        <v>12</v>
      </c>
      <c r="U329">
        <v>25</v>
      </c>
    </row>
    <row r="330" spans="1:21">
      <c r="A330">
        <v>1859</v>
      </c>
      <c r="B330" s="31">
        <v>1</v>
      </c>
      <c r="C330">
        <v>2</v>
      </c>
      <c r="D330">
        <v>33</v>
      </c>
      <c r="E330">
        <v>0</v>
      </c>
      <c r="F330" s="15">
        <v>8000</v>
      </c>
      <c r="G330">
        <v>1</v>
      </c>
      <c r="H330">
        <v>1</v>
      </c>
      <c r="I330">
        <v>1</v>
      </c>
      <c r="J330">
        <v>9</v>
      </c>
      <c r="K330">
        <v>2</v>
      </c>
      <c r="L330">
        <v>0</v>
      </c>
      <c r="M330">
        <v>0</v>
      </c>
      <c r="N330">
        <v>0</v>
      </c>
      <c r="O330">
        <v>0.83</v>
      </c>
      <c r="P330">
        <v>20</v>
      </c>
      <c r="Q330" s="16">
        <v>2.5</v>
      </c>
      <c r="R330">
        <v>1.5</v>
      </c>
      <c r="S330">
        <v>1</v>
      </c>
      <c r="T330">
        <v>10</v>
      </c>
      <c r="U330">
        <v>10</v>
      </c>
    </row>
    <row r="331" spans="1:21">
      <c r="A331">
        <v>1868</v>
      </c>
      <c r="B331" s="31">
        <v>1</v>
      </c>
      <c r="C331">
        <v>2</v>
      </c>
      <c r="D331">
        <v>26</v>
      </c>
      <c r="E331">
        <v>1</v>
      </c>
      <c r="F331" s="15">
        <v>3000</v>
      </c>
      <c r="G331">
        <v>1</v>
      </c>
      <c r="H331">
        <v>1</v>
      </c>
      <c r="I331">
        <v>0</v>
      </c>
      <c r="J331">
        <v>8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16</v>
      </c>
      <c r="Q331" s="16">
        <v>2.5</v>
      </c>
      <c r="R331">
        <v>1.415</v>
      </c>
      <c r="S331">
        <v>1</v>
      </c>
      <c r="T331">
        <v>12</v>
      </c>
      <c r="U331">
        <v>15</v>
      </c>
    </row>
    <row r="332" spans="1:21">
      <c r="A332">
        <v>1878</v>
      </c>
      <c r="B332" s="31">
        <v>1</v>
      </c>
      <c r="C332">
        <v>2</v>
      </c>
      <c r="D332">
        <v>25</v>
      </c>
      <c r="E332">
        <v>1</v>
      </c>
      <c r="F332" s="15">
        <v>10000</v>
      </c>
      <c r="G332">
        <v>1</v>
      </c>
      <c r="H332">
        <v>2</v>
      </c>
      <c r="I332">
        <v>1</v>
      </c>
      <c r="J332">
        <v>8</v>
      </c>
      <c r="K332">
        <v>5</v>
      </c>
      <c r="L332">
        <v>0</v>
      </c>
      <c r="M332">
        <v>0</v>
      </c>
      <c r="N332">
        <v>0</v>
      </c>
      <c r="O332">
        <v>0.33</v>
      </c>
      <c r="P332">
        <v>30</v>
      </c>
      <c r="Q332" s="16">
        <v>2.5</v>
      </c>
      <c r="R332">
        <v>1.165</v>
      </c>
      <c r="S332">
        <v>1</v>
      </c>
      <c r="T332">
        <v>8</v>
      </c>
      <c r="U332">
        <v>15</v>
      </c>
    </row>
    <row r="333" spans="1:21">
      <c r="A333">
        <v>1881</v>
      </c>
      <c r="B333" s="31">
        <v>1</v>
      </c>
      <c r="C333">
        <v>1</v>
      </c>
      <c r="D333">
        <v>23</v>
      </c>
      <c r="E333">
        <v>1</v>
      </c>
      <c r="F333" s="15">
        <v>16000</v>
      </c>
      <c r="G333">
        <v>1</v>
      </c>
      <c r="H333">
        <v>3</v>
      </c>
      <c r="I333">
        <v>0</v>
      </c>
      <c r="J333">
        <v>8</v>
      </c>
      <c r="K333">
        <v>5</v>
      </c>
      <c r="L333">
        <v>0</v>
      </c>
      <c r="M333">
        <v>0</v>
      </c>
      <c r="N333">
        <v>0</v>
      </c>
      <c r="O333">
        <v>1</v>
      </c>
      <c r="P333">
        <v>20</v>
      </c>
      <c r="Q333" s="16">
        <v>2.5</v>
      </c>
      <c r="R333">
        <v>2</v>
      </c>
      <c r="S333">
        <v>1</v>
      </c>
      <c r="T333">
        <v>12</v>
      </c>
      <c r="U333">
        <v>10</v>
      </c>
    </row>
    <row r="334" spans="1:21">
      <c r="A334">
        <v>1902</v>
      </c>
      <c r="B334" s="31">
        <v>1</v>
      </c>
      <c r="C334">
        <v>1</v>
      </c>
      <c r="D334">
        <v>25</v>
      </c>
      <c r="E334">
        <v>0</v>
      </c>
      <c r="F334" s="15">
        <v>8000</v>
      </c>
      <c r="G334">
        <v>1</v>
      </c>
      <c r="H334">
        <v>1</v>
      </c>
      <c r="I334">
        <v>0</v>
      </c>
      <c r="J334">
        <v>8</v>
      </c>
      <c r="K334">
        <v>5</v>
      </c>
      <c r="L334">
        <v>0</v>
      </c>
      <c r="M334">
        <v>0</v>
      </c>
      <c r="N334">
        <v>0</v>
      </c>
      <c r="O334">
        <v>0.5</v>
      </c>
      <c r="P334">
        <v>30</v>
      </c>
      <c r="Q334" s="16">
        <v>2.5</v>
      </c>
      <c r="R334">
        <v>1</v>
      </c>
      <c r="S334">
        <v>1</v>
      </c>
      <c r="T334">
        <v>8</v>
      </c>
      <c r="U334">
        <v>10</v>
      </c>
    </row>
    <row r="335" spans="1:21">
      <c r="A335">
        <v>1912</v>
      </c>
      <c r="B335" s="31">
        <v>1</v>
      </c>
      <c r="C335">
        <v>2</v>
      </c>
      <c r="D335">
        <v>33</v>
      </c>
      <c r="E335">
        <v>0</v>
      </c>
      <c r="F335" s="15">
        <v>16000</v>
      </c>
      <c r="G335">
        <v>1</v>
      </c>
      <c r="H335">
        <v>1</v>
      </c>
      <c r="I335">
        <v>0</v>
      </c>
      <c r="J335">
        <v>6</v>
      </c>
      <c r="K335">
        <v>3</v>
      </c>
      <c r="L335">
        <v>0</v>
      </c>
      <c r="M335">
        <v>0</v>
      </c>
      <c r="N335">
        <v>0</v>
      </c>
      <c r="O335">
        <v>1</v>
      </c>
      <c r="P335">
        <v>20</v>
      </c>
      <c r="Q335" s="16">
        <v>5</v>
      </c>
      <c r="R335">
        <v>1.67</v>
      </c>
      <c r="S335">
        <v>1</v>
      </c>
      <c r="T335">
        <v>12</v>
      </c>
      <c r="U335">
        <v>10</v>
      </c>
    </row>
    <row r="336" spans="1:21">
      <c r="A336">
        <v>1913</v>
      </c>
      <c r="B336" s="31">
        <v>1</v>
      </c>
      <c r="C336">
        <v>2</v>
      </c>
      <c r="D336">
        <v>24</v>
      </c>
      <c r="E336">
        <v>1</v>
      </c>
      <c r="F336" s="15">
        <v>6000</v>
      </c>
      <c r="G336">
        <v>1</v>
      </c>
      <c r="H336">
        <v>1</v>
      </c>
      <c r="I336">
        <v>1</v>
      </c>
      <c r="J336">
        <v>8</v>
      </c>
      <c r="K336">
        <v>5</v>
      </c>
      <c r="L336">
        <v>0</v>
      </c>
      <c r="M336">
        <v>0</v>
      </c>
      <c r="N336">
        <v>0</v>
      </c>
      <c r="O336">
        <v>0.33</v>
      </c>
      <c r="P336">
        <v>10</v>
      </c>
      <c r="Q336" s="16">
        <v>2.5</v>
      </c>
      <c r="R336">
        <v>1.33</v>
      </c>
      <c r="S336">
        <v>1</v>
      </c>
      <c r="T336">
        <v>8</v>
      </c>
      <c r="U336">
        <v>20</v>
      </c>
    </row>
    <row r="337" spans="1:21">
      <c r="A337">
        <v>1918</v>
      </c>
      <c r="B337" s="31">
        <v>1</v>
      </c>
      <c r="C337">
        <v>1</v>
      </c>
      <c r="D337">
        <v>21</v>
      </c>
      <c r="E337">
        <v>1</v>
      </c>
      <c r="F337" s="15">
        <v>10000</v>
      </c>
      <c r="G337">
        <v>1</v>
      </c>
      <c r="H337">
        <v>2</v>
      </c>
      <c r="I337">
        <v>1</v>
      </c>
      <c r="J337">
        <v>1</v>
      </c>
      <c r="K337">
        <v>3</v>
      </c>
      <c r="L337">
        <v>0</v>
      </c>
      <c r="M337">
        <v>0</v>
      </c>
      <c r="N337">
        <v>0</v>
      </c>
      <c r="O337">
        <v>0.5</v>
      </c>
      <c r="P337">
        <v>10</v>
      </c>
      <c r="Q337" s="16">
        <v>10</v>
      </c>
      <c r="R337">
        <v>1.165</v>
      </c>
      <c r="S337">
        <v>1</v>
      </c>
      <c r="T337">
        <v>8</v>
      </c>
      <c r="U337">
        <v>15</v>
      </c>
    </row>
    <row r="338" spans="1:21">
      <c r="A338">
        <v>1919</v>
      </c>
      <c r="B338" s="31">
        <v>2</v>
      </c>
      <c r="C338">
        <v>2</v>
      </c>
      <c r="D338">
        <v>26</v>
      </c>
      <c r="E338">
        <v>0</v>
      </c>
      <c r="F338" s="15">
        <v>24000</v>
      </c>
      <c r="G338">
        <v>1</v>
      </c>
      <c r="H338">
        <v>1</v>
      </c>
      <c r="I338">
        <v>0</v>
      </c>
      <c r="J338">
        <v>2</v>
      </c>
      <c r="K338">
        <v>1</v>
      </c>
      <c r="L338">
        <v>0</v>
      </c>
      <c r="M338">
        <v>0</v>
      </c>
      <c r="N338">
        <v>0</v>
      </c>
      <c r="O338">
        <v>0.5</v>
      </c>
      <c r="P338">
        <v>12</v>
      </c>
      <c r="Q338" s="16">
        <v>5</v>
      </c>
      <c r="R338">
        <v>1</v>
      </c>
      <c r="S338">
        <v>0</v>
      </c>
      <c r="T338">
        <v>6</v>
      </c>
      <c r="U338">
        <v>30</v>
      </c>
    </row>
    <row r="339" spans="1:21">
      <c r="A339">
        <v>1921</v>
      </c>
      <c r="B339" s="31">
        <v>1</v>
      </c>
      <c r="C339">
        <v>2</v>
      </c>
      <c r="D339">
        <v>26</v>
      </c>
      <c r="E339">
        <v>0</v>
      </c>
      <c r="F339" s="15">
        <v>18000</v>
      </c>
      <c r="G339">
        <v>1</v>
      </c>
      <c r="H339">
        <v>2</v>
      </c>
      <c r="I339">
        <v>1</v>
      </c>
      <c r="J339">
        <v>8</v>
      </c>
      <c r="K339">
        <v>0</v>
      </c>
      <c r="L339">
        <v>0</v>
      </c>
      <c r="M339">
        <v>1</v>
      </c>
      <c r="N339">
        <v>0</v>
      </c>
      <c r="O339">
        <v>0.67</v>
      </c>
      <c r="P339">
        <v>20</v>
      </c>
      <c r="Q339" s="16">
        <v>2.5</v>
      </c>
      <c r="R339">
        <v>0.91500000000000004</v>
      </c>
      <c r="S339">
        <v>1</v>
      </c>
      <c r="T339">
        <v>10</v>
      </c>
      <c r="U339">
        <v>7.5</v>
      </c>
    </row>
    <row r="340" spans="1:21">
      <c r="A340">
        <v>1928</v>
      </c>
      <c r="B340" s="31">
        <v>1</v>
      </c>
      <c r="C340">
        <v>2</v>
      </c>
      <c r="D340">
        <v>29</v>
      </c>
      <c r="E340">
        <v>1</v>
      </c>
      <c r="F340" s="15">
        <v>10000</v>
      </c>
      <c r="G340">
        <v>1</v>
      </c>
      <c r="H340">
        <v>2</v>
      </c>
      <c r="I340">
        <v>0</v>
      </c>
      <c r="J340">
        <v>8</v>
      </c>
      <c r="K340">
        <v>5</v>
      </c>
      <c r="L340">
        <v>0</v>
      </c>
      <c r="M340">
        <v>0</v>
      </c>
      <c r="N340">
        <v>0</v>
      </c>
      <c r="O340">
        <v>1</v>
      </c>
      <c r="P340">
        <v>20</v>
      </c>
      <c r="Q340" s="16">
        <v>2.5</v>
      </c>
      <c r="R340">
        <v>1.67</v>
      </c>
      <c r="S340">
        <v>1</v>
      </c>
      <c r="T340">
        <v>12</v>
      </c>
      <c r="U340">
        <v>10</v>
      </c>
    </row>
    <row r="341" spans="1:21">
      <c r="A341">
        <v>1929</v>
      </c>
      <c r="B341" s="31">
        <v>1</v>
      </c>
      <c r="C341">
        <v>2</v>
      </c>
      <c r="D341">
        <v>42</v>
      </c>
      <c r="E341">
        <v>1</v>
      </c>
      <c r="F341" s="15">
        <v>14000</v>
      </c>
      <c r="G341">
        <v>1</v>
      </c>
      <c r="H341">
        <v>1</v>
      </c>
      <c r="I341">
        <v>1</v>
      </c>
      <c r="J341">
        <v>8</v>
      </c>
      <c r="K341">
        <v>2</v>
      </c>
      <c r="L341">
        <v>0</v>
      </c>
      <c r="M341">
        <v>0</v>
      </c>
      <c r="N341">
        <v>0</v>
      </c>
      <c r="O341">
        <v>0.33</v>
      </c>
      <c r="P341">
        <v>12</v>
      </c>
      <c r="Q341" s="16">
        <v>2.5</v>
      </c>
      <c r="R341">
        <v>1.165</v>
      </c>
      <c r="S341">
        <v>1</v>
      </c>
      <c r="T341">
        <v>10</v>
      </c>
      <c r="U341">
        <v>17.5</v>
      </c>
    </row>
    <row r="342" spans="1:21">
      <c r="A342">
        <v>1930</v>
      </c>
      <c r="B342" s="31">
        <v>2</v>
      </c>
      <c r="C342">
        <v>1</v>
      </c>
      <c r="D342">
        <v>19</v>
      </c>
      <c r="E342">
        <v>0</v>
      </c>
      <c r="F342" s="15">
        <v>5000</v>
      </c>
      <c r="G342">
        <v>1</v>
      </c>
      <c r="H342">
        <v>2</v>
      </c>
      <c r="I342">
        <v>0</v>
      </c>
      <c r="J342">
        <v>11</v>
      </c>
      <c r="K342">
        <v>5</v>
      </c>
      <c r="L342">
        <v>0</v>
      </c>
      <c r="M342">
        <v>0</v>
      </c>
      <c r="N342">
        <v>0</v>
      </c>
      <c r="O342">
        <v>0.33</v>
      </c>
      <c r="P342">
        <v>10</v>
      </c>
      <c r="Q342" s="16">
        <v>5</v>
      </c>
      <c r="R342">
        <v>0.67</v>
      </c>
      <c r="S342">
        <v>0</v>
      </c>
      <c r="T342">
        <v>10</v>
      </c>
      <c r="U342">
        <v>10</v>
      </c>
    </row>
    <row r="343" spans="1:21">
      <c r="A343">
        <v>1933</v>
      </c>
      <c r="B343" s="31">
        <v>1</v>
      </c>
      <c r="C343">
        <v>2</v>
      </c>
      <c r="D343">
        <v>43</v>
      </c>
      <c r="E343">
        <v>1</v>
      </c>
      <c r="F343" s="15">
        <v>12000</v>
      </c>
      <c r="G343">
        <v>1</v>
      </c>
      <c r="H343">
        <v>1</v>
      </c>
      <c r="I343">
        <v>0</v>
      </c>
      <c r="J343">
        <v>8</v>
      </c>
      <c r="K343">
        <v>0</v>
      </c>
      <c r="L343">
        <v>0</v>
      </c>
      <c r="M343">
        <v>1</v>
      </c>
      <c r="N343">
        <v>0</v>
      </c>
      <c r="O343">
        <v>0.5</v>
      </c>
      <c r="P343">
        <v>20</v>
      </c>
      <c r="Q343" s="16">
        <v>2.5</v>
      </c>
      <c r="R343">
        <v>1.17</v>
      </c>
      <c r="S343">
        <v>1</v>
      </c>
      <c r="T343">
        <v>10</v>
      </c>
      <c r="U343">
        <v>15</v>
      </c>
    </row>
    <row r="344" spans="1:21">
      <c r="A344">
        <v>1935</v>
      </c>
      <c r="B344" s="31">
        <v>2</v>
      </c>
      <c r="C344">
        <v>2</v>
      </c>
      <c r="D344">
        <v>24</v>
      </c>
      <c r="E344">
        <v>0</v>
      </c>
      <c r="F344" s="15">
        <v>2000</v>
      </c>
      <c r="G344">
        <v>1</v>
      </c>
      <c r="H344">
        <v>1</v>
      </c>
      <c r="I344">
        <v>0</v>
      </c>
      <c r="J344">
        <v>6</v>
      </c>
      <c r="K344">
        <v>2</v>
      </c>
      <c r="L344">
        <v>0</v>
      </c>
      <c r="M344">
        <v>0</v>
      </c>
      <c r="N344">
        <v>0</v>
      </c>
      <c r="O344">
        <v>0.5</v>
      </c>
      <c r="P344">
        <v>10</v>
      </c>
      <c r="Q344" s="16">
        <v>10</v>
      </c>
      <c r="R344">
        <v>1</v>
      </c>
      <c r="S344">
        <v>1</v>
      </c>
      <c r="T344">
        <v>10</v>
      </c>
      <c r="U344">
        <v>15</v>
      </c>
    </row>
    <row r="345" spans="1:21">
      <c r="A345">
        <v>1947</v>
      </c>
      <c r="B345" s="31">
        <v>2</v>
      </c>
      <c r="C345">
        <v>1</v>
      </c>
      <c r="D345">
        <v>21</v>
      </c>
      <c r="E345">
        <v>1</v>
      </c>
      <c r="F345" s="15">
        <v>12000</v>
      </c>
      <c r="G345">
        <v>1</v>
      </c>
      <c r="H345">
        <v>1</v>
      </c>
      <c r="I345">
        <v>0</v>
      </c>
      <c r="J345">
        <v>8</v>
      </c>
      <c r="K345">
        <v>5</v>
      </c>
      <c r="L345">
        <v>0</v>
      </c>
      <c r="M345">
        <v>0</v>
      </c>
      <c r="N345">
        <v>0</v>
      </c>
      <c r="O345">
        <v>0.67</v>
      </c>
      <c r="P345">
        <v>12</v>
      </c>
      <c r="Q345" s="16">
        <v>2.5</v>
      </c>
      <c r="R345">
        <v>1</v>
      </c>
      <c r="S345">
        <v>0</v>
      </c>
      <c r="T345">
        <v>8</v>
      </c>
      <c r="U345">
        <v>15</v>
      </c>
    </row>
    <row r="346" spans="1:21">
      <c r="A346">
        <v>1971</v>
      </c>
      <c r="B346" s="31">
        <v>2</v>
      </c>
      <c r="C346">
        <v>2</v>
      </c>
      <c r="D346">
        <v>26</v>
      </c>
      <c r="E346">
        <v>0</v>
      </c>
      <c r="F346" s="15">
        <v>10000</v>
      </c>
      <c r="G346">
        <v>1</v>
      </c>
      <c r="H346">
        <v>2</v>
      </c>
      <c r="I346">
        <v>0</v>
      </c>
      <c r="J346">
        <v>2</v>
      </c>
      <c r="K346">
        <v>0</v>
      </c>
      <c r="L346">
        <v>0</v>
      </c>
      <c r="M346">
        <v>1</v>
      </c>
      <c r="N346">
        <v>0</v>
      </c>
      <c r="O346">
        <v>0.5</v>
      </c>
      <c r="P346">
        <v>10</v>
      </c>
      <c r="Q346" s="16">
        <v>3.75</v>
      </c>
      <c r="R346">
        <v>1.33</v>
      </c>
      <c r="S346">
        <v>1</v>
      </c>
      <c r="T346">
        <v>8</v>
      </c>
      <c r="U346">
        <v>10</v>
      </c>
    </row>
    <row r="347" spans="1:21">
      <c r="A347">
        <v>1973</v>
      </c>
      <c r="B347" s="31">
        <v>1</v>
      </c>
      <c r="C347">
        <v>1</v>
      </c>
      <c r="D347">
        <v>24</v>
      </c>
      <c r="E347">
        <v>1</v>
      </c>
      <c r="F347" s="15">
        <v>16000</v>
      </c>
      <c r="G347">
        <v>1</v>
      </c>
      <c r="H347">
        <v>4</v>
      </c>
      <c r="I347">
        <v>0</v>
      </c>
      <c r="J347">
        <v>9</v>
      </c>
      <c r="K347">
        <v>5</v>
      </c>
      <c r="L347">
        <v>0</v>
      </c>
      <c r="M347">
        <v>0</v>
      </c>
      <c r="N347">
        <v>0</v>
      </c>
      <c r="O347">
        <v>1</v>
      </c>
      <c r="P347">
        <v>30</v>
      </c>
      <c r="Q347" s="16">
        <v>10</v>
      </c>
      <c r="R347">
        <v>1.17</v>
      </c>
      <c r="S347">
        <v>1</v>
      </c>
      <c r="T347">
        <v>10</v>
      </c>
      <c r="U347">
        <v>15</v>
      </c>
    </row>
    <row r="348" spans="1:21">
      <c r="A348">
        <v>1974</v>
      </c>
      <c r="B348" s="31">
        <v>1</v>
      </c>
      <c r="C348">
        <v>1</v>
      </c>
      <c r="D348">
        <v>19</v>
      </c>
      <c r="E348">
        <v>0</v>
      </c>
      <c r="F348" s="15">
        <v>4000</v>
      </c>
      <c r="G348">
        <v>1</v>
      </c>
      <c r="H348">
        <v>2</v>
      </c>
      <c r="I348">
        <v>0</v>
      </c>
      <c r="J348">
        <v>2</v>
      </c>
      <c r="K348">
        <v>5</v>
      </c>
      <c r="L348">
        <v>0</v>
      </c>
      <c r="M348">
        <v>0</v>
      </c>
      <c r="N348">
        <v>0</v>
      </c>
      <c r="O348">
        <v>0.67</v>
      </c>
      <c r="P348">
        <v>10</v>
      </c>
      <c r="Q348" s="16">
        <v>15</v>
      </c>
      <c r="R348">
        <v>0.67</v>
      </c>
      <c r="S348">
        <v>0</v>
      </c>
      <c r="T348">
        <v>8</v>
      </c>
      <c r="U348">
        <v>15</v>
      </c>
    </row>
    <row r="349" spans="1:21">
      <c r="A349">
        <v>1984</v>
      </c>
      <c r="B349" s="31">
        <v>1</v>
      </c>
      <c r="C349">
        <v>2</v>
      </c>
      <c r="D349">
        <v>34</v>
      </c>
      <c r="E349">
        <v>1</v>
      </c>
      <c r="F349" s="15">
        <v>10000</v>
      </c>
      <c r="G349">
        <v>1</v>
      </c>
      <c r="H349">
        <v>1</v>
      </c>
      <c r="I349">
        <v>0</v>
      </c>
      <c r="J349">
        <v>8</v>
      </c>
      <c r="K349">
        <v>1</v>
      </c>
      <c r="L349">
        <v>0</v>
      </c>
      <c r="M349">
        <v>0</v>
      </c>
      <c r="N349">
        <v>0</v>
      </c>
      <c r="O349">
        <v>0.33</v>
      </c>
      <c r="P349">
        <v>10</v>
      </c>
      <c r="Q349" s="16">
        <v>5</v>
      </c>
      <c r="R349">
        <v>0.91500000000000004</v>
      </c>
      <c r="S349">
        <v>1</v>
      </c>
      <c r="T349">
        <v>11</v>
      </c>
      <c r="U349">
        <v>12.5</v>
      </c>
    </row>
    <row r="350" spans="1:21">
      <c r="A350">
        <v>1985</v>
      </c>
      <c r="B350" s="31">
        <v>2</v>
      </c>
      <c r="C350">
        <v>2</v>
      </c>
      <c r="D350">
        <v>27</v>
      </c>
      <c r="E350">
        <v>0</v>
      </c>
      <c r="F350" s="15">
        <v>6000</v>
      </c>
      <c r="G350">
        <v>1</v>
      </c>
      <c r="H350">
        <v>1</v>
      </c>
      <c r="I350">
        <v>0</v>
      </c>
      <c r="J350">
        <v>8</v>
      </c>
      <c r="K350">
        <v>5</v>
      </c>
      <c r="L350">
        <v>0</v>
      </c>
      <c r="M350">
        <v>0</v>
      </c>
      <c r="N350">
        <v>0</v>
      </c>
      <c r="O350">
        <v>0.33</v>
      </c>
      <c r="P350">
        <v>10</v>
      </c>
      <c r="Q350" s="16">
        <v>2.5</v>
      </c>
      <c r="R350">
        <v>0.33</v>
      </c>
      <c r="S350">
        <v>0</v>
      </c>
      <c r="T350">
        <v>8</v>
      </c>
      <c r="U350">
        <v>5</v>
      </c>
    </row>
    <row r="351" spans="1:21">
      <c r="A351">
        <v>1990</v>
      </c>
      <c r="B351" s="31">
        <v>1</v>
      </c>
      <c r="C351">
        <v>1</v>
      </c>
      <c r="D351">
        <v>62</v>
      </c>
      <c r="E351">
        <v>0</v>
      </c>
      <c r="F351" s="15">
        <v>9000</v>
      </c>
      <c r="G351">
        <v>1</v>
      </c>
      <c r="H351">
        <v>1</v>
      </c>
      <c r="I351">
        <v>0</v>
      </c>
      <c r="J351">
        <v>2</v>
      </c>
      <c r="K351">
        <v>4</v>
      </c>
      <c r="L351">
        <v>0</v>
      </c>
      <c r="M351">
        <v>0</v>
      </c>
      <c r="N351">
        <v>0</v>
      </c>
      <c r="O351">
        <v>0.33</v>
      </c>
      <c r="P351">
        <v>10</v>
      </c>
      <c r="Q351" s="16">
        <v>2.5</v>
      </c>
      <c r="R351">
        <v>0.75</v>
      </c>
      <c r="S351">
        <v>1</v>
      </c>
      <c r="T351">
        <v>8</v>
      </c>
      <c r="U351">
        <v>25</v>
      </c>
    </row>
    <row r="352" spans="1:21">
      <c r="A352">
        <v>1994</v>
      </c>
      <c r="B352" s="31">
        <v>2</v>
      </c>
      <c r="C352">
        <v>1</v>
      </c>
      <c r="D352">
        <v>20</v>
      </c>
      <c r="E352">
        <v>1</v>
      </c>
      <c r="F352" s="15">
        <v>4000</v>
      </c>
      <c r="G352">
        <v>1</v>
      </c>
      <c r="H352">
        <v>1</v>
      </c>
      <c r="I352">
        <v>0</v>
      </c>
      <c r="J352">
        <v>8</v>
      </c>
      <c r="K352">
        <v>5</v>
      </c>
      <c r="L352">
        <v>0</v>
      </c>
      <c r="M352">
        <v>0</v>
      </c>
      <c r="N352">
        <v>0</v>
      </c>
      <c r="O352">
        <v>0.75</v>
      </c>
      <c r="P352">
        <v>20</v>
      </c>
      <c r="Q352" s="16">
        <v>5</v>
      </c>
      <c r="R352">
        <v>2.5</v>
      </c>
      <c r="S352">
        <v>0</v>
      </c>
      <c r="T352">
        <v>8</v>
      </c>
      <c r="U352">
        <v>20</v>
      </c>
    </row>
    <row r="353" spans="1:21">
      <c r="A353">
        <v>1996</v>
      </c>
      <c r="B353" s="31">
        <v>1</v>
      </c>
      <c r="C353">
        <v>1</v>
      </c>
      <c r="D353">
        <v>21</v>
      </c>
      <c r="E353">
        <v>1</v>
      </c>
      <c r="F353" s="15">
        <v>20000</v>
      </c>
      <c r="G353">
        <v>1</v>
      </c>
      <c r="H353">
        <v>2</v>
      </c>
      <c r="I353">
        <v>0</v>
      </c>
      <c r="J353">
        <v>2</v>
      </c>
      <c r="K353">
        <v>5</v>
      </c>
      <c r="L353">
        <v>1</v>
      </c>
      <c r="M353">
        <v>0</v>
      </c>
      <c r="N353">
        <v>0</v>
      </c>
      <c r="O353">
        <v>0.67</v>
      </c>
      <c r="P353">
        <v>12</v>
      </c>
      <c r="Q353" s="16">
        <v>10</v>
      </c>
      <c r="R353">
        <v>1.17</v>
      </c>
      <c r="S353">
        <v>1</v>
      </c>
      <c r="T353">
        <v>12</v>
      </c>
      <c r="U353">
        <v>15</v>
      </c>
    </row>
    <row r="354" spans="1:21">
      <c r="A354">
        <v>1997</v>
      </c>
      <c r="B354" s="31">
        <v>1</v>
      </c>
      <c r="C354">
        <v>1</v>
      </c>
      <c r="D354">
        <v>23</v>
      </c>
      <c r="E354">
        <v>1</v>
      </c>
      <c r="F354" s="15">
        <v>10000</v>
      </c>
      <c r="G354">
        <v>1</v>
      </c>
      <c r="H354">
        <v>3</v>
      </c>
      <c r="I354">
        <v>1</v>
      </c>
      <c r="J354">
        <v>9</v>
      </c>
      <c r="K354">
        <v>4</v>
      </c>
      <c r="L354">
        <v>0</v>
      </c>
      <c r="M354">
        <v>0</v>
      </c>
      <c r="N354">
        <v>0</v>
      </c>
      <c r="O354">
        <v>0.67</v>
      </c>
      <c r="P354">
        <v>14</v>
      </c>
      <c r="Q354" s="16">
        <v>2.5</v>
      </c>
      <c r="R354">
        <v>0.83</v>
      </c>
      <c r="S354">
        <v>0</v>
      </c>
      <c r="T354">
        <v>8</v>
      </c>
      <c r="U354">
        <v>15</v>
      </c>
    </row>
    <row r="355" spans="1:21">
      <c r="A355">
        <v>2000</v>
      </c>
      <c r="B355" s="31">
        <v>2</v>
      </c>
      <c r="C355">
        <v>1</v>
      </c>
      <c r="D355">
        <v>21</v>
      </c>
      <c r="E355">
        <v>1</v>
      </c>
      <c r="F355" s="15">
        <v>6000</v>
      </c>
      <c r="G355">
        <v>1</v>
      </c>
      <c r="H355">
        <v>1</v>
      </c>
      <c r="I355">
        <v>0</v>
      </c>
      <c r="J355">
        <v>6</v>
      </c>
      <c r="K355">
        <v>5</v>
      </c>
      <c r="L355">
        <v>0</v>
      </c>
      <c r="M355">
        <v>0</v>
      </c>
      <c r="N355">
        <v>0</v>
      </c>
      <c r="O355">
        <v>0.67</v>
      </c>
      <c r="P355">
        <v>8</v>
      </c>
      <c r="Q355" s="16">
        <v>5</v>
      </c>
      <c r="R355">
        <v>1.5</v>
      </c>
      <c r="S355">
        <v>1</v>
      </c>
      <c r="T355">
        <v>8</v>
      </c>
      <c r="U355">
        <v>20</v>
      </c>
    </row>
    <row r="356" spans="1:21">
      <c r="A356">
        <v>2001</v>
      </c>
      <c r="B356" s="31">
        <v>2</v>
      </c>
      <c r="C356">
        <v>1</v>
      </c>
      <c r="D356">
        <v>20</v>
      </c>
      <c r="E356">
        <v>0</v>
      </c>
      <c r="F356" s="15">
        <v>3000</v>
      </c>
      <c r="G356">
        <v>1</v>
      </c>
      <c r="H356">
        <v>1</v>
      </c>
      <c r="I356">
        <v>1</v>
      </c>
      <c r="J356">
        <v>11</v>
      </c>
      <c r="K356">
        <v>5</v>
      </c>
      <c r="L356">
        <v>0</v>
      </c>
      <c r="M356">
        <v>0</v>
      </c>
      <c r="N356">
        <v>0</v>
      </c>
      <c r="O356">
        <v>0.5</v>
      </c>
      <c r="P356">
        <v>15</v>
      </c>
      <c r="Q356" s="16">
        <v>6.25</v>
      </c>
      <c r="R356">
        <v>0.67</v>
      </c>
      <c r="S356">
        <v>0</v>
      </c>
      <c r="T356">
        <v>8</v>
      </c>
      <c r="U356">
        <v>5</v>
      </c>
    </row>
    <row r="357" spans="1:21">
      <c r="A357">
        <v>2009</v>
      </c>
      <c r="B357" s="31">
        <v>2</v>
      </c>
      <c r="C357">
        <v>1</v>
      </c>
      <c r="D357">
        <v>25</v>
      </c>
      <c r="E357">
        <v>0</v>
      </c>
      <c r="F357" s="15">
        <v>5000</v>
      </c>
      <c r="G357">
        <v>1</v>
      </c>
      <c r="H357">
        <v>1</v>
      </c>
      <c r="I357">
        <v>1</v>
      </c>
      <c r="J357">
        <v>8</v>
      </c>
      <c r="K357">
        <v>2</v>
      </c>
      <c r="L357">
        <v>0</v>
      </c>
      <c r="M357">
        <v>0</v>
      </c>
      <c r="N357">
        <v>0</v>
      </c>
      <c r="O357">
        <v>0.83</v>
      </c>
      <c r="P357">
        <v>20</v>
      </c>
      <c r="Q357" s="16">
        <v>5</v>
      </c>
      <c r="R357">
        <v>1.17</v>
      </c>
      <c r="S357">
        <v>1</v>
      </c>
      <c r="T357">
        <v>12</v>
      </c>
      <c r="U357">
        <v>35</v>
      </c>
    </row>
    <row r="358" spans="1:21">
      <c r="A358">
        <v>2011</v>
      </c>
      <c r="B358" s="31">
        <v>1</v>
      </c>
      <c r="C358">
        <v>2</v>
      </c>
      <c r="D358">
        <v>32</v>
      </c>
      <c r="E358">
        <v>0</v>
      </c>
      <c r="F358" s="15">
        <v>5000</v>
      </c>
      <c r="G358">
        <v>1</v>
      </c>
      <c r="H358">
        <v>1</v>
      </c>
      <c r="I358">
        <v>0</v>
      </c>
      <c r="J358">
        <v>7</v>
      </c>
      <c r="K358">
        <v>0</v>
      </c>
      <c r="L358">
        <v>0</v>
      </c>
      <c r="M358">
        <v>1</v>
      </c>
      <c r="N358">
        <v>0</v>
      </c>
      <c r="O358">
        <v>0.5</v>
      </c>
      <c r="P358">
        <v>4</v>
      </c>
      <c r="Q358" s="16">
        <v>2.5</v>
      </c>
      <c r="R358">
        <v>0.83</v>
      </c>
      <c r="S358">
        <v>0</v>
      </c>
      <c r="T358">
        <v>8</v>
      </c>
      <c r="U358">
        <v>15</v>
      </c>
    </row>
    <row r="359" spans="1:21">
      <c r="A359">
        <v>2014</v>
      </c>
      <c r="B359" s="31">
        <v>1</v>
      </c>
      <c r="C359">
        <v>2</v>
      </c>
      <c r="D359">
        <v>29</v>
      </c>
      <c r="E359">
        <v>0</v>
      </c>
      <c r="F359" s="15">
        <v>4000</v>
      </c>
      <c r="G359">
        <v>1</v>
      </c>
      <c r="H359">
        <v>1</v>
      </c>
      <c r="I359">
        <v>0</v>
      </c>
      <c r="J359">
        <v>8</v>
      </c>
      <c r="K359">
        <v>5</v>
      </c>
      <c r="L359">
        <v>0</v>
      </c>
      <c r="M359">
        <v>0</v>
      </c>
      <c r="N359">
        <v>0</v>
      </c>
      <c r="O359">
        <v>0.67</v>
      </c>
      <c r="P359">
        <v>6</v>
      </c>
      <c r="Q359" s="16">
        <v>2.5</v>
      </c>
      <c r="R359">
        <v>1</v>
      </c>
      <c r="S359">
        <v>1</v>
      </c>
      <c r="T359">
        <v>8</v>
      </c>
      <c r="U359">
        <v>10</v>
      </c>
    </row>
    <row r="360" spans="1:21">
      <c r="A360">
        <v>2015</v>
      </c>
      <c r="B360" s="31">
        <v>1</v>
      </c>
      <c r="C360">
        <v>2</v>
      </c>
      <c r="D360">
        <v>29</v>
      </c>
      <c r="E360">
        <v>1</v>
      </c>
      <c r="F360" s="15">
        <v>10000</v>
      </c>
      <c r="G360">
        <v>1</v>
      </c>
      <c r="H360">
        <v>1</v>
      </c>
      <c r="I360">
        <v>0</v>
      </c>
      <c r="J360">
        <v>8</v>
      </c>
      <c r="K360">
        <v>5</v>
      </c>
      <c r="L360">
        <v>0</v>
      </c>
      <c r="M360">
        <v>0</v>
      </c>
      <c r="N360">
        <v>0</v>
      </c>
      <c r="O360">
        <v>0.5</v>
      </c>
      <c r="P360">
        <v>10</v>
      </c>
      <c r="Q360" s="16">
        <v>2.5</v>
      </c>
      <c r="R360">
        <v>1</v>
      </c>
      <c r="S360">
        <v>0</v>
      </c>
      <c r="T360">
        <v>8</v>
      </c>
      <c r="U360">
        <v>20</v>
      </c>
    </row>
    <row r="361" spans="1:21">
      <c r="A361">
        <v>2022</v>
      </c>
      <c r="B361" s="31">
        <v>1</v>
      </c>
      <c r="C361">
        <v>2</v>
      </c>
      <c r="D361">
        <v>27</v>
      </c>
      <c r="E361">
        <v>0</v>
      </c>
      <c r="F361" s="15">
        <v>6000</v>
      </c>
      <c r="G361">
        <v>1</v>
      </c>
      <c r="H361">
        <v>1</v>
      </c>
      <c r="I361">
        <v>0</v>
      </c>
      <c r="J361">
        <v>2</v>
      </c>
      <c r="K361">
        <v>5</v>
      </c>
      <c r="L361">
        <v>0</v>
      </c>
      <c r="M361">
        <v>0</v>
      </c>
      <c r="N361">
        <v>0</v>
      </c>
      <c r="O361">
        <v>0.5</v>
      </c>
      <c r="P361">
        <v>14</v>
      </c>
      <c r="Q361" s="16">
        <v>5</v>
      </c>
      <c r="R361">
        <v>1.17</v>
      </c>
      <c r="S361">
        <v>1</v>
      </c>
      <c r="T361">
        <v>8</v>
      </c>
      <c r="U361">
        <v>35</v>
      </c>
    </row>
    <row r="362" spans="1:21">
      <c r="A362">
        <v>2026</v>
      </c>
      <c r="B362" s="31">
        <v>1</v>
      </c>
      <c r="C362">
        <v>1</v>
      </c>
      <c r="D362">
        <v>21</v>
      </c>
      <c r="E362">
        <v>1</v>
      </c>
      <c r="F362" s="15">
        <v>4000</v>
      </c>
      <c r="G362">
        <v>1</v>
      </c>
      <c r="H362">
        <v>2</v>
      </c>
      <c r="I362">
        <v>0</v>
      </c>
      <c r="J362">
        <v>8</v>
      </c>
      <c r="K362">
        <v>5</v>
      </c>
      <c r="L362">
        <v>0</v>
      </c>
      <c r="M362">
        <v>0</v>
      </c>
      <c r="N362">
        <v>0</v>
      </c>
      <c r="O362">
        <v>0.33</v>
      </c>
      <c r="P362">
        <v>8</v>
      </c>
      <c r="Q362" s="16">
        <v>10</v>
      </c>
      <c r="R362">
        <v>0.75</v>
      </c>
      <c r="S362">
        <v>1</v>
      </c>
      <c r="T362">
        <v>12</v>
      </c>
      <c r="U362">
        <v>12.5</v>
      </c>
    </row>
    <row r="363" spans="1:21">
      <c r="A363">
        <v>2030</v>
      </c>
      <c r="B363" s="31">
        <v>2</v>
      </c>
      <c r="C363">
        <v>2</v>
      </c>
      <c r="D363">
        <v>57</v>
      </c>
      <c r="E363">
        <v>0</v>
      </c>
      <c r="F363" s="15">
        <v>14000</v>
      </c>
      <c r="G363">
        <v>1</v>
      </c>
      <c r="H363">
        <v>1</v>
      </c>
      <c r="I363">
        <v>0</v>
      </c>
      <c r="J363">
        <v>6</v>
      </c>
      <c r="K363">
        <v>1</v>
      </c>
      <c r="L363">
        <v>0</v>
      </c>
      <c r="M363">
        <v>0</v>
      </c>
      <c r="N363">
        <v>0</v>
      </c>
      <c r="O363">
        <v>0.5</v>
      </c>
      <c r="P363">
        <v>10</v>
      </c>
      <c r="Q363" s="16">
        <v>10</v>
      </c>
      <c r="R363">
        <v>1.17</v>
      </c>
      <c r="S363">
        <v>1</v>
      </c>
      <c r="T363">
        <v>12</v>
      </c>
      <c r="U363">
        <v>10</v>
      </c>
    </row>
    <row r="364" spans="1:21">
      <c r="A364">
        <v>2031</v>
      </c>
      <c r="B364" s="31">
        <v>1</v>
      </c>
      <c r="C364">
        <v>1</v>
      </c>
      <c r="D364">
        <v>21</v>
      </c>
      <c r="E364">
        <v>1</v>
      </c>
      <c r="F364" s="15">
        <v>20000</v>
      </c>
      <c r="G364">
        <v>1</v>
      </c>
      <c r="H364">
        <v>2</v>
      </c>
      <c r="I364">
        <v>0</v>
      </c>
      <c r="J364">
        <v>8</v>
      </c>
      <c r="K364">
        <v>5</v>
      </c>
      <c r="L364">
        <v>0</v>
      </c>
      <c r="M364">
        <v>0</v>
      </c>
      <c r="N364">
        <v>0</v>
      </c>
      <c r="O364">
        <v>1</v>
      </c>
      <c r="P364">
        <v>30</v>
      </c>
      <c r="Q364" s="16">
        <v>2.5</v>
      </c>
      <c r="R364">
        <v>1.67</v>
      </c>
      <c r="S364">
        <v>1</v>
      </c>
      <c r="T364">
        <v>12</v>
      </c>
      <c r="U364">
        <v>10</v>
      </c>
    </row>
    <row r="365" spans="1:21">
      <c r="A365">
        <v>2044</v>
      </c>
      <c r="B365" s="31">
        <v>2</v>
      </c>
      <c r="C365">
        <v>2</v>
      </c>
      <c r="D365">
        <v>28</v>
      </c>
      <c r="E365">
        <v>1</v>
      </c>
      <c r="F365" s="15">
        <v>10000</v>
      </c>
      <c r="G365">
        <v>1</v>
      </c>
      <c r="H365">
        <v>2</v>
      </c>
      <c r="I365">
        <v>0</v>
      </c>
      <c r="J365">
        <v>8</v>
      </c>
      <c r="K365">
        <v>5</v>
      </c>
      <c r="L365">
        <v>0</v>
      </c>
      <c r="M365">
        <v>0</v>
      </c>
      <c r="N365">
        <v>0</v>
      </c>
      <c r="O365">
        <v>0.67</v>
      </c>
      <c r="P365">
        <v>12</v>
      </c>
      <c r="Q365" s="16">
        <v>2.5</v>
      </c>
      <c r="R365">
        <v>0.83</v>
      </c>
      <c r="S365">
        <v>1</v>
      </c>
      <c r="T365">
        <v>8</v>
      </c>
      <c r="U365">
        <v>10</v>
      </c>
    </row>
    <row r="366" spans="1:21">
      <c r="A366">
        <v>2048</v>
      </c>
      <c r="B366" s="31">
        <v>1</v>
      </c>
      <c r="C366">
        <v>2</v>
      </c>
      <c r="D366">
        <v>31</v>
      </c>
      <c r="E366">
        <v>0</v>
      </c>
      <c r="F366" s="15">
        <v>12000</v>
      </c>
      <c r="G366">
        <v>1</v>
      </c>
      <c r="H366">
        <v>2</v>
      </c>
      <c r="I366">
        <v>1</v>
      </c>
      <c r="J366">
        <v>9</v>
      </c>
      <c r="K366">
        <v>2</v>
      </c>
      <c r="L366">
        <v>0</v>
      </c>
      <c r="M366">
        <v>0</v>
      </c>
      <c r="N366">
        <v>0</v>
      </c>
      <c r="O366">
        <v>0.67</v>
      </c>
      <c r="P366">
        <v>30</v>
      </c>
      <c r="Q366" s="16">
        <v>70</v>
      </c>
      <c r="R366">
        <v>1.67</v>
      </c>
      <c r="S366">
        <v>1</v>
      </c>
      <c r="T366">
        <v>12</v>
      </c>
      <c r="U366">
        <v>10</v>
      </c>
    </row>
    <row r="367" spans="1:21">
      <c r="A367">
        <v>2051</v>
      </c>
      <c r="B367" s="31">
        <v>1</v>
      </c>
      <c r="C367">
        <v>1</v>
      </c>
      <c r="D367">
        <v>24</v>
      </c>
      <c r="E367">
        <v>1</v>
      </c>
      <c r="F367" s="15">
        <v>14000</v>
      </c>
      <c r="G367">
        <v>1</v>
      </c>
      <c r="H367">
        <v>2</v>
      </c>
      <c r="I367">
        <v>1</v>
      </c>
      <c r="J367">
        <v>8</v>
      </c>
      <c r="K367">
        <v>4</v>
      </c>
      <c r="L367">
        <v>0</v>
      </c>
      <c r="M367">
        <v>0</v>
      </c>
      <c r="N367">
        <v>0</v>
      </c>
      <c r="O367">
        <v>0.83</v>
      </c>
      <c r="P367">
        <v>12</v>
      </c>
      <c r="Q367" s="16">
        <v>2.5</v>
      </c>
      <c r="R367">
        <v>1.5</v>
      </c>
      <c r="S367">
        <v>1</v>
      </c>
      <c r="T367">
        <v>10</v>
      </c>
      <c r="U367">
        <v>10</v>
      </c>
    </row>
    <row r="368" spans="1:21">
      <c r="A368">
        <v>2055</v>
      </c>
      <c r="B368" s="31">
        <v>1</v>
      </c>
      <c r="C368">
        <v>1</v>
      </c>
      <c r="D368">
        <v>25</v>
      </c>
      <c r="E368">
        <v>0</v>
      </c>
      <c r="F368" s="15">
        <v>8000</v>
      </c>
      <c r="G368">
        <v>1</v>
      </c>
      <c r="H368">
        <v>2</v>
      </c>
      <c r="I368">
        <v>0</v>
      </c>
      <c r="J368">
        <v>2</v>
      </c>
      <c r="K368">
        <v>5</v>
      </c>
      <c r="L368">
        <v>0</v>
      </c>
      <c r="M368">
        <v>0</v>
      </c>
      <c r="N368">
        <v>0</v>
      </c>
      <c r="O368">
        <v>0.67</v>
      </c>
      <c r="P368">
        <v>12</v>
      </c>
      <c r="Q368" s="16">
        <v>10</v>
      </c>
      <c r="R368">
        <v>1.17</v>
      </c>
      <c r="S368">
        <v>1</v>
      </c>
      <c r="T368">
        <v>8</v>
      </c>
      <c r="U368">
        <v>10</v>
      </c>
    </row>
    <row r="369" spans="1:21">
      <c r="A369">
        <v>2063</v>
      </c>
      <c r="B369" s="31">
        <v>1</v>
      </c>
      <c r="C369">
        <v>1</v>
      </c>
      <c r="D369">
        <v>22</v>
      </c>
      <c r="E369">
        <v>1</v>
      </c>
      <c r="F369" s="15">
        <v>16000</v>
      </c>
      <c r="G369">
        <v>1</v>
      </c>
      <c r="H369">
        <v>2</v>
      </c>
      <c r="I369">
        <v>0</v>
      </c>
      <c r="J369">
        <v>8</v>
      </c>
      <c r="K369">
        <v>5</v>
      </c>
      <c r="L369">
        <v>0</v>
      </c>
      <c r="M369">
        <v>0</v>
      </c>
      <c r="N369">
        <v>0</v>
      </c>
      <c r="O369">
        <v>0.33</v>
      </c>
      <c r="P369">
        <v>8</v>
      </c>
      <c r="Q369" s="16">
        <v>5</v>
      </c>
      <c r="R369">
        <v>0.91500000000000004</v>
      </c>
      <c r="S369">
        <v>1</v>
      </c>
      <c r="T369">
        <v>11</v>
      </c>
      <c r="U369">
        <v>22.5</v>
      </c>
    </row>
    <row r="370" spans="1:21">
      <c r="A370">
        <v>2065</v>
      </c>
      <c r="B370" s="31">
        <v>2</v>
      </c>
      <c r="C370">
        <v>2</v>
      </c>
      <c r="D370">
        <v>37</v>
      </c>
      <c r="E370">
        <v>0</v>
      </c>
      <c r="F370" s="15">
        <v>3000</v>
      </c>
      <c r="G370">
        <v>1</v>
      </c>
      <c r="H370">
        <v>1</v>
      </c>
      <c r="I370">
        <v>0</v>
      </c>
      <c r="J370">
        <v>2</v>
      </c>
      <c r="K370">
        <v>5</v>
      </c>
      <c r="L370">
        <v>0</v>
      </c>
      <c r="M370">
        <v>0</v>
      </c>
      <c r="N370">
        <v>0</v>
      </c>
      <c r="O370">
        <v>0.41500000000000004</v>
      </c>
      <c r="P370">
        <v>9</v>
      </c>
      <c r="Q370" s="16">
        <v>2.5</v>
      </c>
      <c r="R370">
        <v>1</v>
      </c>
      <c r="S370">
        <v>1</v>
      </c>
      <c r="T370">
        <v>2</v>
      </c>
      <c r="U370">
        <v>10</v>
      </c>
    </row>
    <row r="371" spans="1:21">
      <c r="A371">
        <v>2068</v>
      </c>
      <c r="B371" s="31">
        <v>1</v>
      </c>
      <c r="C371">
        <v>2</v>
      </c>
      <c r="D371">
        <v>26</v>
      </c>
      <c r="E371">
        <v>0</v>
      </c>
      <c r="F371" s="15">
        <v>10000</v>
      </c>
      <c r="G371">
        <v>1</v>
      </c>
      <c r="H371">
        <v>1</v>
      </c>
      <c r="I371">
        <v>0</v>
      </c>
      <c r="J371">
        <v>9</v>
      </c>
      <c r="K371">
        <v>5</v>
      </c>
      <c r="L371">
        <v>0</v>
      </c>
      <c r="M371">
        <v>0</v>
      </c>
      <c r="N371">
        <v>0</v>
      </c>
      <c r="O371">
        <v>1</v>
      </c>
      <c r="P371">
        <v>20</v>
      </c>
      <c r="Q371" s="16">
        <v>10</v>
      </c>
      <c r="R371">
        <v>1.17</v>
      </c>
      <c r="S371">
        <v>1</v>
      </c>
      <c r="T371">
        <v>10</v>
      </c>
      <c r="U371">
        <v>15</v>
      </c>
    </row>
    <row r="372" spans="1:21">
      <c r="A372">
        <v>2071</v>
      </c>
      <c r="B372" s="31">
        <v>2</v>
      </c>
      <c r="C372">
        <v>1</v>
      </c>
      <c r="D372">
        <v>29</v>
      </c>
      <c r="E372">
        <v>1</v>
      </c>
      <c r="F372" s="15">
        <v>2000</v>
      </c>
      <c r="G372">
        <v>1</v>
      </c>
      <c r="H372">
        <v>1</v>
      </c>
      <c r="I372">
        <v>0</v>
      </c>
      <c r="J372">
        <v>8</v>
      </c>
      <c r="K372">
        <v>5</v>
      </c>
      <c r="L372">
        <v>0</v>
      </c>
      <c r="M372">
        <v>0</v>
      </c>
      <c r="N372">
        <v>0</v>
      </c>
      <c r="O372">
        <v>0.33</v>
      </c>
      <c r="P372">
        <v>10</v>
      </c>
      <c r="Q372" s="16">
        <v>2.5</v>
      </c>
      <c r="R372">
        <v>0.67</v>
      </c>
      <c r="S372">
        <v>1</v>
      </c>
      <c r="T372">
        <v>8</v>
      </c>
      <c r="U372">
        <v>10</v>
      </c>
    </row>
    <row r="373" spans="1:21">
      <c r="A373">
        <v>2079</v>
      </c>
      <c r="B373" s="31">
        <v>1</v>
      </c>
      <c r="C373">
        <v>2</v>
      </c>
      <c r="D373">
        <v>33</v>
      </c>
      <c r="E373">
        <v>1</v>
      </c>
      <c r="F373" s="15">
        <v>14000</v>
      </c>
      <c r="G373">
        <v>1</v>
      </c>
      <c r="H373">
        <v>1</v>
      </c>
      <c r="I373">
        <v>0</v>
      </c>
      <c r="J373">
        <v>8</v>
      </c>
      <c r="K373">
        <v>5</v>
      </c>
      <c r="L373">
        <v>0</v>
      </c>
      <c r="M373">
        <v>0</v>
      </c>
      <c r="N373">
        <v>0</v>
      </c>
      <c r="O373">
        <v>0.5</v>
      </c>
      <c r="P373">
        <v>12</v>
      </c>
      <c r="Q373" s="16">
        <v>2.5</v>
      </c>
      <c r="R373">
        <v>0.83</v>
      </c>
      <c r="S373">
        <v>0</v>
      </c>
      <c r="T373">
        <v>8</v>
      </c>
      <c r="U373">
        <v>15</v>
      </c>
    </row>
    <row r="374" spans="1:21">
      <c r="A374">
        <v>2085</v>
      </c>
      <c r="B374" s="31">
        <v>2</v>
      </c>
      <c r="C374">
        <v>1</v>
      </c>
      <c r="D374">
        <v>19</v>
      </c>
      <c r="E374">
        <v>1</v>
      </c>
      <c r="F374" s="15">
        <v>8000</v>
      </c>
      <c r="G374">
        <v>1</v>
      </c>
      <c r="H374">
        <v>2</v>
      </c>
      <c r="I374">
        <v>0</v>
      </c>
      <c r="J374">
        <v>1</v>
      </c>
      <c r="K374">
        <v>4</v>
      </c>
      <c r="L374">
        <v>0</v>
      </c>
      <c r="M374">
        <v>0</v>
      </c>
      <c r="N374">
        <v>0</v>
      </c>
      <c r="O374">
        <v>0.33</v>
      </c>
      <c r="P374">
        <v>10</v>
      </c>
      <c r="Q374" s="16">
        <v>5</v>
      </c>
      <c r="R374">
        <v>0.5</v>
      </c>
      <c r="S374">
        <v>1</v>
      </c>
      <c r="T374">
        <v>8</v>
      </c>
      <c r="U374">
        <v>20</v>
      </c>
    </row>
    <row r="375" spans="1:21">
      <c r="A375">
        <v>2092</v>
      </c>
      <c r="B375" s="31">
        <v>2</v>
      </c>
      <c r="C375">
        <v>2</v>
      </c>
      <c r="D375">
        <v>30</v>
      </c>
      <c r="E375">
        <v>1</v>
      </c>
      <c r="F375" s="15">
        <v>4000</v>
      </c>
      <c r="G375">
        <v>1</v>
      </c>
      <c r="H375">
        <v>1</v>
      </c>
      <c r="I375">
        <v>1</v>
      </c>
      <c r="J375">
        <v>6</v>
      </c>
      <c r="K375">
        <v>3</v>
      </c>
      <c r="L375">
        <v>0</v>
      </c>
      <c r="M375">
        <v>0</v>
      </c>
      <c r="N375">
        <v>0</v>
      </c>
      <c r="O375">
        <v>0.67</v>
      </c>
      <c r="P375">
        <v>20</v>
      </c>
      <c r="Q375" s="16">
        <v>10</v>
      </c>
      <c r="R375">
        <v>1.5</v>
      </c>
      <c r="S375">
        <v>1</v>
      </c>
      <c r="T375">
        <v>8</v>
      </c>
      <c r="U375">
        <v>5</v>
      </c>
    </row>
    <row r="376" spans="1:21">
      <c r="A376">
        <v>2097</v>
      </c>
      <c r="B376" s="31">
        <v>2</v>
      </c>
      <c r="C376">
        <v>2</v>
      </c>
      <c r="D376">
        <v>41</v>
      </c>
      <c r="E376">
        <v>0</v>
      </c>
      <c r="F376" s="15">
        <v>10000</v>
      </c>
      <c r="G376">
        <v>1</v>
      </c>
      <c r="H376">
        <v>1</v>
      </c>
      <c r="I376">
        <v>0</v>
      </c>
      <c r="J376">
        <v>6</v>
      </c>
      <c r="K376">
        <v>0</v>
      </c>
      <c r="L376">
        <v>0</v>
      </c>
      <c r="M376">
        <v>1</v>
      </c>
      <c r="N376">
        <v>0</v>
      </c>
      <c r="O376">
        <v>0.33</v>
      </c>
      <c r="P376">
        <v>12</v>
      </c>
      <c r="Q376" s="16">
        <v>2.5</v>
      </c>
      <c r="R376">
        <v>1</v>
      </c>
      <c r="S376">
        <v>0</v>
      </c>
      <c r="T376">
        <v>10</v>
      </c>
      <c r="U376">
        <v>15</v>
      </c>
    </row>
    <row r="377" spans="1:21">
      <c r="A377">
        <v>2101</v>
      </c>
      <c r="B377" s="31">
        <v>2</v>
      </c>
      <c r="C377">
        <v>1</v>
      </c>
      <c r="D377">
        <v>18</v>
      </c>
      <c r="E377">
        <v>1</v>
      </c>
      <c r="F377" s="15">
        <v>5000</v>
      </c>
      <c r="G377">
        <v>1</v>
      </c>
      <c r="H377">
        <v>2</v>
      </c>
      <c r="I377">
        <v>0</v>
      </c>
      <c r="J377">
        <v>2</v>
      </c>
      <c r="K377">
        <v>5</v>
      </c>
      <c r="L377">
        <v>0</v>
      </c>
      <c r="M377">
        <v>0</v>
      </c>
      <c r="N377">
        <v>0</v>
      </c>
      <c r="O377">
        <v>0.58499999999999996</v>
      </c>
      <c r="P377">
        <v>30</v>
      </c>
      <c r="Q377" s="16">
        <v>5</v>
      </c>
      <c r="R377">
        <v>0.83</v>
      </c>
      <c r="S377">
        <v>1</v>
      </c>
      <c r="T377">
        <v>8</v>
      </c>
      <c r="U377">
        <v>15</v>
      </c>
    </row>
    <row r="378" spans="1:21">
      <c r="A378">
        <v>2102</v>
      </c>
      <c r="B378" s="31">
        <v>2</v>
      </c>
      <c r="C378">
        <v>1</v>
      </c>
      <c r="D378">
        <v>18</v>
      </c>
      <c r="E378">
        <v>1</v>
      </c>
      <c r="F378" s="15">
        <v>8000</v>
      </c>
      <c r="G378">
        <v>1</v>
      </c>
      <c r="H378">
        <v>1</v>
      </c>
      <c r="I378">
        <v>0</v>
      </c>
      <c r="J378">
        <v>8</v>
      </c>
      <c r="K378">
        <v>0</v>
      </c>
      <c r="L378">
        <v>0</v>
      </c>
      <c r="M378">
        <v>1</v>
      </c>
      <c r="N378">
        <v>0</v>
      </c>
      <c r="O378">
        <v>0.67</v>
      </c>
      <c r="P378">
        <v>15</v>
      </c>
      <c r="Q378" s="16">
        <v>7.5</v>
      </c>
      <c r="R378">
        <v>1.83</v>
      </c>
      <c r="S378">
        <v>1</v>
      </c>
      <c r="T378">
        <v>10</v>
      </c>
      <c r="U378">
        <v>10</v>
      </c>
    </row>
    <row r="379" spans="1:21">
      <c r="A379">
        <v>2107</v>
      </c>
      <c r="B379" s="31">
        <v>1</v>
      </c>
      <c r="C379">
        <v>2</v>
      </c>
      <c r="D379">
        <v>28</v>
      </c>
      <c r="E379">
        <v>0</v>
      </c>
      <c r="F379" s="15">
        <v>5000</v>
      </c>
      <c r="G379">
        <v>1</v>
      </c>
      <c r="H379">
        <v>1</v>
      </c>
      <c r="I379">
        <v>0</v>
      </c>
      <c r="J379">
        <v>2</v>
      </c>
      <c r="K379">
        <v>5</v>
      </c>
      <c r="L379">
        <v>0</v>
      </c>
      <c r="M379">
        <v>0</v>
      </c>
      <c r="N379">
        <v>0</v>
      </c>
      <c r="O379">
        <v>0.67</v>
      </c>
      <c r="P379">
        <v>14</v>
      </c>
      <c r="Q379" s="16">
        <v>5</v>
      </c>
      <c r="R379">
        <v>1.17</v>
      </c>
      <c r="S379">
        <v>1</v>
      </c>
      <c r="T379">
        <v>8</v>
      </c>
      <c r="U379">
        <v>10</v>
      </c>
    </row>
    <row r="380" spans="1:21">
      <c r="A380">
        <v>2108</v>
      </c>
      <c r="B380" s="31">
        <v>2</v>
      </c>
      <c r="C380">
        <v>2</v>
      </c>
      <c r="D380">
        <v>27</v>
      </c>
      <c r="E380">
        <v>0</v>
      </c>
      <c r="F380" s="15">
        <v>9000</v>
      </c>
      <c r="G380">
        <v>1</v>
      </c>
      <c r="H380">
        <v>1</v>
      </c>
      <c r="I380">
        <v>0</v>
      </c>
      <c r="J380">
        <v>8</v>
      </c>
      <c r="K380">
        <v>5</v>
      </c>
      <c r="L380">
        <v>0</v>
      </c>
      <c r="M380">
        <v>0</v>
      </c>
      <c r="N380">
        <v>0</v>
      </c>
      <c r="O380">
        <v>0.91500000000000004</v>
      </c>
      <c r="P380">
        <v>18</v>
      </c>
      <c r="Q380" s="16">
        <v>2.5</v>
      </c>
      <c r="R380">
        <v>2</v>
      </c>
      <c r="S380">
        <v>1</v>
      </c>
      <c r="T380">
        <v>12</v>
      </c>
      <c r="U380">
        <v>15</v>
      </c>
    </row>
    <row r="381" spans="1:21">
      <c r="A381">
        <v>2109</v>
      </c>
      <c r="B381" s="31">
        <v>2</v>
      </c>
      <c r="C381">
        <v>1</v>
      </c>
      <c r="D381">
        <v>22</v>
      </c>
      <c r="E381">
        <v>0</v>
      </c>
      <c r="F381" s="15">
        <v>10000</v>
      </c>
      <c r="G381">
        <v>1</v>
      </c>
      <c r="H381">
        <v>2</v>
      </c>
      <c r="I381">
        <v>1</v>
      </c>
      <c r="J381">
        <v>6</v>
      </c>
      <c r="K381">
        <v>5</v>
      </c>
      <c r="L381">
        <v>0</v>
      </c>
      <c r="M381">
        <v>0</v>
      </c>
      <c r="N381">
        <v>0</v>
      </c>
      <c r="O381">
        <v>0.67</v>
      </c>
      <c r="P381">
        <v>14</v>
      </c>
      <c r="Q381" s="16">
        <v>2.5</v>
      </c>
      <c r="R381">
        <v>1.33</v>
      </c>
      <c r="S381">
        <v>1</v>
      </c>
      <c r="T381">
        <v>8</v>
      </c>
      <c r="U381">
        <v>15</v>
      </c>
    </row>
    <row r="382" spans="1:21">
      <c r="A382">
        <v>2127</v>
      </c>
      <c r="B382" s="31">
        <v>2</v>
      </c>
      <c r="C382">
        <v>2</v>
      </c>
      <c r="D382">
        <v>29</v>
      </c>
      <c r="E382">
        <v>0</v>
      </c>
      <c r="F382" s="15">
        <v>2000</v>
      </c>
      <c r="G382">
        <v>1</v>
      </c>
      <c r="H382">
        <v>1</v>
      </c>
      <c r="I382">
        <v>0</v>
      </c>
      <c r="J382">
        <v>6</v>
      </c>
      <c r="K382">
        <v>0</v>
      </c>
      <c r="L382">
        <v>0</v>
      </c>
      <c r="M382">
        <v>0</v>
      </c>
      <c r="N382">
        <v>1</v>
      </c>
      <c r="O382">
        <v>0.5</v>
      </c>
      <c r="P382">
        <v>14</v>
      </c>
      <c r="Q382" s="16">
        <v>5</v>
      </c>
      <c r="R382">
        <v>1.17</v>
      </c>
      <c r="S382">
        <v>1</v>
      </c>
      <c r="T382">
        <v>6</v>
      </c>
      <c r="U382">
        <v>70</v>
      </c>
    </row>
    <row r="383" spans="1:21">
      <c r="A383">
        <v>2128</v>
      </c>
      <c r="B383" s="31">
        <v>2</v>
      </c>
      <c r="C383">
        <v>1</v>
      </c>
      <c r="D383">
        <v>28</v>
      </c>
      <c r="E383">
        <v>1</v>
      </c>
      <c r="F383" s="15">
        <v>10000</v>
      </c>
      <c r="G383">
        <v>1</v>
      </c>
      <c r="H383">
        <v>2</v>
      </c>
      <c r="I383">
        <v>1</v>
      </c>
      <c r="J383">
        <v>6</v>
      </c>
      <c r="K383">
        <v>1</v>
      </c>
      <c r="L383">
        <v>0</v>
      </c>
      <c r="M383">
        <v>0</v>
      </c>
      <c r="N383">
        <v>0</v>
      </c>
      <c r="O383">
        <v>0.91500000000000004</v>
      </c>
      <c r="P383">
        <v>20</v>
      </c>
      <c r="Q383" s="16">
        <v>5</v>
      </c>
      <c r="R383">
        <v>1.67</v>
      </c>
      <c r="S383">
        <v>1</v>
      </c>
      <c r="T383">
        <v>10</v>
      </c>
      <c r="U383">
        <v>10</v>
      </c>
    </row>
    <row r="384" spans="1:21">
      <c r="A384">
        <v>2132</v>
      </c>
      <c r="B384" s="31">
        <v>2</v>
      </c>
      <c r="C384">
        <v>1</v>
      </c>
      <c r="D384">
        <v>19</v>
      </c>
      <c r="E384">
        <v>0</v>
      </c>
      <c r="F384" s="15">
        <v>9000</v>
      </c>
      <c r="G384">
        <v>1</v>
      </c>
      <c r="H384">
        <v>1</v>
      </c>
      <c r="I384">
        <v>0</v>
      </c>
      <c r="J384">
        <v>2</v>
      </c>
      <c r="K384">
        <v>5</v>
      </c>
      <c r="L384">
        <v>0</v>
      </c>
      <c r="M384">
        <v>0</v>
      </c>
      <c r="N384">
        <v>0</v>
      </c>
      <c r="O384">
        <v>0.67</v>
      </c>
      <c r="P384">
        <v>19</v>
      </c>
      <c r="Q384" s="16">
        <v>6.25</v>
      </c>
      <c r="R384">
        <v>1</v>
      </c>
      <c r="S384">
        <v>1</v>
      </c>
      <c r="T384">
        <v>6</v>
      </c>
      <c r="U384">
        <v>20</v>
      </c>
    </row>
    <row r="385" spans="1:21">
      <c r="A385">
        <v>2135</v>
      </c>
      <c r="B385" s="31">
        <v>2</v>
      </c>
      <c r="C385">
        <v>1</v>
      </c>
      <c r="D385">
        <v>24</v>
      </c>
      <c r="E385">
        <v>1</v>
      </c>
      <c r="F385" s="15">
        <v>9000</v>
      </c>
      <c r="G385">
        <v>1</v>
      </c>
      <c r="H385">
        <v>2</v>
      </c>
      <c r="I385">
        <v>0</v>
      </c>
      <c r="J385">
        <v>1</v>
      </c>
      <c r="K385">
        <v>5</v>
      </c>
      <c r="L385">
        <v>0</v>
      </c>
      <c r="M385">
        <v>0</v>
      </c>
      <c r="N385">
        <v>0</v>
      </c>
      <c r="O385">
        <v>0.75</v>
      </c>
      <c r="P385">
        <v>30</v>
      </c>
      <c r="Q385" s="16">
        <v>6.25</v>
      </c>
      <c r="R385">
        <v>1.67</v>
      </c>
      <c r="S385">
        <v>1</v>
      </c>
      <c r="T385">
        <v>8</v>
      </c>
      <c r="U385">
        <v>60</v>
      </c>
    </row>
    <row r="386" spans="1:21">
      <c r="A386">
        <v>2141</v>
      </c>
      <c r="B386" s="31">
        <v>1</v>
      </c>
      <c r="C386">
        <v>2</v>
      </c>
      <c r="D386">
        <v>57</v>
      </c>
      <c r="E386">
        <v>0</v>
      </c>
      <c r="F386" s="15">
        <v>16000</v>
      </c>
      <c r="G386">
        <v>1</v>
      </c>
      <c r="H386">
        <v>2</v>
      </c>
      <c r="I386">
        <v>0</v>
      </c>
      <c r="J386">
        <v>8</v>
      </c>
      <c r="K386">
        <v>5</v>
      </c>
      <c r="L386">
        <v>0</v>
      </c>
      <c r="M386">
        <v>0</v>
      </c>
      <c r="N386">
        <v>0</v>
      </c>
      <c r="O386">
        <v>0.5</v>
      </c>
      <c r="P386">
        <v>10</v>
      </c>
      <c r="Q386" s="16">
        <v>60</v>
      </c>
      <c r="R386">
        <v>0.83</v>
      </c>
      <c r="S386">
        <v>0</v>
      </c>
      <c r="T386">
        <v>8</v>
      </c>
      <c r="U386">
        <v>15</v>
      </c>
    </row>
    <row r="387" spans="1:21">
      <c r="A387">
        <v>2142</v>
      </c>
      <c r="B387" s="31">
        <v>1</v>
      </c>
      <c r="C387">
        <v>2</v>
      </c>
      <c r="D387">
        <v>29</v>
      </c>
      <c r="E387">
        <v>0</v>
      </c>
      <c r="F387" s="15">
        <v>3000</v>
      </c>
      <c r="G387">
        <v>1</v>
      </c>
      <c r="H387">
        <v>2</v>
      </c>
      <c r="I387">
        <v>0</v>
      </c>
      <c r="J387">
        <v>8</v>
      </c>
      <c r="K387">
        <v>5</v>
      </c>
      <c r="L387">
        <v>0</v>
      </c>
      <c r="M387">
        <v>0</v>
      </c>
      <c r="N387">
        <v>0</v>
      </c>
      <c r="O387">
        <v>1</v>
      </c>
      <c r="P387">
        <v>20</v>
      </c>
      <c r="Q387" s="16">
        <v>25</v>
      </c>
      <c r="R387">
        <v>1</v>
      </c>
      <c r="S387">
        <v>1</v>
      </c>
      <c r="T387">
        <v>8</v>
      </c>
      <c r="U387">
        <v>15</v>
      </c>
    </row>
    <row r="388" spans="1:21">
      <c r="A388">
        <v>2145</v>
      </c>
      <c r="B388" s="31">
        <v>1</v>
      </c>
      <c r="C388">
        <v>2</v>
      </c>
      <c r="D388">
        <v>43</v>
      </c>
      <c r="E388">
        <v>0</v>
      </c>
      <c r="F388" s="15">
        <v>8000</v>
      </c>
      <c r="G388">
        <v>1</v>
      </c>
      <c r="H388">
        <v>1</v>
      </c>
      <c r="I388">
        <v>1</v>
      </c>
      <c r="J388">
        <v>2</v>
      </c>
      <c r="K388">
        <v>2</v>
      </c>
      <c r="L388">
        <v>1</v>
      </c>
      <c r="M388">
        <v>0</v>
      </c>
      <c r="N388">
        <v>0</v>
      </c>
      <c r="O388">
        <v>0.67</v>
      </c>
      <c r="P388">
        <v>12</v>
      </c>
      <c r="Q388" s="16">
        <v>5</v>
      </c>
      <c r="R388">
        <v>1</v>
      </c>
      <c r="S388">
        <v>1</v>
      </c>
      <c r="T388">
        <v>8</v>
      </c>
      <c r="U388">
        <v>15</v>
      </c>
    </row>
    <row r="389" spans="1:21">
      <c r="A389">
        <v>2146</v>
      </c>
      <c r="B389" s="31">
        <v>2</v>
      </c>
      <c r="C389">
        <v>1</v>
      </c>
      <c r="D389">
        <v>25</v>
      </c>
      <c r="E389">
        <v>1</v>
      </c>
      <c r="F389" s="15">
        <v>10000</v>
      </c>
      <c r="G389">
        <v>1</v>
      </c>
      <c r="H389">
        <v>2</v>
      </c>
      <c r="I389">
        <v>1</v>
      </c>
      <c r="J389">
        <v>8</v>
      </c>
      <c r="K389">
        <v>5</v>
      </c>
      <c r="L389">
        <v>0</v>
      </c>
      <c r="M389">
        <v>0</v>
      </c>
      <c r="N389">
        <v>0</v>
      </c>
      <c r="O389">
        <v>0.5</v>
      </c>
      <c r="P389">
        <v>10</v>
      </c>
      <c r="Q389" s="16">
        <v>5</v>
      </c>
      <c r="R389">
        <v>0.67</v>
      </c>
      <c r="S389">
        <v>1</v>
      </c>
      <c r="T389">
        <v>8</v>
      </c>
      <c r="U389">
        <v>10</v>
      </c>
    </row>
    <row r="390" spans="1:21">
      <c r="A390">
        <v>2150</v>
      </c>
      <c r="B390" s="31">
        <v>1</v>
      </c>
      <c r="C390">
        <v>2</v>
      </c>
      <c r="D390">
        <v>34</v>
      </c>
      <c r="E390">
        <v>1</v>
      </c>
      <c r="F390" s="15">
        <v>3000</v>
      </c>
      <c r="G390">
        <v>1</v>
      </c>
      <c r="H390">
        <v>1</v>
      </c>
      <c r="I390">
        <v>1</v>
      </c>
      <c r="J390">
        <v>8</v>
      </c>
      <c r="K390">
        <v>2</v>
      </c>
      <c r="L390">
        <v>0</v>
      </c>
      <c r="M390">
        <v>0</v>
      </c>
      <c r="N390">
        <v>0</v>
      </c>
      <c r="O390">
        <v>1</v>
      </c>
      <c r="P390">
        <v>16</v>
      </c>
      <c r="Q390" s="16">
        <v>70</v>
      </c>
      <c r="R390">
        <v>1</v>
      </c>
      <c r="S390">
        <v>1</v>
      </c>
      <c r="T390">
        <v>8</v>
      </c>
      <c r="U390">
        <v>10</v>
      </c>
    </row>
    <row r="391" spans="1:21">
      <c r="A391">
        <v>2163</v>
      </c>
      <c r="B391" s="31">
        <v>1</v>
      </c>
      <c r="C391">
        <v>1</v>
      </c>
      <c r="D391">
        <v>20</v>
      </c>
      <c r="E391">
        <v>0</v>
      </c>
      <c r="F391" s="15">
        <v>5000</v>
      </c>
      <c r="G391">
        <v>1</v>
      </c>
      <c r="H391">
        <v>2</v>
      </c>
      <c r="I391">
        <v>1</v>
      </c>
      <c r="J391">
        <v>8</v>
      </c>
      <c r="K391">
        <v>5</v>
      </c>
      <c r="L391">
        <v>0</v>
      </c>
      <c r="M391">
        <v>0</v>
      </c>
      <c r="N391">
        <v>0</v>
      </c>
      <c r="O391">
        <v>1</v>
      </c>
      <c r="P391">
        <v>12</v>
      </c>
      <c r="Q391" s="16">
        <v>10</v>
      </c>
      <c r="R391">
        <v>0.91999999999999993</v>
      </c>
      <c r="S391">
        <v>1</v>
      </c>
      <c r="T391">
        <v>9</v>
      </c>
      <c r="U391">
        <v>25</v>
      </c>
    </row>
    <row r="392" spans="1:21">
      <c r="A392">
        <v>2164</v>
      </c>
      <c r="B392" s="31">
        <v>2</v>
      </c>
      <c r="C392">
        <v>2</v>
      </c>
      <c r="D392">
        <v>28</v>
      </c>
      <c r="E392">
        <v>0</v>
      </c>
      <c r="F392" s="15">
        <v>16000</v>
      </c>
      <c r="G392">
        <v>1</v>
      </c>
      <c r="H392">
        <v>2</v>
      </c>
      <c r="I392">
        <v>0</v>
      </c>
      <c r="J392">
        <v>6</v>
      </c>
      <c r="K392">
        <v>1</v>
      </c>
      <c r="L392">
        <v>0</v>
      </c>
      <c r="M392">
        <v>0</v>
      </c>
      <c r="N392">
        <v>0</v>
      </c>
      <c r="O392">
        <v>0.91500000000000004</v>
      </c>
      <c r="P392">
        <v>20</v>
      </c>
      <c r="Q392" s="16">
        <v>5</v>
      </c>
      <c r="R392">
        <v>2</v>
      </c>
      <c r="S392">
        <v>1</v>
      </c>
      <c r="T392">
        <v>12</v>
      </c>
      <c r="U392">
        <v>5</v>
      </c>
    </row>
    <row r="393" spans="1:21">
      <c r="A393">
        <v>2171</v>
      </c>
      <c r="B393" s="31">
        <v>2</v>
      </c>
      <c r="C393">
        <v>1</v>
      </c>
      <c r="D393">
        <v>20</v>
      </c>
      <c r="E393">
        <v>0</v>
      </c>
      <c r="F393" s="15">
        <v>3000</v>
      </c>
      <c r="G393">
        <v>1</v>
      </c>
      <c r="H393">
        <v>2</v>
      </c>
      <c r="I393">
        <v>1</v>
      </c>
      <c r="J393">
        <v>6</v>
      </c>
      <c r="K393">
        <v>5</v>
      </c>
      <c r="L393">
        <v>0</v>
      </c>
      <c r="M393">
        <v>0</v>
      </c>
      <c r="N393">
        <v>0</v>
      </c>
      <c r="O393">
        <v>0.91500000000000004</v>
      </c>
      <c r="P393">
        <v>18</v>
      </c>
      <c r="Q393" s="16">
        <v>2.5</v>
      </c>
      <c r="R393">
        <v>2.33</v>
      </c>
      <c r="S393">
        <v>1</v>
      </c>
      <c r="T393">
        <v>16</v>
      </c>
      <c r="U393">
        <v>30</v>
      </c>
    </row>
    <row r="394" spans="1:21">
      <c r="A394">
        <v>2172</v>
      </c>
      <c r="B394" s="31">
        <v>1</v>
      </c>
      <c r="C394">
        <v>1</v>
      </c>
      <c r="D394">
        <v>21</v>
      </c>
      <c r="E394">
        <v>0</v>
      </c>
      <c r="F394" s="15">
        <v>10000</v>
      </c>
      <c r="G394">
        <v>1</v>
      </c>
      <c r="H394">
        <v>4</v>
      </c>
      <c r="I394">
        <v>0</v>
      </c>
      <c r="J394">
        <v>8</v>
      </c>
      <c r="K394">
        <v>5</v>
      </c>
      <c r="L394">
        <v>0</v>
      </c>
      <c r="M394">
        <v>0</v>
      </c>
      <c r="N394">
        <v>0</v>
      </c>
      <c r="O394">
        <v>1.17</v>
      </c>
      <c r="P394">
        <v>20</v>
      </c>
      <c r="Q394" s="16">
        <v>5</v>
      </c>
      <c r="R394">
        <v>1.17</v>
      </c>
      <c r="S394">
        <v>1</v>
      </c>
      <c r="T394">
        <v>10</v>
      </c>
      <c r="U394">
        <v>15</v>
      </c>
    </row>
    <row r="395" spans="1:21">
      <c r="A395">
        <v>2181</v>
      </c>
      <c r="B395" s="31">
        <v>1</v>
      </c>
      <c r="C395">
        <v>2</v>
      </c>
      <c r="D395">
        <v>31</v>
      </c>
      <c r="E395">
        <v>0</v>
      </c>
      <c r="F395" s="15">
        <v>10000</v>
      </c>
      <c r="G395">
        <v>1</v>
      </c>
      <c r="H395">
        <v>2</v>
      </c>
      <c r="I395">
        <v>0</v>
      </c>
      <c r="J395">
        <v>11</v>
      </c>
      <c r="K395">
        <v>1</v>
      </c>
      <c r="L395">
        <v>0</v>
      </c>
      <c r="M395">
        <v>0</v>
      </c>
      <c r="N395">
        <v>0</v>
      </c>
      <c r="O395">
        <v>0.33</v>
      </c>
      <c r="P395">
        <v>10</v>
      </c>
      <c r="Q395" s="16">
        <v>5</v>
      </c>
      <c r="R395">
        <v>1.67</v>
      </c>
      <c r="S395">
        <v>1</v>
      </c>
      <c r="T395">
        <v>12</v>
      </c>
      <c r="U395">
        <v>10</v>
      </c>
    </row>
    <row r="396" spans="1:21">
      <c r="A396">
        <v>2182</v>
      </c>
      <c r="B396" s="31">
        <v>1</v>
      </c>
      <c r="C396">
        <v>2</v>
      </c>
      <c r="D396">
        <v>40</v>
      </c>
      <c r="E396">
        <v>0</v>
      </c>
      <c r="F396" s="15">
        <v>12000</v>
      </c>
      <c r="G396">
        <v>1</v>
      </c>
      <c r="H396">
        <v>1</v>
      </c>
      <c r="I396">
        <v>1</v>
      </c>
      <c r="J396">
        <v>2</v>
      </c>
      <c r="K396">
        <v>2</v>
      </c>
      <c r="L396">
        <v>0</v>
      </c>
      <c r="M396">
        <v>0</v>
      </c>
      <c r="N396">
        <v>0</v>
      </c>
      <c r="O396">
        <v>0.33</v>
      </c>
      <c r="P396">
        <v>14</v>
      </c>
      <c r="Q396" s="16">
        <v>2.5</v>
      </c>
      <c r="R396">
        <v>1.915</v>
      </c>
      <c r="S396">
        <v>1</v>
      </c>
      <c r="T396">
        <v>15</v>
      </c>
      <c r="U396">
        <v>10</v>
      </c>
    </row>
    <row r="397" spans="1:21">
      <c r="A397">
        <v>2185</v>
      </c>
      <c r="B397" s="31">
        <v>2</v>
      </c>
      <c r="C397">
        <v>1</v>
      </c>
      <c r="D397">
        <v>20</v>
      </c>
      <c r="E397">
        <v>0</v>
      </c>
      <c r="F397" s="15">
        <v>3000</v>
      </c>
      <c r="G397">
        <v>1</v>
      </c>
      <c r="H397">
        <v>1</v>
      </c>
      <c r="I397">
        <v>0</v>
      </c>
      <c r="J397">
        <v>8</v>
      </c>
      <c r="K397">
        <v>5</v>
      </c>
      <c r="L397">
        <v>0</v>
      </c>
      <c r="M397">
        <v>0</v>
      </c>
      <c r="N397">
        <v>0</v>
      </c>
      <c r="O397">
        <v>0.67</v>
      </c>
      <c r="P397">
        <v>15</v>
      </c>
      <c r="Q397" s="16">
        <v>7.5</v>
      </c>
      <c r="R397">
        <v>2</v>
      </c>
      <c r="S397">
        <v>1</v>
      </c>
      <c r="T397">
        <v>12</v>
      </c>
      <c r="U397">
        <v>40</v>
      </c>
    </row>
    <row r="398" spans="1:21">
      <c r="A398">
        <v>2186</v>
      </c>
      <c r="B398" s="31">
        <v>2</v>
      </c>
      <c r="C398">
        <v>2</v>
      </c>
      <c r="D398">
        <v>44</v>
      </c>
      <c r="E398">
        <v>1</v>
      </c>
      <c r="F398" s="15">
        <v>12000</v>
      </c>
      <c r="G398">
        <v>1</v>
      </c>
      <c r="H398">
        <v>1</v>
      </c>
      <c r="I398">
        <v>0</v>
      </c>
      <c r="J398">
        <v>1</v>
      </c>
      <c r="K398">
        <v>2</v>
      </c>
      <c r="L398">
        <v>0</v>
      </c>
      <c r="M398">
        <v>0</v>
      </c>
      <c r="N398">
        <v>0</v>
      </c>
      <c r="O398">
        <v>0.5</v>
      </c>
      <c r="P398">
        <v>10</v>
      </c>
      <c r="Q398" s="16">
        <v>10</v>
      </c>
      <c r="R398">
        <v>1</v>
      </c>
      <c r="S398">
        <v>0</v>
      </c>
      <c r="T398">
        <v>8</v>
      </c>
      <c r="U398">
        <v>20</v>
      </c>
    </row>
    <row r="399" spans="1:21">
      <c r="A399">
        <v>2193</v>
      </c>
      <c r="B399" s="31">
        <v>2</v>
      </c>
      <c r="C399">
        <v>2</v>
      </c>
      <c r="D399">
        <v>27</v>
      </c>
      <c r="E399">
        <v>0</v>
      </c>
      <c r="F399" s="15">
        <v>2000</v>
      </c>
      <c r="G399">
        <v>1</v>
      </c>
      <c r="H399">
        <v>2</v>
      </c>
      <c r="I399">
        <v>0</v>
      </c>
      <c r="J399">
        <v>2</v>
      </c>
      <c r="K399">
        <v>0</v>
      </c>
      <c r="L399">
        <v>0</v>
      </c>
      <c r="M399">
        <v>0</v>
      </c>
      <c r="N399">
        <v>1</v>
      </c>
      <c r="O399">
        <v>0.67</v>
      </c>
      <c r="P399">
        <v>14</v>
      </c>
      <c r="Q399" s="16">
        <v>2.5</v>
      </c>
      <c r="R399">
        <v>2.67</v>
      </c>
      <c r="S399">
        <v>1</v>
      </c>
      <c r="T399">
        <v>10</v>
      </c>
      <c r="U399">
        <v>15</v>
      </c>
    </row>
    <row r="400" spans="1:21">
      <c r="A400">
        <v>2200</v>
      </c>
      <c r="B400" s="31">
        <v>2</v>
      </c>
      <c r="C400">
        <v>1</v>
      </c>
      <c r="D400">
        <v>24</v>
      </c>
      <c r="E400">
        <v>1</v>
      </c>
      <c r="F400" s="15">
        <v>1000</v>
      </c>
      <c r="G400">
        <v>1</v>
      </c>
      <c r="H400">
        <v>1</v>
      </c>
      <c r="I400">
        <v>1</v>
      </c>
      <c r="J400">
        <v>8</v>
      </c>
      <c r="K400">
        <v>5</v>
      </c>
      <c r="L400">
        <v>0</v>
      </c>
      <c r="M400">
        <v>0</v>
      </c>
      <c r="N400">
        <v>0</v>
      </c>
      <c r="O400">
        <v>0.41500000000000004</v>
      </c>
      <c r="P400">
        <v>9</v>
      </c>
      <c r="Q400" s="16">
        <v>2.5</v>
      </c>
      <c r="R400">
        <v>0.67</v>
      </c>
      <c r="S400">
        <v>1</v>
      </c>
      <c r="T400">
        <v>8</v>
      </c>
      <c r="U400">
        <v>10</v>
      </c>
    </row>
    <row r="401" spans="1:21">
      <c r="A401">
        <v>2204</v>
      </c>
      <c r="B401" s="31">
        <v>1</v>
      </c>
      <c r="C401">
        <v>1</v>
      </c>
      <c r="D401">
        <v>23</v>
      </c>
      <c r="E401">
        <v>1</v>
      </c>
      <c r="F401" s="15">
        <v>8000</v>
      </c>
      <c r="G401">
        <v>1</v>
      </c>
      <c r="H401">
        <v>1</v>
      </c>
      <c r="I401">
        <v>1</v>
      </c>
      <c r="J401">
        <v>8</v>
      </c>
      <c r="K401">
        <v>5</v>
      </c>
      <c r="L401">
        <v>0</v>
      </c>
      <c r="M401">
        <v>0</v>
      </c>
      <c r="N401">
        <v>0</v>
      </c>
      <c r="O401">
        <v>0.33</v>
      </c>
      <c r="P401">
        <v>14</v>
      </c>
      <c r="Q401" s="16">
        <v>2.5</v>
      </c>
      <c r="R401">
        <v>0.67</v>
      </c>
      <c r="S401">
        <v>0</v>
      </c>
      <c r="T401">
        <v>8</v>
      </c>
      <c r="U401">
        <v>15</v>
      </c>
    </row>
    <row r="402" spans="1:21">
      <c r="A402">
        <v>2209</v>
      </c>
      <c r="B402" s="31">
        <v>2</v>
      </c>
      <c r="C402">
        <v>2</v>
      </c>
      <c r="D402">
        <v>30</v>
      </c>
      <c r="E402">
        <v>0</v>
      </c>
      <c r="F402" s="15">
        <v>2000</v>
      </c>
      <c r="G402">
        <v>1</v>
      </c>
      <c r="H402">
        <v>1</v>
      </c>
      <c r="I402">
        <v>0</v>
      </c>
      <c r="J402">
        <v>8</v>
      </c>
      <c r="K402">
        <v>5</v>
      </c>
      <c r="L402">
        <v>0</v>
      </c>
      <c r="M402">
        <v>0</v>
      </c>
      <c r="N402">
        <v>0</v>
      </c>
      <c r="O402">
        <v>0.33</v>
      </c>
      <c r="P402">
        <v>10</v>
      </c>
      <c r="Q402" s="16">
        <v>5</v>
      </c>
      <c r="R402">
        <v>1</v>
      </c>
      <c r="S402">
        <v>1</v>
      </c>
      <c r="T402">
        <v>8</v>
      </c>
      <c r="U402">
        <v>2.5</v>
      </c>
    </row>
    <row r="403" spans="1:21">
      <c r="A403">
        <v>2211</v>
      </c>
      <c r="B403" s="31">
        <v>1</v>
      </c>
      <c r="C403">
        <v>1</v>
      </c>
      <c r="D403">
        <v>22</v>
      </c>
      <c r="E403">
        <v>1</v>
      </c>
      <c r="F403" s="15">
        <v>3000</v>
      </c>
      <c r="G403">
        <v>1</v>
      </c>
      <c r="H403">
        <v>1</v>
      </c>
      <c r="I403">
        <v>0</v>
      </c>
      <c r="J403">
        <v>9</v>
      </c>
      <c r="K403">
        <v>5</v>
      </c>
      <c r="L403">
        <v>1</v>
      </c>
      <c r="M403">
        <v>0</v>
      </c>
      <c r="N403">
        <v>0</v>
      </c>
      <c r="O403">
        <v>0.67</v>
      </c>
      <c r="P403">
        <v>6</v>
      </c>
      <c r="Q403" s="16">
        <v>5</v>
      </c>
      <c r="R403">
        <v>0.83</v>
      </c>
      <c r="S403">
        <v>0</v>
      </c>
      <c r="T403">
        <v>8</v>
      </c>
      <c r="U403">
        <v>20</v>
      </c>
    </row>
    <row r="404" spans="1:21">
      <c r="A404">
        <v>2214</v>
      </c>
      <c r="B404" s="31">
        <v>2</v>
      </c>
      <c r="C404">
        <v>1</v>
      </c>
      <c r="D404">
        <v>19</v>
      </c>
      <c r="E404">
        <v>1</v>
      </c>
      <c r="F404" s="15">
        <v>2000</v>
      </c>
      <c r="G404">
        <v>1</v>
      </c>
      <c r="H404">
        <v>1</v>
      </c>
      <c r="I404">
        <v>0</v>
      </c>
      <c r="J404">
        <v>1</v>
      </c>
      <c r="K404">
        <v>5</v>
      </c>
      <c r="L404">
        <v>0</v>
      </c>
      <c r="M404">
        <v>0</v>
      </c>
      <c r="N404">
        <v>0</v>
      </c>
      <c r="O404">
        <v>0.67</v>
      </c>
      <c r="P404">
        <v>15</v>
      </c>
      <c r="Q404" s="16">
        <v>7.5</v>
      </c>
      <c r="R404">
        <v>0.83</v>
      </c>
      <c r="S404">
        <v>1</v>
      </c>
      <c r="T404">
        <v>12</v>
      </c>
      <c r="U404">
        <v>25</v>
      </c>
    </row>
    <row r="405" spans="1:21">
      <c r="A405">
        <v>2218</v>
      </c>
      <c r="B405" s="31">
        <v>2</v>
      </c>
      <c r="C405">
        <v>1</v>
      </c>
      <c r="D405">
        <v>22</v>
      </c>
      <c r="E405">
        <v>0</v>
      </c>
      <c r="F405" s="15">
        <v>5000</v>
      </c>
      <c r="G405">
        <v>1</v>
      </c>
      <c r="H405">
        <v>1</v>
      </c>
      <c r="I405">
        <v>0</v>
      </c>
      <c r="J405">
        <v>8</v>
      </c>
      <c r="K405">
        <v>5</v>
      </c>
      <c r="L405">
        <v>0</v>
      </c>
      <c r="M405">
        <v>0</v>
      </c>
      <c r="N405">
        <v>0</v>
      </c>
      <c r="O405">
        <v>0.5</v>
      </c>
      <c r="P405">
        <v>10</v>
      </c>
      <c r="Q405" s="16">
        <v>2.5</v>
      </c>
      <c r="R405">
        <v>0.5</v>
      </c>
      <c r="S405">
        <v>0</v>
      </c>
      <c r="T405">
        <v>6</v>
      </c>
      <c r="U405">
        <v>15</v>
      </c>
    </row>
    <row r="406" spans="1:21">
      <c r="A406">
        <v>2237</v>
      </c>
      <c r="B406" s="31">
        <v>2</v>
      </c>
      <c r="C406">
        <v>1</v>
      </c>
      <c r="D406">
        <v>25</v>
      </c>
      <c r="E406">
        <v>0</v>
      </c>
      <c r="F406" s="15">
        <v>4000</v>
      </c>
      <c r="G406">
        <v>1</v>
      </c>
      <c r="H406">
        <v>1</v>
      </c>
      <c r="I406">
        <v>0</v>
      </c>
      <c r="J406">
        <v>6</v>
      </c>
      <c r="K406">
        <v>1</v>
      </c>
      <c r="L406">
        <v>0</v>
      </c>
      <c r="M406">
        <v>0</v>
      </c>
      <c r="N406">
        <v>0</v>
      </c>
      <c r="O406">
        <v>0.75</v>
      </c>
      <c r="P406">
        <v>20</v>
      </c>
      <c r="Q406" s="16">
        <v>5</v>
      </c>
      <c r="R406">
        <v>2</v>
      </c>
      <c r="S406">
        <v>0</v>
      </c>
      <c r="T406">
        <v>6</v>
      </c>
      <c r="U406">
        <v>5</v>
      </c>
    </row>
    <row r="407" spans="1:21">
      <c r="A407">
        <v>2240</v>
      </c>
      <c r="B407" s="31">
        <v>2</v>
      </c>
      <c r="C407">
        <v>2</v>
      </c>
      <c r="D407">
        <v>26</v>
      </c>
      <c r="E407">
        <v>0</v>
      </c>
      <c r="F407" s="15">
        <v>4000</v>
      </c>
      <c r="G407">
        <v>1</v>
      </c>
      <c r="H407">
        <v>1</v>
      </c>
      <c r="I407">
        <v>0</v>
      </c>
      <c r="J407">
        <v>8</v>
      </c>
      <c r="K407">
        <v>5</v>
      </c>
      <c r="L407">
        <v>0</v>
      </c>
      <c r="M407">
        <v>0</v>
      </c>
      <c r="N407">
        <v>0</v>
      </c>
      <c r="O407">
        <v>0.5</v>
      </c>
      <c r="P407">
        <v>10</v>
      </c>
      <c r="Q407" s="16">
        <v>5</v>
      </c>
      <c r="R407">
        <v>1.17</v>
      </c>
      <c r="S407">
        <v>1</v>
      </c>
      <c r="T407">
        <v>10</v>
      </c>
      <c r="U407">
        <v>10</v>
      </c>
    </row>
    <row r="408" spans="1:21">
      <c r="A408">
        <v>2242</v>
      </c>
      <c r="B408" s="31">
        <v>2</v>
      </c>
      <c r="C408">
        <v>1</v>
      </c>
      <c r="D408">
        <v>28</v>
      </c>
      <c r="E408">
        <v>1</v>
      </c>
      <c r="F408" s="15">
        <v>1000</v>
      </c>
      <c r="G408">
        <v>1</v>
      </c>
      <c r="H408">
        <v>3</v>
      </c>
      <c r="I408">
        <v>0</v>
      </c>
      <c r="J408">
        <v>8</v>
      </c>
      <c r="K408">
        <v>3</v>
      </c>
      <c r="L408">
        <v>0</v>
      </c>
      <c r="M408">
        <v>0</v>
      </c>
      <c r="N408">
        <v>0</v>
      </c>
      <c r="O408">
        <v>1</v>
      </c>
      <c r="P408">
        <v>20</v>
      </c>
      <c r="Q408" s="16">
        <v>2.5</v>
      </c>
      <c r="R408">
        <v>1.33</v>
      </c>
      <c r="S408">
        <v>1</v>
      </c>
      <c r="T408">
        <v>14</v>
      </c>
      <c r="U408">
        <v>15</v>
      </c>
    </row>
    <row r="409" spans="1:21">
      <c r="A409">
        <v>2245</v>
      </c>
      <c r="B409" s="31">
        <v>2</v>
      </c>
      <c r="C409">
        <v>1</v>
      </c>
      <c r="D409">
        <v>27</v>
      </c>
      <c r="E409">
        <v>0</v>
      </c>
      <c r="F409" s="15">
        <v>7000</v>
      </c>
      <c r="G409">
        <v>1</v>
      </c>
      <c r="H409">
        <v>1</v>
      </c>
      <c r="I409">
        <v>0</v>
      </c>
      <c r="J409">
        <v>6</v>
      </c>
      <c r="K409">
        <v>5</v>
      </c>
      <c r="L409">
        <v>0</v>
      </c>
      <c r="M409">
        <v>0</v>
      </c>
      <c r="N409">
        <v>0</v>
      </c>
      <c r="O409">
        <v>0.67</v>
      </c>
      <c r="P409">
        <v>20</v>
      </c>
      <c r="Q409" s="16">
        <v>10</v>
      </c>
      <c r="R409">
        <v>2</v>
      </c>
      <c r="S409">
        <v>0</v>
      </c>
      <c r="T409">
        <v>10</v>
      </c>
      <c r="U409">
        <v>15</v>
      </c>
    </row>
    <row r="410" spans="1:21">
      <c r="A410">
        <v>2249</v>
      </c>
      <c r="B410" s="31">
        <v>1</v>
      </c>
      <c r="C410">
        <v>2</v>
      </c>
      <c r="D410">
        <v>25</v>
      </c>
      <c r="E410">
        <v>1</v>
      </c>
      <c r="F410" s="15">
        <v>8000</v>
      </c>
      <c r="G410">
        <v>1</v>
      </c>
      <c r="H410">
        <v>2</v>
      </c>
      <c r="I410">
        <v>0</v>
      </c>
      <c r="J410">
        <v>9</v>
      </c>
      <c r="K410">
        <v>5</v>
      </c>
      <c r="L410">
        <v>1</v>
      </c>
      <c r="M410">
        <v>0</v>
      </c>
      <c r="N410">
        <v>0</v>
      </c>
      <c r="O410">
        <v>0.33</v>
      </c>
      <c r="P410">
        <v>16</v>
      </c>
      <c r="Q410" s="16">
        <v>2.5</v>
      </c>
      <c r="R410">
        <v>0.58499999999999996</v>
      </c>
      <c r="S410">
        <v>0</v>
      </c>
      <c r="T410">
        <v>6</v>
      </c>
      <c r="U410">
        <v>15</v>
      </c>
    </row>
    <row r="411" spans="1:21">
      <c r="A411">
        <v>2252</v>
      </c>
      <c r="B411" s="31">
        <v>2</v>
      </c>
      <c r="C411">
        <v>1</v>
      </c>
      <c r="D411">
        <v>30</v>
      </c>
      <c r="E411">
        <v>1</v>
      </c>
      <c r="F411" s="15">
        <v>3000</v>
      </c>
      <c r="G411">
        <v>1</v>
      </c>
      <c r="H411">
        <v>1</v>
      </c>
      <c r="I411">
        <v>0</v>
      </c>
      <c r="J411">
        <v>8</v>
      </c>
      <c r="K411">
        <v>3</v>
      </c>
      <c r="L411">
        <v>0</v>
      </c>
      <c r="M411">
        <v>0</v>
      </c>
      <c r="N411">
        <v>0</v>
      </c>
      <c r="O411">
        <v>1</v>
      </c>
      <c r="P411">
        <v>20</v>
      </c>
      <c r="Q411" s="16">
        <v>2.5</v>
      </c>
      <c r="R411">
        <v>1.33</v>
      </c>
      <c r="S411">
        <v>1</v>
      </c>
      <c r="T411">
        <v>8</v>
      </c>
      <c r="U411">
        <v>20</v>
      </c>
    </row>
    <row r="412" spans="1:21">
      <c r="A412">
        <v>2256</v>
      </c>
      <c r="B412" s="31">
        <v>1</v>
      </c>
      <c r="C412">
        <v>2</v>
      </c>
      <c r="D412">
        <v>34</v>
      </c>
      <c r="E412">
        <v>0</v>
      </c>
      <c r="F412" s="15">
        <v>5000</v>
      </c>
      <c r="G412">
        <v>1</v>
      </c>
      <c r="H412">
        <v>2</v>
      </c>
      <c r="I412">
        <v>0</v>
      </c>
      <c r="J412">
        <v>8</v>
      </c>
      <c r="K412">
        <v>5</v>
      </c>
      <c r="L412">
        <v>0</v>
      </c>
      <c r="M412">
        <v>0</v>
      </c>
      <c r="N412">
        <v>0</v>
      </c>
      <c r="O412">
        <v>0.67</v>
      </c>
      <c r="P412">
        <v>30</v>
      </c>
      <c r="Q412" s="16">
        <v>10</v>
      </c>
      <c r="R412">
        <v>1.085</v>
      </c>
      <c r="S412">
        <v>1</v>
      </c>
      <c r="T412">
        <v>8</v>
      </c>
      <c r="U412">
        <v>15</v>
      </c>
    </row>
    <row r="413" spans="1:21">
      <c r="A413">
        <v>2261</v>
      </c>
      <c r="B413" s="31">
        <v>1</v>
      </c>
      <c r="C413">
        <v>2</v>
      </c>
      <c r="D413">
        <v>37</v>
      </c>
      <c r="E413">
        <v>0</v>
      </c>
      <c r="F413" s="15">
        <v>7000</v>
      </c>
      <c r="G413">
        <v>1</v>
      </c>
      <c r="H413">
        <v>2</v>
      </c>
      <c r="I413">
        <v>0</v>
      </c>
      <c r="J413">
        <v>9</v>
      </c>
      <c r="K413">
        <v>2</v>
      </c>
      <c r="L413">
        <v>0</v>
      </c>
      <c r="M413">
        <v>0</v>
      </c>
      <c r="N413">
        <v>0</v>
      </c>
      <c r="O413">
        <v>0.83</v>
      </c>
      <c r="P413">
        <v>16</v>
      </c>
      <c r="Q413" s="16">
        <v>2.5</v>
      </c>
      <c r="R413">
        <v>1.5</v>
      </c>
      <c r="S413">
        <v>1</v>
      </c>
      <c r="T413">
        <v>10</v>
      </c>
      <c r="U413">
        <v>10</v>
      </c>
    </row>
    <row r="414" spans="1:21">
      <c r="A414">
        <v>2266</v>
      </c>
      <c r="B414" s="31">
        <v>2</v>
      </c>
      <c r="C414">
        <v>2</v>
      </c>
      <c r="D414">
        <v>28</v>
      </c>
      <c r="E414">
        <v>1</v>
      </c>
      <c r="F414" s="15">
        <v>3000</v>
      </c>
      <c r="G414">
        <v>1</v>
      </c>
      <c r="H414">
        <v>1</v>
      </c>
      <c r="I414">
        <v>0</v>
      </c>
      <c r="J414">
        <v>1</v>
      </c>
      <c r="K414">
        <v>5</v>
      </c>
      <c r="L414">
        <v>0</v>
      </c>
      <c r="M414">
        <v>0</v>
      </c>
      <c r="N414">
        <v>0</v>
      </c>
      <c r="O414">
        <v>0.58499999999999996</v>
      </c>
      <c r="P414">
        <v>30</v>
      </c>
      <c r="Q414" s="16">
        <v>5</v>
      </c>
      <c r="R414">
        <v>0.83</v>
      </c>
      <c r="S414">
        <v>1</v>
      </c>
      <c r="T414">
        <v>8</v>
      </c>
      <c r="U414">
        <v>15</v>
      </c>
    </row>
    <row r="415" spans="1:21">
      <c r="A415">
        <v>2283</v>
      </c>
      <c r="B415" s="31">
        <v>2</v>
      </c>
      <c r="C415">
        <v>1</v>
      </c>
      <c r="D415">
        <v>33</v>
      </c>
      <c r="E415">
        <v>0</v>
      </c>
      <c r="F415" s="15">
        <v>5000</v>
      </c>
      <c r="G415">
        <v>1</v>
      </c>
      <c r="H415">
        <v>1</v>
      </c>
      <c r="I415">
        <v>0</v>
      </c>
      <c r="J415">
        <v>6</v>
      </c>
      <c r="K415">
        <v>3</v>
      </c>
      <c r="L415">
        <v>0</v>
      </c>
      <c r="M415">
        <v>0</v>
      </c>
      <c r="N415">
        <v>0</v>
      </c>
      <c r="O415">
        <v>0.67</v>
      </c>
      <c r="P415">
        <v>19</v>
      </c>
      <c r="Q415" s="16">
        <v>6.25</v>
      </c>
      <c r="R415">
        <v>1.33</v>
      </c>
      <c r="S415">
        <v>1</v>
      </c>
      <c r="T415">
        <v>8</v>
      </c>
      <c r="U415">
        <v>30</v>
      </c>
    </row>
    <row r="416" spans="1:21">
      <c r="A416">
        <v>2296</v>
      </c>
      <c r="B416" s="31">
        <v>2</v>
      </c>
      <c r="C416">
        <v>2</v>
      </c>
      <c r="D416">
        <v>25</v>
      </c>
      <c r="E416">
        <v>0</v>
      </c>
      <c r="F416" s="15">
        <v>4000</v>
      </c>
      <c r="G416">
        <v>1</v>
      </c>
      <c r="H416">
        <v>1</v>
      </c>
      <c r="I416">
        <v>0</v>
      </c>
      <c r="J416">
        <v>8</v>
      </c>
      <c r="K416">
        <v>5</v>
      </c>
      <c r="L416">
        <v>0</v>
      </c>
      <c r="M416">
        <v>0</v>
      </c>
      <c r="N416">
        <v>0</v>
      </c>
      <c r="O416">
        <v>0.5</v>
      </c>
      <c r="P416">
        <v>18</v>
      </c>
      <c r="Q416" s="16">
        <v>5</v>
      </c>
      <c r="R416">
        <v>0.67</v>
      </c>
      <c r="S416">
        <v>1</v>
      </c>
      <c r="T416">
        <v>8</v>
      </c>
      <c r="U416">
        <v>20</v>
      </c>
    </row>
    <row r="417" spans="1:21">
      <c r="A417">
        <v>2304</v>
      </c>
      <c r="B417" s="31">
        <v>2</v>
      </c>
      <c r="C417">
        <v>1</v>
      </c>
      <c r="D417">
        <v>22</v>
      </c>
      <c r="E417">
        <v>1</v>
      </c>
      <c r="F417" s="15">
        <v>5000</v>
      </c>
      <c r="G417">
        <v>1</v>
      </c>
      <c r="H417">
        <v>1</v>
      </c>
      <c r="I417">
        <v>0</v>
      </c>
      <c r="J417">
        <v>8</v>
      </c>
      <c r="K417">
        <v>5</v>
      </c>
      <c r="L417">
        <v>0</v>
      </c>
      <c r="M417">
        <v>0</v>
      </c>
      <c r="N417">
        <v>0</v>
      </c>
      <c r="O417">
        <v>1</v>
      </c>
      <c r="P417">
        <v>20</v>
      </c>
      <c r="Q417" s="16">
        <v>2.5</v>
      </c>
      <c r="R417">
        <v>2.17</v>
      </c>
      <c r="S417">
        <v>1</v>
      </c>
      <c r="T417">
        <v>12</v>
      </c>
      <c r="U417">
        <v>20</v>
      </c>
    </row>
    <row r="418" spans="1:21">
      <c r="A418">
        <v>2308</v>
      </c>
      <c r="B418" s="31">
        <v>2</v>
      </c>
      <c r="C418">
        <v>1</v>
      </c>
      <c r="D418">
        <v>20</v>
      </c>
      <c r="E418">
        <v>1</v>
      </c>
      <c r="F418" s="15">
        <v>18000</v>
      </c>
      <c r="G418">
        <v>1</v>
      </c>
      <c r="H418">
        <v>1</v>
      </c>
      <c r="I418">
        <v>0</v>
      </c>
      <c r="J418">
        <v>8</v>
      </c>
      <c r="K418">
        <v>5</v>
      </c>
      <c r="L418">
        <v>0</v>
      </c>
      <c r="M418">
        <v>0</v>
      </c>
      <c r="N418">
        <v>0</v>
      </c>
      <c r="O418">
        <v>0.5</v>
      </c>
      <c r="P418">
        <v>10</v>
      </c>
      <c r="Q418" s="16">
        <v>2.5</v>
      </c>
      <c r="R418">
        <v>0.5</v>
      </c>
      <c r="S418">
        <v>0</v>
      </c>
      <c r="T418">
        <v>8</v>
      </c>
      <c r="U418">
        <v>20</v>
      </c>
    </row>
    <row r="419" spans="1:21">
      <c r="A419">
        <v>2325</v>
      </c>
      <c r="B419" s="31">
        <v>2</v>
      </c>
      <c r="C419">
        <v>1</v>
      </c>
      <c r="D419">
        <v>21</v>
      </c>
      <c r="E419">
        <v>0</v>
      </c>
      <c r="F419" s="15">
        <v>1000</v>
      </c>
      <c r="G419">
        <v>1</v>
      </c>
      <c r="H419">
        <v>1</v>
      </c>
      <c r="I419">
        <v>1</v>
      </c>
      <c r="J419">
        <v>6</v>
      </c>
      <c r="K419">
        <v>5</v>
      </c>
      <c r="L419">
        <v>0</v>
      </c>
      <c r="M419">
        <v>0</v>
      </c>
      <c r="N419">
        <v>0</v>
      </c>
      <c r="O419">
        <v>0.5</v>
      </c>
      <c r="P419">
        <v>18</v>
      </c>
      <c r="Q419" s="16">
        <v>5</v>
      </c>
      <c r="R419">
        <v>1.5</v>
      </c>
      <c r="S419">
        <v>1</v>
      </c>
      <c r="T419">
        <v>16</v>
      </c>
      <c r="U419">
        <v>10</v>
      </c>
    </row>
    <row r="420" spans="1:21">
      <c r="A420">
        <v>2339</v>
      </c>
      <c r="B420" s="31">
        <v>1</v>
      </c>
      <c r="C420">
        <v>2</v>
      </c>
      <c r="D420">
        <v>27</v>
      </c>
      <c r="E420">
        <v>0</v>
      </c>
      <c r="F420" s="15">
        <v>3000</v>
      </c>
      <c r="G420">
        <v>1</v>
      </c>
      <c r="H420">
        <v>2</v>
      </c>
      <c r="I420">
        <v>0</v>
      </c>
      <c r="J420">
        <v>2</v>
      </c>
      <c r="K420">
        <v>5</v>
      </c>
      <c r="L420">
        <v>0</v>
      </c>
      <c r="M420">
        <v>0</v>
      </c>
      <c r="N420">
        <v>0</v>
      </c>
      <c r="O420">
        <v>0.83</v>
      </c>
      <c r="P420">
        <v>8</v>
      </c>
      <c r="Q420" s="16">
        <v>5</v>
      </c>
      <c r="R420">
        <v>0.75</v>
      </c>
      <c r="S420">
        <v>1</v>
      </c>
      <c r="T420">
        <v>8</v>
      </c>
      <c r="U420">
        <v>10</v>
      </c>
    </row>
    <row r="421" spans="1:21">
      <c r="A421">
        <v>2343</v>
      </c>
      <c r="B421" s="31">
        <v>2</v>
      </c>
      <c r="C421">
        <v>1</v>
      </c>
      <c r="D421">
        <v>21</v>
      </c>
      <c r="E421">
        <v>1</v>
      </c>
      <c r="F421" s="15">
        <v>30000</v>
      </c>
      <c r="G421">
        <v>1</v>
      </c>
      <c r="H421">
        <v>1</v>
      </c>
      <c r="I421">
        <v>0</v>
      </c>
      <c r="J421">
        <v>8</v>
      </c>
      <c r="K421">
        <v>5</v>
      </c>
      <c r="L421">
        <v>0</v>
      </c>
      <c r="M421">
        <v>0</v>
      </c>
      <c r="N421">
        <v>0</v>
      </c>
      <c r="O421">
        <v>0.75</v>
      </c>
      <c r="P421">
        <v>30</v>
      </c>
      <c r="Q421" s="16">
        <v>6.25</v>
      </c>
      <c r="R421">
        <v>1.17</v>
      </c>
      <c r="S421">
        <v>1</v>
      </c>
      <c r="T421">
        <v>10</v>
      </c>
      <c r="U421">
        <v>30</v>
      </c>
    </row>
    <row r="422" spans="1:21">
      <c r="A422">
        <v>2345</v>
      </c>
      <c r="B422" s="31">
        <v>1</v>
      </c>
      <c r="C422">
        <v>2</v>
      </c>
      <c r="D422">
        <v>41</v>
      </c>
      <c r="E422">
        <v>1</v>
      </c>
      <c r="F422" s="15">
        <v>35000</v>
      </c>
      <c r="G422">
        <v>1</v>
      </c>
      <c r="H422">
        <v>2</v>
      </c>
      <c r="I422">
        <v>0</v>
      </c>
      <c r="J422">
        <v>3</v>
      </c>
      <c r="K422">
        <v>5</v>
      </c>
      <c r="L422">
        <v>0</v>
      </c>
      <c r="M422">
        <v>0</v>
      </c>
      <c r="N422">
        <v>0</v>
      </c>
      <c r="O422">
        <v>0.33</v>
      </c>
      <c r="P422">
        <v>16</v>
      </c>
      <c r="Q422" s="16">
        <v>10</v>
      </c>
      <c r="R422">
        <v>1</v>
      </c>
      <c r="S422">
        <v>1</v>
      </c>
      <c r="T422">
        <v>8</v>
      </c>
      <c r="U422">
        <v>10</v>
      </c>
    </row>
    <row r="423" spans="1:21">
      <c r="A423">
        <v>2354</v>
      </c>
      <c r="B423" s="31">
        <v>1</v>
      </c>
      <c r="C423">
        <v>2</v>
      </c>
      <c r="D423">
        <v>31</v>
      </c>
      <c r="E423">
        <v>1</v>
      </c>
      <c r="F423" s="15">
        <v>14000</v>
      </c>
      <c r="G423">
        <v>1</v>
      </c>
      <c r="H423">
        <v>1</v>
      </c>
      <c r="I423">
        <v>0</v>
      </c>
      <c r="J423">
        <v>4</v>
      </c>
      <c r="K423">
        <v>1</v>
      </c>
      <c r="L423">
        <v>0</v>
      </c>
      <c r="M423">
        <v>0</v>
      </c>
      <c r="N423">
        <v>0</v>
      </c>
      <c r="O423">
        <v>0.67</v>
      </c>
      <c r="P423">
        <v>14</v>
      </c>
      <c r="Q423" s="16">
        <v>15</v>
      </c>
      <c r="R423">
        <v>0.67</v>
      </c>
      <c r="S423">
        <v>1</v>
      </c>
      <c r="T423">
        <v>8</v>
      </c>
      <c r="U423">
        <v>30</v>
      </c>
    </row>
    <row r="424" spans="1:21">
      <c r="A424">
        <v>2361</v>
      </c>
      <c r="B424" s="31">
        <v>2</v>
      </c>
      <c r="C424">
        <v>1</v>
      </c>
      <c r="D424">
        <v>22</v>
      </c>
      <c r="E424">
        <v>0</v>
      </c>
      <c r="F424" s="15">
        <v>4000</v>
      </c>
      <c r="G424">
        <v>1</v>
      </c>
      <c r="H424">
        <v>1</v>
      </c>
      <c r="I424">
        <v>0</v>
      </c>
      <c r="J424">
        <v>2</v>
      </c>
      <c r="K424">
        <v>2</v>
      </c>
      <c r="L424">
        <v>0</v>
      </c>
      <c r="M424">
        <v>0</v>
      </c>
      <c r="N424">
        <v>0</v>
      </c>
      <c r="O424">
        <v>0.67</v>
      </c>
      <c r="P424">
        <v>20</v>
      </c>
      <c r="Q424" s="16">
        <v>10</v>
      </c>
      <c r="R424">
        <v>1.67</v>
      </c>
      <c r="S424">
        <v>1</v>
      </c>
      <c r="T424">
        <v>8</v>
      </c>
      <c r="U424">
        <v>15</v>
      </c>
    </row>
    <row r="425" spans="1:21">
      <c r="A425">
        <v>2367</v>
      </c>
      <c r="B425" s="31">
        <v>1</v>
      </c>
      <c r="C425">
        <v>2</v>
      </c>
      <c r="D425">
        <v>31</v>
      </c>
      <c r="E425">
        <v>0</v>
      </c>
      <c r="F425" s="15">
        <v>3000</v>
      </c>
      <c r="G425">
        <v>1</v>
      </c>
      <c r="H425">
        <v>1</v>
      </c>
      <c r="I425">
        <v>0</v>
      </c>
      <c r="J425">
        <v>2</v>
      </c>
      <c r="K425">
        <v>5</v>
      </c>
      <c r="L425">
        <v>1</v>
      </c>
      <c r="M425">
        <v>0</v>
      </c>
      <c r="N425">
        <v>0</v>
      </c>
      <c r="O425">
        <v>0.5</v>
      </c>
      <c r="P425">
        <v>18</v>
      </c>
      <c r="Q425" s="16">
        <v>2.5</v>
      </c>
      <c r="R425">
        <v>0.83</v>
      </c>
      <c r="S425">
        <v>1</v>
      </c>
      <c r="T425">
        <v>12</v>
      </c>
      <c r="U425">
        <v>10</v>
      </c>
    </row>
    <row r="426" spans="1:21">
      <c r="A426">
        <v>2370</v>
      </c>
      <c r="B426" s="31">
        <v>2</v>
      </c>
      <c r="C426">
        <v>1</v>
      </c>
      <c r="D426">
        <v>48</v>
      </c>
      <c r="E426">
        <v>0</v>
      </c>
      <c r="F426" s="15">
        <v>5000</v>
      </c>
      <c r="G426">
        <v>1</v>
      </c>
      <c r="H426">
        <v>2</v>
      </c>
      <c r="I426">
        <v>1</v>
      </c>
      <c r="J426">
        <v>2</v>
      </c>
      <c r="K426">
        <v>5</v>
      </c>
      <c r="L426">
        <v>1</v>
      </c>
      <c r="M426">
        <v>0</v>
      </c>
      <c r="N426">
        <v>0</v>
      </c>
      <c r="O426">
        <v>0.5</v>
      </c>
      <c r="P426">
        <v>10</v>
      </c>
      <c r="Q426" s="16">
        <v>2.5</v>
      </c>
      <c r="R426">
        <v>1.67</v>
      </c>
      <c r="S426">
        <v>0</v>
      </c>
      <c r="T426">
        <v>14</v>
      </c>
      <c r="U426">
        <v>10</v>
      </c>
    </row>
    <row r="427" spans="1:21">
      <c r="A427">
        <v>2377</v>
      </c>
      <c r="B427" s="31">
        <v>2</v>
      </c>
      <c r="C427">
        <v>1</v>
      </c>
      <c r="D427">
        <v>25</v>
      </c>
      <c r="E427">
        <v>1</v>
      </c>
      <c r="F427" s="15">
        <v>1000</v>
      </c>
      <c r="G427">
        <v>1</v>
      </c>
      <c r="H427">
        <v>1</v>
      </c>
      <c r="I427">
        <v>1</v>
      </c>
      <c r="J427">
        <v>2</v>
      </c>
      <c r="K427">
        <v>3</v>
      </c>
      <c r="L427">
        <v>0</v>
      </c>
      <c r="M427">
        <v>0</v>
      </c>
      <c r="N427">
        <v>0</v>
      </c>
      <c r="O427">
        <v>0.5</v>
      </c>
      <c r="P427">
        <v>10</v>
      </c>
      <c r="Q427" s="16">
        <v>5</v>
      </c>
      <c r="R427">
        <v>0.67</v>
      </c>
      <c r="S427">
        <v>1</v>
      </c>
      <c r="T427">
        <v>10</v>
      </c>
      <c r="U427">
        <v>20</v>
      </c>
    </row>
    <row r="428" spans="1:21">
      <c r="A428">
        <v>2388</v>
      </c>
      <c r="B428" s="31">
        <v>2</v>
      </c>
      <c r="C428">
        <v>1</v>
      </c>
      <c r="D428">
        <v>20</v>
      </c>
      <c r="E428">
        <v>0</v>
      </c>
      <c r="F428" s="15">
        <v>2000</v>
      </c>
      <c r="G428">
        <v>1</v>
      </c>
      <c r="H428">
        <v>1</v>
      </c>
      <c r="I428">
        <v>0</v>
      </c>
      <c r="J428">
        <v>6</v>
      </c>
      <c r="K428">
        <v>5</v>
      </c>
      <c r="L428">
        <v>0</v>
      </c>
      <c r="M428">
        <v>0</v>
      </c>
      <c r="N428">
        <v>0</v>
      </c>
      <c r="O428">
        <v>1</v>
      </c>
      <c r="P428">
        <v>18</v>
      </c>
      <c r="Q428" s="16">
        <v>10</v>
      </c>
      <c r="R428">
        <v>1.67</v>
      </c>
      <c r="S428">
        <v>1</v>
      </c>
      <c r="T428">
        <v>12</v>
      </c>
      <c r="U428">
        <v>25</v>
      </c>
    </row>
    <row r="429" spans="1:21">
      <c r="A429">
        <v>2395</v>
      </c>
      <c r="B429" s="31">
        <v>1</v>
      </c>
      <c r="C429">
        <v>2</v>
      </c>
      <c r="D429">
        <v>32</v>
      </c>
      <c r="E429">
        <v>1</v>
      </c>
      <c r="F429" s="15">
        <v>2000</v>
      </c>
      <c r="G429">
        <v>1</v>
      </c>
      <c r="H429">
        <v>2</v>
      </c>
      <c r="I429">
        <v>0</v>
      </c>
      <c r="J429">
        <v>8</v>
      </c>
      <c r="K429">
        <v>5</v>
      </c>
      <c r="L429">
        <v>0</v>
      </c>
      <c r="M429">
        <v>0</v>
      </c>
      <c r="N429">
        <v>0</v>
      </c>
      <c r="O429">
        <v>0.67</v>
      </c>
      <c r="P429">
        <v>10</v>
      </c>
      <c r="Q429" s="16">
        <v>15</v>
      </c>
      <c r="R429">
        <v>0.67</v>
      </c>
      <c r="S429">
        <v>0</v>
      </c>
      <c r="T429">
        <v>8</v>
      </c>
      <c r="U429">
        <v>15</v>
      </c>
    </row>
    <row r="430" spans="1:21">
      <c r="A430">
        <v>2399</v>
      </c>
      <c r="B430" s="31">
        <v>1</v>
      </c>
      <c r="C430">
        <v>1</v>
      </c>
      <c r="D430">
        <v>21</v>
      </c>
      <c r="E430">
        <v>1</v>
      </c>
      <c r="F430" s="15">
        <v>22000</v>
      </c>
      <c r="G430">
        <v>1</v>
      </c>
      <c r="H430">
        <v>2</v>
      </c>
      <c r="I430">
        <v>0</v>
      </c>
      <c r="J430">
        <v>8</v>
      </c>
      <c r="K430">
        <v>4</v>
      </c>
      <c r="L430">
        <v>0</v>
      </c>
      <c r="M430">
        <v>0</v>
      </c>
      <c r="N430">
        <v>0</v>
      </c>
      <c r="O430">
        <v>0.83</v>
      </c>
      <c r="P430">
        <v>10</v>
      </c>
      <c r="Q430" s="16">
        <v>5</v>
      </c>
      <c r="R430">
        <v>1.17</v>
      </c>
      <c r="S430">
        <v>1</v>
      </c>
      <c r="T430">
        <v>10</v>
      </c>
      <c r="U430">
        <v>15</v>
      </c>
    </row>
    <row r="431" spans="1:21">
      <c r="A431">
        <v>2409</v>
      </c>
      <c r="B431" s="31">
        <v>2</v>
      </c>
      <c r="C431">
        <v>1</v>
      </c>
      <c r="D431">
        <v>27</v>
      </c>
      <c r="E431">
        <v>0</v>
      </c>
      <c r="F431" s="15">
        <v>10000</v>
      </c>
      <c r="G431">
        <v>1</v>
      </c>
      <c r="H431">
        <v>2</v>
      </c>
      <c r="I431">
        <v>0</v>
      </c>
      <c r="J431">
        <v>2</v>
      </c>
      <c r="K431">
        <v>5</v>
      </c>
      <c r="L431">
        <v>0</v>
      </c>
      <c r="M431">
        <v>0</v>
      </c>
      <c r="N431">
        <v>0</v>
      </c>
      <c r="O431">
        <v>1</v>
      </c>
      <c r="P431">
        <v>30</v>
      </c>
      <c r="Q431" s="16">
        <v>2.5</v>
      </c>
      <c r="R431">
        <v>2</v>
      </c>
      <c r="S431">
        <v>1</v>
      </c>
      <c r="T431">
        <v>12</v>
      </c>
      <c r="U431">
        <v>15</v>
      </c>
    </row>
    <row r="432" spans="1:21">
      <c r="A432">
        <v>2412</v>
      </c>
      <c r="B432" s="31">
        <v>1</v>
      </c>
      <c r="C432">
        <v>1</v>
      </c>
      <c r="D432">
        <v>22</v>
      </c>
      <c r="E432">
        <v>1</v>
      </c>
      <c r="F432" s="15">
        <v>12000</v>
      </c>
      <c r="G432">
        <v>1</v>
      </c>
      <c r="H432">
        <v>2</v>
      </c>
      <c r="I432">
        <v>1</v>
      </c>
      <c r="J432">
        <v>8</v>
      </c>
      <c r="K432">
        <v>5</v>
      </c>
      <c r="L432">
        <v>0</v>
      </c>
      <c r="M432">
        <v>0</v>
      </c>
      <c r="N432">
        <v>0</v>
      </c>
      <c r="O432">
        <v>0.5</v>
      </c>
      <c r="P432">
        <v>10</v>
      </c>
      <c r="Q432" s="16">
        <v>10</v>
      </c>
      <c r="R432">
        <v>0.67</v>
      </c>
      <c r="S432">
        <v>0</v>
      </c>
      <c r="T432">
        <v>8</v>
      </c>
      <c r="U432">
        <v>15</v>
      </c>
    </row>
    <row r="433" spans="1:21">
      <c r="A433">
        <v>2414</v>
      </c>
      <c r="B433" s="31">
        <v>2</v>
      </c>
      <c r="C433">
        <v>1</v>
      </c>
      <c r="D433">
        <v>21</v>
      </c>
      <c r="E433">
        <v>1</v>
      </c>
      <c r="F433" s="15">
        <v>6000</v>
      </c>
      <c r="G433">
        <v>1</v>
      </c>
      <c r="H433">
        <v>1</v>
      </c>
      <c r="I433">
        <v>1</v>
      </c>
      <c r="J433">
        <v>8</v>
      </c>
      <c r="K433">
        <v>5</v>
      </c>
      <c r="L433">
        <v>0</v>
      </c>
      <c r="M433">
        <v>0</v>
      </c>
      <c r="N433">
        <v>0</v>
      </c>
      <c r="O433">
        <v>0.5</v>
      </c>
      <c r="P433">
        <v>10</v>
      </c>
      <c r="Q433" s="16">
        <v>3.75</v>
      </c>
      <c r="R433">
        <v>0.5</v>
      </c>
      <c r="S433">
        <v>1</v>
      </c>
      <c r="T433">
        <v>8</v>
      </c>
      <c r="U433">
        <v>15</v>
      </c>
    </row>
    <row r="434" spans="1:21">
      <c r="A434">
        <v>2416</v>
      </c>
      <c r="B434" s="31">
        <v>1</v>
      </c>
      <c r="C434">
        <v>2</v>
      </c>
      <c r="D434">
        <v>31</v>
      </c>
      <c r="E434">
        <v>0</v>
      </c>
      <c r="F434" s="15">
        <v>20000</v>
      </c>
      <c r="G434">
        <v>1</v>
      </c>
      <c r="H434">
        <v>1</v>
      </c>
      <c r="I434">
        <v>1</v>
      </c>
      <c r="J434">
        <v>8</v>
      </c>
      <c r="K434">
        <v>0</v>
      </c>
      <c r="L434">
        <v>0</v>
      </c>
      <c r="M434">
        <v>0</v>
      </c>
      <c r="N434">
        <v>1</v>
      </c>
      <c r="O434">
        <v>0.67</v>
      </c>
      <c r="P434">
        <v>10</v>
      </c>
      <c r="Q434" s="16">
        <v>10</v>
      </c>
      <c r="R434">
        <v>1</v>
      </c>
      <c r="S434">
        <v>1</v>
      </c>
      <c r="T434">
        <v>8</v>
      </c>
      <c r="U434">
        <v>10</v>
      </c>
    </row>
    <row r="435" spans="1:21">
      <c r="A435">
        <v>2425</v>
      </c>
      <c r="B435" s="31">
        <v>1</v>
      </c>
      <c r="C435">
        <v>1</v>
      </c>
      <c r="D435">
        <v>34</v>
      </c>
      <c r="E435">
        <v>0</v>
      </c>
      <c r="F435" s="15">
        <v>4000</v>
      </c>
      <c r="G435">
        <v>1</v>
      </c>
      <c r="H435">
        <v>1</v>
      </c>
      <c r="I435">
        <v>1</v>
      </c>
      <c r="J435">
        <v>6</v>
      </c>
      <c r="K435">
        <v>5</v>
      </c>
      <c r="L435">
        <v>0</v>
      </c>
      <c r="M435">
        <v>0</v>
      </c>
      <c r="N435">
        <v>0</v>
      </c>
      <c r="O435">
        <v>0.5</v>
      </c>
      <c r="P435">
        <v>8</v>
      </c>
      <c r="Q435" s="16">
        <v>15</v>
      </c>
      <c r="R435">
        <v>1</v>
      </c>
      <c r="S435">
        <v>1</v>
      </c>
      <c r="T435">
        <v>8</v>
      </c>
      <c r="U435">
        <v>20</v>
      </c>
    </row>
    <row r="436" spans="1:21">
      <c r="A436">
        <v>2426</v>
      </c>
      <c r="B436" s="31">
        <v>1</v>
      </c>
      <c r="C436">
        <v>2</v>
      </c>
      <c r="D436">
        <v>33</v>
      </c>
      <c r="E436">
        <v>0</v>
      </c>
      <c r="F436" s="15">
        <v>10000</v>
      </c>
      <c r="G436">
        <v>1</v>
      </c>
      <c r="H436">
        <v>2</v>
      </c>
      <c r="I436">
        <v>0</v>
      </c>
      <c r="J436">
        <v>8</v>
      </c>
      <c r="K436">
        <v>2</v>
      </c>
      <c r="L436">
        <v>0</v>
      </c>
      <c r="M436">
        <v>0</v>
      </c>
      <c r="N436">
        <v>0</v>
      </c>
      <c r="O436">
        <v>0.67</v>
      </c>
      <c r="P436">
        <v>20</v>
      </c>
      <c r="Q436" s="16">
        <v>2.5</v>
      </c>
      <c r="R436">
        <v>0.67</v>
      </c>
      <c r="S436">
        <v>1</v>
      </c>
      <c r="T436">
        <v>8</v>
      </c>
      <c r="U436">
        <v>30</v>
      </c>
    </row>
    <row r="437" spans="1:21">
      <c r="A437">
        <v>2429</v>
      </c>
      <c r="B437" s="31">
        <v>1</v>
      </c>
      <c r="C437">
        <v>2</v>
      </c>
      <c r="D437">
        <v>25</v>
      </c>
      <c r="E437">
        <v>0</v>
      </c>
      <c r="F437" s="15">
        <v>7000</v>
      </c>
      <c r="G437">
        <v>1</v>
      </c>
      <c r="H437">
        <v>1</v>
      </c>
      <c r="I437">
        <v>0</v>
      </c>
      <c r="J437">
        <v>2</v>
      </c>
      <c r="K437">
        <v>5</v>
      </c>
      <c r="L437">
        <v>0</v>
      </c>
      <c r="M437">
        <v>0</v>
      </c>
      <c r="N437">
        <v>0</v>
      </c>
      <c r="O437">
        <v>0.67</v>
      </c>
      <c r="P437">
        <v>12</v>
      </c>
      <c r="Q437" s="16">
        <v>5</v>
      </c>
      <c r="R437">
        <v>1.5</v>
      </c>
      <c r="S437">
        <v>1</v>
      </c>
      <c r="T437">
        <v>10</v>
      </c>
      <c r="U437">
        <v>10</v>
      </c>
    </row>
    <row r="438" spans="1:21">
      <c r="A438">
        <v>2433</v>
      </c>
      <c r="B438" s="31">
        <v>2</v>
      </c>
      <c r="C438">
        <v>1</v>
      </c>
      <c r="D438">
        <v>22</v>
      </c>
      <c r="E438">
        <v>1</v>
      </c>
      <c r="F438" s="15">
        <v>3000</v>
      </c>
      <c r="G438">
        <v>1</v>
      </c>
      <c r="H438">
        <v>1</v>
      </c>
      <c r="I438">
        <v>0</v>
      </c>
      <c r="J438">
        <v>1</v>
      </c>
      <c r="K438">
        <v>4</v>
      </c>
      <c r="L438">
        <v>0</v>
      </c>
      <c r="M438">
        <v>0</v>
      </c>
      <c r="N438">
        <v>0</v>
      </c>
      <c r="O438">
        <v>0.5</v>
      </c>
      <c r="P438">
        <v>12</v>
      </c>
      <c r="Q438" s="16">
        <v>10</v>
      </c>
      <c r="R438">
        <v>1</v>
      </c>
      <c r="S438">
        <v>1</v>
      </c>
      <c r="T438">
        <v>14</v>
      </c>
      <c r="U438">
        <v>20</v>
      </c>
    </row>
    <row r="439" spans="1:21">
      <c r="A439">
        <v>2434</v>
      </c>
      <c r="B439" s="31">
        <v>1</v>
      </c>
      <c r="C439">
        <v>2</v>
      </c>
      <c r="D439">
        <v>23</v>
      </c>
      <c r="E439">
        <v>0</v>
      </c>
      <c r="F439" s="15">
        <v>5000</v>
      </c>
      <c r="G439">
        <v>1</v>
      </c>
      <c r="H439">
        <v>2</v>
      </c>
      <c r="I439">
        <v>0</v>
      </c>
      <c r="J439">
        <v>2</v>
      </c>
      <c r="K439">
        <v>5</v>
      </c>
      <c r="L439">
        <v>0</v>
      </c>
      <c r="M439">
        <v>0</v>
      </c>
      <c r="N439">
        <v>0</v>
      </c>
      <c r="O439">
        <v>0.83</v>
      </c>
      <c r="P439">
        <v>14</v>
      </c>
      <c r="Q439" s="16">
        <v>5</v>
      </c>
      <c r="R439">
        <v>0.83499999999999996</v>
      </c>
      <c r="S439">
        <v>1</v>
      </c>
      <c r="T439">
        <v>8</v>
      </c>
      <c r="U439">
        <v>25</v>
      </c>
    </row>
    <row r="440" spans="1:21">
      <c r="A440">
        <v>2440</v>
      </c>
      <c r="B440" s="31">
        <v>2</v>
      </c>
      <c r="C440">
        <v>1</v>
      </c>
      <c r="D440">
        <v>20</v>
      </c>
      <c r="E440">
        <v>1</v>
      </c>
      <c r="F440" s="15">
        <v>4000</v>
      </c>
      <c r="G440">
        <v>1</v>
      </c>
      <c r="H440">
        <v>1</v>
      </c>
      <c r="I440">
        <v>0</v>
      </c>
      <c r="J440">
        <v>2</v>
      </c>
      <c r="K440">
        <v>5</v>
      </c>
      <c r="L440">
        <v>0</v>
      </c>
      <c r="M440">
        <v>0</v>
      </c>
      <c r="N440">
        <v>0</v>
      </c>
      <c r="O440">
        <v>0.33</v>
      </c>
      <c r="P440">
        <v>8</v>
      </c>
      <c r="Q440" s="16">
        <v>5</v>
      </c>
      <c r="R440">
        <v>0.5</v>
      </c>
      <c r="S440">
        <v>1</v>
      </c>
      <c r="T440">
        <v>16</v>
      </c>
      <c r="U440">
        <v>15</v>
      </c>
    </row>
    <row r="441" spans="1:21">
      <c r="A441">
        <v>2448</v>
      </c>
      <c r="B441" s="31">
        <v>2</v>
      </c>
      <c r="C441">
        <v>2</v>
      </c>
      <c r="D441">
        <v>27</v>
      </c>
      <c r="E441">
        <v>0</v>
      </c>
      <c r="F441" s="15">
        <v>6000</v>
      </c>
      <c r="G441">
        <v>1</v>
      </c>
      <c r="H441">
        <v>1</v>
      </c>
      <c r="I441">
        <v>0</v>
      </c>
      <c r="J441">
        <v>8</v>
      </c>
      <c r="K441">
        <v>4</v>
      </c>
      <c r="L441">
        <v>0</v>
      </c>
      <c r="M441">
        <v>0</v>
      </c>
      <c r="N441">
        <v>0</v>
      </c>
      <c r="O441">
        <v>0.67</v>
      </c>
      <c r="P441">
        <v>12</v>
      </c>
      <c r="Q441" s="16">
        <v>2.5</v>
      </c>
      <c r="R441">
        <v>1.17</v>
      </c>
      <c r="S441">
        <v>1</v>
      </c>
      <c r="T441">
        <v>4</v>
      </c>
      <c r="U441">
        <v>20</v>
      </c>
    </row>
    <row r="442" spans="1:21">
      <c r="A442">
        <v>2454</v>
      </c>
      <c r="B442" s="31">
        <v>2</v>
      </c>
      <c r="C442">
        <v>1</v>
      </c>
      <c r="D442">
        <v>20</v>
      </c>
      <c r="E442">
        <v>1</v>
      </c>
      <c r="F442" s="15">
        <v>35000</v>
      </c>
      <c r="G442">
        <v>1</v>
      </c>
      <c r="H442">
        <v>2</v>
      </c>
      <c r="I442">
        <v>0</v>
      </c>
      <c r="J442">
        <v>1</v>
      </c>
      <c r="K442">
        <v>4</v>
      </c>
      <c r="L442">
        <v>0</v>
      </c>
      <c r="M442">
        <v>0</v>
      </c>
      <c r="N442">
        <v>0</v>
      </c>
      <c r="O442">
        <v>0.5</v>
      </c>
      <c r="P442">
        <v>10</v>
      </c>
      <c r="Q442" s="16">
        <v>5</v>
      </c>
      <c r="R442">
        <v>0.83</v>
      </c>
      <c r="S442">
        <v>1</v>
      </c>
      <c r="T442">
        <v>8</v>
      </c>
      <c r="U442">
        <v>5</v>
      </c>
    </row>
    <row r="443" spans="1:21">
      <c r="A443">
        <v>2461</v>
      </c>
      <c r="B443" s="31">
        <v>2</v>
      </c>
      <c r="C443">
        <v>1</v>
      </c>
      <c r="D443">
        <v>24</v>
      </c>
      <c r="E443">
        <v>1</v>
      </c>
      <c r="F443" s="15">
        <v>2000</v>
      </c>
      <c r="G443">
        <v>1</v>
      </c>
      <c r="H443">
        <v>1</v>
      </c>
      <c r="I443">
        <v>0</v>
      </c>
      <c r="J443">
        <v>8</v>
      </c>
      <c r="K443">
        <v>5</v>
      </c>
      <c r="L443">
        <v>0</v>
      </c>
      <c r="M443">
        <v>0</v>
      </c>
      <c r="N443">
        <v>0</v>
      </c>
      <c r="O443">
        <v>0.67</v>
      </c>
      <c r="P443">
        <v>16</v>
      </c>
      <c r="Q443" s="16">
        <v>2.5</v>
      </c>
      <c r="R443">
        <v>0.83</v>
      </c>
      <c r="S443">
        <v>1</v>
      </c>
      <c r="T443">
        <v>8</v>
      </c>
      <c r="U443">
        <v>10</v>
      </c>
    </row>
    <row r="444" spans="1:21">
      <c r="A444">
        <v>2464</v>
      </c>
      <c r="B444" s="31">
        <v>1</v>
      </c>
      <c r="C444">
        <v>2</v>
      </c>
      <c r="D444">
        <v>33</v>
      </c>
      <c r="E444">
        <v>1</v>
      </c>
      <c r="F444" s="15">
        <v>3000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0</v>
      </c>
      <c r="O444">
        <v>0.33</v>
      </c>
      <c r="P444">
        <v>10</v>
      </c>
      <c r="Q444" s="16">
        <v>2.5</v>
      </c>
      <c r="R444">
        <v>1.085</v>
      </c>
      <c r="S444">
        <v>1</v>
      </c>
      <c r="T444">
        <v>8</v>
      </c>
      <c r="U444">
        <v>15</v>
      </c>
    </row>
    <row r="445" spans="1:21">
      <c r="A445">
        <v>2480</v>
      </c>
      <c r="B445" s="31">
        <v>1</v>
      </c>
      <c r="C445">
        <v>1</v>
      </c>
      <c r="D445">
        <v>48</v>
      </c>
      <c r="E445">
        <v>1</v>
      </c>
      <c r="F445" s="15">
        <v>9000</v>
      </c>
      <c r="G445">
        <v>1</v>
      </c>
      <c r="H445">
        <v>1</v>
      </c>
      <c r="I445">
        <v>1</v>
      </c>
      <c r="J445">
        <v>8</v>
      </c>
      <c r="K445">
        <v>4</v>
      </c>
      <c r="L445">
        <v>0</v>
      </c>
      <c r="M445">
        <v>0</v>
      </c>
      <c r="N445">
        <v>0</v>
      </c>
      <c r="O445">
        <v>0.83</v>
      </c>
      <c r="P445">
        <v>14</v>
      </c>
      <c r="Q445" s="16">
        <v>70</v>
      </c>
      <c r="R445">
        <v>0.75</v>
      </c>
      <c r="S445">
        <v>1</v>
      </c>
      <c r="T445">
        <v>8</v>
      </c>
      <c r="U445">
        <v>25</v>
      </c>
    </row>
    <row r="446" spans="1:21">
      <c r="A446">
        <v>2482</v>
      </c>
      <c r="B446" s="31">
        <v>1</v>
      </c>
      <c r="C446">
        <v>1</v>
      </c>
      <c r="D446">
        <v>20</v>
      </c>
      <c r="E446">
        <v>0</v>
      </c>
      <c r="F446" s="15">
        <v>10000</v>
      </c>
      <c r="G446">
        <v>1</v>
      </c>
      <c r="H446">
        <v>3</v>
      </c>
      <c r="I446">
        <v>1</v>
      </c>
      <c r="J446">
        <v>6</v>
      </c>
      <c r="K446">
        <v>5</v>
      </c>
      <c r="L446">
        <v>0</v>
      </c>
      <c r="M446">
        <v>0</v>
      </c>
      <c r="N446">
        <v>0</v>
      </c>
      <c r="O446">
        <v>0.5</v>
      </c>
      <c r="P446">
        <v>30</v>
      </c>
      <c r="Q446" s="16">
        <v>10</v>
      </c>
      <c r="R446">
        <v>1</v>
      </c>
      <c r="S446">
        <v>1</v>
      </c>
      <c r="T446">
        <v>8</v>
      </c>
      <c r="U446">
        <v>15</v>
      </c>
    </row>
    <row r="447" spans="1:21">
      <c r="A447">
        <v>2487</v>
      </c>
      <c r="B447" s="31">
        <v>1</v>
      </c>
      <c r="C447">
        <v>1</v>
      </c>
      <c r="D447">
        <v>21</v>
      </c>
      <c r="E447">
        <v>1</v>
      </c>
      <c r="F447" s="15">
        <v>3000</v>
      </c>
      <c r="G447">
        <v>1</v>
      </c>
      <c r="H447">
        <v>1</v>
      </c>
      <c r="I447">
        <v>0</v>
      </c>
      <c r="J447">
        <v>8</v>
      </c>
      <c r="K447">
        <v>5</v>
      </c>
      <c r="L447">
        <v>1</v>
      </c>
      <c r="M447">
        <v>0</v>
      </c>
      <c r="N447">
        <v>0</v>
      </c>
      <c r="O447">
        <v>0.5</v>
      </c>
      <c r="P447">
        <v>8</v>
      </c>
      <c r="Q447" s="16">
        <v>15</v>
      </c>
      <c r="R447">
        <v>1</v>
      </c>
      <c r="S447">
        <v>1</v>
      </c>
      <c r="T447">
        <v>12</v>
      </c>
      <c r="U447">
        <v>20</v>
      </c>
    </row>
    <row r="448" spans="1:21">
      <c r="A448">
        <v>2494</v>
      </c>
      <c r="B448" s="31">
        <v>2</v>
      </c>
      <c r="C448">
        <v>1</v>
      </c>
      <c r="D448">
        <v>20</v>
      </c>
      <c r="E448">
        <v>1</v>
      </c>
      <c r="F448" s="15">
        <v>10000</v>
      </c>
      <c r="G448">
        <v>1</v>
      </c>
      <c r="H448">
        <v>1</v>
      </c>
      <c r="I448">
        <v>0</v>
      </c>
      <c r="J448">
        <v>2</v>
      </c>
      <c r="K448">
        <v>5</v>
      </c>
      <c r="L448">
        <v>0</v>
      </c>
      <c r="M448">
        <v>0</v>
      </c>
      <c r="N448">
        <v>0</v>
      </c>
      <c r="O448">
        <v>0.41500000000000004</v>
      </c>
      <c r="P448">
        <v>9</v>
      </c>
      <c r="Q448" s="16">
        <v>2.5</v>
      </c>
      <c r="R448">
        <v>0.83</v>
      </c>
      <c r="S448">
        <v>1</v>
      </c>
      <c r="T448">
        <v>16</v>
      </c>
      <c r="U448">
        <v>10</v>
      </c>
    </row>
    <row r="449" spans="1:21">
      <c r="A449">
        <v>2497</v>
      </c>
      <c r="B449" s="31">
        <v>1</v>
      </c>
      <c r="C449">
        <v>1</v>
      </c>
      <c r="D449">
        <v>21</v>
      </c>
      <c r="E449">
        <v>0</v>
      </c>
      <c r="F449" s="15">
        <v>28000</v>
      </c>
      <c r="G449">
        <v>1</v>
      </c>
      <c r="H449">
        <v>4</v>
      </c>
      <c r="I449">
        <v>0</v>
      </c>
      <c r="J449">
        <v>8</v>
      </c>
      <c r="K449">
        <v>5</v>
      </c>
      <c r="L449">
        <v>0</v>
      </c>
      <c r="M449">
        <v>0</v>
      </c>
      <c r="N449">
        <v>0</v>
      </c>
      <c r="O449">
        <v>0.33</v>
      </c>
      <c r="P449">
        <v>6</v>
      </c>
      <c r="Q449" s="16">
        <v>2.5</v>
      </c>
      <c r="R449">
        <v>0.67</v>
      </c>
      <c r="S449">
        <v>1</v>
      </c>
      <c r="T449">
        <v>8</v>
      </c>
      <c r="U449">
        <v>10</v>
      </c>
    </row>
    <row r="450" spans="1:21">
      <c r="A450">
        <v>2498</v>
      </c>
      <c r="B450" s="31">
        <v>2</v>
      </c>
      <c r="C450">
        <v>1</v>
      </c>
      <c r="D450">
        <v>23</v>
      </c>
      <c r="E450">
        <v>1</v>
      </c>
      <c r="F450" s="15">
        <v>8000</v>
      </c>
      <c r="G450">
        <v>1</v>
      </c>
      <c r="H450">
        <v>1</v>
      </c>
      <c r="I450">
        <v>0</v>
      </c>
      <c r="J450">
        <v>8</v>
      </c>
      <c r="K450">
        <v>5</v>
      </c>
      <c r="L450">
        <v>0</v>
      </c>
      <c r="M450">
        <v>0</v>
      </c>
      <c r="N450">
        <v>0</v>
      </c>
      <c r="O450">
        <v>1</v>
      </c>
      <c r="P450">
        <v>30</v>
      </c>
      <c r="Q450" s="16">
        <v>2.5</v>
      </c>
      <c r="R450">
        <v>1.67</v>
      </c>
      <c r="S450">
        <v>1</v>
      </c>
      <c r="T450">
        <v>8</v>
      </c>
      <c r="U450">
        <v>20</v>
      </c>
    </row>
    <row r="451" spans="1:21">
      <c r="A451">
        <v>2506</v>
      </c>
      <c r="B451" s="31">
        <v>2</v>
      </c>
      <c r="C451">
        <v>1</v>
      </c>
      <c r="D451">
        <v>22</v>
      </c>
      <c r="E451">
        <v>0</v>
      </c>
      <c r="F451" s="15">
        <v>8000</v>
      </c>
      <c r="G451">
        <v>1</v>
      </c>
      <c r="H451">
        <v>1</v>
      </c>
      <c r="I451">
        <v>0</v>
      </c>
      <c r="J451">
        <v>8</v>
      </c>
      <c r="K451">
        <v>5</v>
      </c>
      <c r="L451">
        <v>1</v>
      </c>
      <c r="M451">
        <v>0</v>
      </c>
      <c r="N451">
        <v>0</v>
      </c>
      <c r="O451">
        <v>0.5</v>
      </c>
      <c r="P451">
        <v>10</v>
      </c>
      <c r="Q451" s="16">
        <v>5</v>
      </c>
      <c r="R451">
        <v>0.83</v>
      </c>
      <c r="S451">
        <v>1</v>
      </c>
      <c r="T451">
        <v>6</v>
      </c>
      <c r="U451">
        <v>2.5</v>
      </c>
    </row>
    <row r="452" spans="1:21">
      <c r="A452">
        <v>2509</v>
      </c>
      <c r="B452" s="31">
        <v>2</v>
      </c>
      <c r="C452">
        <v>2</v>
      </c>
      <c r="D452">
        <v>45</v>
      </c>
      <c r="E452">
        <v>1</v>
      </c>
      <c r="F452" s="15">
        <v>4000</v>
      </c>
      <c r="G452">
        <v>1</v>
      </c>
      <c r="H452">
        <v>1</v>
      </c>
      <c r="I452">
        <v>0</v>
      </c>
      <c r="J452">
        <v>8</v>
      </c>
      <c r="K452">
        <v>5</v>
      </c>
      <c r="L452">
        <v>0</v>
      </c>
      <c r="M452">
        <v>0</v>
      </c>
      <c r="N452">
        <v>0</v>
      </c>
      <c r="O452">
        <v>0.5</v>
      </c>
      <c r="P452">
        <v>12</v>
      </c>
      <c r="Q452" s="16">
        <v>5</v>
      </c>
      <c r="R452">
        <v>0.5</v>
      </c>
      <c r="S452">
        <v>0</v>
      </c>
      <c r="T452">
        <v>6</v>
      </c>
      <c r="U452">
        <v>15</v>
      </c>
    </row>
    <row r="453" spans="1:21">
      <c r="A453">
        <v>2512</v>
      </c>
      <c r="B453" s="31">
        <v>2</v>
      </c>
      <c r="C453">
        <v>1</v>
      </c>
      <c r="D453">
        <v>59</v>
      </c>
      <c r="E453">
        <v>0</v>
      </c>
      <c r="F453" s="15">
        <v>5000</v>
      </c>
      <c r="G453">
        <v>1</v>
      </c>
      <c r="H453">
        <v>1</v>
      </c>
      <c r="I453">
        <v>0</v>
      </c>
      <c r="J453">
        <v>6</v>
      </c>
      <c r="K453">
        <v>5</v>
      </c>
      <c r="L453">
        <v>0</v>
      </c>
      <c r="M453">
        <v>0</v>
      </c>
      <c r="N453">
        <v>0</v>
      </c>
      <c r="O453">
        <v>1</v>
      </c>
      <c r="P453">
        <v>30</v>
      </c>
      <c r="Q453" s="16">
        <v>2.5</v>
      </c>
      <c r="R453">
        <v>1.83</v>
      </c>
      <c r="S453">
        <v>1</v>
      </c>
      <c r="T453">
        <v>8</v>
      </c>
      <c r="U453">
        <v>10</v>
      </c>
    </row>
    <row r="454" spans="1:21">
      <c r="A454">
        <v>2516</v>
      </c>
      <c r="B454" s="31">
        <v>2</v>
      </c>
      <c r="C454">
        <v>1</v>
      </c>
      <c r="D454">
        <v>22</v>
      </c>
      <c r="E454">
        <v>0</v>
      </c>
      <c r="F454" s="15">
        <v>4000</v>
      </c>
      <c r="G454">
        <v>1</v>
      </c>
      <c r="H454">
        <v>1</v>
      </c>
      <c r="I454">
        <v>0</v>
      </c>
      <c r="J454">
        <v>6</v>
      </c>
      <c r="K454">
        <v>5</v>
      </c>
      <c r="L454">
        <v>0</v>
      </c>
      <c r="M454">
        <v>0</v>
      </c>
      <c r="N454">
        <v>0</v>
      </c>
      <c r="O454">
        <v>0.67</v>
      </c>
      <c r="P454">
        <v>19</v>
      </c>
      <c r="Q454" s="16">
        <v>6.25</v>
      </c>
      <c r="R454">
        <v>1.17</v>
      </c>
      <c r="S454">
        <v>1</v>
      </c>
      <c r="T454">
        <v>6</v>
      </c>
      <c r="U454">
        <v>10</v>
      </c>
    </row>
    <row r="455" spans="1:21">
      <c r="A455">
        <v>2522</v>
      </c>
      <c r="B455" s="31">
        <v>1</v>
      </c>
      <c r="C455">
        <v>1</v>
      </c>
      <c r="D455">
        <v>26</v>
      </c>
      <c r="E455">
        <v>1</v>
      </c>
      <c r="F455" s="15">
        <v>3000</v>
      </c>
      <c r="G455">
        <v>1</v>
      </c>
      <c r="H455">
        <v>1</v>
      </c>
      <c r="I455">
        <v>0</v>
      </c>
      <c r="J455">
        <v>8</v>
      </c>
      <c r="K455">
        <v>5</v>
      </c>
      <c r="L455">
        <v>0</v>
      </c>
      <c r="M455">
        <v>0</v>
      </c>
      <c r="N455">
        <v>0</v>
      </c>
      <c r="O455">
        <v>0.5</v>
      </c>
      <c r="P455">
        <v>12</v>
      </c>
      <c r="Q455" s="16">
        <v>15</v>
      </c>
      <c r="R455">
        <v>1</v>
      </c>
      <c r="S455">
        <v>1</v>
      </c>
      <c r="T455">
        <v>8</v>
      </c>
      <c r="U455">
        <v>15</v>
      </c>
    </row>
    <row r="456" spans="1:21">
      <c r="A456">
        <v>2536</v>
      </c>
      <c r="B456" s="31">
        <v>1</v>
      </c>
      <c r="C456">
        <v>1</v>
      </c>
      <c r="D456">
        <v>23</v>
      </c>
      <c r="E456">
        <v>1</v>
      </c>
      <c r="F456" s="15">
        <v>5000</v>
      </c>
      <c r="G456">
        <v>1</v>
      </c>
      <c r="H456">
        <v>3</v>
      </c>
      <c r="I456">
        <v>1</v>
      </c>
      <c r="J456">
        <v>6</v>
      </c>
      <c r="K456">
        <v>5</v>
      </c>
      <c r="L456">
        <v>1</v>
      </c>
      <c r="M456">
        <v>0</v>
      </c>
      <c r="N456">
        <v>0</v>
      </c>
      <c r="O456">
        <v>1</v>
      </c>
      <c r="P456">
        <v>10</v>
      </c>
      <c r="Q456" s="16">
        <v>70</v>
      </c>
      <c r="R456">
        <v>1</v>
      </c>
      <c r="S456">
        <v>1</v>
      </c>
      <c r="T456">
        <v>8</v>
      </c>
      <c r="U456">
        <v>10</v>
      </c>
    </row>
    <row r="457" spans="1:21">
      <c r="A457">
        <v>2539</v>
      </c>
      <c r="B457" s="31">
        <v>2</v>
      </c>
      <c r="C457">
        <v>1</v>
      </c>
      <c r="D457">
        <v>59</v>
      </c>
      <c r="E457">
        <v>0</v>
      </c>
      <c r="F457" s="15">
        <v>3000</v>
      </c>
      <c r="G457">
        <v>1</v>
      </c>
      <c r="H457">
        <v>1</v>
      </c>
      <c r="I457">
        <v>0</v>
      </c>
      <c r="J457">
        <v>6</v>
      </c>
      <c r="K457">
        <v>3</v>
      </c>
      <c r="L457">
        <v>0</v>
      </c>
      <c r="M457">
        <v>0</v>
      </c>
      <c r="N457">
        <v>0</v>
      </c>
      <c r="O457">
        <v>0.5</v>
      </c>
      <c r="P457">
        <v>18</v>
      </c>
      <c r="Q457" s="16">
        <v>2.5</v>
      </c>
      <c r="R457">
        <v>0.83</v>
      </c>
      <c r="S457">
        <v>1</v>
      </c>
      <c r="T457">
        <v>12</v>
      </c>
      <c r="U457">
        <v>10</v>
      </c>
    </row>
    <row r="458" spans="1:21">
      <c r="A458">
        <v>2541</v>
      </c>
      <c r="B458" s="31">
        <v>1</v>
      </c>
      <c r="C458">
        <v>1</v>
      </c>
      <c r="D458">
        <v>56</v>
      </c>
      <c r="E458">
        <v>0</v>
      </c>
      <c r="F458" s="15">
        <v>10000</v>
      </c>
      <c r="G458">
        <v>1</v>
      </c>
      <c r="H458">
        <v>2</v>
      </c>
      <c r="I458">
        <v>0</v>
      </c>
      <c r="J458">
        <v>6</v>
      </c>
      <c r="K458">
        <v>5</v>
      </c>
      <c r="L458">
        <v>0</v>
      </c>
      <c r="M458">
        <v>0</v>
      </c>
      <c r="N458">
        <v>0</v>
      </c>
      <c r="O458">
        <v>0.33</v>
      </c>
      <c r="P458">
        <v>10</v>
      </c>
      <c r="Q458" s="16">
        <v>5</v>
      </c>
      <c r="R458">
        <v>0.67</v>
      </c>
      <c r="S458">
        <v>0</v>
      </c>
      <c r="T458">
        <v>11</v>
      </c>
      <c r="U458">
        <v>12.5</v>
      </c>
    </row>
    <row r="459" spans="1:21">
      <c r="A459">
        <v>2543</v>
      </c>
      <c r="B459" s="31">
        <v>2</v>
      </c>
      <c r="C459">
        <v>1</v>
      </c>
      <c r="D459">
        <v>23</v>
      </c>
      <c r="E459">
        <v>0</v>
      </c>
      <c r="F459" s="15">
        <v>9000</v>
      </c>
      <c r="G459">
        <v>1</v>
      </c>
      <c r="H459">
        <v>1</v>
      </c>
      <c r="I459">
        <v>1</v>
      </c>
      <c r="J459">
        <v>8</v>
      </c>
      <c r="K459">
        <v>5</v>
      </c>
      <c r="L459">
        <v>0</v>
      </c>
      <c r="M459">
        <v>0</v>
      </c>
      <c r="N459">
        <v>0</v>
      </c>
      <c r="O459">
        <v>0.67</v>
      </c>
      <c r="P459">
        <v>14</v>
      </c>
      <c r="Q459" s="16">
        <v>5</v>
      </c>
      <c r="R459">
        <v>0.83</v>
      </c>
      <c r="S459">
        <v>1</v>
      </c>
      <c r="T459">
        <v>8</v>
      </c>
      <c r="U459">
        <v>25</v>
      </c>
    </row>
    <row r="460" spans="1:21">
      <c r="A460">
        <v>2544</v>
      </c>
      <c r="B460" s="31">
        <v>1</v>
      </c>
      <c r="C460">
        <v>2</v>
      </c>
      <c r="D460">
        <v>27</v>
      </c>
      <c r="E460">
        <v>1</v>
      </c>
      <c r="F460" s="15">
        <v>10000</v>
      </c>
      <c r="G460">
        <v>1</v>
      </c>
      <c r="H460">
        <v>2</v>
      </c>
      <c r="I460">
        <v>0</v>
      </c>
      <c r="J460">
        <v>8</v>
      </c>
      <c r="K460">
        <v>0</v>
      </c>
      <c r="L460">
        <v>0</v>
      </c>
      <c r="M460">
        <v>1</v>
      </c>
      <c r="N460">
        <v>0</v>
      </c>
      <c r="O460">
        <v>0.67</v>
      </c>
      <c r="P460">
        <v>8</v>
      </c>
      <c r="Q460" s="16">
        <v>10</v>
      </c>
      <c r="R460">
        <v>1</v>
      </c>
      <c r="S460">
        <v>1</v>
      </c>
      <c r="T460">
        <v>8</v>
      </c>
      <c r="U460">
        <v>10</v>
      </c>
    </row>
    <row r="461" spans="1:21">
      <c r="A461">
        <v>2556</v>
      </c>
      <c r="B461" s="31">
        <v>2</v>
      </c>
      <c r="C461">
        <v>1</v>
      </c>
      <c r="D461">
        <v>25</v>
      </c>
      <c r="E461">
        <v>1</v>
      </c>
      <c r="F461" s="15">
        <v>7000</v>
      </c>
      <c r="G461">
        <v>1</v>
      </c>
      <c r="H461">
        <v>1</v>
      </c>
      <c r="I461">
        <v>0</v>
      </c>
      <c r="J461">
        <v>1</v>
      </c>
      <c r="K461">
        <v>5</v>
      </c>
      <c r="L461">
        <v>0</v>
      </c>
      <c r="M461">
        <v>0</v>
      </c>
      <c r="N461">
        <v>0</v>
      </c>
      <c r="O461">
        <v>0.67</v>
      </c>
      <c r="P461">
        <v>19</v>
      </c>
      <c r="Q461" s="16">
        <v>6.25</v>
      </c>
      <c r="R461">
        <v>2</v>
      </c>
      <c r="S461">
        <v>1</v>
      </c>
      <c r="T461">
        <v>6</v>
      </c>
      <c r="U461">
        <v>10</v>
      </c>
    </row>
    <row r="462" spans="1:21">
      <c r="A462">
        <v>2560</v>
      </c>
      <c r="B462" s="31">
        <v>1</v>
      </c>
      <c r="C462">
        <v>2</v>
      </c>
      <c r="D462">
        <v>27</v>
      </c>
      <c r="E462">
        <v>0</v>
      </c>
      <c r="F462" s="15">
        <v>10000</v>
      </c>
      <c r="G462">
        <v>1</v>
      </c>
      <c r="H462">
        <v>3</v>
      </c>
      <c r="I462">
        <v>0</v>
      </c>
      <c r="J462">
        <v>8</v>
      </c>
      <c r="K462">
        <v>4</v>
      </c>
      <c r="L462">
        <v>0</v>
      </c>
      <c r="M462">
        <v>0</v>
      </c>
      <c r="N462">
        <v>0</v>
      </c>
      <c r="O462">
        <v>0.67</v>
      </c>
      <c r="P462">
        <v>30</v>
      </c>
      <c r="Q462" s="16">
        <v>5</v>
      </c>
      <c r="R462">
        <v>1.67</v>
      </c>
      <c r="S462">
        <v>1</v>
      </c>
      <c r="T462">
        <v>12</v>
      </c>
      <c r="U462">
        <v>10</v>
      </c>
    </row>
    <row r="463" spans="1:21">
      <c r="A463">
        <v>2561</v>
      </c>
      <c r="B463" s="31">
        <v>1</v>
      </c>
      <c r="C463">
        <v>2</v>
      </c>
      <c r="D463">
        <v>25</v>
      </c>
      <c r="E463">
        <v>1</v>
      </c>
      <c r="F463" s="15">
        <v>10000</v>
      </c>
      <c r="G463">
        <v>1</v>
      </c>
      <c r="H463">
        <v>1</v>
      </c>
      <c r="I463">
        <v>0</v>
      </c>
      <c r="J463">
        <v>10</v>
      </c>
      <c r="K463">
        <v>1</v>
      </c>
      <c r="L463">
        <v>0</v>
      </c>
      <c r="M463">
        <v>0</v>
      </c>
      <c r="N463">
        <v>0</v>
      </c>
      <c r="O463">
        <v>0.5</v>
      </c>
      <c r="P463">
        <v>10</v>
      </c>
      <c r="Q463" s="16">
        <v>2.5</v>
      </c>
      <c r="R463">
        <v>0.83</v>
      </c>
      <c r="S463">
        <v>1</v>
      </c>
      <c r="T463">
        <v>12</v>
      </c>
      <c r="U463">
        <v>17.5</v>
      </c>
    </row>
    <row r="464" spans="1:21">
      <c r="A464">
        <v>2563</v>
      </c>
      <c r="B464" s="31">
        <v>2</v>
      </c>
      <c r="C464">
        <v>1</v>
      </c>
      <c r="D464">
        <v>21</v>
      </c>
      <c r="E464">
        <v>0</v>
      </c>
      <c r="F464" s="15">
        <v>1000</v>
      </c>
      <c r="G464">
        <v>1</v>
      </c>
      <c r="H464">
        <v>1</v>
      </c>
      <c r="I464">
        <v>1</v>
      </c>
      <c r="J464">
        <v>6</v>
      </c>
      <c r="K464">
        <v>5</v>
      </c>
      <c r="L464">
        <v>0</v>
      </c>
      <c r="M464">
        <v>0</v>
      </c>
      <c r="N464">
        <v>0</v>
      </c>
      <c r="O464">
        <v>0.33</v>
      </c>
      <c r="P464">
        <v>10</v>
      </c>
      <c r="Q464" s="16">
        <v>5</v>
      </c>
      <c r="R464">
        <v>1.5</v>
      </c>
      <c r="S464">
        <v>0</v>
      </c>
      <c r="T464">
        <v>10</v>
      </c>
      <c r="U464">
        <v>15</v>
      </c>
    </row>
    <row r="465" spans="1:21">
      <c r="A465">
        <v>2569</v>
      </c>
      <c r="B465" s="31">
        <v>2</v>
      </c>
      <c r="C465">
        <v>1</v>
      </c>
      <c r="D465">
        <v>22</v>
      </c>
      <c r="E465">
        <v>0</v>
      </c>
      <c r="F465" s="15">
        <v>2000</v>
      </c>
      <c r="G465">
        <v>1</v>
      </c>
      <c r="H465">
        <v>1</v>
      </c>
      <c r="I465">
        <v>0</v>
      </c>
      <c r="J465">
        <v>1</v>
      </c>
      <c r="K465">
        <v>5</v>
      </c>
      <c r="L465">
        <v>0</v>
      </c>
      <c r="M465">
        <v>0</v>
      </c>
      <c r="N465">
        <v>0</v>
      </c>
      <c r="O465">
        <v>0.33</v>
      </c>
      <c r="P465">
        <v>12</v>
      </c>
      <c r="Q465" s="16">
        <v>2.5</v>
      </c>
      <c r="R465">
        <v>1.5</v>
      </c>
      <c r="S465">
        <v>1</v>
      </c>
      <c r="T465">
        <v>14</v>
      </c>
      <c r="U465">
        <v>15</v>
      </c>
    </row>
    <row r="466" spans="1:21">
      <c r="A466">
        <v>2571</v>
      </c>
      <c r="B466" s="31">
        <v>2</v>
      </c>
      <c r="C466">
        <v>1</v>
      </c>
      <c r="D466">
        <v>23</v>
      </c>
      <c r="E466">
        <v>0</v>
      </c>
      <c r="F466" s="15">
        <v>18000</v>
      </c>
      <c r="G466">
        <v>1</v>
      </c>
      <c r="H466">
        <v>2</v>
      </c>
      <c r="I466">
        <v>1</v>
      </c>
      <c r="J466">
        <v>6</v>
      </c>
      <c r="K466">
        <v>4</v>
      </c>
      <c r="L466">
        <v>0</v>
      </c>
      <c r="M466">
        <v>0</v>
      </c>
      <c r="N466">
        <v>0</v>
      </c>
      <c r="O466">
        <v>0.58499999999999996</v>
      </c>
      <c r="P466">
        <v>30</v>
      </c>
      <c r="Q466" s="16">
        <v>5</v>
      </c>
      <c r="R466">
        <v>0.83</v>
      </c>
      <c r="S466">
        <v>1</v>
      </c>
      <c r="T466">
        <v>10</v>
      </c>
      <c r="U466">
        <v>20</v>
      </c>
    </row>
    <row r="467" spans="1:21">
      <c r="A467">
        <v>2574</v>
      </c>
      <c r="B467" s="31">
        <v>2</v>
      </c>
      <c r="C467">
        <v>1</v>
      </c>
      <c r="D467">
        <v>25</v>
      </c>
      <c r="E467">
        <v>0</v>
      </c>
      <c r="F467" s="15">
        <v>6000</v>
      </c>
      <c r="G467">
        <v>1</v>
      </c>
      <c r="H467">
        <v>2</v>
      </c>
      <c r="I467">
        <v>0</v>
      </c>
      <c r="J467">
        <v>2</v>
      </c>
      <c r="K467">
        <v>5</v>
      </c>
      <c r="L467">
        <v>0</v>
      </c>
      <c r="M467">
        <v>0</v>
      </c>
      <c r="N467">
        <v>0</v>
      </c>
      <c r="O467">
        <v>0.33</v>
      </c>
      <c r="P467">
        <v>8</v>
      </c>
      <c r="Q467" s="16">
        <v>5</v>
      </c>
      <c r="R467">
        <v>1</v>
      </c>
      <c r="S467">
        <v>1</v>
      </c>
      <c r="T467">
        <v>8</v>
      </c>
      <c r="U467">
        <v>10</v>
      </c>
    </row>
    <row r="468" spans="1:21">
      <c r="A468">
        <v>2582</v>
      </c>
      <c r="B468" s="31">
        <v>2</v>
      </c>
      <c r="C468">
        <v>1</v>
      </c>
      <c r="D468">
        <v>23</v>
      </c>
      <c r="E468">
        <v>1</v>
      </c>
      <c r="F468" s="15">
        <v>3000</v>
      </c>
      <c r="G468">
        <v>1</v>
      </c>
      <c r="H468">
        <v>1</v>
      </c>
      <c r="I468">
        <v>0</v>
      </c>
      <c r="J468">
        <v>2</v>
      </c>
      <c r="K468">
        <v>5</v>
      </c>
      <c r="L468">
        <v>1</v>
      </c>
      <c r="M468">
        <v>0</v>
      </c>
      <c r="N468">
        <v>0</v>
      </c>
      <c r="O468">
        <v>0.83499999999999996</v>
      </c>
      <c r="P468">
        <v>14</v>
      </c>
      <c r="Q468" s="16">
        <v>20</v>
      </c>
      <c r="R468">
        <v>0.67</v>
      </c>
      <c r="S468">
        <v>0</v>
      </c>
      <c r="T468">
        <v>14</v>
      </c>
      <c r="U468">
        <v>40</v>
      </c>
    </row>
    <row r="469" spans="1:21">
      <c r="A469">
        <v>2592</v>
      </c>
      <c r="B469" s="31">
        <v>1</v>
      </c>
      <c r="C469">
        <v>2</v>
      </c>
      <c r="D469">
        <v>25</v>
      </c>
      <c r="E469">
        <v>1</v>
      </c>
      <c r="F469" s="15">
        <v>20000</v>
      </c>
      <c r="G469">
        <v>1</v>
      </c>
      <c r="H469">
        <v>2</v>
      </c>
      <c r="I469">
        <v>1</v>
      </c>
      <c r="J469">
        <v>8</v>
      </c>
      <c r="K469">
        <v>3</v>
      </c>
      <c r="L469">
        <v>0</v>
      </c>
      <c r="M469">
        <v>0</v>
      </c>
      <c r="N469">
        <v>0</v>
      </c>
      <c r="O469">
        <v>0.5</v>
      </c>
      <c r="P469">
        <v>14</v>
      </c>
      <c r="Q469" s="16">
        <v>2.5</v>
      </c>
      <c r="R469">
        <v>1.085</v>
      </c>
      <c r="S469">
        <v>1</v>
      </c>
      <c r="T469">
        <v>8</v>
      </c>
      <c r="U469">
        <v>15</v>
      </c>
    </row>
    <row r="470" spans="1:21">
      <c r="A470">
        <v>2597</v>
      </c>
      <c r="B470" s="31">
        <v>1</v>
      </c>
      <c r="C470">
        <v>2</v>
      </c>
      <c r="D470">
        <v>25</v>
      </c>
      <c r="E470">
        <v>1</v>
      </c>
      <c r="F470" s="15">
        <v>10000</v>
      </c>
      <c r="G470">
        <v>1</v>
      </c>
      <c r="H470">
        <v>2</v>
      </c>
      <c r="I470">
        <v>0</v>
      </c>
      <c r="J470">
        <v>8</v>
      </c>
      <c r="K470">
        <v>5</v>
      </c>
      <c r="L470">
        <v>0</v>
      </c>
      <c r="M470">
        <v>0</v>
      </c>
      <c r="N470">
        <v>0</v>
      </c>
      <c r="O470">
        <v>0.67</v>
      </c>
      <c r="P470">
        <v>14</v>
      </c>
      <c r="Q470" s="16">
        <v>10</v>
      </c>
      <c r="R470">
        <v>0.67</v>
      </c>
      <c r="S470">
        <v>0</v>
      </c>
      <c r="T470">
        <v>8</v>
      </c>
      <c r="U470">
        <v>15</v>
      </c>
    </row>
    <row r="471" spans="1:21">
      <c r="A471">
        <v>2612</v>
      </c>
      <c r="B471" s="31">
        <v>1</v>
      </c>
      <c r="C471">
        <v>1</v>
      </c>
      <c r="D471">
        <v>23</v>
      </c>
      <c r="E471">
        <v>1</v>
      </c>
      <c r="F471" s="15">
        <v>5000</v>
      </c>
      <c r="G471">
        <v>1</v>
      </c>
      <c r="H471">
        <v>1</v>
      </c>
      <c r="I471">
        <v>0</v>
      </c>
      <c r="J471">
        <v>11</v>
      </c>
      <c r="K471">
        <v>5</v>
      </c>
      <c r="L471">
        <v>0</v>
      </c>
      <c r="M471">
        <v>0</v>
      </c>
      <c r="N471">
        <v>0</v>
      </c>
      <c r="O471">
        <v>0.83</v>
      </c>
      <c r="P471">
        <v>14</v>
      </c>
      <c r="Q471" s="16">
        <v>2.5</v>
      </c>
      <c r="R471">
        <v>1.33</v>
      </c>
      <c r="S471">
        <v>1</v>
      </c>
      <c r="T471">
        <v>8</v>
      </c>
      <c r="U471">
        <v>20</v>
      </c>
    </row>
    <row r="472" spans="1:21">
      <c r="A472">
        <v>2615</v>
      </c>
      <c r="B472" s="31">
        <v>2</v>
      </c>
      <c r="C472">
        <v>1</v>
      </c>
      <c r="D472">
        <v>23</v>
      </c>
      <c r="E472">
        <v>0</v>
      </c>
      <c r="F472" s="15">
        <v>7000</v>
      </c>
      <c r="G472">
        <v>1</v>
      </c>
      <c r="H472">
        <v>1</v>
      </c>
      <c r="I472">
        <v>0</v>
      </c>
      <c r="J472">
        <v>6</v>
      </c>
      <c r="K472">
        <v>5</v>
      </c>
      <c r="L472">
        <v>0</v>
      </c>
      <c r="M472">
        <v>0</v>
      </c>
      <c r="N472">
        <v>0</v>
      </c>
      <c r="O472">
        <v>0.5</v>
      </c>
      <c r="P472">
        <v>30</v>
      </c>
      <c r="Q472" s="16">
        <v>5</v>
      </c>
      <c r="R472">
        <v>1</v>
      </c>
      <c r="S472">
        <v>1</v>
      </c>
      <c r="T472">
        <v>8</v>
      </c>
      <c r="U472">
        <v>25</v>
      </c>
    </row>
    <row r="473" spans="1:21">
      <c r="A473">
        <v>2619</v>
      </c>
      <c r="B473" s="31">
        <v>2</v>
      </c>
      <c r="C473">
        <v>2</v>
      </c>
      <c r="D473">
        <v>23</v>
      </c>
      <c r="E473">
        <v>0</v>
      </c>
      <c r="F473" s="15">
        <v>8000</v>
      </c>
      <c r="G473">
        <v>1</v>
      </c>
      <c r="H473">
        <v>2</v>
      </c>
      <c r="I473">
        <v>0</v>
      </c>
      <c r="J473">
        <v>8</v>
      </c>
      <c r="K473">
        <v>5</v>
      </c>
      <c r="L473">
        <v>0</v>
      </c>
      <c r="M473">
        <v>0</v>
      </c>
      <c r="N473">
        <v>0</v>
      </c>
      <c r="O473">
        <v>0.75</v>
      </c>
      <c r="P473">
        <v>20</v>
      </c>
      <c r="Q473" s="16">
        <v>5</v>
      </c>
      <c r="R473">
        <v>1.83</v>
      </c>
      <c r="S473">
        <v>1</v>
      </c>
      <c r="T473">
        <v>16</v>
      </c>
      <c r="U473">
        <v>15</v>
      </c>
    </row>
    <row r="474" spans="1:21">
      <c r="A474">
        <v>2636</v>
      </c>
      <c r="B474" s="31">
        <v>1</v>
      </c>
      <c r="C474">
        <v>2</v>
      </c>
      <c r="D474">
        <v>53</v>
      </c>
      <c r="E474">
        <v>0</v>
      </c>
      <c r="F474" s="15">
        <v>10000</v>
      </c>
      <c r="G474">
        <v>1</v>
      </c>
      <c r="H474">
        <v>1</v>
      </c>
      <c r="I474">
        <v>0</v>
      </c>
      <c r="J474">
        <v>6</v>
      </c>
      <c r="K474">
        <v>1</v>
      </c>
      <c r="L474">
        <v>0</v>
      </c>
      <c r="M474">
        <v>1</v>
      </c>
      <c r="N474">
        <v>0</v>
      </c>
      <c r="O474">
        <v>0.67</v>
      </c>
      <c r="P474">
        <v>18</v>
      </c>
      <c r="Q474" s="16">
        <v>10</v>
      </c>
      <c r="R474">
        <v>1.415</v>
      </c>
      <c r="S474">
        <v>1</v>
      </c>
      <c r="T474">
        <v>7</v>
      </c>
      <c r="U474">
        <v>15</v>
      </c>
    </row>
    <row r="475" spans="1:21">
      <c r="A475">
        <v>2639</v>
      </c>
      <c r="B475" s="31">
        <v>1</v>
      </c>
      <c r="C475">
        <v>2</v>
      </c>
      <c r="D475">
        <v>29</v>
      </c>
      <c r="E475">
        <v>0</v>
      </c>
      <c r="F475" s="15">
        <v>12000</v>
      </c>
      <c r="G475">
        <v>1</v>
      </c>
      <c r="H475">
        <v>3</v>
      </c>
      <c r="I475">
        <v>0</v>
      </c>
      <c r="J475">
        <v>8</v>
      </c>
      <c r="K475">
        <v>5</v>
      </c>
      <c r="L475">
        <v>0</v>
      </c>
      <c r="M475">
        <v>0</v>
      </c>
      <c r="N475">
        <v>0</v>
      </c>
      <c r="O475">
        <v>1</v>
      </c>
      <c r="P475">
        <v>30</v>
      </c>
      <c r="Q475" s="16">
        <v>70</v>
      </c>
      <c r="R475">
        <v>1.17</v>
      </c>
      <c r="S475">
        <v>1</v>
      </c>
      <c r="T475">
        <v>10</v>
      </c>
      <c r="U475">
        <v>15</v>
      </c>
    </row>
    <row r="476" spans="1:21">
      <c r="A476">
        <v>2644</v>
      </c>
      <c r="B476" s="31">
        <v>1</v>
      </c>
      <c r="C476">
        <v>2</v>
      </c>
      <c r="D476">
        <v>64</v>
      </c>
      <c r="E476">
        <v>0</v>
      </c>
      <c r="F476" s="15">
        <v>14000</v>
      </c>
      <c r="G476">
        <v>1</v>
      </c>
      <c r="H476">
        <v>2</v>
      </c>
      <c r="I476">
        <v>1</v>
      </c>
      <c r="J476">
        <v>6</v>
      </c>
      <c r="K476">
        <v>0</v>
      </c>
      <c r="L476">
        <v>0</v>
      </c>
      <c r="M476">
        <v>0</v>
      </c>
      <c r="N476">
        <v>1</v>
      </c>
      <c r="O476">
        <v>0.5</v>
      </c>
      <c r="P476">
        <v>10</v>
      </c>
      <c r="Q476" s="16">
        <v>5</v>
      </c>
      <c r="R476">
        <v>0.58499999999999996</v>
      </c>
      <c r="S476">
        <v>0</v>
      </c>
      <c r="T476">
        <v>6</v>
      </c>
      <c r="U476">
        <v>15</v>
      </c>
    </row>
    <row r="477" spans="1:21">
      <c r="A477">
        <v>2656</v>
      </c>
      <c r="B477" s="31">
        <v>2</v>
      </c>
      <c r="C477">
        <v>1</v>
      </c>
      <c r="D477">
        <v>20</v>
      </c>
      <c r="E477">
        <v>1</v>
      </c>
      <c r="F477" s="15">
        <v>7000</v>
      </c>
      <c r="G477">
        <v>1</v>
      </c>
      <c r="H477">
        <v>1</v>
      </c>
      <c r="I477">
        <v>1</v>
      </c>
      <c r="J477">
        <v>1</v>
      </c>
      <c r="K477">
        <v>4</v>
      </c>
      <c r="L477">
        <v>0</v>
      </c>
      <c r="M477">
        <v>0</v>
      </c>
      <c r="N477">
        <v>0</v>
      </c>
      <c r="O477">
        <v>1</v>
      </c>
      <c r="P477">
        <v>30</v>
      </c>
      <c r="Q477" s="16">
        <v>2.5</v>
      </c>
      <c r="R477">
        <v>1.5</v>
      </c>
      <c r="S477">
        <v>1</v>
      </c>
      <c r="T477">
        <v>8</v>
      </c>
      <c r="U477">
        <v>25</v>
      </c>
    </row>
    <row r="478" spans="1:21">
      <c r="A478">
        <v>2661</v>
      </c>
      <c r="B478" s="31">
        <v>2</v>
      </c>
      <c r="C478">
        <v>1</v>
      </c>
      <c r="D478">
        <v>20</v>
      </c>
      <c r="E478">
        <v>1</v>
      </c>
      <c r="F478" s="15">
        <v>6000</v>
      </c>
      <c r="G478">
        <v>1</v>
      </c>
      <c r="H478">
        <v>1</v>
      </c>
      <c r="I478">
        <v>0</v>
      </c>
      <c r="J478">
        <v>8</v>
      </c>
      <c r="K478">
        <v>4</v>
      </c>
      <c r="L478">
        <v>0</v>
      </c>
      <c r="M478">
        <v>0</v>
      </c>
      <c r="N478">
        <v>0</v>
      </c>
      <c r="O478">
        <v>0.83</v>
      </c>
      <c r="P478">
        <v>20</v>
      </c>
      <c r="Q478" s="16">
        <v>5</v>
      </c>
      <c r="R478">
        <v>0.5</v>
      </c>
      <c r="S478">
        <v>0</v>
      </c>
      <c r="T478">
        <v>12</v>
      </c>
      <c r="U478">
        <v>10</v>
      </c>
    </row>
    <row r="479" spans="1:21">
      <c r="A479">
        <v>2670</v>
      </c>
      <c r="B479" s="31">
        <v>1</v>
      </c>
      <c r="C479">
        <v>1</v>
      </c>
      <c r="D479">
        <v>27</v>
      </c>
      <c r="E479">
        <v>0</v>
      </c>
      <c r="F479" s="15">
        <v>10000</v>
      </c>
      <c r="G479">
        <v>1</v>
      </c>
      <c r="H479">
        <v>2</v>
      </c>
      <c r="I479">
        <v>0</v>
      </c>
      <c r="J479">
        <v>8</v>
      </c>
      <c r="K479">
        <v>5</v>
      </c>
      <c r="L479">
        <v>0</v>
      </c>
      <c r="M479">
        <v>0</v>
      </c>
      <c r="N479">
        <v>0</v>
      </c>
      <c r="O479">
        <v>0.33</v>
      </c>
      <c r="P479">
        <v>6</v>
      </c>
      <c r="Q479" s="16">
        <v>5</v>
      </c>
      <c r="R479">
        <v>0.75</v>
      </c>
      <c r="S479">
        <v>1</v>
      </c>
      <c r="T479">
        <v>12</v>
      </c>
      <c r="U479">
        <v>12.5</v>
      </c>
    </row>
    <row r="480" spans="1:21">
      <c r="A480">
        <v>2678</v>
      </c>
      <c r="B480" s="31">
        <v>1</v>
      </c>
      <c r="C480">
        <v>1</v>
      </c>
      <c r="D480">
        <v>24</v>
      </c>
      <c r="E480">
        <v>0</v>
      </c>
      <c r="F480" s="15">
        <v>5000</v>
      </c>
      <c r="G480">
        <v>1</v>
      </c>
      <c r="H480">
        <v>3</v>
      </c>
      <c r="I480">
        <v>1</v>
      </c>
      <c r="J480">
        <v>6</v>
      </c>
      <c r="K480">
        <v>4</v>
      </c>
      <c r="L480">
        <v>0</v>
      </c>
      <c r="M480">
        <v>0</v>
      </c>
      <c r="N480">
        <v>0</v>
      </c>
      <c r="O480">
        <v>0.33</v>
      </c>
      <c r="P480">
        <v>14</v>
      </c>
      <c r="Q480" s="16">
        <v>2.5</v>
      </c>
      <c r="R480">
        <v>1</v>
      </c>
      <c r="S480">
        <v>1</v>
      </c>
      <c r="T480">
        <v>8</v>
      </c>
      <c r="U480">
        <v>10</v>
      </c>
    </row>
    <row r="481" spans="1:21">
      <c r="A481">
        <v>2679</v>
      </c>
      <c r="B481" s="31">
        <v>1</v>
      </c>
      <c r="C481">
        <v>1</v>
      </c>
      <c r="D481">
        <v>23</v>
      </c>
      <c r="E481">
        <v>1</v>
      </c>
      <c r="F481" s="15">
        <v>8000</v>
      </c>
      <c r="G481">
        <v>1</v>
      </c>
      <c r="H481">
        <v>1</v>
      </c>
      <c r="I481">
        <v>0</v>
      </c>
      <c r="J481">
        <v>1</v>
      </c>
      <c r="K481">
        <v>4</v>
      </c>
      <c r="L481">
        <v>0</v>
      </c>
      <c r="M481">
        <v>0</v>
      </c>
      <c r="N481">
        <v>0</v>
      </c>
      <c r="O481">
        <v>0.33</v>
      </c>
      <c r="P481">
        <v>8</v>
      </c>
      <c r="Q481" s="16">
        <v>5</v>
      </c>
      <c r="R481">
        <v>0.83</v>
      </c>
      <c r="S481">
        <v>0</v>
      </c>
      <c r="T481">
        <v>10</v>
      </c>
      <c r="U481">
        <v>15</v>
      </c>
    </row>
    <row r="482" spans="1:21">
      <c r="A482">
        <v>2681</v>
      </c>
      <c r="B482" s="31">
        <v>1</v>
      </c>
      <c r="C482">
        <v>2</v>
      </c>
      <c r="D482">
        <v>34</v>
      </c>
      <c r="E482">
        <v>1</v>
      </c>
      <c r="F482" s="15">
        <v>8000</v>
      </c>
      <c r="G482">
        <v>1</v>
      </c>
      <c r="H482">
        <v>1</v>
      </c>
      <c r="I482">
        <v>0</v>
      </c>
      <c r="J482">
        <v>7</v>
      </c>
      <c r="K482">
        <v>1</v>
      </c>
      <c r="L482">
        <v>0</v>
      </c>
      <c r="M482">
        <v>0</v>
      </c>
      <c r="N482">
        <v>0</v>
      </c>
      <c r="O482">
        <v>1</v>
      </c>
      <c r="P482">
        <v>10</v>
      </c>
      <c r="Q482" s="16">
        <v>10</v>
      </c>
      <c r="R482">
        <v>1</v>
      </c>
      <c r="S482">
        <v>0</v>
      </c>
      <c r="T482">
        <v>8</v>
      </c>
      <c r="U482">
        <v>20</v>
      </c>
    </row>
    <row r="483" spans="1:21">
      <c r="A483">
        <v>2687</v>
      </c>
      <c r="B483" s="31">
        <v>2</v>
      </c>
      <c r="C483">
        <v>1</v>
      </c>
      <c r="D483">
        <v>21</v>
      </c>
      <c r="E483">
        <v>1</v>
      </c>
      <c r="F483" s="15">
        <v>12000</v>
      </c>
      <c r="G483">
        <v>1</v>
      </c>
      <c r="H483">
        <v>1</v>
      </c>
      <c r="I483">
        <v>0</v>
      </c>
      <c r="J483">
        <v>8</v>
      </c>
      <c r="K483">
        <v>5</v>
      </c>
      <c r="L483">
        <v>0</v>
      </c>
      <c r="M483">
        <v>0</v>
      </c>
      <c r="N483">
        <v>0</v>
      </c>
      <c r="O483">
        <v>0.5</v>
      </c>
      <c r="P483">
        <v>10</v>
      </c>
      <c r="Q483" s="16">
        <v>2.5</v>
      </c>
      <c r="R483">
        <v>0.67</v>
      </c>
      <c r="S483">
        <v>0</v>
      </c>
      <c r="T483">
        <v>8</v>
      </c>
      <c r="U483">
        <v>2.5</v>
      </c>
    </row>
    <row r="484" spans="1:21">
      <c r="A484">
        <v>2688</v>
      </c>
      <c r="B484" s="31">
        <v>2</v>
      </c>
      <c r="C484">
        <v>2</v>
      </c>
      <c r="D484">
        <v>27</v>
      </c>
      <c r="E484">
        <v>0</v>
      </c>
      <c r="F484" s="15">
        <v>16000</v>
      </c>
      <c r="G484">
        <v>1</v>
      </c>
      <c r="H484">
        <v>3</v>
      </c>
      <c r="I484">
        <v>0</v>
      </c>
      <c r="J484">
        <v>2</v>
      </c>
      <c r="K484">
        <v>5</v>
      </c>
      <c r="L484">
        <v>0</v>
      </c>
      <c r="M484">
        <v>0</v>
      </c>
      <c r="N484">
        <v>0</v>
      </c>
      <c r="O484">
        <v>0.5</v>
      </c>
      <c r="P484">
        <v>10</v>
      </c>
      <c r="Q484" s="16">
        <v>2.5</v>
      </c>
      <c r="R484">
        <v>1.17</v>
      </c>
      <c r="S484">
        <v>0</v>
      </c>
      <c r="T484">
        <v>6</v>
      </c>
      <c r="U484">
        <v>20</v>
      </c>
    </row>
    <row r="485" spans="1:21">
      <c r="A485">
        <v>2698</v>
      </c>
      <c r="B485" s="31">
        <v>2</v>
      </c>
      <c r="C485">
        <v>1</v>
      </c>
      <c r="D485">
        <v>29</v>
      </c>
      <c r="E485">
        <v>1</v>
      </c>
      <c r="F485" s="15">
        <v>7000</v>
      </c>
      <c r="G485">
        <v>1</v>
      </c>
      <c r="H485">
        <v>1</v>
      </c>
      <c r="I485">
        <v>1</v>
      </c>
      <c r="J485">
        <v>6</v>
      </c>
      <c r="K485">
        <v>5</v>
      </c>
      <c r="L485">
        <v>0</v>
      </c>
      <c r="M485">
        <v>0</v>
      </c>
      <c r="N485">
        <v>0</v>
      </c>
      <c r="O485">
        <v>0.5</v>
      </c>
      <c r="P485">
        <v>10</v>
      </c>
      <c r="Q485" s="16">
        <v>10</v>
      </c>
      <c r="R485">
        <v>1</v>
      </c>
      <c r="S485">
        <v>0</v>
      </c>
      <c r="T485">
        <v>8</v>
      </c>
      <c r="U485">
        <v>30</v>
      </c>
    </row>
    <row r="486" spans="1:21">
      <c r="A486">
        <v>2704</v>
      </c>
      <c r="B486" s="31">
        <v>2</v>
      </c>
      <c r="C486">
        <v>1</v>
      </c>
      <c r="D486">
        <v>21</v>
      </c>
      <c r="E486">
        <v>0</v>
      </c>
      <c r="F486" s="15">
        <v>6000</v>
      </c>
      <c r="G486">
        <v>1</v>
      </c>
      <c r="H486">
        <v>2</v>
      </c>
      <c r="I486">
        <v>0</v>
      </c>
      <c r="J486">
        <v>6</v>
      </c>
      <c r="K486">
        <v>5</v>
      </c>
      <c r="L486">
        <v>0</v>
      </c>
      <c r="M486">
        <v>0</v>
      </c>
      <c r="N486">
        <v>0</v>
      </c>
      <c r="O486">
        <v>0.75</v>
      </c>
      <c r="P486">
        <v>30</v>
      </c>
      <c r="Q486" s="16">
        <v>6.25</v>
      </c>
      <c r="R486">
        <v>1</v>
      </c>
      <c r="S486">
        <v>1</v>
      </c>
      <c r="T486">
        <v>8</v>
      </c>
      <c r="U486">
        <v>10</v>
      </c>
    </row>
    <row r="487" spans="1:21">
      <c r="A487">
        <v>2705</v>
      </c>
      <c r="B487" s="31">
        <v>2</v>
      </c>
      <c r="C487">
        <v>1</v>
      </c>
      <c r="D487">
        <v>18</v>
      </c>
      <c r="E487">
        <v>1</v>
      </c>
      <c r="F487" s="15">
        <v>12000</v>
      </c>
      <c r="G487">
        <v>1</v>
      </c>
      <c r="H487">
        <v>1</v>
      </c>
      <c r="I487">
        <v>1</v>
      </c>
      <c r="J487">
        <v>8</v>
      </c>
      <c r="K487">
        <v>5</v>
      </c>
      <c r="L487">
        <v>0</v>
      </c>
      <c r="M487">
        <v>0</v>
      </c>
      <c r="N487">
        <v>0</v>
      </c>
      <c r="O487">
        <v>0.58499999999999996</v>
      </c>
      <c r="P487">
        <v>30</v>
      </c>
      <c r="Q487" s="16">
        <v>5</v>
      </c>
      <c r="R487">
        <v>0.67</v>
      </c>
      <c r="S487">
        <v>1</v>
      </c>
      <c r="T487">
        <v>12</v>
      </c>
      <c r="U487">
        <v>10</v>
      </c>
    </row>
    <row r="488" spans="1:21">
      <c r="A488">
        <v>2709</v>
      </c>
      <c r="B488" s="31">
        <v>1</v>
      </c>
      <c r="C488">
        <v>1</v>
      </c>
      <c r="D488">
        <v>21</v>
      </c>
      <c r="E488">
        <v>0</v>
      </c>
      <c r="F488" s="15">
        <v>7000</v>
      </c>
      <c r="G488">
        <v>1</v>
      </c>
      <c r="H488">
        <v>3</v>
      </c>
      <c r="I488">
        <v>0</v>
      </c>
      <c r="J488">
        <v>1</v>
      </c>
      <c r="K488">
        <v>4</v>
      </c>
      <c r="L488">
        <v>0</v>
      </c>
      <c r="M488">
        <v>0</v>
      </c>
      <c r="N488">
        <v>0</v>
      </c>
      <c r="O488">
        <v>0.33</v>
      </c>
      <c r="P488">
        <v>30</v>
      </c>
      <c r="Q488" s="16">
        <v>10</v>
      </c>
      <c r="R488">
        <v>0.83</v>
      </c>
      <c r="S488">
        <v>1</v>
      </c>
      <c r="T488">
        <v>8</v>
      </c>
      <c r="U488">
        <v>15</v>
      </c>
    </row>
    <row r="489" spans="1:21">
      <c r="A489">
        <v>2712</v>
      </c>
      <c r="B489" s="31">
        <v>1</v>
      </c>
      <c r="C489">
        <v>1</v>
      </c>
      <c r="D489">
        <v>23</v>
      </c>
      <c r="E489">
        <v>1</v>
      </c>
      <c r="F489" s="15">
        <v>20000</v>
      </c>
      <c r="G489">
        <v>1</v>
      </c>
      <c r="H489">
        <v>2</v>
      </c>
      <c r="I489">
        <v>1</v>
      </c>
      <c r="J489">
        <v>9</v>
      </c>
      <c r="K489">
        <v>5</v>
      </c>
      <c r="L489">
        <v>0</v>
      </c>
      <c r="M489">
        <v>0</v>
      </c>
      <c r="N489">
        <v>0</v>
      </c>
      <c r="O489">
        <v>0.5</v>
      </c>
      <c r="P489">
        <v>12</v>
      </c>
      <c r="Q489" s="16">
        <v>2.5</v>
      </c>
      <c r="R489">
        <v>0.67</v>
      </c>
      <c r="S489">
        <v>0</v>
      </c>
      <c r="T489">
        <v>11</v>
      </c>
      <c r="U489">
        <v>12.5</v>
      </c>
    </row>
    <row r="490" spans="1:21">
      <c r="A490">
        <v>2715</v>
      </c>
      <c r="B490" s="31">
        <v>1</v>
      </c>
      <c r="C490">
        <v>2</v>
      </c>
      <c r="D490">
        <v>31</v>
      </c>
      <c r="E490">
        <v>1</v>
      </c>
      <c r="F490" s="15">
        <v>12000</v>
      </c>
      <c r="G490">
        <v>1</v>
      </c>
      <c r="H490">
        <v>1</v>
      </c>
      <c r="I490">
        <v>1</v>
      </c>
      <c r="J490">
        <v>10</v>
      </c>
      <c r="K490">
        <v>5</v>
      </c>
      <c r="L490">
        <v>0</v>
      </c>
      <c r="M490">
        <v>0</v>
      </c>
      <c r="N490">
        <v>0</v>
      </c>
      <c r="O490">
        <v>0.33</v>
      </c>
      <c r="P490">
        <v>12</v>
      </c>
      <c r="Q490" s="16">
        <v>40</v>
      </c>
      <c r="R490">
        <v>0.67</v>
      </c>
      <c r="S490">
        <v>1</v>
      </c>
      <c r="T490">
        <v>8</v>
      </c>
      <c r="U490">
        <v>10</v>
      </c>
    </row>
    <row r="491" spans="1:21">
      <c r="A491">
        <v>2716</v>
      </c>
      <c r="B491" s="31">
        <v>2</v>
      </c>
      <c r="C491">
        <v>1</v>
      </c>
      <c r="D491">
        <v>50</v>
      </c>
      <c r="E491">
        <v>0</v>
      </c>
      <c r="F491" s="15">
        <v>3000</v>
      </c>
      <c r="G491">
        <v>1</v>
      </c>
      <c r="H491">
        <v>1</v>
      </c>
      <c r="I491">
        <v>1</v>
      </c>
      <c r="J491">
        <v>6</v>
      </c>
      <c r="K491">
        <v>3</v>
      </c>
      <c r="L491">
        <v>0</v>
      </c>
      <c r="M491">
        <v>0</v>
      </c>
      <c r="N491">
        <v>0</v>
      </c>
      <c r="O491">
        <v>0.5</v>
      </c>
      <c r="P491">
        <v>10</v>
      </c>
      <c r="Q491" s="16">
        <v>2.5</v>
      </c>
      <c r="R491">
        <v>1.5</v>
      </c>
      <c r="S491">
        <v>1</v>
      </c>
      <c r="T491">
        <v>14</v>
      </c>
      <c r="U491">
        <v>30</v>
      </c>
    </row>
    <row r="492" spans="1:21">
      <c r="A492">
        <v>2722</v>
      </c>
      <c r="B492" s="31">
        <v>1</v>
      </c>
      <c r="C492">
        <v>2</v>
      </c>
      <c r="D492">
        <v>31</v>
      </c>
      <c r="E492">
        <v>0</v>
      </c>
      <c r="F492" s="15">
        <v>4000</v>
      </c>
      <c r="G492">
        <v>1</v>
      </c>
      <c r="H492">
        <v>1</v>
      </c>
      <c r="I492">
        <v>0</v>
      </c>
      <c r="J492">
        <v>8</v>
      </c>
      <c r="K492">
        <v>5</v>
      </c>
      <c r="L492">
        <v>0</v>
      </c>
      <c r="M492">
        <v>0</v>
      </c>
      <c r="N492">
        <v>0</v>
      </c>
      <c r="O492">
        <v>0.67</v>
      </c>
      <c r="P492">
        <v>12</v>
      </c>
      <c r="Q492" s="16">
        <v>2.5</v>
      </c>
      <c r="R492">
        <v>1</v>
      </c>
      <c r="S492">
        <v>1</v>
      </c>
      <c r="T492">
        <v>8</v>
      </c>
      <c r="U492">
        <v>15</v>
      </c>
    </row>
    <row r="493" spans="1:21">
      <c r="A493">
        <v>2725</v>
      </c>
      <c r="B493" s="31">
        <v>2</v>
      </c>
      <c r="C493">
        <v>1</v>
      </c>
      <c r="D493">
        <v>22</v>
      </c>
      <c r="E493">
        <v>1</v>
      </c>
      <c r="F493" s="15">
        <v>5000</v>
      </c>
      <c r="G493">
        <v>1</v>
      </c>
      <c r="H493">
        <v>2</v>
      </c>
      <c r="I493">
        <v>1</v>
      </c>
      <c r="J493">
        <v>6</v>
      </c>
      <c r="K493">
        <v>5</v>
      </c>
      <c r="L493">
        <v>0</v>
      </c>
      <c r="M493">
        <v>0</v>
      </c>
      <c r="N493">
        <v>0</v>
      </c>
      <c r="O493">
        <v>0.33</v>
      </c>
      <c r="P493">
        <v>12</v>
      </c>
      <c r="Q493" s="16">
        <v>2.5</v>
      </c>
      <c r="R493">
        <v>1.5</v>
      </c>
      <c r="S493">
        <v>1</v>
      </c>
      <c r="T493">
        <v>10</v>
      </c>
      <c r="U493">
        <v>30</v>
      </c>
    </row>
    <row r="494" spans="1:21">
      <c r="A494">
        <v>2736</v>
      </c>
      <c r="B494" s="31">
        <v>1</v>
      </c>
      <c r="C494">
        <v>1</v>
      </c>
      <c r="D494">
        <v>20</v>
      </c>
      <c r="E494">
        <v>1</v>
      </c>
      <c r="F494" s="15">
        <v>35000</v>
      </c>
      <c r="G494">
        <v>1</v>
      </c>
      <c r="H494">
        <v>1</v>
      </c>
      <c r="I494">
        <v>0</v>
      </c>
      <c r="J494">
        <v>8</v>
      </c>
      <c r="K494">
        <v>5</v>
      </c>
      <c r="L494">
        <v>0</v>
      </c>
      <c r="M494">
        <v>0</v>
      </c>
      <c r="N494">
        <v>0</v>
      </c>
      <c r="O494">
        <v>0.5</v>
      </c>
      <c r="P494">
        <v>10</v>
      </c>
      <c r="Q494" s="16">
        <v>5</v>
      </c>
      <c r="R494">
        <v>0.83</v>
      </c>
      <c r="S494">
        <v>0</v>
      </c>
      <c r="T494">
        <v>8</v>
      </c>
      <c r="U494">
        <v>15</v>
      </c>
    </row>
    <row r="495" spans="1:21">
      <c r="A495">
        <v>2747</v>
      </c>
      <c r="B495" s="31">
        <v>2</v>
      </c>
      <c r="C495">
        <v>2</v>
      </c>
      <c r="D495">
        <v>26</v>
      </c>
      <c r="E495">
        <v>1</v>
      </c>
      <c r="F495" s="15">
        <v>4000</v>
      </c>
      <c r="G495">
        <v>1</v>
      </c>
      <c r="H495">
        <v>1</v>
      </c>
      <c r="I495">
        <v>0</v>
      </c>
      <c r="J495">
        <v>8</v>
      </c>
      <c r="K495">
        <v>5</v>
      </c>
      <c r="L495">
        <v>0</v>
      </c>
      <c r="M495">
        <v>0</v>
      </c>
      <c r="N495">
        <v>0</v>
      </c>
      <c r="O495">
        <v>1</v>
      </c>
      <c r="P495">
        <v>6</v>
      </c>
      <c r="Q495" s="16">
        <v>2.5</v>
      </c>
      <c r="R495">
        <v>0.83</v>
      </c>
      <c r="S495">
        <v>1</v>
      </c>
      <c r="T495">
        <v>8</v>
      </c>
      <c r="U495">
        <v>5</v>
      </c>
    </row>
    <row r="496" spans="1:21">
      <c r="A496">
        <v>2753</v>
      </c>
      <c r="B496" s="31">
        <v>1</v>
      </c>
      <c r="C496">
        <v>1</v>
      </c>
      <c r="D496">
        <v>25</v>
      </c>
      <c r="E496">
        <v>0</v>
      </c>
      <c r="F496" s="15">
        <v>3000</v>
      </c>
      <c r="G496">
        <v>1</v>
      </c>
      <c r="H496">
        <v>1</v>
      </c>
      <c r="I496">
        <v>0</v>
      </c>
      <c r="J496">
        <v>2</v>
      </c>
      <c r="K496">
        <v>5</v>
      </c>
      <c r="L496">
        <v>0</v>
      </c>
      <c r="M496">
        <v>0</v>
      </c>
      <c r="N496">
        <v>0</v>
      </c>
      <c r="O496">
        <v>0.67</v>
      </c>
      <c r="P496">
        <v>6</v>
      </c>
      <c r="Q496" s="16">
        <v>10</v>
      </c>
      <c r="R496">
        <v>0.67</v>
      </c>
      <c r="S496">
        <v>1</v>
      </c>
      <c r="T496">
        <v>8</v>
      </c>
      <c r="U496">
        <v>10</v>
      </c>
    </row>
    <row r="497" spans="1:21">
      <c r="A497">
        <v>2756</v>
      </c>
      <c r="B497" s="31">
        <v>2</v>
      </c>
      <c r="C497">
        <v>1</v>
      </c>
      <c r="D497">
        <v>21</v>
      </c>
      <c r="E497">
        <v>0</v>
      </c>
      <c r="F497" s="15">
        <v>12000</v>
      </c>
      <c r="G497">
        <v>1</v>
      </c>
      <c r="H497">
        <v>2</v>
      </c>
      <c r="I497">
        <v>0</v>
      </c>
      <c r="J497">
        <v>1</v>
      </c>
      <c r="K497">
        <v>4</v>
      </c>
      <c r="L497">
        <v>0</v>
      </c>
      <c r="M497">
        <v>0</v>
      </c>
      <c r="N497">
        <v>0</v>
      </c>
      <c r="O497">
        <v>0.67</v>
      </c>
      <c r="P497">
        <v>12</v>
      </c>
      <c r="Q497" s="16">
        <v>2.5</v>
      </c>
      <c r="R497">
        <v>0.83</v>
      </c>
      <c r="S497">
        <v>0</v>
      </c>
      <c r="T497">
        <v>8</v>
      </c>
      <c r="U497">
        <v>5</v>
      </c>
    </row>
    <row r="498" spans="1:21">
      <c r="A498">
        <v>2763</v>
      </c>
      <c r="B498" s="31">
        <v>1</v>
      </c>
      <c r="C498">
        <v>1</v>
      </c>
      <c r="D498">
        <v>19</v>
      </c>
      <c r="E498">
        <v>0</v>
      </c>
      <c r="F498" s="15">
        <v>2000</v>
      </c>
      <c r="G498">
        <v>1</v>
      </c>
      <c r="H498">
        <v>1</v>
      </c>
      <c r="I498">
        <v>0</v>
      </c>
      <c r="J498">
        <v>8</v>
      </c>
      <c r="K498">
        <v>5</v>
      </c>
      <c r="L498">
        <v>0</v>
      </c>
      <c r="M498">
        <v>0</v>
      </c>
      <c r="N498">
        <v>0</v>
      </c>
      <c r="O498">
        <v>0.5</v>
      </c>
      <c r="P498">
        <v>10</v>
      </c>
      <c r="Q498" s="16">
        <v>2.5</v>
      </c>
      <c r="R498">
        <v>0.83</v>
      </c>
      <c r="S498">
        <v>0</v>
      </c>
      <c r="T498">
        <v>10</v>
      </c>
      <c r="U498">
        <v>15</v>
      </c>
    </row>
    <row r="499" spans="1:21">
      <c r="A499">
        <v>2766</v>
      </c>
      <c r="B499" s="31">
        <v>2</v>
      </c>
      <c r="C499">
        <v>1</v>
      </c>
      <c r="D499">
        <v>23</v>
      </c>
      <c r="E499">
        <v>1</v>
      </c>
      <c r="F499" s="15">
        <v>5000</v>
      </c>
      <c r="G499">
        <v>1</v>
      </c>
      <c r="H499">
        <v>1</v>
      </c>
      <c r="I499">
        <v>0</v>
      </c>
      <c r="J499">
        <v>8</v>
      </c>
      <c r="K499">
        <v>4</v>
      </c>
      <c r="L499">
        <v>0</v>
      </c>
      <c r="M499">
        <v>0</v>
      </c>
      <c r="N499">
        <v>0</v>
      </c>
      <c r="O499">
        <v>0.67</v>
      </c>
      <c r="P499">
        <v>12</v>
      </c>
      <c r="Q499" s="16">
        <v>2.5</v>
      </c>
      <c r="R499">
        <v>1.33</v>
      </c>
      <c r="S499">
        <v>1</v>
      </c>
      <c r="T499">
        <v>8</v>
      </c>
      <c r="U499">
        <v>20</v>
      </c>
    </row>
    <row r="500" spans="1:21">
      <c r="A500">
        <v>2768</v>
      </c>
      <c r="B500" s="31">
        <v>2</v>
      </c>
      <c r="C500">
        <v>1</v>
      </c>
      <c r="D500">
        <v>21</v>
      </c>
      <c r="E500">
        <v>1</v>
      </c>
      <c r="F500" s="15">
        <v>4000</v>
      </c>
      <c r="G500">
        <v>1</v>
      </c>
      <c r="H500">
        <v>1</v>
      </c>
      <c r="I500">
        <v>0</v>
      </c>
      <c r="J500">
        <v>8</v>
      </c>
      <c r="K500">
        <v>5</v>
      </c>
      <c r="L500">
        <v>0</v>
      </c>
      <c r="M500">
        <v>0</v>
      </c>
      <c r="N500">
        <v>0</v>
      </c>
      <c r="O500">
        <v>0.67</v>
      </c>
      <c r="P500">
        <v>8</v>
      </c>
      <c r="Q500" s="16">
        <v>10</v>
      </c>
      <c r="R500">
        <v>1.17</v>
      </c>
      <c r="S500">
        <v>1</v>
      </c>
      <c r="T500">
        <v>8</v>
      </c>
      <c r="U500">
        <v>25</v>
      </c>
    </row>
    <row r="501" spans="1:21">
      <c r="A501">
        <v>2778</v>
      </c>
      <c r="B501" s="31">
        <v>2</v>
      </c>
      <c r="C501">
        <v>1</v>
      </c>
      <c r="D501">
        <v>19</v>
      </c>
      <c r="E501">
        <v>1</v>
      </c>
      <c r="F501" s="15">
        <v>1000</v>
      </c>
      <c r="G501">
        <v>1</v>
      </c>
      <c r="H501">
        <v>1</v>
      </c>
      <c r="I501">
        <v>0</v>
      </c>
      <c r="J501">
        <v>11</v>
      </c>
      <c r="K501">
        <v>5</v>
      </c>
      <c r="L501">
        <v>0</v>
      </c>
      <c r="M501">
        <v>0</v>
      </c>
      <c r="N501">
        <v>0</v>
      </c>
      <c r="O501">
        <v>1</v>
      </c>
      <c r="P501">
        <v>30</v>
      </c>
      <c r="Q501" s="16">
        <v>2.5</v>
      </c>
      <c r="R501">
        <v>2.5</v>
      </c>
      <c r="S501">
        <v>0</v>
      </c>
      <c r="T501">
        <v>2</v>
      </c>
      <c r="U501">
        <v>10</v>
      </c>
    </row>
    <row r="502" spans="1:21">
      <c r="A502">
        <v>2782</v>
      </c>
      <c r="B502" s="31">
        <v>2</v>
      </c>
      <c r="C502">
        <v>1</v>
      </c>
      <c r="D502">
        <v>40</v>
      </c>
      <c r="E502">
        <v>0</v>
      </c>
      <c r="F502" s="15">
        <v>2000</v>
      </c>
      <c r="G502">
        <v>1</v>
      </c>
      <c r="H502">
        <v>1</v>
      </c>
      <c r="I502">
        <v>0</v>
      </c>
      <c r="J502">
        <v>6</v>
      </c>
      <c r="K502">
        <v>4</v>
      </c>
      <c r="L502">
        <v>0</v>
      </c>
      <c r="M502">
        <v>0</v>
      </c>
      <c r="N502">
        <v>0</v>
      </c>
      <c r="O502">
        <v>0.5</v>
      </c>
      <c r="P502">
        <v>12</v>
      </c>
      <c r="Q502" s="16">
        <v>5</v>
      </c>
      <c r="R502">
        <v>0.67</v>
      </c>
      <c r="S502">
        <v>0</v>
      </c>
      <c r="T502">
        <v>12</v>
      </c>
      <c r="U502">
        <v>5</v>
      </c>
    </row>
    <row r="503" spans="1:21">
      <c r="A503">
        <v>2783</v>
      </c>
      <c r="B503" s="31">
        <v>2</v>
      </c>
      <c r="C503">
        <v>1</v>
      </c>
      <c r="D503">
        <v>18</v>
      </c>
      <c r="E503">
        <v>1</v>
      </c>
      <c r="F503" s="15">
        <v>10000</v>
      </c>
      <c r="G503">
        <v>1</v>
      </c>
      <c r="H503">
        <v>3</v>
      </c>
      <c r="I503">
        <v>0</v>
      </c>
      <c r="J503">
        <v>6</v>
      </c>
      <c r="K503">
        <v>5</v>
      </c>
      <c r="L503">
        <v>0</v>
      </c>
      <c r="M503">
        <v>0</v>
      </c>
      <c r="N503">
        <v>0</v>
      </c>
      <c r="O503">
        <v>1</v>
      </c>
      <c r="P503">
        <v>30</v>
      </c>
      <c r="Q503" s="16">
        <v>2.5</v>
      </c>
      <c r="R503">
        <v>1.5</v>
      </c>
      <c r="S503">
        <v>1</v>
      </c>
      <c r="T503">
        <v>12</v>
      </c>
      <c r="U503">
        <v>40</v>
      </c>
    </row>
    <row r="504" spans="1:21">
      <c r="A504">
        <v>2784</v>
      </c>
      <c r="B504" s="31">
        <v>1</v>
      </c>
      <c r="C504">
        <v>1</v>
      </c>
      <c r="D504">
        <v>22</v>
      </c>
      <c r="E504">
        <v>1</v>
      </c>
      <c r="F504" s="15">
        <v>7000</v>
      </c>
      <c r="G504">
        <v>1</v>
      </c>
      <c r="H504">
        <v>2</v>
      </c>
      <c r="I504">
        <v>1</v>
      </c>
      <c r="J504">
        <v>8</v>
      </c>
      <c r="K504">
        <v>5</v>
      </c>
      <c r="L504">
        <v>0</v>
      </c>
      <c r="M504">
        <v>0</v>
      </c>
      <c r="N504">
        <v>0</v>
      </c>
      <c r="O504">
        <v>0.67</v>
      </c>
      <c r="P504">
        <v>12</v>
      </c>
      <c r="Q504" s="16">
        <v>5</v>
      </c>
      <c r="R504">
        <v>1.25</v>
      </c>
      <c r="S504">
        <v>1</v>
      </c>
      <c r="T504">
        <v>14</v>
      </c>
      <c r="U504">
        <v>17.5</v>
      </c>
    </row>
    <row r="505" spans="1:21">
      <c r="A505">
        <v>2785</v>
      </c>
      <c r="B505" s="31">
        <v>2</v>
      </c>
      <c r="C505">
        <v>1</v>
      </c>
      <c r="D505">
        <v>22</v>
      </c>
      <c r="E505">
        <v>0</v>
      </c>
      <c r="F505" s="15">
        <v>7000</v>
      </c>
      <c r="G505">
        <v>1</v>
      </c>
      <c r="H505">
        <v>1</v>
      </c>
      <c r="I505">
        <v>1</v>
      </c>
      <c r="J505">
        <v>8</v>
      </c>
      <c r="K505">
        <v>5</v>
      </c>
      <c r="L505">
        <v>0</v>
      </c>
      <c r="M505">
        <v>0</v>
      </c>
      <c r="N505">
        <v>0</v>
      </c>
      <c r="O505">
        <v>1</v>
      </c>
      <c r="P505">
        <v>30</v>
      </c>
      <c r="Q505" s="16">
        <v>2.5</v>
      </c>
      <c r="R505">
        <v>1.67</v>
      </c>
      <c r="S505">
        <v>0</v>
      </c>
      <c r="T505">
        <v>16</v>
      </c>
      <c r="U505">
        <v>2.5</v>
      </c>
    </row>
    <row r="506" spans="1:21">
      <c r="A506">
        <v>2786</v>
      </c>
      <c r="B506" s="31">
        <v>1</v>
      </c>
      <c r="C506">
        <v>2</v>
      </c>
      <c r="D506">
        <v>43</v>
      </c>
      <c r="E506">
        <v>0</v>
      </c>
      <c r="F506" s="15">
        <v>3000</v>
      </c>
      <c r="G506">
        <v>1</v>
      </c>
      <c r="H506">
        <v>2</v>
      </c>
      <c r="I506">
        <v>1</v>
      </c>
      <c r="J506">
        <v>2</v>
      </c>
      <c r="K506">
        <v>4</v>
      </c>
      <c r="L506">
        <v>0</v>
      </c>
      <c r="M506">
        <v>0</v>
      </c>
      <c r="N506">
        <v>0</v>
      </c>
      <c r="O506">
        <v>0.5</v>
      </c>
      <c r="P506">
        <v>30</v>
      </c>
      <c r="Q506" s="16">
        <v>5</v>
      </c>
      <c r="R506">
        <v>1.915</v>
      </c>
      <c r="S506">
        <v>1</v>
      </c>
      <c r="T506">
        <v>8</v>
      </c>
      <c r="U506">
        <v>15</v>
      </c>
    </row>
    <row r="507" spans="1:21">
      <c r="A507">
        <v>2787</v>
      </c>
      <c r="B507" s="31">
        <v>2</v>
      </c>
      <c r="C507">
        <v>2</v>
      </c>
      <c r="D507">
        <v>38</v>
      </c>
      <c r="E507">
        <v>0</v>
      </c>
      <c r="F507" s="15">
        <v>3000</v>
      </c>
      <c r="G507">
        <v>1</v>
      </c>
      <c r="H507">
        <v>1</v>
      </c>
      <c r="I507">
        <v>1</v>
      </c>
      <c r="J507">
        <v>2</v>
      </c>
      <c r="K507">
        <v>5</v>
      </c>
      <c r="L507">
        <v>0</v>
      </c>
      <c r="M507">
        <v>0</v>
      </c>
      <c r="N507">
        <v>0</v>
      </c>
      <c r="O507">
        <v>0.5</v>
      </c>
      <c r="P507">
        <v>10</v>
      </c>
      <c r="Q507" s="16">
        <v>5</v>
      </c>
      <c r="R507">
        <v>2.5</v>
      </c>
      <c r="S507">
        <v>1</v>
      </c>
      <c r="T507">
        <v>8</v>
      </c>
      <c r="U507">
        <v>10</v>
      </c>
    </row>
    <row r="508" spans="1:21">
      <c r="A508">
        <v>2789</v>
      </c>
      <c r="B508" s="31">
        <v>2</v>
      </c>
      <c r="C508">
        <v>2</v>
      </c>
      <c r="D508">
        <v>29</v>
      </c>
      <c r="E508">
        <v>0</v>
      </c>
      <c r="F508" s="15">
        <v>3000</v>
      </c>
      <c r="G508">
        <v>1</v>
      </c>
      <c r="H508">
        <v>1</v>
      </c>
      <c r="I508">
        <v>0</v>
      </c>
      <c r="J508">
        <v>8</v>
      </c>
      <c r="K508">
        <v>5</v>
      </c>
      <c r="L508">
        <v>0</v>
      </c>
      <c r="M508">
        <v>0</v>
      </c>
      <c r="N508">
        <v>0</v>
      </c>
      <c r="O508">
        <v>1</v>
      </c>
      <c r="P508">
        <v>20</v>
      </c>
      <c r="Q508" s="16">
        <v>2.5</v>
      </c>
      <c r="R508">
        <v>1.5</v>
      </c>
      <c r="S508">
        <v>1</v>
      </c>
      <c r="T508">
        <v>12</v>
      </c>
      <c r="U508">
        <v>2.5</v>
      </c>
    </row>
    <row r="509" spans="1:21">
      <c r="A509">
        <v>2797</v>
      </c>
      <c r="B509" s="31">
        <v>1</v>
      </c>
      <c r="C509">
        <v>1</v>
      </c>
      <c r="D509">
        <v>24</v>
      </c>
      <c r="E509">
        <v>1</v>
      </c>
      <c r="F509" s="15">
        <v>2000</v>
      </c>
      <c r="G509">
        <v>1</v>
      </c>
      <c r="H509">
        <v>1</v>
      </c>
      <c r="I509">
        <v>1</v>
      </c>
      <c r="J509">
        <v>11</v>
      </c>
      <c r="K509">
        <v>1</v>
      </c>
      <c r="L509">
        <v>0</v>
      </c>
      <c r="M509">
        <v>0</v>
      </c>
      <c r="N509">
        <v>0</v>
      </c>
      <c r="O509">
        <v>1</v>
      </c>
      <c r="P509">
        <v>10</v>
      </c>
      <c r="Q509" s="16">
        <v>5</v>
      </c>
      <c r="R509">
        <v>1.915</v>
      </c>
      <c r="S509">
        <v>1</v>
      </c>
      <c r="T509">
        <v>8</v>
      </c>
      <c r="U509">
        <v>15</v>
      </c>
    </row>
    <row r="510" spans="1:21">
      <c r="A510">
        <v>2800</v>
      </c>
      <c r="B510" s="31">
        <v>2</v>
      </c>
      <c r="C510">
        <v>2</v>
      </c>
      <c r="D510">
        <v>54</v>
      </c>
      <c r="E510">
        <v>1</v>
      </c>
      <c r="F510" s="15">
        <v>7000</v>
      </c>
      <c r="G510">
        <v>1</v>
      </c>
      <c r="H510">
        <v>2</v>
      </c>
      <c r="I510">
        <v>1</v>
      </c>
      <c r="J510">
        <v>8</v>
      </c>
      <c r="K510">
        <v>5</v>
      </c>
      <c r="L510">
        <v>1</v>
      </c>
      <c r="M510">
        <v>0</v>
      </c>
      <c r="N510">
        <v>0</v>
      </c>
      <c r="O510">
        <v>0.5</v>
      </c>
      <c r="P510">
        <v>10</v>
      </c>
      <c r="Q510" s="16">
        <v>5</v>
      </c>
      <c r="R510">
        <v>1.5</v>
      </c>
      <c r="S510">
        <v>0</v>
      </c>
      <c r="T510">
        <v>10</v>
      </c>
      <c r="U510">
        <v>40</v>
      </c>
    </row>
    <row r="511" spans="1:21">
      <c r="A511">
        <v>2807</v>
      </c>
      <c r="B511" s="31">
        <v>2</v>
      </c>
      <c r="C511">
        <v>1</v>
      </c>
      <c r="D511">
        <v>25</v>
      </c>
      <c r="E511">
        <v>0</v>
      </c>
      <c r="F511" s="15">
        <v>5000</v>
      </c>
      <c r="G511">
        <v>1</v>
      </c>
      <c r="H511">
        <v>1</v>
      </c>
      <c r="I511">
        <v>1</v>
      </c>
      <c r="J511">
        <v>2</v>
      </c>
      <c r="K511">
        <v>3</v>
      </c>
      <c r="L511">
        <v>0</v>
      </c>
      <c r="M511">
        <v>0</v>
      </c>
      <c r="N511">
        <v>0</v>
      </c>
      <c r="O511">
        <v>0.83499999999999996</v>
      </c>
      <c r="P511">
        <v>21</v>
      </c>
      <c r="Q511" s="16">
        <v>5</v>
      </c>
      <c r="R511">
        <v>1.5</v>
      </c>
      <c r="S511">
        <v>1</v>
      </c>
      <c r="T511">
        <v>10</v>
      </c>
      <c r="U511">
        <v>20</v>
      </c>
    </row>
    <row r="512" spans="1:21">
      <c r="A512">
        <v>2808</v>
      </c>
      <c r="B512" s="31">
        <v>1</v>
      </c>
      <c r="C512">
        <v>2</v>
      </c>
      <c r="D512">
        <v>28</v>
      </c>
      <c r="E512">
        <v>1</v>
      </c>
      <c r="F512" s="15">
        <v>8000</v>
      </c>
      <c r="G512">
        <v>1</v>
      </c>
      <c r="H512">
        <v>1</v>
      </c>
      <c r="I512">
        <v>0</v>
      </c>
      <c r="J512">
        <v>2</v>
      </c>
      <c r="K512">
        <v>5</v>
      </c>
      <c r="L512">
        <v>1</v>
      </c>
      <c r="M512">
        <v>0</v>
      </c>
      <c r="N512">
        <v>0</v>
      </c>
      <c r="O512">
        <v>0.5</v>
      </c>
      <c r="P512">
        <v>6</v>
      </c>
      <c r="Q512" s="16">
        <v>5</v>
      </c>
      <c r="R512">
        <v>1</v>
      </c>
      <c r="S512">
        <v>1</v>
      </c>
      <c r="T512">
        <v>8</v>
      </c>
      <c r="U512">
        <v>10</v>
      </c>
    </row>
    <row r="513" spans="1:21">
      <c r="A513">
        <v>2811</v>
      </c>
      <c r="B513" s="31">
        <v>1</v>
      </c>
      <c r="C513">
        <v>1</v>
      </c>
      <c r="D513">
        <v>24</v>
      </c>
      <c r="E513">
        <v>1</v>
      </c>
      <c r="F513" s="15">
        <v>10000</v>
      </c>
      <c r="G513">
        <v>1</v>
      </c>
      <c r="H513">
        <v>2</v>
      </c>
      <c r="I513">
        <v>1</v>
      </c>
      <c r="J513">
        <v>8</v>
      </c>
      <c r="K513">
        <v>3</v>
      </c>
      <c r="L513">
        <v>0</v>
      </c>
      <c r="M513">
        <v>0</v>
      </c>
      <c r="N513">
        <v>0</v>
      </c>
      <c r="O513">
        <v>0.67</v>
      </c>
      <c r="P513">
        <v>14</v>
      </c>
      <c r="Q513" s="16">
        <v>5</v>
      </c>
      <c r="R513">
        <v>1.67</v>
      </c>
      <c r="S513">
        <v>1</v>
      </c>
      <c r="T513">
        <v>8</v>
      </c>
      <c r="U513">
        <v>20</v>
      </c>
    </row>
    <row r="514" spans="1:21">
      <c r="A514">
        <v>2816</v>
      </c>
      <c r="B514" s="31">
        <v>2</v>
      </c>
      <c r="C514">
        <v>2</v>
      </c>
      <c r="D514">
        <v>32</v>
      </c>
      <c r="E514">
        <v>0</v>
      </c>
      <c r="F514" s="15">
        <v>4000</v>
      </c>
      <c r="G514">
        <v>1</v>
      </c>
      <c r="H514">
        <v>1</v>
      </c>
      <c r="I514">
        <v>0</v>
      </c>
      <c r="J514">
        <v>2</v>
      </c>
      <c r="K514">
        <v>3</v>
      </c>
      <c r="L514">
        <v>0</v>
      </c>
      <c r="M514">
        <v>0</v>
      </c>
      <c r="N514">
        <v>0</v>
      </c>
      <c r="O514">
        <v>0.67</v>
      </c>
      <c r="P514">
        <v>17</v>
      </c>
      <c r="Q514" s="16">
        <v>6.25</v>
      </c>
      <c r="R514">
        <v>0.67</v>
      </c>
      <c r="S514">
        <v>0</v>
      </c>
      <c r="T514">
        <v>6</v>
      </c>
      <c r="U514">
        <v>45</v>
      </c>
    </row>
    <row r="515" spans="1:21">
      <c r="A515">
        <v>2818</v>
      </c>
      <c r="B515" s="31">
        <v>2</v>
      </c>
      <c r="C515">
        <v>1</v>
      </c>
      <c r="D515">
        <v>25</v>
      </c>
      <c r="E515">
        <v>0</v>
      </c>
      <c r="F515" s="15">
        <v>4000</v>
      </c>
      <c r="G515">
        <v>1</v>
      </c>
      <c r="H515">
        <v>2</v>
      </c>
      <c r="I515">
        <v>0</v>
      </c>
      <c r="J515">
        <v>6</v>
      </c>
      <c r="K515">
        <v>0</v>
      </c>
      <c r="L515">
        <v>0</v>
      </c>
      <c r="M515">
        <v>1</v>
      </c>
      <c r="N515">
        <v>0</v>
      </c>
      <c r="O515">
        <v>0.5</v>
      </c>
      <c r="P515">
        <v>10</v>
      </c>
      <c r="Q515" s="16">
        <v>3.75</v>
      </c>
      <c r="R515">
        <v>1</v>
      </c>
      <c r="S515">
        <v>1</v>
      </c>
      <c r="T515">
        <v>8</v>
      </c>
      <c r="U515">
        <v>20</v>
      </c>
    </row>
    <row r="516" spans="1:21">
      <c r="A516">
        <v>2825</v>
      </c>
      <c r="B516" s="31">
        <v>1</v>
      </c>
      <c r="C516">
        <v>2</v>
      </c>
      <c r="D516">
        <v>30</v>
      </c>
      <c r="E516">
        <v>0</v>
      </c>
      <c r="F516" s="15">
        <v>18000</v>
      </c>
      <c r="G516">
        <v>1</v>
      </c>
      <c r="H516">
        <v>1</v>
      </c>
      <c r="I516">
        <v>1</v>
      </c>
      <c r="J516">
        <v>8</v>
      </c>
      <c r="K516">
        <v>3</v>
      </c>
      <c r="L516">
        <v>1</v>
      </c>
      <c r="M516">
        <v>0</v>
      </c>
      <c r="N516">
        <v>0</v>
      </c>
      <c r="O516">
        <v>0.5</v>
      </c>
      <c r="P516">
        <v>20</v>
      </c>
      <c r="Q516" s="16">
        <v>10</v>
      </c>
      <c r="R516">
        <v>0.58499999999999996</v>
      </c>
      <c r="S516">
        <v>0</v>
      </c>
      <c r="T516">
        <v>6</v>
      </c>
      <c r="U516">
        <v>15</v>
      </c>
    </row>
    <row r="517" spans="1:21">
      <c r="A517">
        <v>2828</v>
      </c>
      <c r="B517" s="31">
        <v>2</v>
      </c>
      <c r="C517">
        <v>1</v>
      </c>
      <c r="D517">
        <v>28</v>
      </c>
      <c r="E517">
        <v>1</v>
      </c>
      <c r="F517" s="15">
        <v>8000</v>
      </c>
      <c r="G517">
        <v>1</v>
      </c>
      <c r="H517">
        <v>1</v>
      </c>
      <c r="I517">
        <v>1</v>
      </c>
      <c r="J517">
        <v>7</v>
      </c>
      <c r="K517">
        <v>4</v>
      </c>
      <c r="L517">
        <v>0</v>
      </c>
      <c r="M517">
        <v>0</v>
      </c>
      <c r="N517">
        <v>0</v>
      </c>
      <c r="O517">
        <v>0.67</v>
      </c>
      <c r="P517">
        <v>15</v>
      </c>
      <c r="Q517" s="16">
        <v>7.5</v>
      </c>
      <c r="R517">
        <v>0.83</v>
      </c>
      <c r="S517">
        <v>0</v>
      </c>
      <c r="T517">
        <v>10</v>
      </c>
      <c r="U517">
        <v>60</v>
      </c>
    </row>
    <row r="518" spans="1:21">
      <c r="A518">
        <v>2838</v>
      </c>
      <c r="B518" s="31">
        <v>2</v>
      </c>
      <c r="C518">
        <v>1</v>
      </c>
      <c r="D518">
        <v>22</v>
      </c>
      <c r="E518">
        <v>0</v>
      </c>
      <c r="F518" s="15">
        <v>10000</v>
      </c>
      <c r="G518">
        <v>1</v>
      </c>
      <c r="H518">
        <v>1</v>
      </c>
      <c r="I518">
        <v>0</v>
      </c>
      <c r="J518">
        <v>11</v>
      </c>
      <c r="K518">
        <v>5</v>
      </c>
      <c r="L518">
        <v>0</v>
      </c>
      <c r="M518">
        <v>0</v>
      </c>
      <c r="N518">
        <v>0</v>
      </c>
      <c r="O518">
        <v>0.33</v>
      </c>
      <c r="P518">
        <v>10</v>
      </c>
      <c r="Q518" s="16">
        <v>5</v>
      </c>
      <c r="R518">
        <v>0.5</v>
      </c>
      <c r="S518">
        <v>1</v>
      </c>
      <c r="T518">
        <v>8</v>
      </c>
      <c r="U518">
        <v>2.5</v>
      </c>
    </row>
    <row r="519" spans="1:21">
      <c r="A519">
        <v>2839</v>
      </c>
      <c r="B519" s="31">
        <v>1</v>
      </c>
      <c r="C519">
        <v>1</v>
      </c>
      <c r="D519">
        <v>23</v>
      </c>
      <c r="E519">
        <v>1</v>
      </c>
      <c r="F519" s="15">
        <v>6000</v>
      </c>
      <c r="G519">
        <v>1</v>
      </c>
      <c r="H519">
        <v>3</v>
      </c>
      <c r="I519">
        <v>0</v>
      </c>
      <c r="J519">
        <v>1</v>
      </c>
      <c r="K519">
        <v>5</v>
      </c>
      <c r="L519">
        <v>0</v>
      </c>
      <c r="M519">
        <v>0</v>
      </c>
      <c r="N519">
        <v>0</v>
      </c>
      <c r="O519">
        <v>0.33</v>
      </c>
      <c r="P519">
        <v>14</v>
      </c>
      <c r="Q519" s="16">
        <v>10</v>
      </c>
      <c r="R519">
        <v>0.83</v>
      </c>
      <c r="S519">
        <v>1</v>
      </c>
      <c r="T519">
        <v>8</v>
      </c>
      <c r="U519">
        <v>2.5</v>
      </c>
    </row>
    <row r="520" spans="1:21">
      <c r="A520">
        <v>2841</v>
      </c>
      <c r="B520" s="31">
        <v>2</v>
      </c>
      <c r="C520">
        <v>2</v>
      </c>
      <c r="D520">
        <v>29</v>
      </c>
      <c r="E520">
        <v>0</v>
      </c>
      <c r="F520" s="15">
        <v>10000</v>
      </c>
      <c r="G520">
        <v>1</v>
      </c>
      <c r="H520">
        <v>3</v>
      </c>
      <c r="I520">
        <v>0</v>
      </c>
      <c r="J520">
        <v>7</v>
      </c>
      <c r="K520">
        <v>5</v>
      </c>
      <c r="L520">
        <v>0</v>
      </c>
      <c r="M520">
        <v>0</v>
      </c>
      <c r="N520">
        <v>0</v>
      </c>
      <c r="O520">
        <v>0.5</v>
      </c>
      <c r="P520">
        <v>14</v>
      </c>
      <c r="Q520" s="16">
        <v>3.75</v>
      </c>
      <c r="R520">
        <v>1</v>
      </c>
      <c r="S520">
        <v>1</v>
      </c>
      <c r="T520">
        <v>8</v>
      </c>
      <c r="U520">
        <v>30</v>
      </c>
    </row>
    <row r="521" spans="1:21">
      <c r="A521">
        <v>2842</v>
      </c>
      <c r="B521" s="31">
        <v>2</v>
      </c>
      <c r="C521">
        <v>1</v>
      </c>
      <c r="D521">
        <v>23</v>
      </c>
      <c r="E521">
        <v>0</v>
      </c>
      <c r="F521" s="15">
        <v>16000</v>
      </c>
      <c r="G521">
        <v>1</v>
      </c>
      <c r="H521">
        <v>2</v>
      </c>
      <c r="I521">
        <v>1</v>
      </c>
      <c r="J521">
        <v>8</v>
      </c>
      <c r="K521">
        <v>5</v>
      </c>
      <c r="L521">
        <v>0</v>
      </c>
      <c r="M521">
        <v>0</v>
      </c>
      <c r="N521">
        <v>0</v>
      </c>
      <c r="O521">
        <v>0.5</v>
      </c>
      <c r="P521">
        <v>10</v>
      </c>
      <c r="Q521" s="16">
        <v>5</v>
      </c>
      <c r="R521">
        <v>0.5</v>
      </c>
      <c r="S521">
        <v>0</v>
      </c>
      <c r="T521">
        <v>10</v>
      </c>
      <c r="U521">
        <v>20</v>
      </c>
    </row>
    <row r="522" spans="1:21">
      <c r="A522">
        <v>2848</v>
      </c>
      <c r="B522" s="31">
        <v>1</v>
      </c>
      <c r="C522">
        <v>1</v>
      </c>
      <c r="D522">
        <v>22</v>
      </c>
      <c r="E522">
        <v>1</v>
      </c>
      <c r="F522" s="15">
        <v>20000</v>
      </c>
      <c r="G522">
        <v>1</v>
      </c>
      <c r="H522">
        <v>2</v>
      </c>
      <c r="I522">
        <v>0</v>
      </c>
      <c r="J522">
        <v>1</v>
      </c>
      <c r="K522">
        <v>5</v>
      </c>
      <c r="L522">
        <v>0</v>
      </c>
      <c r="M522">
        <v>0</v>
      </c>
      <c r="N522">
        <v>0</v>
      </c>
      <c r="O522">
        <v>0.5</v>
      </c>
      <c r="P522">
        <v>30</v>
      </c>
      <c r="Q522" s="16">
        <v>10</v>
      </c>
      <c r="R522">
        <v>1.17</v>
      </c>
      <c r="S522">
        <v>1</v>
      </c>
      <c r="T522">
        <v>8</v>
      </c>
      <c r="U522">
        <v>15</v>
      </c>
    </row>
    <row r="523" spans="1:21">
      <c r="A523">
        <v>2850</v>
      </c>
      <c r="B523" s="31">
        <v>2</v>
      </c>
      <c r="C523">
        <v>2</v>
      </c>
      <c r="D523">
        <v>34</v>
      </c>
      <c r="E523">
        <v>1</v>
      </c>
      <c r="F523" s="15">
        <v>4000</v>
      </c>
      <c r="G523">
        <v>1</v>
      </c>
      <c r="H523">
        <v>1</v>
      </c>
      <c r="I523">
        <v>1</v>
      </c>
      <c r="J523">
        <v>8</v>
      </c>
      <c r="K523">
        <v>5</v>
      </c>
      <c r="L523">
        <v>1</v>
      </c>
      <c r="M523">
        <v>0</v>
      </c>
      <c r="N523">
        <v>0</v>
      </c>
      <c r="O523">
        <v>0.67</v>
      </c>
      <c r="P523">
        <v>15</v>
      </c>
      <c r="Q523" s="16">
        <v>7.5</v>
      </c>
      <c r="R523">
        <v>1.5</v>
      </c>
      <c r="S523">
        <v>0</v>
      </c>
      <c r="T523">
        <v>16</v>
      </c>
      <c r="U523">
        <v>10</v>
      </c>
    </row>
    <row r="524" spans="1:21">
      <c r="A524">
        <v>2851</v>
      </c>
      <c r="B524" s="31">
        <v>2</v>
      </c>
      <c r="C524">
        <v>1</v>
      </c>
      <c r="D524">
        <v>22</v>
      </c>
      <c r="E524">
        <v>1</v>
      </c>
      <c r="F524" s="15">
        <v>10000</v>
      </c>
      <c r="G524">
        <v>1</v>
      </c>
      <c r="H524">
        <v>3</v>
      </c>
      <c r="I524">
        <v>0</v>
      </c>
      <c r="J524">
        <v>1</v>
      </c>
      <c r="K524">
        <v>5</v>
      </c>
      <c r="L524">
        <v>0</v>
      </c>
      <c r="M524">
        <v>0</v>
      </c>
      <c r="N524">
        <v>0</v>
      </c>
      <c r="O524">
        <v>0.5</v>
      </c>
      <c r="P524">
        <v>18</v>
      </c>
      <c r="Q524" s="16">
        <v>15</v>
      </c>
      <c r="R524">
        <v>1.5</v>
      </c>
      <c r="S524">
        <v>1</v>
      </c>
      <c r="T524">
        <v>8</v>
      </c>
      <c r="U524">
        <v>30</v>
      </c>
    </row>
    <row r="525" spans="1:21">
      <c r="A525">
        <v>2852</v>
      </c>
      <c r="B525" s="31">
        <v>1</v>
      </c>
      <c r="C525">
        <v>1</v>
      </c>
      <c r="D525">
        <v>24</v>
      </c>
      <c r="E525">
        <v>0</v>
      </c>
      <c r="F525" s="15">
        <v>8000</v>
      </c>
      <c r="G525">
        <v>1</v>
      </c>
      <c r="H525">
        <v>3</v>
      </c>
      <c r="I525">
        <v>0</v>
      </c>
      <c r="J525">
        <v>6</v>
      </c>
      <c r="K525">
        <v>4</v>
      </c>
      <c r="L525">
        <v>0</v>
      </c>
      <c r="M525">
        <v>0</v>
      </c>
      <c r="N525">
        <v>0</v>
      </c>
      <c r="O525">
        <v>0.67</v>
      </c>
      <c r="P525">
        <v>8</v>
      </c>
      <c r="Q525" s="16">
        <v>5</v>
      </c>
      <c r="R525">
        <v>1.5</v>
      </c>
      <c r="S525">
        <v>1</v>
      </c>
      <c r="T525">
        <v>8</v>
      </c>
      <c r="U525">
        <v>20</v>
      </c>
    </row>
    <row r="526" spans="1:21">
      <c r="A526">
        <v>2861</v>
      </c>
      <c r="B526" s="31">
        <v>2</v>
      </c>
      <c r="C526">
        <v>2</v>
      </c>
      <c r="D526">
        <v>30</v>
      </c>
      <c r="E526">
        <v>1</v>
      </c>
      <c r="F526" s="15">
        <v>4000</v>
      </c>
      <c r="G526">
        <v>1</v>
      </c>
      <c r="H526">
        <v>1</v>
      </c>
      <c r="I526">
        <v>0</v>
      </c>
      <c r="J526">
        <v>8</v>
      </c>
      <c r="K526">
        <v>5</v>
      </c>
      <c r="L526">
        <v>0</v>
      </c>
      <c r="M526">
        <v>0</v>
      </c>
      <c r="N526">
        <v>0</v>
      </c>
      <c r="O526">
        <v>0.17</v>
      </c>
      <c r="P526">
        <v>30</v>
      </c>
      <c r="Q526" s="16">
        <v>10</v>
      </c>
      <c r="R526">
        <v>0.5</v>
      </c>
      <c r="S526">
        <v>1</v>
      </c>
      <c r="T526">
        <v>4</v>
      </c>
      <c r="U526">
        <v>20</v>
      </c>
    </row>
    <row r="527" spans="1:21">
      <c r="A527">
        <v>2868</v>
      </c>
      <c r="B527" s="31">
        <v>2</v>
      </c>
      <c r="C527">
        <v>2</v>
      </c>
      <c r="D527">
        <v>54</v>
      </c>
      <c r="E527">
        <v>1</v>
      </c>
      <c r="F527" s="15">
        <v>5000</v>
      </c>
      <c r="G527">
        <v>1</v>
      </c>
      <c r="H527">
        <v>1</v>
      </c>
      <c r="I527">
        <v>0</v>
      </c>
      <c r="J527">
        <v>8</v>
      </c>
      <c r="K527">
        <v>4</v>
      </c>
      <c r="L527">
        <v>0</v>
      </c>
      <c r="M527">
        <v>0</v>
      </c>
      <c r="N527">
        <v>0</v>
      </c>
      <c r="O527">
        <v>0.5</v>
      </c>
      <c r="P527">
        <v>14</v>
      </c>
      <c r="Q527" s="16">
        <v>5</v>
      </c>
      <c r="R527">
        <v>1.33</v>
      </c>
      <c r="S527">
        <v>1</v>
      </c>
      <c r="T527">
        <v>12</v>
      </c>
      <c r="U527">
        <v>15</v>
      </c>
    </row>
    <row r="528" spans="1:21">
      <c r="A528">
        <v>2884</v>
      </c>
      <c r="B528" s="31">
        <v>2</v>
      </c>
      <c r="C528">
        <v>1</v>
      </c>
      <c r="D528">
        <v>24</v>
      </c>
      <c r="E528">
        <v>1</v>
      </c>
      <c r="F528" s="15">
        <v>3000</v>
      </c>
      <c r="G528">
        <v>1</v>
      </c>
      <c r="H528">
        <v>1</v>
      </c>
      <c r="I528">
        <v>1</v>
      </c>
      <c r="J528">
        <v>6</v>
      </c>
      <c r="K528">
        <v>5</v>
      </c>
      <c r="L528">
        <v>0</v>
      </c>
      <c r="M528">
        <v>0</v>
      </c>
      <c r="N528">
        <v>0</v>
      </c>
      <c r="O528">
        <v>0.5</v>
      </c>
      <c r="P528">
        <v>30</v>
      </c>
      <c r="Q528" s="16">
        <v>5</v>
      </c>
      <c r="R528">
        <v>1.5</v>
      </c>
      <c r="S528">
        <v>1</v>
      </c>
      <c r="T528">
        <v>10</v>
      </c>
      <c r="U528">
        <v>10</v>
      </c>
    </row>
    <row r="529" spans="1:21">
      <c r="A529">
        <v>2888</v>
      </c>
      <c r="B529" s="31">
        <v>2</v>
      </c>
      <c r="C529">
        <v>1</v>
      </c>
      <c r="D529">
        <v>20</v>
      </c>
      <c r="E529">
        <v>1</v>
      </c>
      <c r="F529" s="15">
        <v>5000</v>
      </c>
      <c r="G529">
        <v>1</v>
      </c>
      <c r="H529">
        <v>1</v>
      </c>
      <c r="I529">
        <v>0</v>
      </c>
      <c r="J529">
        <v>8</v>
      </c>
      <c r="K529">
        <v>5</v>
      </c>
      <c r="L529">
        <v>0</v>
      </c>
      <c r="M529">
        <v>0</v>
      </c>
      <c r="N529">
        <v>0</v>
      </c>
      <c r="O529">
        <v>0.33</v>
      </c>
      <c r="P529">
        <v>6</v>
      </c>
      <c r="Q529" s="16">
        <v>2.5</v>
      </c>
      <c r="R529">
        <v>0.67</v>
      </c>
      <c r="S529">
        <v>1</v>
      </c>
      <c r="T529">
        <v>8</v>
      </c>
      <c r="U529">
        <v>10</v>
      </c>
    </row>
    <row r="530" spans="1:21">
      <c r="A530">
        <v>2892</v>
      </c>
      <c r="B530" s="31">
        <v>2</v>
      </c>
      <c r="C530">
        <v>1</v>
      </c>
      <c r="D530">
        <v>24</v>
      </c>
      <c r="E530">
        <v>0</v>
      </c>
      <c r="F530" s="15">
        <v>6000</v>
      </c>
      <c r="G530">
        <v>1</v>
      </c>
      <c r="H530">
        <v>1</v>
      </c>
      <c r="I530">
        <v>1</v>
      </c>
      <c r="J530">
        <v>11</v>
      </c>
      <c r="K530">
        <v>5</v>
      </c>
      <c r="L530">
        <v>0</v>
      </c>
      <c r="M530">
        <v>0</v>
      </c>
      <c r="N530">
        <v>0</v>
      </c>
      <c r="O530">
        <v>0.67</v>
      </c>
      <c r="P530">
        <v>8</v>
      </c>
      <c r="Q530" s="16">
        <v>10</v>
      </c>
      <c r="R530">
        <v>1.5</v>
      </c>
      <c r="S530">
        <v>1</v>
      </c>
      <c r="T530">
        <v>6</v>
      </c>
      <c r="U530">
        <v>45</v>
      </c>
    </row>
    <row r="531" spans="1:21">
      <c r="A531">
        <v>2894</v>
      </c>
      <c r="B531" s="31">
        <v>1</v>
      </c>
      <c r="C531">
        <v>2</v>
      </c>
      <c r="D531">
        <v>24</v>
      </c>
      <c r="E531">
        <v>0</v>
      </c>
      <c r="F531" s="15">
        <v>4000</v>
      </c>
      <c r="G531">
        <v>1</v>
      </c>
      <c r="H531">
        <v>2</v>
      </c>
      <c r="I531">
        <v>0</v>
      </c>
      <c r="J531">
        <v>8</v>
      </c>
      <c r="K531">
        <v>5</v>
      </c>
      <c r="L531">
        <v>0</v>
      </c>
      <c r="M531">
        <v>0</v>
      </c>
      <c r="N531">
        <v>0</v>
      </c>
      <c r="O531">
        <v>0.83</v>
      </c>
      <c r="P531">
        <v>10</v>
      </c>
      <c r="Q531" s="16">
        <v>20</v>
      </c>
      <c r="R531">
        <v>1.17</v>
      </c>
      <c r="S531">
        <v>1</v>
      </c>
      <c r="T531">
        <v>8</v>
      </c>
      <c r="U531">
        <v>10</v>
      </c>
    </row>
    <row r="532" spans="1:21">
      <c r="A532">
        <v>2897</v>
      </c>
      <c r="B532" s="31">
        <v>1</v>
      </c>
      <c r="C532">
        <v>1</v>
      </c>
      <c r="D532">
        <v>21</v>
      </c>
      <c r="E532">
        <v>1</v>
      </c>
      <c r="F532" s="15">
        <v>3000</v>
      </c>
      <c r="G532">
        <v>1</v>
      </c>
      <c r="H532">
        <v>1</v>
      </c>
      <c r="I532">
        <v>0</v>
      </c>
      <c r="J532">
        <v>8</v>
      </c>
      <c r="K532">
        <v>4</v>
      </c>
      <c r="L532">
        <v>0</v>
      </c>
      <c r="M532">
        <v>0</v>
      </c>
      <c r="N532">
        <v>0</v>
      </c>
      <c r="O532">
        <v>0.67</v>
      </c>
      <c r="P532">
        <v>16</v>
      </c>
      <c r="Q532" s="16">
        <v>15</v>
      </c>
      <c r="R532">
        <v>1.17</v>
      </c>
      <c r="S532">
        <v>1</v>
      </c>
      <c r="T532">
        <v>8</v>
      </c>
      <c r="U532">
        <v>15</v>
      </c>
    </row>
    <row r="533" spans="1:21">
      <c r="A533">
        <v>2898</v>
      </c>
      <c r="B533" s="31">
        <v>1</v>
      </c>
      <c r="C533">
        <v>1</v>
      </c>
      <c r="D533">
        <v>26</v>
      </c>
      <c r="E533">
        <v>1</v>
      </c>
      <c r="F533" s="15">
        <v>24000</v>
      </c>
      <c r="G533">
        <v>1</v>
      </c>
      <c r="H533">
        <v>2</v>
      </c>
      <c r="I533">
        <v>1</v>
      </c>
      <c r="J533">
        <v>6</v>
      </c>
      <c r="K533">
        <v>5</v>
      </c>
      <c r="L533">
        <v>0</v>
      </c>
      <c r="M533">
        <v>0</v>
      </c>
      <c r="N533">
        <v>0</v>
      </c>
      <c r="O533">
        <v>1</v>
      </c>
      <c r="P533">
        <v>30</v>
      </c>
      <c r="Q533" s="16">
        <v>25</v>
      </c>
      <c r="R533">
        <v>1.67</v>
      </c>
      <c r="S533">
        <v>1</v>
      </c>
      <c r="T533">
        <v>12</v>
      </c>
      <c r="U533">
        <v>10</v>
      </c>
    </row>
    <row r="534" spans="1:21">
      <c r="A534">
        <v>2901</v>
      </c>
      <c r="B534" s="31">
        <v>2</v>
      </c>
      <c r="C534">
        <v>1</v>
      </c>
      <c r="D534">
        <v>18</v>
      </c>
      <c r="E534">
        <v>1</v>
      </c>
      <c r="F534" s="15">
        <v>4000</v>
      </c>
      <c r="G534">
        <v>1</v>
      </c>
      <c r="H534">
        <v>2</v>
      </c>
      <c r="I534">
        <v>0</v>
      </c>
      <c r="J534">
        <v>8</v>
      </c>
      <c r="K534">
        <v>5</v>
      </c>
      <c r="L534">
        <v>0</v>
      </c>
      <c r="M534">
        <v>0</v>
      </c>
      <c r="N534">
        <v>0</v>
      </c>
      <c r="O534">
        <v>0.91500000000000004</v>
      </c>
      <c r="P534">
        <v>18</v>
      </c>
      <c r="Q534" s="16">
        <v>2.5</v>
      </c>
      <c r="R534">
        <v>1</v>
      </c>
      <c r="S534">
        <v>1</v>
      </c>
      <c r="T534">
        <v>12</v>
      </c>
      <c r="U534">
        <v>20</v>
      </c>
    </row>
    <row r="535" spans="1:21">
      <c r="A535">
        <v>2904</v>
      </c>
      <c r="B535" s="31">
        <v>1</v>
      </c>
      <c r="C535">
        <v>2</v>
      </c>
      <c r="D535">
        <v>48</v>
      </c>
      <c r="E535">
        <v>0</v>
      </c>
      <c r="F535" s="15">
        <v>6000</v>
      </c>
      <c r="G535">
        <v>1</v>
      </c>
      <c r="H535">
        <v>1</v>
      </c>
      <c r="I535">
        <v>0</v>
      </c>
      <c r="J535">
        <v>6</v>
      </c>
      <c r="K535">
        <v>2</v>
      </c>
      <c r="L535">
        <v>0</v>
      </c>
      <c r="M535">
        <v>0</v>
      </c>
      <c r="N535">
        <v>0</v>
      </c>
      <c r="O535">
        <v>0.33</v>
      </c>
      <c r="P535">
        <v>20</v>
      </c>
      <c r="Q535" s="16">
        <v>2.5</v>
      </c>
      <c r="R535">
        <v>1</v>
      </c>
      <c r="S535">
        <v>1</v>
      </c>
      <c r="T535">
        <v>8</v>
      </c>
      <c r="U535">
        <v>10</v>
      </c>
    </row>
    <row r="536" spans="1:21">
      <c r="A536">
        <v>2912</v>
      </c>
      <c r="B536" s="31">
        <v>2</v>
      </c>
      <c r="C536">
        <v>1</v>
      </c>
      <c r="D536">
        <v>24</v>
      </c>
      <c r="E536">
        <v>1</v>
      </c>
      <c r="F536" s="15">
        <v>6000</v>
      </c>
      <c r="G536">
        <v>1</v>
      </c>
      <c r="H536">
        <v>2</v>
      </c>
      <c r="I536">
        <v>0</v>
      </c>
      <c r="J536">
        <v>8</v>
      </c>
      <c r="K536">
        <v>5</v>
      </c>
      <c r="L536">
        <v>0</v>
      </c>
      <c r="M536">
        <v>0</v>
      </c>
      <c r="N536">
        <v>0</v>
      </c>
      <c r="O536">
        <v>0.75</v>
      </c>
      <c r="P536">
        <v>20</v>
      </c>
      <c r="Q536" s="16">
        <v>5</v>
      </c>
      <c r="R536">
        <v>1.5</v>
      </c>
      <c r="S536">
        <v>0</v>
      </c>
      <c r="T536">
        <v>8</v>
      </c>
      <c r="U536">
        <v>40</v>
      </c>
    </row>
    <row r="537" spans="1:21">
      <c r="A537">
        <v>2921</v>
      </c>
      <c r="B537" s="31">
        <v>2</v>
      </c>
      <c r="C537">
        <v>1</v>
      </c>
      <c r="D537">
        <v>24</v>
      </c>
      <c r="E537">
        <v>1</v>
      </c>
      <c r="F537" s="15">
        <v>10000</v>
      </c>
      <c r="G537">
        <v>1</v>
      </c>
      <c r="H537">
        <v>1</v>
      </c>
      <c r="I537">
        <v>0</v>
      </c>
      <c r="J537">
        <v>8</v>
      </c>
      <c r="K537">
        <v>5</v>
      </c>
      <c r="L537">
        <v>1</v>
      </c>
      <c r="M537">
        <v>0</v>
      </c>
      <c r="N537">
        <v>0</v>
      </c>
      <c r="O537">
        <v>0.5</v>
      </c>
      <c r="P537">
        <v>10</v>
      </c>
      <c r="Q537" s="16">
        <v>5</v>
      </c>
      <c r="R537">
        <v>1</v>
      </c>
      <c r="S537">
        <v>1</v>
      </c>
      <c r="T537">
        <v>4</v>
      </c>
      <c r="U537">
        <v>10</v>
      </c>
    </row>
    <row r="538" spans="1:21">
      <c r="A538">
        <v>2926</v>
      </c>
      <c r="B538" s="31">
        <v>2</v>
      </c>
      <c r="C538">
        <v>1</v>
      </c>
      <c r="D538">
        <v>21</v>
      </c>
      <c r="E538">
        <v>1</v>
      </c>
      <c r="F538" s="15">
        <v>4000</v>
      </c>
      <c r="G538">
        <v>1</v>
      </c>
      <c r="H538">
        <v>2</v>
      </c>
      <c r="I538">
        <v>1</v>
      </c>
      <c r="J538">
        <v>8</v>
      </c>
      <c r="K538">
        <v>5</v>
      </c>
      <c r="L538">
        <v>0</v>
      </c>
      <c r="M538">
        <v>0</v>
      </c>
      <c r="N538">
        <v>0</v>
      </c>
      <c r="O538">
        <v>0.5</v>
      </c>
      <c r="P538">
        <v>10</v>
      </c>
      <c r="Q538" s="16">
        <v>3.75</v>
      </c>
      <c r="R538">
        <v>0.83</v>
      </c>
      <c r="S538">
        <v>1</v>
      </c>
      <c r="T538">
        <v>8</v>
      </c>
      <c r="U538">
        <v>20</v>
      </c>
    </row>
    <row r="539" spans="1:21">
      <c r="A539">
        <v>2932</v>
      </c>
      <c r="B539" s="31">
        <v>1</v>
      </c>
      <c r="C539">
        <v>1</v>
      </c>
      <c r="D539">
        <v>21</v>
      </c>
      <c r="E539">
        <v>1</v>
      </c>
      <c r="F539" s="15">
        <v>35000</v>
      </c>
      <c r="G539">
        <v>1</v>
      </c>
      <c r="H539">
        <v>3</v>
      </c>
      <c r="I539">
        <v>0</v>
      </c>
      <c r="J539">
        <v>8</v>
      </c>
      <c r="K539">
        <v>5</v>
      </c>
      <c r="L539">
        <v>0</v>
      </c>
      <c r="M539">
        <v>0</v>
      </c>
      <c r="N539">
        <v>0</v>
      </c>
      <c r="O539">
        <v>0.17</v>
      </c>
      <c r="P539">
        <v>16</v>
      </c>
      <c r="Q539" s="16">
        <v>2.5</v>
      </c>
      <c r="R539">
        <v>0.67</v>
      </c>
      <c r="S539">
        <v>1</v>
      </c>
      <c r="T539">
        <v>8</v>
      </c>
      <c r="U539">
        <v>10</v>
      </c>
    </row>
    <row r="540" spans="1:21">
      <c r="A540">
        <v>2940</v>
      </c>
      <c r="B540" s="31">
        <v>1</v>
      </c>
      <c r="C540">
        <v>1</v>
      </c>
      <c r="D540">
        <v>22</v>
      </c>
      <c r="E540">
        <v>0</v>
      </c>
      <c r="F540" s="15">
        <v>12000</v>
      </c>
      <c r="G540">
        <v>1</v>
      </c>
      <c r="H540">
        <v>2</v>
      </c>
      <c r="I540">
        <v>0</v>
      </c>
      <c r="J540">
        <v>2</v>
      </c>
      <c r="K540">
        <v>5</v>
      </c>
      <c r="L540">
        <v>0</v>
      </c>
      <c r="M540">
        <v>0</v>
      </c>
      <c r="N540">
        <v>0</v>
      </c>
      <c r="O540">
        <v>0.33</v>
      </c>
      <c r="P540">
        <v>30</v>
      </c>
      <c r="Q540" s="16">
        <v>15</v>
      </c>
      <c r="R540">
        <v>0.67</v>
      </c>
      <c r="S540">
        <v>1</v>
      </c>
      <c r="T540">
        <v>8</v>
      </c>
      <c r="U540">
        <v>10</v>
      </c>
    </row>
    <row r="541" spans="1:21">
      <c r="A541">
        <v>2952</v>
      </c>
      <c r="B541" s="31">
        <v>2</v>
      </c>
      <c r="C541">
        <v>1</v>
      </c>
      <c r="D541">
        <v>24</v>
      </c>
      <c r="E541">
        <v>0</v>
      </c>
      <c r="F541" s="15">
        <v>12000</v>
      </c>
      <c r="G541">
        <v>1</v>
      </c>
      <c r="H541">
        <v>1</v>
      </c>
      <c r="I541">
        <v>0</v>
      </c>
      <c r="J541">
        <v>8</v>
      </c>
      <c r="K541">
        <v>1</v>
      </c>
      <c r="L541">
        <v>0</v>
      </c>
      <c r="M541">
        <v>0</v>
      </c>
      <c r="N541">
        <v>0</v>
      </c>
      <c r="O541">
        <v>0.5</v>
      </c>
      <c r="P541">
        <v>10</v>
      </c>
      <c r="Q541" s="16">
        <v>2.5</v>
      </c>
      <c r="R541">
        <v>0.83</v>
      </c>
      <c r="S541">
        <v>0</v>
      </c>
      <c r="T541">
        <v>8</v>
      </c>
      <c r="U541">
        <v>25</v>
      </c>
    </row>
    <row r="542" spans="1:21">
      <c r="A542">
        <v>2955</v>
      </c>
      <c r="B542" s="31">
        <v>2</v>
      </c>
      <c r="C542">
        <v>1</v>
      </c>
      <c r="D542">
        <v>23</v>
      </c>
      <c r="E542">
        <v>1</v>
      </c>
      <c r="F542" s="15">
        <v>7000</v>
      </c>
      <c r="G542">
        <v>1</v>
      </c>
      <c r="H542">
        <v>2</v>
      </c>
      <c r="I542">
        <v>0</v>
      </c>
      <c r="J542">
        <v>2</v>
      </c>
      <c r="K542">
        <v>3</v>
      </c>
      <c r="L542">
        <v>0</v>
      </c>
      <c r="M542">
        <v>0</v>
      </c>
      <c r="N542">
        <v>0</v>
      </c>
      <c r="O542">
        <v>0.67</v>
      </c>
      <c r="P542">
        <v>6</v>
      </c>
      <c r="Q542" s="16">
        <v>5</v>
      </c>
      <c r="R542">
        <v>0.83</v>
      </c>
      <c r="S542">
        <v>0</v>
      </c>
      <c r="T542">
        <v>8</v>
      </c>
      <c r="U542">
        <v>20</v>
      </c>
    </row>
    <row r="543" spans="1:21">
      <c r="A543">
        <v>2962</v>
      </c>
      <c r="B543" s="31">
        <v>1</v>
      </c>
      <c r="C543">
        <v>1</v>
      </c>
      <c r="D543">
        <v>19</v>
      </c>
      <c r="E543">
        <v>1</v>
      </c>
      <c r="F543" s="15">
        <v>12000</v>
      </c>
      <c r="G543">
        <v>1</v>
      </c>
      <c r="H543">
        <v>2</v>
      </c>
      <c r="I543">
        <v>0</v>
      </c>
      <c r="J543">
        <v>2</v>
      </c>
      <c r="K543">
        <v>5</v>
      </c>
      <c r="L543">
        <v>0</v>
      </c>
      <c r="M543">
        <v>0</v>
      </c>
      <c r="N543">
        <v>0</v>
      </c>
      <c r="O543">
        <v>0.67</v>
      </c>
      <c r="P543">
        <v>10</v>
      </c>
      <c r="Q543" s="16">
        <v>10</v>
      </c>
      <c r="R543">
        <v>1</v>
      </c>
      <c r="S543">
        <v>1</v>
      </c>
      <c r="T543">
        <v>8</v>
      </c>
      <c r="U543">
        <v>10</v>
      </c>
    </row>
    <row r="544" spans="1:21">
      <c r="A544">
        <v>2966</v>
      </c>
      <c r="B544" s="31">
        <v>2</v>
      </c>
      <c r="C544">
        <v>1</v>
      </c>
      <c r="D544">
        <v>20</v>
      </c>
      <c r="E544">
        <v>0</v>
      </c>
      <c r="F544" s="15">
        <v>5000</v>
      </c>
      <c r="G544">
        <v>1</v>
      </c>
      <c r="H544">
        <v>1</v>
      </c>
      <c r="I544">
        <v>0</v>
      </c>
      <c r="J544">
        <v>11</v>
      </c>
      <c r="K544">
        <v>3</v>
      </c>
      <c r="L544">
        <v>0</v>
      </c>
      <c r="M544">
        <v>0</v>
      </c>
      <c r="N544">
        <v>0</v>
      </c>
      <c r="O544">
        <v>0.67</v>
      </c>
      <c r="P544">
        <v>19</v>
      </c>
      <c r="Q544" s="16">
        <v>6.25</v>
      </c>
      <c r="R544">
        <v>1.33</v>
      </c>
      <c r="S544">
        <v>1</v>
      </c>
      <c r="T544">
        <v>8</v>
      </c>
      <c r="U544">
        <v>10</v>
      </c>
    </row>
    <row r="545" spans="1:21">
      <c r="A545">
        <v>2970</v>
      </c>
      <c r="B545" s="31">
        <v>2</v>
      </c>
      <c r="C545">
        <v>1</v>
      </c>
      <c r="D545">
        <v>51</v>
      </c>
      <c r="E545">
        <v>1</v>
      </c>
      <c r="F545" s="15">
        <v>7000</v>
      </c>
      <c r="G545">
        <v>1</v>
      </c>
      <c r="H545">
        <v>1</v>
      </c>
      <c r="I545">
        <v>0</v>
      </c>
      <c r="J545">
        <v>6</v>
      </c>
      <c r="K545">
        <v>4</v>
      </c>
      <c r="L545">
        <v>0</v>
      </c>
      <c r="M545">
        <v>0</v>
      </c>
      <c r="N545">
        <v>0</v>
      </c>
      <c r="O545">
        <v>0.33</v>
      </c>
      <c r="P545">
        <v>10</v>
      </c>
      <c r="Q545" s="16">
        <v>5</v>
      </c>
      <c r="R545">
        <v>1</v>
      </c>
      <c r="S545">
        <v>1</v>
      </c>
      <c r="T545">
        <v>8</v>
      </c>
      <c r="U545">
        <v>20</v>
      </c>
    </row>
    <row r="546" spans="1:21">
      <c r="A546">
        <v>2977</v>
      </c>
      <c r="B546" s="31">
        <v>1</v>
      </c>
      <c r="C546">
        <v>1</v>
      </c>
      <c r="D546">
        <v>23</v>
      </c>
      <c r="E546">
        <v>1</v>
      </c>
      <c r="F546" s="15">
        <v>18000</v>
      </c>
      <c r="G546">
        <v>1</v>
      </c>
      <c r="H546">
        <v>3</v>
      </c>
      <c r="I546">
        <v>0</v>
      </c>
      <c r="J546">
        <v>8</v>
      </c>
      <c r="K546">
        <v>5</v>
      </c>
      <c r="L546">
        <v>0</v>
      </c>
      <c r="M546">
        <v>0</v>
      </c>
      <c r="N546">
        <v>0</v>
      </c>
      <c r="O546">
        <v>0.5</v>
      </c>
      <c r="P546">
        <v>10</v>
      </c>
      <c r="Q546" s="16">
        <v>10</v>
      </c>
      <c r="R546">
        <v>0.83</v>
      </c>
      <c r="S546">
        <v>1</v>
      </c>
      <c r="T546">
        <v>6</v>
      </c>
      <c r="U546">
        <v>10</v>
      </c>
    </row>
    <row r="547" spans="1:21">
      <c r="A547">
        <v>2979</v>
      </c>
      <c r="B547" s="31">
        <v>1</v>
      </c>
      <c r="C547">
        <v>2</v>
      </c>
      <c r="D547">
        <v>28</v>
      </c>
      <c r="E547">
        <v>1</v>
      </c>
      <c r="F547" s="15">
        <v>4000</v>
      </c>
      <c r="G547">
        <v>1</v>
      </c>
      <c r="H547">
        <v>1</v>
      </c>
      <c r="I547">
        <v>0</v>
      </c>
      <c r="J547">
        <v>8</v>
      </c>
      <c r="K547">
        <v>5</v>
      </c>
      <c r="L547">
        <v>0</v>
      </c>
      <c r="M547">
        <v>0</v>
      </c>
      <c r="N547">
        <v>0</v>
      </c>
      <c r="O547">
        <v>0.5</v>
      </c>
      <c r="P547">
        <v>12</v>
      </c>
      <c r="Q547" s="16">
        <v>15</v>
      </c>
      <c r="R547">
        <v>0.67</v>
      </c>
      <c r="S547">
        <v>1</v>
      </c>
      <c r="T547">
        <v>8</v>
      </c>
      <c r="U547">
        <v>10</v>
      </c>
    </row>
    <row r="548" spans="1:21">
      <c r="A548">
        <v>2982</v>
      </c>
      <c r="B548" s="31">
        <v>2</v>
      </c>
      <c r="C548">
        <v>1</v>
      </c>
      <c r="D548">
        <v>22</v>
      </c>
      <c r="E548">
        <v>1</v>
      </c>
      <c r="F548" s="15">
        <v>5000</v>
      </c>
      <c r="G548">
        <v>1</v>
      </c>
      <c r="H548">
        <v>2</v>
      </c>
      <c r="I548">
        <v>0</v>
      </c>
      <c r="J548">
        <v>6</v>
      </c>
      <c r="K548">
        <v>4</v>
      </c>
      <c r="L548">
        <v>0</v>
      </c>
      <c r="M548">
        <v>0</v>
      </c>
      <c r="N548">
        <v>0</v>
      </c>
      <c r="O548">
        <v>0.57999999999999996</v>
      </c>
      <c r="P548">
        <v>12</v>
      </c>
      <c r="Q548" s="16">
        <v>36.25</v>
      </c>
      <c r="R548">
        <v>0.5</v>
      </c>
      <c r="S548">
        <v>0</v>
      </c>
      <c r="T548">
        <v>8</v>
      </c>
      <c r="U548">
        <v>20</v>
      </c>
    </row>
    <row r="549" spans="1:21">
      <c r="A549">
        <v>2987</v>
      </c>
      <c r="B549" s="31">
        <v>2</v>
      </c>
      <c r="C549">
        <v>1</v>
      </c>
      <c r="D549">
        <v>21</v>
      </c>
      <c r="E549">
        <v>1</v>
      </c>
      <c r="F549" s="15">
        <v>5000</v>
      </c>
      <c r="G549">
        <v>1</v>
      </c>
      <c r="H549">
        <v>1</v>
      </c>
      <c r="I549">
        <v>0</v>
      </c>
      <c r="J549">
        <v>8</v>
      </c>
      <c r="K549">
        <v>5</v>
      </c>
      <c r="L549">
        <v>0</v>
      </c>
      <c r="M549">
        <v>0</v>
      </c>
      <c r="N549">
        <v>0</v>
      </c>
      <c r="O549">
        <v>0.67</v>
      </c>
      <c r="P549">
        <v>8</v>
      </c>
      <c r="Q549" s="16">
        <v>5</v>
      </c>
      <c r="R549">
        <v>1.17</v>
      </c>
      <c r="S549">
        <v>1</v>
      </c>
      <c r="T549">
        <v>8</v>
      </c>
      <c r="U549">
        <v>10</v>
      </c>
    </row>
    <row r="550" spans="1:21">
      <c r="A550">
        <v>3016</v>
      </c>
      <c r="B550" s="31">
        <v>2</v>
      </c>
      <c r="C550">
        <v>1</v>
      </c>
      <c r="D550">
        <v>21</v>
      </c>
      <c r="E550">
        <v>0</v>
      </c>
      <c r="F550" s="15">
        <v>20000</v>
      </c>
      <c r="G550">
        <v>1</v>
      </c>
      <c r="H550">
        <v>2</v>
      </c>
      <c r="I550">
        <v>0</v>
      </c>
      <c r="J550">
        <v>1</v>
      </c>
      <c r="K550">
        <v>5</v>
      </c>
      <c r="L550">
        <v>0</v>
      </c>
      <c r="M550">
        <v>0</v>
      </c>
      <c r="N550">
        <v>0</v>
      </c>
      <c r="O550">
        <v>0.83</v>
      </c>
      <c r="P550">
        <v>20</v>
      </c>
      <c r="Q550" s="16">
        <v>5</v>
      </c>
      <c r="R550">
        <v>1.33</v>
      </c>
      <c r="S550">
        <v>1</v>
      </c>
      <c r="T550">
        <v>16</v>
      </c>
      <c r="U550">
        <v>5</v>
      </c>
    </row>
    <row r="551" spans="1:21">
      <c r="A551">
        <v>3025</v>
      </c>
      <c r="B551" s="31">
        <v>2</v>
      </c>
      <c r="C551">
        <v>1</v>
      </c>
      <c r="D551">
        <v>23</v>
      </c>
      <c r="E551">
        <v>0</v>
      </c>
      <c r="F551" s="15">
        <v>7000</v>
      </c>
      <c r="G551">
        <v>1</v>
      </c>
      <c r="H551">
        <v>1</v>
      </c>
      <c r="I551">
        <v>0</v>
      </c>
      <c r="J551">
        <v>11</v>
      </c>
      <c r="K551">
        <v>0</v>
      </c>
      <c r="L551">
        <v>1</v>
      </c>
      <c r="M551">
        <v>0</v>
      </c>
      <c r="N551">
        <v>0</v>
      </c>
      <c r="O551">
        <v>0.5</v>
      </c>
      <c r="P551">
        <v>10</v>
      </c>
      <c r="Q551" s="16">
        <v>3.75</v>
      </c>
      <c r="R551">
        <v>1.5</v>
      </c>
      <c r="S551">
        <v>1</v>
      </c>
      <c r="T551">
        <v>8</v>
      </c>
      <c r="U551">
        <v>5</v>
      </c>
    </row>
    <row r="552" spans="1:21">
      <c r="A552">
        <v>3033</v>
      </c>
      <c r="B552" s="31">
        <v>1</v>
      </c>
      <c r="C552">
        <v>1</v>
      </c>
      <c r="D552">
        <v>23</v>
      </c>
      <c r="E552">
        <v>1</v>
      </c>
      <c r="F552" s="15">
        <v>6000</v>
      </c>
      <c r="G552">
        <v>1</v>
      </c>
      <c r="H552">
        <v>1</v>
      </c>
      <c r="I552">
        <v>1</v>
      </c>
      <c r="J552">
        <v>8</v>
      </c>
      <c r="K552">
        <v>1</v>
      </c>
      <c r="L552">
        <v>0</v>
      </c>
      <c r="M552">
        <v>0</v>
      </c>
      <c r="N552">
        <v>0</v>
      </c>
      <c r="O552">
        <v>0.5</v>
      </c>
      <c r="P552">
        <v>20</v>
      </c>
      <c r="Q552" s="16">
        <v>2.5</v>
      </c>
      <c r="R552">
        <v>1.33</v>
      </c>
      <c r="S552">
        <v>1</v>
      </c>
      <c r="T552">
        <v>8</v>
      </c>
      <c r="U552">
        <v>20</v>
      </c>
    </row>
    <row r="553" spans="1:21">
      <c r="A553">
        <v>3035</v>
      </c>
      <c r="B553" s="31">
        <v>2</v>
      </c>
      <c r="C553">
        <v>1</v>
      </c>
      <c r="D553">
        <v>19</v>
      </c>
      <c r="E553">
        <v>0</v>
      </c>
      <c r="F553" s="15">
        <v>20000</v>
      </c>
      <c r="G553">
        <v>1</v>
      </c>
      <c r="H553">
        <v>1</v>
      </c>
      <c r="I553">
        <v>1</v>
      </c>
      <c r="J553">
        <v>2</v>
      </c>
      <c r="K553">
        <v>5</v>
      </c>
      <c r="L553">
        <v>0</v>
      </c>
      <c r="M553">
        <v>0</v>
      </c>
      <c r="N553">
        <v>0</v>
      </c>
      <c r="O553">
        <v>0.5</v>
      </c>
      <c r="P553">
        <v>12</v>
      </c>
      <c r="Q553" s="16">
        <v>5</v>
      </c>
      <c r="R553">
        <v>0.83</v>
      </c>
      <c r="S553">
        <v>0</v>
      </c>
      <c r="T553">
        <v>8</v>
      </c>
      <c r="U553">
        <v>15</v>
      </c>
    </row>
    <row r="554" spans="1:21">
      <c r="A554">
        <v>3036</v>
      </c>
      <c r="B554" s="31">
        <v>2</v>
      </c>
      <c r="C554">
        <v>2</v>
      </c>
      <c r="D554">
        <v>29</v>
      </c>
      <c r="E554">
        <v>0</v>
      </c>
      <c r="F554" s="15">
        <v>6000</v>
      </c>
      <c r="G554">
        <v>1</v>
      </c>
      <c r="H554">
        <v>1</v>
      </c>
      <c r="I554">
        <v>1</v>
      </c>
      <c r="J554">
        <v>8</v>
      </c>
      <c r="K554">
        <v>2</v>
      </c>
      <c r="L554">
        <v>0</v>
      </c>
      <c r="M554">
        <v>0</v>
      </c>
      <c r="N554">
        <v>0</v>
      </c>
      <c r="O554">
        <v>0.67</v>
      </c>
      <c r="P554">
        <v>8</v>
      </c>
      <c r="Q554" s="16">
        <v>10</v>
      </c>
      <c r="R554">
        <v>1</v>
      </c>
      <c r="S554">
        <v>1</v>
      </c>
      <c r="T554">
        <v>8</v>
      </c>
      <c r="U554">
        <v>15</v>
      </c>
    </row>
    <row r="555" spans="1:21">
      <c r="A555">
        <v>3039</v>
      </c>
      <c r="B555" s="31">
        <v>2</v>
      </c>
      <c r="C555">
        <v>2</v>
      </c>
      <c r="D555">
        <v>32</v>
      </c>
      <c r="E555">
        <v>1</v>
      </c>
      <c r="F555" s="15">
        <v>8000</v>
      </c>
      <c r="G555">
        <v>1</v>
      </c>
      <c r="H555">
        <v>1</v>
      </c>
      <c r="I555">
        <v>1</v>
      </c>
      <c r="J555">
        <v>8</v>
      </c>
      <c r="K555">
        <v>1</v>
      </c>
      <c r="L555">
        <v>0</v>
      </c>
      <c r="M555">
        <v>0</v>
      </c>
      <c r="N555">
        <v>0</v>
      </c>
      <c r="O555">
        <v>0.83499999999999996</v>
      </c>
      <c r="P555">
        <v>14</v>
      </c>
      <c r="Q555" s="16">
        <v>20</v>
      </c>
      <c r="R555">
        <v>0.83</v>
      </c>
      <c r="S555">
        <v>1</v>
      </c>
      <c r="T555">
        <v>12</v>
      </c>
      <c r="U555">
        <v>10</v>
      </c>
    </row>
    <row r="556" spans="1:21">
      <c r="A556">
        <v>3040</v>
      </c>
      <c r="B556" s="31">
        <v>2</v>
      </c>
      <c r="C556">
        <v>1</v>
      </c>
      <c r="D556">
        <v>21</v>
      </c>
      <c r="E556">
        <v>0</v>
      </c>
      <c r="F556" s="15">
        <v>1000</v>
      </c>
      <c r="G556">
        <v>1</v>
      </c>
      <c r="H556">
        <v>1</v>
      </c>
      <c r="I556">
        <v>0</v>
      </c>
      <c r="J556">
        <v>8</v>
      </c>
      <c r="K556">
        <v>5</v>
      </c>
      <c r="L556">
        <v>0</v>
      </c>
      <c r="M556">
        <v>0</v>
      </c>
      <c r="N556">
        <v>0</v>
      </c>
      <c r="O556">
        <v>0.67</v>
      </c>
      <c r="P556">
        <v>19</v>
      </c>
      <c r="Q556" s="16">
        <v>6.25</v>
      </c>
      <c r="R556">
        <v>1.5</v>
      </c>
      <c r="S556">
        <v>1</v>
      </c>
      <c r="T556">
        <v>10</v>
      </c>
      <c r="U556">
        <v>15</v>
      </c>
    </row>
    <row r="557" spans="1:21">
      <c r="A557">
        <v>3043</v>
      </c>
      <c r="B557" s="31">
        <v>2</v>
      </c>
      <c r="C557">
        <v>1</v>
      </c>
      <c r="D557">
        <v>21</v>
      </c>
      <c r="E557">
        <v>0</v>
      </c>
      <c r="F557" s="15">
        <v>4000</v>
      </c>
      <c r="G557">
        <v>1</v>
      </c>
      <c r="H557">
        <v>1</v>
      </c>
      <c r="I557">
        <v>0</v>
      </c>
      <c r="J557">
        <v>8</v>
      </c>
      <c r="K557">
        <v>3</v>
      </c>
      <c r="L557">
        <v>0</v>
      </c>
      <c r="M557">
        <v>0</v>
      </c>
      <c r="N557">
        <v>0</v>
      </c>
      <c r="O557">
        <v>0.33</v>
      </c>
      <c r="P557">
        <v>10</v>
      </c>
      <c r="Q557" s="16">
        <v>2.5</v>
      </c>
      <c r="R557">
        <v>0.67</v>
      </c>
      <c r="S557">
        <v>0</v>
      </c>
      <c r="T557">
        <v>10</v>
      </c>
      <c r="U557">
        <v>10</v>
      </c>
    </row>
    <row r="558" spans="1:21">
      <c r="A558">
        <v>3044</v>
      </c>
      <c r="B558" s="31">
        <v>2</v>
      </c>
      <c r="C558">
        <v>1</v>
      </c>
      <c r="D558">
        <v>20</v>
      </c>
      <c r="E558">
        <v>0</v>
      </c>
      <c r="F558" s="15">
        <v>2000</v>
      </c>
      <c r="G558">
        <v>1</v>
      </c>
      <c r="H558">
        <v>1</v>
      </c>
      <c r="I558">
        <v>0</v>
      </c>
      <c r="J558">
        <v>1</v>
      </c>
      <c r="K558">
        <v>4</v>
      </c>
      <c r="L558">
        <v>0</v>
      </c>
      <c r="M558">
        <v>0</v>
      </c>
      <c r="N558">
        <v>0</v>
      </c>
      <c r="O558">
        <v>1</v>
      </c>
      <c r="P558">
        <v>20</v>
      </c>
      <c r="Q558" s="16">
        <v>2.5</v>
      </c>
      <c r="R558">
        <v>2</v>
      </c>
      <c r="S558">
        <v>1</v>
      </c>
      <c r="T558">
        <v>12</v>
      </c>
      <c r="U558">
        <v>5</v>
      </c>
    </row>
    <row r="559" spans="1:21">
      <c r="A559">
        <v>3047</v>
      </c>
      <c r="B559" s="31">
        <v>2</v>
      </c>
      <c r="C559">
        <v>1</v>
      </c>
      <c r="D559">
        <v>21</v>
      </c>
      <c r="E559">
        <v>0</v>
      </c>
      <c r="F559" s="15">
        <v>12000</v>
      </c>
      <c r="G559">
        <v>1</v>
      </c>
      <c r="H559">
        <v>1</v>
      </c>
      <c r="I559">
        <v>0</v>
      </c>
      <c r="J559">
        <v>8</v>
      </c>
      <c r="K559">
        <v>5</v>
      </c>
      <c r="L559">
        <v>0</v>
      </c>
      <c r="M559">
        <v>0</v>
      </c>
      <c r="N559">
        <v>0</v>
      </c>
      <c r="O559">
        <v>0.5</v>
      </c>
      <c r="P559">
        <v>12</v>
      </c>
      <c r="Q559" s="16">
        <v>3.75</v>
      </c>
      <c r="R559">
        <v>0.67</v>
      </c>
      <c r="S559">
        <v>1</v>
      </c>
      <c r="T559">
        <v>6</v>
      </c>
      <c r="U559">
        <v>30</v>
      </c>
    </row>
    <row r="560" spans="1:21">
      <c r="A560">
        <v>3048</v>
      </c>
      <c r="B560" s="31">
        <v>1</v>
      </c>
      <c r="C560">
        <v>2</v>
      </c>
      <c r="D560">
        <v>39</v>
      </c>
      <c r="E560">
        <v>0</v>
      </c>
      <c r="F560" s="15">
        <v>7000</v>
      </c>
      <c r="G560">
        <v>1</v>
      </c>
      <c r="H560">
        <v>1</v>
      </c>
      <c r="I560">
        <v>0</v>
      </c>
      <c r="J560">
        <v>8</v>
      </c>
      <c r="K560">
        <v>0</v>
      </c>
      <c r="L560">
        <v>0</v>
      </c>
      <c r="M560">
        <v>1</v>
      </c>
      <c r="N560">
        <v>0</v>
      </c>
      <c r="O560">
        <v>1.17</v>
      </c>
      <c r="P560">
        <v>20</v>
      </c>
      <c r="Q560" s="16">
        <v>10</v>
      </c>
      <c r="R560">
        <v>2</v>
      </c>
      <c r="S560">
        <v>1</v>
      </c>
      <c r="T560">
        <v>10</v>
      </c>
      <c r="U560">
        <v>15</v>
      </c>
    </row>
    <row r="561" spans="1:21">
      <c r="A561">
        <v>3053</v>
      </c>
      <c r="B561" s="31">
        <v>2</v>
      </c>
      <c r="C561">
        <v>1</v>
      </c>
      <c r="D561">
        <v>23</v>
      </c>
      <c r="E561">
        <v>0</v>
      </c>
      <c r="F561" s="15">
        <v>7000</v>
      </c>
      <c r="G561">
        <v>1</v>
      </c>
      <c r="H561">
        <v>1</v>
      </c>
      <c r="I561">
        <v>0</v>
      </c>
      <c r="J561">
        <v>6</v>
      </c>
      <c r="K561">
        <v>0</v>
      </c>
      <c r="L561">
        <v>1</v>
      </c>
      <c r="M561">
        <v>0</v>
      </c>
      <c r="N561">
        <v>0</v>
      </c>
      <c r="O561">
        <v>0.67</v>
      </c>
      <c r="P561">
        <v>15</v>
      </c>
      <c r="Q561" s="16">
        <v>7.5</v>
      </c>
      <c r="R561">
        <v>0.5</v>
      </c>
      <c r="S561">
        <v>0</v>
      </c>
      <c r="T561">
        <v>12</v>
      </c>
      <c r="U561">
        <v>20</v>
      </c>
    </row>
    <row r="562" spans="1:21">
      <c r="A562">
        <v>3054</v>
      </c>
      <c r="B562" s="31">
        <v>2</v>
      </c>
      <c r="C562">
        <v>1</v>
      </c>
      <c r="D562">
        <v>19</v>
      </c>
      <c r="E562">
        <v>0</v>
      </c>
      <c r="F562" s="15">
        <v>10000</v>
      </c>
      <c r="G562">
        <v>1</v>
      </c>
      <c r="H562">
        <v>1</v>
      </c>
      <c r="I562">
        <v>0</v>
      </c>
      <c r="J562">
        <v>2</v>
      </c>
      <c r="K562">
        <v>5</v>
      </c>
      <c r="L562">
        <v>0</v>
      </c>
      <c r="M562">
        <v>0</v>
      </c>
      <c r="N562">
        <v>0</v>
      </c>
      <c r="O562">
        <v>0.83</v>
      </c>
      <c r="P562">
        <v>20</v>
      </c>
      <c r="Q562" s="16">
        <v>5</v>
      </c>
      <c r="R562">
        <v>1.5</v>
      </c>
      <c r="S562">
        <v>1</v>
      </c>
      <c r="T562">
        <v>12</v>
      </c>
      <c r="U562">
        <v>30</v>
      </c>
    </row>
    <row r="563" spans="1:21">
      <c r="A563">
        <v>3056</v>
      </c>
      <c r="B563" s="31">
        <v>1</v>
      </c>
      <c r="C563">
        <v>1</v>
      </c>
      <c r="D563">
        <v>44</v>
      </c>
      <c r="E563">
        <v>1</v>
      </c>
      <c r="F563" s="15">
        <v>2000</v>
      </c>
      <c r="G563">
        <v>1</v>
      </c>
      <c r="H563">
        <v>1</v>
      </c>
      <c r="I563">
        <v>0</v>
      </c>
      <c r="J563">
        <v>8</v>
      </c>
      <c r="K563">
        <v>5</v>
      </c>
      <c r="L563">
        <v>0</v>
      </c>
      <c r="M563">
        <v>0</v>
      </c>
      <c r="N563">
        <v>0</v>
      </c>
      <c r="O563">
        <v>0.33</v>
      </c>
      <c r="P563">
        <v>4</v>
      </c>
      <c r="Q563" s="16">
        <v>20</v>
      </c>
      <c r="R563">
        <v>0.33</v>
      </c>
      <c r="S563">
        <v>1</v>
      </c>
      <c r="T563">
        <v>14</v>
      </c>
      <c r="U563">
        <v>2.5</v>
      </c>
    </row>
    <row r="564" spans="1:21">
      <c r="A564">
        <v>3062</v>
      </c>
      <c r="B564" s="31">
        <v>1</v>
      </c>
      <c r="C564">
        <v>1</v>
      </c>
      <c r="D564">
        <v>23</v>
      </c>
      <c r="E564">
        <v>0</v>
      </c>
      <c r="F564" s="15">
        <v>10000</v>
      </c>
      <c r="G564">
        <v>1</v>
      </c>
      <c r="H564">
        <v>2</v>
      </c>
      <c r="I564">
        <v>1</v>
      </c>
      <c r="J564">
        <v>8</v>
      </c>
      <c r="K564">
        <v>5</v>
      </c>
      <c r="L564">
        <v>0</v>
      </c>
      <c r="M564">
        <v>0</v>
      </c>
      <c r="N564">
        <v>0</v>
      </c>
      <c r="O564">
        <v>0.33</v>
      </c>
      <c r="P564">
        <v>16</v>
      </c>
      <c r="Q564" s="16">
        <v>15</v>
      </c>
      <c r="R564">
        <v>0.58499999999999996</v>
      </c>
      <c r="S564">
        <v>0</v>
      </c>
      <c r="T564">
        <v>6</v>
      </c>
      <c r="U564">
        <v>15</v>
      </c>
    </row>
    <row r="565" spans="1:21">
      <c r="A565">
        <v>3068</v>
      </c>
      <c r="B565" s="31">
        <v>2</v>
      </c>
      <c r="C565">
        <v>1</v>
      </c>
      <c r="D565">
        <v>45</v>
      </c>
      <c r="E565">
        <v>1</v>
      </c>
      <c r="F565" s="15">
        <v>35000</v>
      </c>
      <c r="G565">
        <v>1</v>
      </c>
      <c r="H565">
        <v>3</v>
      </c>
      <c r="I565">
        <v>0</v>
      </c>
      <c r="J565">
        <v>11</v>
      </c>
      <c r="K565">
        <v>0</v>
      </c>
      <c r="L565">
        <v>0</v>
      </c>
      <c r="M565">
        <v>0</v>
      </c>
      <c r="N565">
        <v>1</v>
      </c>
      <c r="O565">
        <v>0.83</v>
      </c>
      <c r="P565">
        <v>20</v>
      </c>
      <c r="Q565" s="16">
        <v>5</v>
      </c>
      <c r="R565">
        <v>1</v>
      </c>
      <c r="S565">
        <v>1</v>
      </c>
      <c r="T565">
        <v>10</v>
      </c>
      <c r="U565">
        <v>20</v>
      </c>
    </row>
    <row r="566" spans="1:21">
      <c r="A566">
        <v>3069</v>
      </c>
      <c r="B566" s="31">
        <v>1</v>
      </c>
      <c r="C566">
        <v>1</v>
      </c>
      <c r="D566">
        <v>36</v>
      </c>
      <c r="E566">
        <v>1</v>
      </c>
      <c r="F566" s="15">
        <v>8000</v>
      </c>
      <c r="G566">
        <v>1</v>
      </c>
      <c r="H566">
        <v>1</v>
      </c>
      <c r="I566">
        <v>1</v>
      </c>
      <c r="J566">
        <v>1</v>
      </c>
      <c r="K566">
        <v>5</v>
      </c>
      <c r="L566">
        <v>0</v>
      </c>
      <c r="M566">
        <v>0</v>
      </c>
      <c r="N566">
        <v>0</v>
      </c>
      <c r="O566">
        <v>0.33</v>
      </c>
      <c r="P566">
        <v>6</v>
      </c>
      <c r="Q566" s="16">
        <v>2.5</v>
      </c>
      <c r="R566">
        <v>1</v>
      </c>
      <c r="S566">
        <v>1</v>
      </c>
      <c r="T566">
        <v>8</v>
      </c>
      <c r="U566">
        <v>10</v>
      </c>
    </row>
    <row r="567" spans="1:21">
      <c r="A567">
        <v>3074</v>
      </c>
      <c r="B567" s="31">
        <v>2</v>
      </c>
      <c r="C567">
        <v>2</v>
      </c>
      <c r="D567">
        <v>28</v>
      </c>
      <c r="E567">
        <v>0</v>
      </c>
      <c r="F567" s="15">
        <v>4000</v>
      </c>
      <c r="G567">
        <v>1</v>
      </c>
      <c r="H567">
        <v>1</v>
      </c>
      <c r="I567">
        <v>0</v>
      </c>
      <c r="J567">
        <v>8</v>
      </c>
      <c r="K567">
        <v>5</v>
      </c>
      <c r="L567">
        <v>0</v>
      </c>
      <c r="M567">
        <v>0</v>
      </c>
      <c r="N567">
        <v>0</v>
      </c>
      <c r="O567">
        <v>1</v>
      </c>
      <c r="P567">
        <v>20</v>
      </c>
      <c r="Q567" s="16">
        <v>2.5</v>
      </c>
      <c r="R567">
        <v>2.5</v>
      </c>
      <c r="S567">
        <v>1</v>
      </c>
      <c r="T567">
        <v>12</v>
      </c>
      <c r="U567">
        <v>20</v>
      </c>
    </row>
    <row r="568" spans="1:21">
      <c r="A568">
        <v>3076</v>
      </c>
      <c r="B568" s="31">
        <v>2</v>
      </c>
      <c r="C568">
        <v>1</v>
      </c>
      <c r="D568">
        <v>24</v>
      </c>
      <c r="E568">
        <v>0</v>
      </c>
      <c r="F568" s="15">
        <v>6000</v>
      </c>
      <c r="G568">
        <v>1</v>
      </c>
      <c r="H568">
        <v>1</v>
      </c>
      <c r="I568">
        <v>0</v>
      </c>
      <c r="J568">
        <v>2</v>
      </c>
      <c r="K568">
        <v>5</v>
      </c>
      <c r="L568">
        <v>0</v>
      </c>
      <c r="M568">
        <v>0</v>
      </c>
      <c r="N568">
        <v>0</v>
      </c>
      <c r="O568">
        <v>0.83499999999999996</v>
      </c>
      <c r="P568">
        <v>14</v>
      </c>
      <c r="Q568" s="16">
        <v>20</v>
      </c>
      <c r="R568">
        <v>1.5</v>
      </c>
      <c r="S568">
        <v>1</v>
      </c>
      <c r="T568">
        <v>12</v>
      </c>
      <c r="U568">
        <v>10</v>
      </c>
    </row>
    <row r="569" spans="1:21">
      <c r="A569">
        <v>3082</v>
      </c>
      <c r="B569" s="31">
        <v>1</v>
      </c>
      <c r="C569">
        <v>2</v>
      </c>
      <c r="D569">
        <v>31</v>
      </c>
      <c r="E569">
        <v>0</v>
      </c>
      <c r="F569" s="15">
        <v>5000</v>
      </c>
      <c r="G569">
        <v>1</v>
      </c>
      <c r="H569">
        <v>1</v>
      </c>
      <c r="I569">
        <v>0</v>
      </c>
      <c r="J569">
        <v>8</v>
      </c>
      <c r="K569">
        <v>5</v>
      </c>
      <c r="L569">
        <v>0</v>
      </c>
      <c r="M569">
        <v>0</v>
      </c>
      <c r="N569">
        <v>0</v>
      </c>
      <c r="O569">
        <v>0.33</v>
      </c>
      <c r="P569">
        <v>10</v>
      </c>
      <c r="Q569" s="16">
        <v>2.5</v>
      </c>
      <c r="R569">
        <v>0.67</v>
      </c>
      <c r="S569">
        <v>1</v>
      </c>
      <c r="T569">
        <v>8</v>
      </c>
      <c r="U569">
        <v>10</v>
      </c>
    </row>
    <row r="570" spans="1:21">
      <c r="A570">
        <v>3086</v>
      </c>
      <c r="B570" s="31">
        <v>1</v>
      </c>
      <c r="C570">
        <v>1</v>
      </c>
      <c r="D570">
        <v>24</v>
      </c>
      <c r="E570">
        <v>1</v>
      </c>
      <c r="F570" s="15">
        <v>7000</v>
      </c>
      <c r="G570">
        <v>1</v>
      </c>
      <c r="H570">
        <v>3</v>
      </c>
      <c r="I570">
        <v>0</v>
      </c>
      <c r="J570">
        <v>8</v>
      </c>
      <c r="K570">
        <v>4</v>
      </c>
      <c r="L570">
        <v>0</v>
      </c>
      <c r="M570">
        <v>0</v>
      </c>
      <c r="N570">
        <v>0</v>
      </c>
      <c r="O570">
        <v>0.83</v>
      </c>
      <c r="P570">
        <v>12</v>
      </c>
      <c r="Q570" s="16">
        <v>30</v>
      </c>
      <c r="R570">
        <v>1</v>
      </c>
      <c r="S570">
        <v>1</v>
      </c>
      <c r="T570">
        <v>8</v>
      </c>
      <c r="U570">
        <v>10</v>
      </c>
    </row>
    <row r="571" spans="1:21">
      <c r="A571">
        <v>3088</v>
      </c>
      <c r="B571" s="31">
        <v>1</v>
      </c>
      <c r="C571">
        <v>2</v>
      </c>
      <c r="D571">
        <v>32</v>
      </c>
      <c r="E571">
        <v>1</v>
      </c>
      <c r="F571" s="15">
        <v>6000</v>
      </c>
      <c r="G571">
        <v>1</v>
      </c>
      <c r="H571">
        <v>2</v>
      </c>
      <c r="I571">
        <v>0</v>
      </c>
      <c r="J571">
        <v>8</v>
      </c>
      <c r="K571">
        <v>0</v>
      </c>
      <c r="L571">
        <v>1</v>
      </c>
      <c r="M571">
        <v>0</v>
      </c>
      <c r="N571">
        <v>0</v>
      </c>
      <c r="O571">
        <v>0.33</v>
      </c>
      <c r="P571">
        <v>10</v>
      </c>
      <c r="Q571" s="16">
        <v>5</v>
      </c>
      <c r="R571">
        <v>0.67</v>
      </c>
      <c r="S571">
        <v>1</v>
      </c>
      <c r="T571">
        <v>8</v>
      </c>
      <c r="U571">
        <v>10</v>
      </c>
    </row>
    <row r="572" spans="1:21">
      <c r="A572">
        <v>3092</v>
      </c>
      <c r="B572" s="31">
        <v>2</v>
      </c>
      <c r="C572">
        <v>1</v>
      </c>
      <c r="D572">
        <v>23</v>
      </c>
      <c r="E572">
        <v>0</v>
      </c>
      <c r="F572" s="15">
        <v>3000</v>
      </c>
      <c r="G572">
        <v>1</v>
      </c>
      <c r="H572">
        <v>2</v>
      </c>
      <c r="I572">
        <v>1</v>
      </c>
      <c r="J572">
        <v>1</v>
      </c>
      <c r="K572">
        <v>5</v>
      </c>
      <c r="L572">
        <v>0</v>
      </c>
      <c r="M572">
        <v>0</v>
      </c>
      <c r="N572">
        <v>0</v>
      </c>
      <c r="O572">
        <v>0.5</v>
      </c>
      <c r="P572">
        <v>30</v>
      </c>
      <c r="Q572" s="16">
        <v>5</v>
      </c>
      <c r="R572">
        <v>0.67</v>
      </c>
      <c r="S572">
        <v>1</v>
      </c>
      <c r="T572">
        <v>8</v>
      </c>
      <c r="U572">
        <v>10</v>
      </c>
    </row>
    <row r="573" spans="1:21">
      <c r="A573">
        <v>3097</v>
      </c>
      <c r="B573" s="31">
        <v>1</v>
      </c>
      <c r="C573">
        <v>2</v>
      </c>
      <c r="D573">
        <v>38</v>
      </c>
      <c r="E573">
        <v>1</v>
      </c>
      <c r="F573" s="15">
        <v>16000</v>
      </c>
      <c r="G573">
        <v>1</v>
      </c>
      <c r="H573">
        <v>1</v>
      </c>
      <c r="I573">
        <v>1</v>
      </c>
      <c r="J573">
        <v>8</v>
      </c>
      <c r="K573">
        <v>2</v>
      </c>
      <c r="L573">
        <v>0</v>
      </c>
      <c r="M573">
        <v>0</v>
      </c>
      <c r="N573">
        <v>0</v>
      </c>
      <c r="O573">
        <v>0.33</v>
      </c>
      <c r="P573">
        <v>8</v>
      </c>
      <c r="Q573" s="16">
        <v>5</v>
      </c>
      <c r="R573">
        <v>1</v>
      </c>
      <c r="S573">
        <v>1</v>
      </c>
      <c r="T573">
        <v>8</v>
      </c>
      <c r="U573">
        <v>10</v>
      </c>
    </row>
    <row r="574" spans="1:21">
      <c r="A574">
        <v>3098</v>
      </c>
      <c r="B574" s="31">
        <v>2</v>
      </c>
      <c r="C574">
        <v>2</v>
      </c>
      <c r="D574">
        <v>28</v>
      </c>
      <c r="E574">
        <v>1</v>
      </c>
      <c r="F574" s="15">
        <v>10000</v>
      </c>
      <c r="G574">
        <v>1</v>
      </c>
      <c r="H574">
        <v>1</v>
      </c>
      <c r="I574">
        <v>1</v>
      </c>
      <c r="J574">
        <v>8</v>
      </c>
      <c r="K574">
        <v>2</v>
      </c>
      <c r="L574">
        <v>0</v>
      </c>
      <c r="M574">
        <v>0</v>
      </c>
      <c r="N574">
        <v>0</v>
      </c>
      <c r="O574">
        <v>0.41500000000000004</v>
      </c>
      <c r="P574">
        <v>9</v>
      </c>
      <c r="Q574" s="16">
        <v>2.5</v>
      </c>
      <c r="R574">
        <v>0.67</v>
      </c>
      <c r="S574">
        <v>1</v>
      </c>
      <c r="T574">
        <v>8</v>
      </c>
      <c r="U574">
        <v>5</v>
      </c>
    </row>
    <row r="575" spans="1:21">
      <c r="A575">
        <v>3099</v>
      </c>
      <c r="B575" s="31">
        <v>2</v>
      </c>
      <c r="C575">
        <v>1</v>
      </c>
      <c r="D575">
        <v>32</v>
      </c>
      <c r="E575">
        <v>0</v>
      </c>
      <c r="F575" s="15">
        <v>14000</v>
      </c>
      <c r="G575">
        <v>1</v>
      </c>
      <c r="H575">
        <v>1</v>
      </c>
      <c r="I575">
        <v>1</v>
      </c>
      <c r="J575">
        <v>3</v>
      </c>
      <c r="K575">
        <v>5</v>
      </c>
      <c r="L575">
        <v>0</v>
      </c>
      <c r="M575">
        <v>0</v>
      </c>
      <c r="N575">
        <v>0</v>
      </c>
      <c r="O575">
        <v>0.5</v>
      </c>
      <c r="P575">
        <v>10</v>
      </c>
      <c r="Q575" s="16">
        <v>5</v>
      </c>
      <c r="R575">
        <v>0.33</v>
      </c>
      <c r="S575">
        <v>0</v>
      </c>
      <c r="T575">
        <v>8</v>
      </c>
      <c r="U575">
        <v>20</v>
      </c>
    </row>
    <row r="576" spans="1:21">
      <c r="A576">
        <v>3103</v>
      </c>
      <c r="B576" s="31">
        <v>2</v>
      </c>
      <c r="C576">
        <v>2</v>
      </c>
      <c r="D576">
        <v>29</v>
      </c>
      <c r="E576">
        <v>1</v>
      </c>
      <c r="F576" s="15">
        <v>6000</v>
      </c>
      <c r="G576">
        <v>1</v>
      </c>
      <c r="H576">
        <v>1</v>
      </c>
      <c r="I576">
        <v>0</v>
      </c>
      <c r="J576">
        <v>8</v>
      </c>
      <c r="K576">
        <v>5</v>
      </c>
      <c r="L576">
        <v>0</v>
      </c>
      <c r="M576">
        <v>0</v>
      </c>
      <c r="N576">
        <v>0</v>
      </c>
      <c r="O576">
        <v>1</v>
      </c>
      <c r="P576">
        <v>6</v>
      </c>
      <c r="Q576" s="16">
        <v>2.5</v>
      </c>
      <c r="R576">
        <v>1.33</v>
      </c>
      <c r="S576">
        <v>1</v>
      </c>
      <c r="T576">
        <v>10</v>
      </c>
      <c r="U576">
        <v>25</v>
      </c>
    </row>
    <row r="577" spans="1:21">
      <c r="A577">
        <v>3107</v>
      </c>
      <c r="B577" s="31">
        <v>1</v>
      </c>
      <c r="C577">
        <v>1</v>
      </c>
      <c r="D577">
        <v>35</v>
      </c>
      <c r="E577">
        <v>1</v>
      </c>
      <c r="F577" s="15">
        <v>3000</v>
      </c>
      <c r="G577">
        <v>1</v>
      </c>
      <c r="H577">
        <v>1</v>
      </c>
      <c r="I577">
        <v>1</v>
      </c>
      <c r="J577">
        <v>8</v>
      </c>
      <c r="K577">
        <v>5</v>
      </c>
      <c r="L577">
        <v>0</v>
      </c>
      <c r="M577">
        <v>0</v>
      </c>
      <c r="N577">
        <v>0</v>
      </c>
      <c r="O577">
        <v>1</v>
      </c>
      <c r="P577">
        <v>10</v>
      </c>
      <c r="Q577" s="16">
        <v>25</v>
      </c>
      <c r="R577">
        <v>1.25</v>
      </c>
      <c r="S577">
        <v>1</v>
      </c>
      <c r="T577">
        <v>14</v>
      </c>
      <c r="U577">
        <v>17.5</v>
      </c>
    </row>
    <row r="578" spans="1:21">
      <c r="A578">
        <v>3109</v>
      </c>
      <c r="B578" s="31">
        <v>2</v>
      </c>
      <c r="C578">
        <v>1</v>
      </c>
      <c r="D578">
        <v>19</v>
      </c>
      <c r="E578">
        <v>0</v>
      </c>
      <c r="F578" s="15">
        <v>22000</v>
      </c>
      <c r="G578">
        <v>1</v>
      </c>
      <c r="H578">
        <v>2</v>
      </c>
      <c r="I578">
        <v>1</v>
      </c>
      <c r="J578">
        <v>2</v>
      </c>
      <c r="K578">
        <v>2</v>
      </c>
      <c r="L578">
        <v>0</v>
      </c>
      <c r="M578">
        <v>0</v>
      </c>
      <c r="N578">
        <v>0</v>
      </c>
      <c r="O578">
        <v>0.5</v>
      </c>
      <c r="P578">
        <v>15</v>
      </c>
      <c r="Q578" s="16">
        <v>5</v>
      </c>
      <c r="R578">
        <v>0.5</v>
      </c>
      <c r="S578">
        <v>0</v>
      </c>
      <c r="T578">
        <v>4</v>
      </c>
      <c r="U578">
        <v>15</v>
      </c>
    </row>
    <row r="579" spans="1:21">
      <c r="A579">
        <v>3115</v>
      </c>
      <c r="B579" s="31">
        <v>1</v>
      </c>
      <c r="C579">
        <v>1</v>
      </c>
      <c r="D579">
        <v>24</v>
      </c>
      <c r="E579">
        <v>1</v>
      </c>
      <c r="F579" s="15">
        <v>10000</v>
      </c>
      <c r="G579">
        <v>1</v>
      </c>
      <c r="H579">
        <v>3</v>
      </c>
      <c r="I579">
        <v>1</v>
      </c>
      <c r="J579">
        <v>8</v>
      </c>
      <c r="K579">
        <v>5</v>
      </c>
      <c r="L579">
        <v>1</v>
      </c>
      <c r="M579">
        <v>0</v>
      </c>
      <c r="N579">
        <v>0</v>
      </c>
      <c r="O579">
        <v>0.5</v>
      </c>
      <c r="P579">
        <v>6</v>
      </c>
      <c r="Q579" s="16">
        <v>5</v>
      </c>
      <c r="R579">
        <v>0.67</v>
      </c>
      <c r="S579">
        <v>1</v>
      </c>
      <c r="T579">
        <v>8</v>
      </c>
      <c r="U579">
        <v>10</v>
      </c>
    </row>
    <row r="580" spans="1:21">
      <c r="A580">
        <v>3116</v>
      </c>
      <c r="B580" s="31">
        <v>2</v>
      </c>
      <c r="C580">
        <v>1</v>
      </c>
      <c r="D580">
        <v>20</v>
      </c>
      <c r="E580">
        <v>1</v>
      </c>
      <c r="F580" s="15">
        <v>2000</v>
      </c>
      <c r="G580">
        <v>1</v>
      </c>
      <c r="H580">
        <v>1</v>
      </c>
      <c r="I580">
        <v>0</v>
      </c>
      <c r="J580">
        <v>8</v>
      </c>
      <c r="K580">
        <v>5</v>
      </c>
      <c r="L580">
        <v>0</v>
      </c>
      <c r="M580">
        <v>0</v>
      </c>
      <c r="N580">
        <v>0</v>
      </c>
      <c r="O580">
        <v>0.83499999999999996</v>
      </c>
      <c r="P580">
        <v>21</v>
      </c>
      <c r="Q580" s="16">
        <v>5</v>
      </c>
      <c r="R580">
        <v>1.33</v>
      </c>
      <c r="S580">
        <v>1</v>
      </c>
      <c r="T580">
        <v>12</v>
      </c>
      <c r="U580">
        <v>10</v>
      </c>
    </row>
    <row r="581" spans="1:21">
      <c r="A581">
        <v>3118</v>
      </c>
      <c r="B581" s="31">
        <v>1</v>
      </c>
      <c r="C581">
        <v>1</v>
      </c>
      <c r="D581">
        <v>44</v>
      </c>
      <c r="E581">
        <v>0</v>
      </c>
      <c r="F581" s="15">
        <v>6000</v>
      </c>
      <c r="G581">
        <v>1</v>
      </c>
      <c r="H581">
        <v>2</v>
      </c>
      <c r="I581">
        <v>1</v>
      </c>
      <c r="J581">
        <v>6</v>
      </c>
      <c r="K581">
        <v>5</v>
      </c>
      <c r="L581">
        <v>0</v>
      </c>
      <c r="M581">
        <v>0</v>
      </c>
      <c r="N581">
        <v>0</v>
      </c>
      <c r="O581">
        <v>0.5</v>
      </c>
      <c r="P581">
        <v>6</v>
      </c>
      <c r="Q581" s="16">
        <v>2.5</v>
      </c>
      <c r="R581">
        <v>1.67</v>
      </c>
      <c r="S581">
        <v>1</v>
      </c>
      <c r="T581">
        <v>8</v>
      </c>
      <c r="U581">
        <v>20</v>
      </c>
    </row>
    <row r="582" spans="1:21">
      <c r="A582">
        <v>3132</v>
      </c>
      <c r="B582" s="31">
        <v>2</v>
      </c>
      <c r="C582">
        <v>1</v>
      </c>
      <c r="D582">
        <v>20</v>
      </c>
      <c r="E582">
        <v>0</v>
      </c>
      <c r="F582" s="15">
        <v>16000</v>
      </c>
      <c r="G582">
        <v>1</v>
      </c>
      <c r="H582">
        <v>2</v>
      </c>
      <c r="I582">
        <v>1</v>
      </c>
      <c r="J582">
        <v>8</v>
      </c>
      <c r="K582">
        <v>4</v>
      </c>
      <c r="L582">
        <v>0</v>
      </c>
      <c r="M582">
        <v>0</v>
      </c>
      <c r="N582">
        <v>0</v>
      </c>
      <c r="O582">
        <v>0.5</v>
      </c>
      <c r="P582">
        <v>10</v>
      </c>
      <c r="Q582" s="16">
        <v>5</v>
      </c>
      <c r="R582">
        <v>0.67</v>
      </c>
      <c r="S582">
        <v>1</v>
      </c>
      <c r="T582">
        <v>8</v>
      </c>
      <c r="U582">
        <v>10</v>
      </c>
    </row>
    <row r="583" spans="1:21">
      <c r="A583">
        <v>3133</v>
      </c>
      <c r="B583" s="31">
        <v>1</v>
      </c>
      <c r="C583">
        <v>2</v>
      </c>
      <c r="D583">
        <v>27</v>
      </c>
      <c r="E583">
        <v>0</v>
      </c>
      <c r="F583" s="15">
        <v>14000</v>
      </c>
      <c r="G583">
        <v>1</v>
      </c>
      <c r="H583">
        <v>1</v>
      </c>
      <c r="I583">
        <v>0</v>
      </c>
      <c r="J583">
        <v>8</v>
      </c>
      <c r="K583">
        <v>5</v>
      </c>
      <c r="L583">
        <v>0</v>
      </c>
      <c r="M583">
        <v>0</v>
      </c>
      <c r="N583">
        <v>0</v>
      </c>
      <c r="O583">
        <v>0.33</v>
      </c>
      <c r="P583">
        <v>10</v>
      </c>
      <c r="Q583" s="16">
        <v>30</v>
      </c>
      <c r="R583">
        <v>0.83</v>
      </c>
      <c r="S583">
        <v>0</v>
      </c>
      <c r="T583">
        <v>10</v>
      </c>
      <c r="U583">
        <v>15</v>
      </c>
    </row>
    <row r="584" spans="1:21">
      <c r="A584">
        <v>3136</v>
      </c>
      <c r="B584" s="31">
        <v>1</v>
      </c>
      <c r="C584">
        <v>2</v>
      </c>
      <c r="D584">
        <v>26</v>
      </c>
      <c r="E584">
        <v>0</v>
      </c>
      <c r="F584" s="15">
        <v>2000</v>
      </c>
      <c r="G584">
        <v>1</v>
      </c>
      <c r="H584">
        <v>1</v>
      </c>
      <c r="I584">
        <v>0</v>
      </c>
      <c r="J584">
        <v>8</v>
      </c>
      <c r="K584">
        <v>5</v>
      </c>
      <c r="L584">
        <v>0</v>
      </c>
      <c r="M584">
        <v>0</v>
      </c>
      <c r="N584">
        <v>0</v>
      </c>
      <c r="O584">
        <v>0.5</v>
      </c>
      <c r="P584">
        <v>6</v>
      </c>
      <c r="Q584" s="16">
        <v>2.5</v>
      </c>
      <c r="R584">
        <v>0.91999999999999993</v>
      </c>
      <c r="S584">
        <v>1</v>
      </c>
      <c r="T584">
        <v>9</v>
      </c>
      <c r="U584">
        <v>25</v>
      </c>
    </row>
    <row r="585" spans="1:21">
      <c r="A585">
        <v>3145</v>
      </c>
      <c r="B585" s="31">
        <v>1</v>
      </c>
      <c r="C585">
        <v>2</v>
      </c>
      <c r="D585">
        <v>26</v>
      </c>
      <c r="E585">
        <v>0</v>
      </c>
      <c r="F585" s="15">
        <v>9000</v>
      </c>
      <c r="G585">
        <v>1</v>
      </c>
      <c r="H585">
        <v>1</v>
      </c>
      <c r="I585">
        <v>1</v>
      </c>
      <c r="J585">
        <v>8</v>
      </c>
      <c r="K585">
        <v>5</v>
      </c>
      <c r="L585">
        <v>1</v>
      </c>
      <c r="M585">
        <v>0</v>
      </c>
      <c r="N585">
        <v>0</v>
      </c>
      <c r="O585">
        <v>0.33</v>
      </c>
      <c r="P585">
        <v>10</v>
      </c>
      <c r="Q585" s="16">
        <v>10</v>
      </c>
      <c r="R585">
        <v>0.91500000000000004</v>
      </c>
      <c r="S585">
        <v>1</v>
      </c>
      <c r="T585">
        <v>11</v>
      </c>
      <c r="U585">
        <v>12.5</v>
      </c>
    </row>
    <row r="586" spans="1:21">
      <c r="A586">
        <v>3148</v>
      </c>
      <c r="B586" s="31">
        <v>2</v>
      </c>
      <c r="C586">
        <v>1</v>
      </c>
      <c r="D586">
        <v>42</v>
      </c>
      <c r="E586">
        <v>1</v>
      </c>
      <c r="F586" s="15">
        <v>12000</v>
      </c>
      <c r="G586">
        <v>1</v>
      </c>
      <c r="H586">
        <v>1</v>
      </c>
      <c r="I586">
        <v>1</v>
      </c>
      <c r="J586">
        <v>6</v>
      </c>
      <c r="K586">
        <v>5</v>
      </c>
      <c r="L586">
        <v>0</v>
      </c>
      <c r="M586">
        <v>0</v>
      </c>
      <c r="N586">
        <v>0</v>
      </c>
      <c r="O586">
        <v>0.33</v>
      </c>
      <c r="P586">
        <v>12</v>
      </c>
      <c r="Q586" s="16">
        <v>2.5</v>
      </c>
      <c r="R586">
        <v>2</v>
      </c>
      <c r="S586">
        <v>1</v>
      </c>
      <c r="T586">
        <v>12</v>
      </c>
      <c r="U586">
        <v>5</v>
      </c>
    </row>
    <row r="587" spans="1:21">
      <c r="A587">
        <v>3156</v>
      </c>
      <c r="B587" s="31">
        <v>2</v>
      </c>
      <c r="C587">
        <v>2</v>
      </c>
      <c r="D587">
        <v>39</v>
      </c>
      <c r="E587">
        <v>1</v>
      </c>
      <c r="F587" s="15">
        <v>10000</v>
      </c>
      <c r="G587">
        <v>1</v>
      </c>
      <c r="H587">
        <v>1</v>
      </c>
      <c r="I587">
        <v>0</v>
      </c>
      <c r="J587">
        <v>8</v>
      </c>
      <c r="K587">
        <v>0</v>
      </c>
      <c r="L587">
        <v>0</v>
      </c>
      <c r="M587">
        <v>0</v>
      </c>
      <c r="N587">
        <v>1</v>
      </c>
      <c r="O587">
        <v>0.5</v>
      </c>
      <c r="P587">
        <v>18</v>
      </c>
      <c r="Q587" s="16">
        <v>15</v>
      </c>
      <c r="R587">
        <v>1</v>
      </c>
      <c r="S587">
        <v>1</v>
      </c>
      <c r="T587">
        <v>8</v>
      </c>
      <c r="U587">
        <v>20</v>
      </c>
    </row>
    <row r="588" spans="1:21">
      <c r="A588">
        <v>3159</v>
      </c>
      <c r="B588" s="31">
        <v>1</v>
      </c>
      <c r="C588">
        <v>2</v>
      </c>
      <c r="D588">
        <v>26</v>
      </c>
      <c r="E588">
        <v>0</v>
      </c>
      <c r="F588" s="15">
        <v>14000</v>
      </c>
      <c r="G588">
        <v>1</v>
      </c>
      <c r="H588">
        <v>2</v>
      </c>
      <c r="I588">
        <v>0</v>
      </c>
      <c r="J588">
        <v>8</v>
      </c>
      <c r="K588">
        <v>5</v>
      </c>
      <c r="L588">
        <v>0</v>
      </c>
      <c r="M588">
        <v>0</v>
      </c>
      <c r="N588">
        <v>0</v>
      </c>
      <c r="O588">
        <v>0.33</v>
      </c>
      <c r="P588">
        <v>10</v>
      </c>
      <c r="Q588" s="16">
        <v>2.5</v>
      </c>
      <c r="R588">
        <v>0.67</v>
      </c>
      <c r="S588">
        <v>1</v>
      </c>
      <c r="T588">
        <v>8</v>
      </c>
      <c r="U588">
        <v>10</v>
      </c>
    </row>
    <row r="589" spans="1:21">
      <c r="A589">
        <v>3163</v>
      </c>
      <c r="B589" s="31">
        <v>2</v>
      </c>
      <c r="C589">
        <v>2</v>
      </c>
      <c r="D589">
        <v>27</v>
      </c>
      <c r="E589">
        <v>1</v>
      </c>
      <c r="F589" s="15">
        <v>6000</v>
      </c>
      <c r="G589">
        <v>1</v>
      </c>
      <c r="H589">
        <v>1</v>
      </c>
      <c r="I589">
        <v>1</v>
      </c>
      <c r="J589">
        <v>2</v>
      </c>
      <c r="K589">
        <v>5</v>
      </c>
      <c r="L589">
        <v>0</v>
      </c>
      <c r="M589">
        <v>0</v>
      </c>
      <c r="N589">
        <v>0</v>
      </c>
      <c r="O589">
        <v>0.67</v>
      </c>
      <c r="P589">
        <v>20</v>
      </c>
      <c r="Q589" s="16">
        <v>10</v>
      </c>
      <c r="R589">
        <v>1.5</v>
      </c>
      <c r="S589">
        <v>0</v>
      </c>
      <c r="T589">
        <v>8</v>
      </c>
      <c r="U589">
        <v>20</v>
      </c>
    </row>
    <row r="590" spans="1:21">
      <c r="A590">
        <v>3168</v>
      </c>
      <c r="B590" s="31">
        <v>1</v>
      </c>
      <c r="C590">
        <v>2</v>
      </c>
      <c r="D590">
        <v>51</v>
      </c>
      <c r="E590">
        <v>1</v>
      </c>
      <c r="F590" s="15">
        <v>10000</v>
      </c>
      <c r="G590">
        <v>1</v>
      </c>
      <c r="H590">
        <v>1</v>
      </c>
      <c r="I590">
        <v>1</v>
      </c>
      <c r="J590">
        <v>6</v>
      </c>
      <c r="K590">
        <v>3</v>
      </c>
      <c r="L590">
        <v>0</v>
      </c>
      <c r="M590">
        <v>0</v>
      </c>
      <c r="N590">
        <v>0</v>
      </c>
      <c r="O590">
        <v>0.67</v>
      </c>
      <c r="P590">
        <v>20</v>
      </c>
      <c r="Q590" s="16">
        <v>2.5</v>
      </c>
      <c r="R590">
        <v>1.415</v>
      </c>
      <c r="S590">
        <v>1</v>
      </c>
      <c r="T590">
        <v>7</v>
      </c>
      <c r="U590">
        <v>15</v>
      </c>
    </row>
    <row r="591" spans="1:21">
      <c r="A591">
        <v>3175</v>
      </c>
      <c r="B591" s="31">
        <v>2</v>
      </c>
      <c r="C591">
        <v>1</v>
      </c>
      <c r="D591">
        <v>33</v>
      </c>
      <c r="E591">
        <v>1</v>
      </c>
      <c r="F591" s="15">
        <v>3000</v>
      </c>
      <c r="G591">
        <v>1</v>
      </c>
      <c r="H591">
        <v>1</v>
      </c>
      <c r="I591">
        <v>1</v>
      </c>
      <c r="J591">
        <v>6</v>
      </c>
      <c r="K591">
        <v>5</v>
      </c>
      <c r="L591">
        <v>0</v>
      </c>
      <c r="M591">
        <v>0</v>
      </c>
      <c r="N591">
        <v>0</v>
      </c>
      <c r="O591">
        <v>0.83499999999999996</v>
      </c>
      <c r="P591">
        <v>14</v>
      </c>
      <c r="Q591" s="16">
        <v>20</v>
      </c>
      <c r="R591">
        <v>1.17</v>
      </c>
      <c r="S591">
        <v>1</v>
      </c>
      <c r="T591">
        <v>14</v>
      </c>
      <c r="U591">
        <v>25</v>
      </c>
    </row>
    <row r="592" spans="1:21">
      <c r="A592">
        <v>3183</v>
      </c>
      <c r="B592" s="31">
        <v>2</v>
      </c>
      <c r="C592">
        <v>1</v>
      </c>
      <c r="D592">
        <v>25</v>
      </c>
      <c r="E592">
        <v>0</v>
      </c>
      <c r="F592" s="15">
        <v>6000</v>
      </c>
      <c r="G592">
        <v>1</v>
      </c>
      <c r="H592">
        <v>1</v>
      </c>
      <c r="I592">
        <v>0</v>
      </c>
      <c r="J592">
        <v>2</v>
      </c>
      <c r="K592">
        <v>2</v>
      </c>
      <c r="L592">
        <v>0</v>
      </c>
      <c r="M592">
        <v>0</v>
      </c>
      <c r="N592">
        <v>0</v>
      </c>
      <c r="O592">
        <v>0.91500000000000004</v>
      </c>
      <c r="P592">
        <v>20</v>
      </c>
      <c r="Q592" s="16">
        <v>5</v>
      </c>
      <c r="R592">
        <v>1.83</v>
      </c>
      <c r="S592">
        <v>0</v>
      </c>
      <c r="T592">
        <v>12</v>
      </c>
      <c r="U592">
        <v>5</v>
      </c>
    </row>
    <row r="593" spans="1:21">
      <c r="A593">
        <v>3186</v>
      </c>
      <c r="B593" s="31">
        <v>1</v>
      </c>
      <c r="C593">
        <v>2</v>
      </c>
      <c r="D593">
        <v>27</v>
      </c>
      <c r="E593">
        <v>1</v>
      </c>
      <c r="F593" s="15">
        <v>5000</v>
      </c>
      <c r="G593">
        <v>1</v>
      </c>
      <c r="H593">
        <v>3</v>
      </c>
      <c r="I593">
        <v>0</v>
      </c>
      <c r="J593">
        <v>8</v>
      </c>
      <c r="K593">
        <v>4</v>
      </c>
      <c r="L593">
        <v>0</v>
      </c>
      <c r="M593">
        <v>0</v>
      </c>
      <c r="N593">
        <v>0</v>
      </c>
      <c r="O593">
        <v>0.67</v>
      </c>
      <c r="P593">
        <v>14</v>
      </c>
      <c r="Q593" s="16">
        <v>2.5</v>
      </c>
      <c r="R593">
        <v>0.66500000000000004</v>
      </c>
      <c r="S593">
        <v>0</v>
      </c>
      <c r="T593">
        <v>10</v>
      </c>
      <c r="U593">
        <v>10</v>
      </c>
    </row>
    <row r="594" spans="1:21">
      <c r="A594">
        <v>3187</v>
      </c>
      <c r="B594" s="31">
        <v>2</v>
      </c>
      <c r="C594">
        <v>1</v>
      </c>
      <c r="D594">
        <v>22</v>
      </c>
      <c r="E594">
        <v>0</v>
      </c>
      <c r="F594" s="15">
        <v>3000</v>
      </c>
      <c r="G594">
        <v>1</v>
      </c>
      <c r="H594">
        <v>1</v>
      </c>
      <c r="I594">
        <v>1</v>
      </c>
      <c r="J594">
        <v>6</v>
      </c>
      <c r="K594">
        <v>5</v>
      </c>
      <c r="L594">
        <v>0</v>
      </c>
      <c r="M594">
        <v>0</v>
      </c>
      <c r="N594">
        <v>0</v>
      </c>
      <c r="O594">
        <v>0.17</v>
      </c>
      <c r="P594">
        <v>30</v>
      </c>
      <c r="Q594" s="16">
        <v>10</v>
      </c>
      <c r="R594">
        <v>1.33</v>
      </c>
      <c r="S594">
        <v>1</v>
      </c>
      <c r="T594">
        <v>12</v>
      </c>
      <c r="U594">
        <v>15</v>
      </c>
    </row>
    <row r="595" spans="1:21">
      <c r="A595">
        <v>3189</v>
      </c>
      <c r="B595" s="31">
        <v>2</v>
      </c>
      <c r="C595">
        <v>1</v>
      </c>
      <c r="D595">
        <v>22</v>
      </c>
      <c r="E595">
        <v>1</v>
      </c>
      <c r="F595" s="15">
        <v>20000</v>
      </c>
      <c r="G595">
        <v>1</v>
      </c>
      <c r="H595">
        <v>2</v>
      </c>
      <c r="I595">
        <v>0</v>
      </c>
      <c r="J595">
        <v>8</v>
      </c>
      <c r="K595">
        <v>5</v>
      </c>
      <c r="L595">
        <v>0</v>
      </c>
      <c r="M595">
        <v>0</v>
      </c>
      <c r="N595">
        <v>0</v>
      </c>
      <c r="O595">
        <v>0.83</v>
      </c>
      <c r="P595">
        <v>20</v>
      </c>
      <c r="Q595" s="16">
        <v>5</v>
      </c>
      <c r="R595">
        <v>1.5</v>
      </c>
      <c r="S595">
        <v>1</v>
      </c>
      <c r="T595">
        <v>6</v>
      </c>
      <c r="U595">
        <v>20</v>
      </c>
    </row>
    <row r="596" spans="1:21">
      <c r="A596">
        <v>3194</v>
      </c>
      <c r="B596" s="31">
        <v>2</v>
      </c>
      <c r="C596">
        <v>1</v>
      </c>
      <c r="D596">
        <v>27</v>
      </c>
      <c r="E596">
        <v>0</v>
      </c>
      <c r="F596" s="15">
        <v>5000</v>
      </c>
      <c r="G596">
        <v>1</v>
      </c>
      <c r="H596">
        <v>1</v>
      </c>
      <c r="I596">
        <v>0</v>
      </c>
      <c r="J596">
        <v>6</v>
      </c>
      <c r="K596">
        <v>3</v>
      </c>
      <c r="L596">
        <v>0</v>
      </c>
      <c r="M596">
        <v>0</v>
      </c>
      <c r="N596">
        <v>0</v>
      </c>
      <c r="O596">
        <v>0.17</v>
      </c>
      <c r="P596">
        <v>30</v>
      </c>
      <c r="Q596" s="16">
        <v>10</v>
      </c>
      <c r="R596">
        <v>0.17</v>
      </c>
      <c r="S596">
        <v>1</v>
      </c>
      <c r="T596">
        <v>10</v>
      </c>
      <c r="U596">
        <v>35</v>
      </c>
    </row>
    <row r="597" spans="1:21">
      <c r="A597">
        <v>3196</v>
      </c>
      <c r="B597" s="31">
        <v>1</v>
      </c>
      <c r="C597">
        <v>1</v>
      </c>
      <c r="D597">
        <v>21</v>
      </c>
      <c r="E597">
        <v>1</v>
      </c>
      <c r="F597" s="15">
        <v>7000</v>
      </c>
      <c r="G597">
        <v>1</v>
      </c>
      <c r="H597">
        <v>1</v>
      </c>
      <c r="I597">
        <v>1</v>
      </c>
      <c r="J597">
        <v>11</v>
      </c>
      <c r="K597">
        <v>3</v>
      </c>
      <c r="L597">
        <v>0</v>
      </c>
      <c r="M597">
        <v>0</v>
      </c>
      <c r="N597">
        <v>0</v>
      </c>
      <c r="O597">
        <v>0.83</v>
      </c>
      <c r="P597">
        <v>14</v>
      </c>
      <c r="Q597" s="16">
        <v>5</v>
      </c>
      <c r="R597">
        <v>1.67</v>
      </c>
      <c r="S597">
        <v>1</v>
      </c>
      <c r="T597">
        <v>14</v>
      </c>
      <c r="U597">
        <v>20</v>
      </c>
    </row>
    <row r="598" spans="1:21">
      <c r="A598">
        <v>3197</v>
      </c>
      <c r="B598" s="31">
        <v>1</v>
      </c>
      <c r="C598">
        <v>2</v>
      </c>
      <c r="D598">
        <v>50</v>
      </c>
      <c r="E598">
        <v>0</v>
      </c>
      <c r="F598" s="15">
        <v>18000</v>
      </c>
      <c r="G598">
        <v>1</v>
      </c>
      <c r="H598">
        <v>2</v>
      </c>
      <c r="I598">
        <v>0</v>
      </c>
      <c r="J598">
        <v>2</v>
      </c>
      <c r="K598">
        <v>5</v>
      </c>
      <c r="L598">
        <v>0</v>
      </c>
      <c r="M598">
        <v>0</v>
      </c>
      <c r="N598">
        <v>0</v>
      </c>
      <c r="O598">
        <v>0.83</v>
      </c>
      <c r="P598">
        <v>16</v>
      </c>
      <c r="Q598" s="16">
        <v>10</v>
      </c>
      <c r="R598">
        <v>1.33</v>
      </c>
      <c r="S598">
        <v>1</v>
      </c>
      <c r="T598">
        <v>8</v>
      </c>
      <c r="U598">
        <v>20</v>
      </c>
    </row>
    <row r="599" spans="1:21">
      <c r="A599">
        <v>3205</v>
      </c>
      <c r="B599" s="31">
        <v>2</v>
      </c>
      <c r="C599">
        <v>1</v>
      </c>
      <c r="D599">
        <v>22</v>
      </c>
      <c r="E599">
        <v>0</v>
      </c>
      <c r="F599" s="15">
        <v>5000</v>
      </c>
      <c r="G599">
        <v>1</v>
      </c>
      <c r="H599">
        <v>1</v>
      </c>
      <c r="I599">
        <v>0</v>
      </c>
      <c r="J599">
        <v>2</v>
      </c>
      <c r="K599">
        <v>5</v>
      </c>
      <c r="L599">
        <v>0</v>
      </c>
      <c r="M599">
        <v>0</v>
      </c>
      <c r="N599">
        <v>0</v>
      </c>
      <c r="O599">
        <v>0.58499999999999996</v>
      </c>
      <c r="P599">
        <v>30</v>
      </c>
      <c r="Q599" s="16">
        <v>5</v>
      </c>
      <c r="R599">
        <v>1</v>
      </c>
      <c r="S599">
        <v>1</v>
      </c>
      <c r="T599">
        <v>8</v>
      </c>
      <c r="U599">
        <v>10</v>
      </c>
    </row>
    <row r="600" spans="1:21">
      <c r="A600">
        <v>3213</v>
      </c>
      <c r="B600" s="31">
        <v>2</v>
      </c>
      <c r="C600">
        <v>1</v>
      </c>
      <c r="D600">
        <v>22</v>
      </c>
      <c r="E600">
        <v>1</v>
      </c>
      <c r="F600" s="15">
        <v>3000</v>
      </c>
      <c r="G600">
        <v>1</v>
      </c>
      <c r="H600">
        <v>1</v>
      </c>
      <c r="I600">
        <v>0</v>
      </c>
      <c r="J600">
        <v>6</v>
      </c>
      <c r="K600">
        <v>5</v>
      </c>
      <c r="L600">
        <v>0</v>
      </c>
      <c r="M600">
        <v>0</v>
      </c>
      <c r="N600">
        <v>0</v>
      </c>
      <c r="O600">
        <v>0.83499999999999996</v>
      </c>
      <c r="P600">
        <v>14</v>
      </c>
      <c r="Q600" s="16">
        <v>20</v>
      </c>
      <c r="R600">
        <v>2.67</v>
      </c>
      <c r="S600">
        <v>1</v>
      </c>
      <c r="T600">
        <v>12</v>
      </c>
      <c r="U600">
        <v>30</v>
      </c>
    </row>
    <row r="601" spans="1:21">
      <c r="A601">
        <v>3218</v>
      </c>
      <c r="B601" s="31">
        <v>1</v>
      </c>
      <c r="C601">
        <v>1</v>
      </c>
      <c r="D601">
        <v>58</v>
      </c>
      <c r="E601">
        <v>0</v>
      </c>
      <c r="F601" s="15">
        <v>7000</v>
      </c>
      <c r="G601">
        <v>1</v>
      </c>
      <c r="H601">
        <v>1</v>
      </c>
      <c r="I601">
        <v>1</v>
      </c>
      <c r="J601">
        <v>6</v>
      </c>
      <c r="K601">
        <v>5</v>
      </c>
      <c r="L601">
        <v>0</v>
      </c>
      <c r="M601">
        <v>0</v>
      </c>
      <c r="N601">
        <v>0</v>
      </c>
      <c r="O601">
        <v>0.67</v>
      </c>
      <c r="P601">
        <v>16</v>
      </c>
      <c r="Q601" s="16">
        <v>5</v>
      </c>
      <c r="R601">
        <v>1</v>
      </c>
      <c r="S601">
        <v>1</v>
      </c>
      <c r="T601">
        <v>8</v>
      </c>
      <c r="U601">
        <v>10</v>
      </c>
    </row>
    <row r="602" spans="1:21">
      <c r="A602">
        <v>3219</v>
      </c>
      <c r="B602" s="31">
        <v>1</v>
      </c>
      <c r="C602">
        <v>2</v>
      </c>
      <c r="D602">
        <v>29</v>
      </c>
      <c r="E602">
        <v>0</v>
      </c>
      <c r="F602" s="15">
        <v>7000</v>
      </c>
      <c r="G602">
        <v>1</v>
      </c>
      <c r="H602">
        <v>1</v>
      </c>
      <c r="I602">
        <v>0</v>
      </c>
      <c r="J602">
        <v>6</v>
      </c>
      <c r="K602">
        <v>0</v>
      </c>
      <c r="L602">
        <v>0</v>
      </c>
      <c r="M602">
        <v>0</v>
      </c>
      <c r="N602">
        <v>1</v>
      </c>
      <c r="O602">
        <v>0.5</v>
      </c>
      <c r="P602">
        <v>4</v>
      </c>
      <c r="Q602" s="16">
        <v>10</v>
      </c>
      <c r="R602">
        <v>0.83</v>
      </c>
      <c r="S602">
        <v>0</v>
      </c>
      <c r="T602">
        <v>8</v>
      </c>
      <c r="U602">
        <v>15</v>
      </c>
    </row>
    <row r="603" spans="1:21">
      <c r="A603">
        <v>3221</v>
      </c>
      <c r="B603" s="31">
        <v>2</v>
      </c>
      <c r="C603">
        <v>1</v>
      </c>
      <c r="D603">
        <v>22</v>
      </c>
      <c r="E603">
        <v>1</v>
      </c>
      <c r="F603" s="15">
        <v>1000</v>
      </c>
      <c r="G603">
        <v>1</v>
      </c>
      <c r="H603">
        <v>1</v>
      </c>
      <c r="I603">
        <v>1</v>
      </c>
      <c r="J603">
        <v>8</v>
      </c>
      <c r="K603">
        <v>5</v>
      </c>
      <c r="L603">
        <v>0</v>
      </c>
      <c r="M603">
        <v>0</v>
      </c>
      <c r="N603">
        <v>0</v>
      </c>
      <c r="O603">
        <v>0.75</v>
      </c>
      <c r="P603">
        <v>20</v>
      </c>
      <c r="Q603" s="16">
        <v>5</v>
      </c>
      <c r="R603">
        <v>1</v>
      </c>
      <c r="S603">
        <v>1</v>
      </c>
      <c r="T603">
        <v>14</v>
      </c>
      <c r="U603">
        <v>2.5</v>
      </c>
    </row>
    <row r="604" spans="1:21">
      <c r="A604">
        <v>3227</v>
      </c>
      <c r="B604" s="31">
        <v>1</v>
      </c>
      <c r="C604">
        <v>1</v>
      </c>
      <c r="D604">
        <v>24</v>
      </c>
      <c r="E604">
        <v>1</v>
      </c>
      <c r="F604" s="15">
        <v>8000</v>
      </c>
      <c r="G604">
        <v>1</v>
      </c>
      <c r="H604">
        <v>2</v>
      </c>
      <c r="I604">
        <v>0</v>
      </c>
      <c r="J604">
        <v>8</v>
      </c>
      <c r="K604">
        <v>5</v>
      </c>
      <c r="L604">
        <v>0</v>
      </c>
      <c r="M604">
        <v>0</v>
      </c>
      <c r="N604">
        <v>0</v>
      </c>
      <c r="O604">
        <v>1</v>
      </c>
      <c r="P604">
        <v>20</v>
      </c>
      <c r="Q604" s="16">
        <v>5</v>
      </c>
      <c r="R604">
        <v>1.67</v>
      </c>
      <c r="S604">
        <v>1</v>
      </c>
      <c r="T604">
        <v>12</v>
      </c>
      <c r="U604">
        <v>10</v>
      </c>
    </row>
    <row r="605" spans="1:21">
      <c r="A605">
        <v>3231</v>
      </c>
      <c r="B605" s="31">
        <v>1</v>
      </c>
      <c r="C605">
        <v>1</v>
      </c>
      <c r="D605">
        <v>19</v>
      </c>
      <c r="E605">
        <v>1</v>
      </c>
      <c r="F605" s="15">
        <v>7000</v>
      </c>
      <c r="G605">
        <v>1</v>
      </c>
      <c r="H605">
        <v>3</v>
      </c>
      <c r="I605">
        <v>0</v>
      </c>
      <c r="J605">
        <v>1</v>
      </c>
      <c r="K605">
        <v>5</v>
      </c>
      <c r="L605">
        <v>0</v>
      </c>
      <c r="M605">
        <v>0</v>
      </c>
      <c r="N605">
        <v>0</v>
      </c>
      <c r="O605">
        <v>0.33</v>
      </c>
      <c r="P605">
        <v>8</v>
      </c>
      <c r="Q605" s="16">
        <v>5</v>
      </c>
      <c r="R605">
        <v>0.67</v>
      </c>
      <c r="S605">
        <v>1</v>
      </c>
      <c r="T605">
        <v>8</v>
      </c>
      <c r="U605">
        <v>10</v>
      </c>
    </row>
    <row r="606" spans="1:21">
      <c r="A606">
        <v>3241</v>
      </c>
      <c r="B606" s="31">
        <v>1</v>
      </c>
      <c r="C606">
        <v>2</v>
      </c>
      <c r="D606">
        <v>49</v>
      </c>
      <c r="E606">
        <v>0</v>
      </c>
      <c r="F606" s="15">
        <v>9000</v>
      </c>
      <c r="G606">
        <v>1</v>
      </c>
      <c r="H606">
        <v>1</v>
      </c>
      <c r="I606">
        <v>1</v>
      </c>
      <c r="J606">
        <v>8</v>
      </c>
      <c r="K606">
        <v>1</v>
      </c>
      <c r="L606">
        <v>0</v>
      </c>
      <c r="M606">
        <v>0</v>
      </c>
      <c r="N606">
        <v>0</v>
      </c>
      <c r="O606">
        <v>0.5</v>
      </c>
      <c r="P606">
        <v>12</v>
      </c>
      <c r="Q606" s="16">
        <v>2.5</v>
      </c>
      <c r="R606">
        <v>0.83</v>
      </c>
      <c r="S606">
        <v>0</v>
      </c>
      <c r="T606">
        <v>8</v>
      </c>
      <c r="U606">
        <v>15</v>
      </c>
    </row>
    <row r="607" spans="1:21">
      <c r="A607">
        <v>3250</v>
      </c>
      <c r="B607" s="31">
        <v>1</v>
      </c>
      <c r="C607">
        <v>2</v>
      </c>
      <c r="D607">
        <v>35</v>
      </c>
      <c r="E607">
        <v>0</v>
      </c>
      <c r="F607" s="15">
        <v>12000</v>
      </c>
      <c r="G607">
        <v>1</v>
      </c>
      <c r="H607">
        <v>2</v>
      </c>
      <c r="I607">
        <v>0</v>
      </c>
      <c r="J607">
        <v>2</v>
      </c>
      <c r="K607">
        <v>5</v>
      </c>
      <c r="L607">
        <v>0</v>
      </c>
      <c r="M607">
        <v>0</v>
      </c>
      <c r="N607">
        <v>0</v>
      </c>
      <c r="O607">
        <v>1</v>
      </c>
      <c r="P607">
        <v>30</v>
      </c>
      <c r="Q607" s="16">
        <v>10</v>
      </c>
      <c r="R607">
        <v>1.5</v>
      </c>
      <c r="S607">
        <v>1</v>
      </c>
      <c r="T607">
        <v>2</v>
      </c>
      <c r="U607">
        <v>15</v>
      </c>
    </row>
    <row r="608" spans="1:21">
      <c r="A608">
        <v>3251</v>
      </c>
      <c r="B608" s="31">
        <v>1</v>
      </c>
      <c r="C608">
        <v>1</v>
      </c>
      <c r="D608">
        <v>25</v>
      </c>
      <c r="E608">
        <v>0</v>
      </c>
      <c r="F608" s="15">
        <v>7000</v>
      </c>
      <c r="G608">
        <v>1</v>
      </c>
      <c r="H608">
        <v>1</v>
      </c>
      <c r="I608">
        <v>1</v>
      </c>
      <c r="J608">
        <v>8</v>
      </c>
      <c r="K608">
        <v>4</v>
      </c>
      <c r="L608">
        <v>0</v>
      </c>
      <c r="M608">
        <v>0</v>
      </c>
      <c r="N608">
        <v>0</v>
      </c>
      <c r="O608">
        <v>0.67</v>
      </c>
      <c r="P608">
        <v>18</v>
      </c>
      <c r="Q608" s="16">
        <v>2.5</v>
      </c>
      <c r="R608">
        <v>1.67</v>
      </c>
      <c r="S608">
        <v>1</v>
      </c>
      <c r="T608">
        <v>12</v>
      </c>
      <c r="U608">
        <v>10</v>
      </c>
    </row>
    <row r="609" spans="1:21">
      <c r="A609">
        <v>3257</v>
      </c>
      <c r="B609" s="31">
        <v>1</v>
      </c>
      <c r="C609">
        <v>2</v>
      </c>
      <c r="D609">
        <v>22</v>
      </c>
      <c r="E609">
        <v>1</v>
      </c>
      <c r="F609" s="15">
        <v>5000</v>
      </c>
      <c r="G609">
        <v>1</v>
      </c>
      <c r="H609">
        <v>1</v>
      </c>
      <c r="I609">
        <v>1</v>
      </c>
      <c r="J609">
        <v>8</v>
      </c>
      <c r="K609">
        <v>5</v>
      </c>
      <c r="L609">
        <v>0</v>
      </c>
      <c r="M609">
        <v>0</v>
      </c>
      <c r="N609">
        <v>0</v>
      </c>
      <c r="O609">
        <v>0.5</v>
      </c>
      <c r="P609">
        <v>30</v>
      </c>
      <c r="Q609" s="16">
        <v>15</v>
      </c>
      <c r="R609">
        <v>1</v>
      </c>
      <c r="S609">
        <v>0</v>
      </c>
      <c r="T609">
        <v>8</v>
      </c>
      <c r="U609">
        <v>15</v>
      </c>
    </row>
    <row r="610" spans="1:21">
      <c r="A610">
        <v>3271</v>
      </c>
      <c r="B610" s="31">
        <v>2</v>
      </c>
      <c r="C610">
        <v>1</v>
      </c>
      <c r="D610">
        <v>22</v>
      </c>
      <c r="E610">
        <v>1</v>
      </c>
      <c r="F610" s="15">
        <v>3000</v>
      </c>
      <c r="G610">
        <v>1</v>
      </c>
      <c r="H610">
        <v>2</v>
      </c>
      <c r="I610">
        <v>0</v>
      </c>
      <c r="J610">
        <v>2</v>
      </c>
      <c r="K610">
        <v>5</v>
      </c>
      <c r="L610">
        <v>1</v>
      </c>
      <c r="M610">
        <v>0</v>
      </c>
      <c r="N610">
        <v>0</v>
      </c>
      <c r="O610">
        <v>0.83499999999999996</v>
      </c>
      <c r="P610">
        <v>14</v>
      </c>
      <c r="Q610" s="16">
        <v>20</v>
      </c>
      <c r="R610">
        <v>1</v>
      </c>
      <c r="S610">
        <v>1</v>
      </c>
      <c r="T610">
        <v>12</v>
      </c>
      <c r="U610">
        <v>15</v>
      </c>
    </row>
    <row r="611" spans="1:21">
      <c r="A611">
        <v>3273</v>
      </c>
      <c r="B611" s="31">
        <v>1</v>
      </c>
      <c r="C611">
        <v>1</v>
      </c>
      <c r="D611">
        <v>24</v>
      </c>
      <c r="E611">
        <v>0</v>
      </c>
      <c r="F611" s="15">
        <v>24000</v>
      </c>
      <c r="G611">
        <v>1</v>
      </c>
      <c r="H611">
        <v>2</v>
      </c>
      <c r="I611">
        <v>0</v>
      </c>
      <c r="J611">
        <v>9</v>
      </c>
      <c r="K611">
        <v>4</v>
      </c>
      <c r="L611">
        <v>0</v>
      </c>
      <c r="M611">
        <v>0</v>
      </c>
      <c r="N611">
        <v>0</v>
      </c>
      <c r="O611">
        <v>0.67</v>
      </c>
      <c r="P611">
        <v>14</v>
      </c>
      <c r="Q611" s="16">
        <v>2.5</v>
      </c>
      <c r="R611">
        <v>1.33</v>
      </c>
      <c r="S611">
        <v>1</v>
      </c>
      <c r="T611">
        <v>8</v>
      </c>
      <c r="U611">
        <v>20</v>
      </c>
    </row>
    <row r="612" spans="1:21">
      <c r="A612">
        <v>3274</v>
      </c>
      <c r="B612" s="31">
        <v>2</v>
      </c>
      <c r="C612">
        <v>1</v>
      </c>
      <c r="D612">
        <v>21</v>
      </c>
      <c r="E612">
        <v>0</v>
      </c>
      <c r="F612" s="15">
        <v>5000</v>
      </c>
      <c r="G612">
        <v>1</v>
      </c>
      <c r="H612">
        <v>1</v>
      </c>
      <c r="I612">
        <v>0</v>
      </c>
      <c r="J612">
        <v>9</v>
      </c>
      <c r="K612">
        <v>3</v>
      </c>
      <c r="L612">
        <v>0</v>
      </c>
      <c r="M612">
        <v>0</v>
      </c>
      <c r="N612">
        <v>0</v>
      </c>
      <c r="O612">
        <v>0.33</v>
      </c>
      <c r="P612">
        <v>12</v>
      </c>
      <c r="Q612" s="16">
        <v>2.5</v>
      </c>
      <c r="R612">
        <v>1</v>
      </c>
      <c r="S612">
        <v>1</v>
      </c>
      <c r="T612">
        <v>10</v>
      </c>
      <c r="U612">
        <v>10</v>
      </c>
    </row>
    <row r="613" spans="1:21">
      <c r="A613">
        <v>3278</v>
      </c>
      <c r="B613" s="31">
        <v>2</v>
      </c>
      <c r="C613">
        <v>2</v>
      </c>
      <c r="D613">
        <v>25</v>
      </c>
      <c r="E613">
        <v>1</v>
      </c>
      <c r="F613" s="15">
        <v>10000</v>
      </c>
      <c r="G613">
        <v>1</v>
      </c>
      <c r="H613">
        <v>1</v>
      </c>
      <c r="I613">
        <v>0</v>
      </c>
      <c r="J613">
        <v>8</v>
      </c>
      <c r="K613">
        <v>5</v>
      </c>
      <c r="L613">
        <v>0</v>
      </c>
      <c r="M613">
        <v>0</v>
      </c>
      <c r="N613">
        <v>0</v>
      </c>
      <c r="O613">
        <v>0.67</v>
      </c>
      <c r="P613">
        <v>12</v>
      </c>
      <c r="Q613" s="16">
        <v>10</v>
      </c>
      <c r="R613">
        <v>1.17</v>
      </c>
      <c r="S613">
        <v>1</v>
      </c>
      <c r="T613">
        <v>6</v>
      </c>
      <c r="U613">
        <v>5</v>
      </c>
    </row>
    <row r="614" spans="1:21">
      <c r="A614">
        <v>3281</v>
      </c>
      <c r="B614" s="31">
        <v>2</v>
      </c>
      <c r="C614">
        <v>1</v>
      </c>
      <c r="D614">
        <v>22</v>
      </c>
      <c r="E614">
        <v>0</v>
      </c>
      <c r="F614" s="15">
        <v>35000</v>
      </c>
      <c r="G614">
        <v>1</v>
      </c>
      <c r="H614">
        <v>1</v>
      </c>
      <c r="I614">
        <v>1</v>
      </c>
      <c r="J614">
        <v>6</v>
      </c>
      <c r="K614">
        <v>3</v>
      </c>
      <c r="L614">
        <v>0</v>
      </c>
      <c r="M614">
        <v>0</v>
      </c>
      <c r="N614">
        <v>0</v>
      </c>
      <c r="O614">
        <v>0.5</v>
      </c>
      <c r="P614">
        <v>12</v>
      </c>
      <c r="Q614" s="16">
        <v>3.75</v>
      </c>
      <c r="R614">
        <v>1</v>
      </c>
      <c r="S614">
        <v>1</v>
      </c>
      <c r="T614">
        <v>4</v>
      </c>
      <c r="U614">
        <v>10</v>
      </c>
    </row>
    <row r="615" spans="1:21">
      <c r="A615">
        <v>3284</v>
      </c>
      <c r="B615" s="31">
        <v>1</v>
      </c>
      <c r="C615">
        <v>1</v>
      </c>
      <c r="D615">
        <v>20</v>
      </c>
      <c r="E615">
        <v>0</v>
      </c>
      <c r="F615" s="15">
        <v>10000</v>
      </c>
      <c r="G615">
        <v>1</v>
      </c>
      <c r="H615">
        <v>3</v>
      </c>
      <c r="I615">
        <v>0</v>
      </c>
      <c r="J615">
        <v>6</v>
      </c>
      <c r="K615">
        <v>3</v>
      </c>
      <c r="L615">
        <v>0</v>
      </c>
      <c r="M615">
        <v>0</v>
      </c>
      <c r="N615">
        <v>0</v>
      </c>
      <c r="O615">
        <v>0.17</v>
      </c>
      <c r="P615">
        <v>8</v>
      </c>
      <c r="Q615" s="16">
        <v>2.5</v>
      </c>
      <c r="R615">
        <v>0.67</v>
      </c>
      <c r="S615">
        <v>1</v>
      </c>
      <c r="T615">
        <v>8</v>
      </c>
      <c r="U615">
        <v>10</v>
      </c>
    </row>
    <row r="616" spans="1:21">
      <c r="A616">
        <v>3285</v>
      </c>
      <c r="B616" s="31">
        <v>1</v>
      </c>
      <c r="C616">
        <v>2</v>
      </c>
      <c r="D616">
        <v>30</v>
      </c>
      <c r="E616">
        <v>1</v>
      </c>
      <c r="F616" s="15">
        <v>5000</v>
      </c>
      <c r="G616">
        <v>1</v>
      </c>
      <c r="H616">
        <v>1</v>
      </c>
      <c r="I616">
        <v>0</v>
      </c>
      <c r="J616">
        <v>8</v>
      </c>
      <c r="K616">
        <v>3</v>
      </c>
      <c r="L616">
        <v>0</v>
      </c>
      <c r="M616">
        <v>0</v>
      </c>
      <c r="N616">
        <v>0</v>
      </c>
      <c r="O616">
        <v>0.33</v>
      </c>
      <c r="P616">
        <v>8</v>
      </c>
      <c r="Q616" s="16">
        <v>2.5</v>
      </c>
      <c r="R616">
        <v>1.335</v>
      </c>
      <c r="S616">
        <v>1</v>
      </c>
      <c r="T616">
        <v>8</v>
      </c>
      <c r="U616">
        <v>35</v>
      </c>
    </row>
    <row r="617" spans="1:21">
      <c r="A617">
        <v>3299</v>
      </c>
      <c r="B617" s="31">
        <v>2</v>
      </c>
      <c r="C617">
        <v>1</v>
      </c>
      <c r="D617">
        <v>23</v>
      </c>
      <c r="E617">
        <v>1</v>
      </c>
      <c r="F617" s="15">
        <v>2000</v>
      </c>
      <c r="G617">
        <v>1</v>
      </c>
      <c r="H617">
        <v>1</v>
      </c>
      <c r="I617">
        <v>1</v>
      </c>
      <c r="J617">
        <v>6</v>
      </c>
      <c r="K617">
        <v>3</v>
      </c>
      <c r="L617">
        <v>0</v>
      </c>
      <c r="M617">
        <v>0</v>
      </c>
      <c r="N617">
        <v>0</v>
      </c>
      <c r="O617">
        <v>0.5</v>
      </c>
      <c r="P617">
        <v>10</v>
      </c>
      <c r="Q617" s="16">
        <v>3.75</v>
      </c>
      <c r="R617">
        <v>0.67</v>
      </c>
      <c r="S617">
        <v>1</v>
      </c>
      <c r="T617">
        <v>12</v>
      </c>
      <c r="U617">
        <v>15</v>
      </c>
    </row>
    <row r="618" spans="1:21">
      <c r="A618">
        <v>3302</v>
      </c>
      <c r="B618" s="31">
        <v>2</v>
      </c>
      <c r="C618">
        <v>1</v>
      </c>
      <c r="D618">
        <v>19</v>
      </c>
      <c r="E618">
        <v>0</v>
      </c>
      <c r="F618" s="15">
        <v>16000</v>
      </c>
      <c r="G618">
        <v>1</v>
      </c>
      <c r="H618">
        <v>1</v>
      </c>
      <c r="I618">
        <v>1</v>
      </c>
      <c r="J618">
        <v>9</v>
      </c>
      <c r="K618">
        <v>1</v>
      </c>
      <c r="L618">
        <v>0</v>
      </c>
      <c r="M618">
        <v>0</v>
      </c>
      <c r="N618">
        <v>0</v>
      </c>
      <c r="O618">
        <v>0.5</v>
      </c>
      <c r="P618">
        <v>10</v>
      </c>
      <c r="Q618" s="16">
        <v>5</v>
      </c>
      <c r="R618">
        <v>1.17</v>
      </c>
      <c r="S618">
        <v>0</v>
      </c>
      <c r="T618">
        <v>4</v>
      </c>
      <c r="U618">
        <v>15</v>
      </c>
    </row>
    <row r="619" spans="1:21">
      <c r="A619">
        <v>3312</v>
      </c>
      <c r="B619" s="31">
        <v>1</v>
      </c>
      <c r="C619">
        <v>2</v>
      </c>
      <c r="D619">
        <v>27</v>
      </c>
      <c r="E619">
        <v>0</v>
      </c>
      <c r="F619" s="15">
        <v>4000</v>
      </c>
      <c r="G619">
        <v>1</v>
      </c>
      <c r="H619">
        <v>1</v>
      </c>
      <c r="I619">
        <v>0</v>
      </c>
      <c r="J619">
        <v>2</v>
      </c>
      <c r="K619">
        <v>1</v>
      </c>
      <c r="L619">
        <v>0</v>
      </c>
      <c r="M619">
        <v>0</v>
      </c>
      <c r="N619">
        <v>0</v>
      </c>
      <c r="O619">
        <v>0.33</v>
      </c>
      <c r="P619">
        <v>8</v>
      </c>
      <c r="Q619" s="16">
        <v>5</v>
      </c>
      <c r="R619">
        <v>1.335</v>
      </c>
      <c r="S619">
        <v>1</v>
      </c>
      <c r="T619">
        <v>8</v>
      </c>
      <c r="U619">
        <v>35</v>
      </c>
    </row>
    <row r="620" spans="1:21">
      <c r="A620">
        <v>3314</v>
      </c>
      <c r="B620" s="31">
        <v>1</v>
      </c>
      <c r="C620">
        <v>1</v>
      </c>
      <c r="D620">
        <v>29</v>
      </c>
      <c r="E620">
        <v>0</v>
      </c>
      <c r="F620" s="15">
        <v>35000</v>
      </c>
      <c r="G620">
        <v>1</v>
      </c>
      <c r="H620">
        <v>3</v>
      </c>
      <c r="I620">
        <v>0</v>
      </c>
      <c r="J620">
        <v>8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16</v>
      </c>
      <c r="Q620" s="16">
        <v>10</v>
      </c>
      <c r="R620">
        <v>1.17</v>
      </c>
      <c r="S620">
        <v>1</v>
      </c>
      <c r="T620">
        <v>10</v>
      </c>
      <c r="U620">
        <v>15</v>
      </c>
    </row>
    <row r="621" spans="1:21">
      <c r="A621">
        <v>3316</v>
      </c>
      <c r="B621" s="31">
        <v>2</v>
      </c>
      <c r="C621">
        <v>2</v>
      </c>
      <c r="D621">
        <v>25</v>
      </c>
      <c r="E621">
        <v>1</v>
      </c>
      <c r="F621" s="15">
        <v>5000</v>
      </c>
      <c r="G621">
        <v>1</v>
      </c>
      <c r="H621">
        <v>1</v>
      </c>
      <c r="I621">
        <v>0</v>
      </c>
      <c r="J621">
        <v>8</v>
      </c>
      <c r="K621">
        <v>5</v>
      </c>
      <c r="L621">
        <v>0</v>
      </c>
      <c r="M621">
        <v>0</v>
      </c>
      <c r="N621">
        <v>0</v>
      </c>
      <c r="O621">
        <v>1</v>
      </c>
      <c r="P621">
        <v>30</v>
      </c>
      <c r="Q621" s="16">
        <v>2.5</v>
      </c>
      <c r="R621">
        <v>1.67</v>
      </c>
      <c r="S621">
        <v>1</v>
      </c>
      <c r="T621">
        <v>12</v>
      </c>
      <c r="U621">
        <v>2.5</v>
      </c>
    </row>
    <row r="622" spans="1:21">
      <c r="A622">
        <v>3318</v>
      </c>
      <c r="B622" s="31">
        <v>2</v>
      </c>
      <c r="C622">
        <v>2</v>
      </c>
      <c r="D622">
        <v>25</v>
      </c>
      <c r="E622">
        <v>0</v>
      </c>
      <c r="F622" s="15">
        <v>5000</v>
      </c>
      <c r="G622">
        <v>1</v>
      </c>
      <c r="H622">
        <v>3</v>
      </c>
      <c r="I622">
        <v>1</v>
      </c>
      <c r="J622">
        <v>8</v>
      </c>
      <c r="K622">
        <v>4</v>
      </c>
      <c r="L622">
        <v>0</v>
      </c>
      <c r="M622">
        <v>0</v>
      </c>
      <c r="N622">
        <v>0</v>
      </c>
      <c r="O622">
        <v>0.67</v>
      </c>
      <c r="P622">
        <v>15</v>
      </c>
      <c r="Q622" s="16">
        <v>7.5</v>
      </c>
      <c r="R622">
        <v>1.67</v>
      </c>
      <c r="S622">
        <v>1</v>
      </c>
      <c r="T622">
        <v>18</v>
      </c>
      <c r="U622">
        <v>5</v>
      </c>
    </row>
    <row r="623" spans="1:21">
      <c r="A623">
        <v>3319</v>
      </c>
      <c r="B623" s="31">
        <v>2</v>
      </c>
      <c r="C623">
        <v>2</v>
      </c>
      <c r="D623">
        <v>31</v>
      </c>
      <c r="E623">
        <v>1</v>
      </c>
      <c r="F623" s="15">
        <v>18000</v>
      </c>
      <c r="G623">
        <v>1</v>
      </c>
      <c r="H623">
        <v>2</v>
      </c>
      <c r="I623">
        <v>1</v>
      </c>
      <c r="J623">
        <v>8</v>
      </c>
      <c r="K623">
        <v>0</v>
      </c>
      <c r="L623">
        <v>0</v>
      </c>
      <c r="M623">
        <v>1</v>
      </c>
      <c r="N623">
        <v>0</v>
      </c>
      <c r="O623">
        <v>0.5</v>
      </c>
      <c r="P623">
        <v>10</v>
      </c>
      <c r="Q623" s="16">
        <v>10</v>
      </c>
      <c r="R623">
        <v>1</v>
      </c>
      <c r="S623">
        <v>1</v>
      </c>
      <c r="T623">
        <v>10</v>
      </c>
      <c r="U623">
        <v>20</v>
      </c>
    </row>
    <row r="624" spans="1:21">
      <c r="A624">
        <v>3328</v>
      </c>
      <c r="B624" s="31">
        <v>2</v>
      </c>
      <c r="C624">
        <v>2</v>
      </c>
      <c r="D624">
        <v>26</v>
      </c>
      <c r="E624">
        <v>0</v>
      </c>
      <c r="F624" s="15">
        <v>10000</v>
      </c>
      <c r="G624">
        <v>1</v>
      </c>
      <c r="H624">
        <v>1</v>
      </c>
      <c r="I624">
        <v>0</v>
      </c>
      <c r="J624">
        <v>8</v>
      </c>
      <c r="K624">
        <v>5</v>
      </c>
      <c r="L624">
        <v>0</v>
      </c>
      <c r="M624">
        <v>0</v>
      </c>
      <c r="N624">
        <v>0</v>
      </c>
      <c r="O624">
        <v>0.67</v>
      </c>
      <c r="P624">
        <v>12</v>
      </c>
      <c r="Q624" s="16">
        <v>2.5</v>
      </c>
      <c r="R624">
        <v>0.67</v>
      </c>
      <c r="S624">
        <v>0</v>
      </c>
      <c r="T624">
        <v>6</v>
      </c>
      <c r="U624">
        <v>10</v>
      </c>
    </row>
    <row r="625" spans="1:21">
      <c r="A625">
        <v>3335</v>
      </c>
      <c r="B625" s="31">
        <v>1</v>
      </c>
      <c r="C625">
        <v>2</v>
      </c>
      <c r="D625">
        <v>36</v>
      </c>
      <c r="E625">
        <v>0</v>
      </c>
      <c r="F625" s="15">
        <v>10000</v>
      </c>
      <c r="G625">
        <v>1</v>
      </c>
      <c r="H625">
        <v>1</v>
      </c>
      <c r="I625">
        <v>0</v>
      </c>
      <c r="J625">
        <v>8</v>
      </c>
      <c r="K625">
        <v>5</v>
      </c>
      <c r="L625">
        <v>0</v>
      </c>
      <c r="M625">
        <v>0</v>
      </c>
      <c r="N625">
        <v>0</v>
      </c>
      <c r="O625">
        <v>0.5</v>
      </c>
      <c r="P625">
        <v>16</v>
      </c>
      <c r="Q625" s="16">
        <v>5</v>
      </c>
      <c r="R625">
        <v>1.17</v>
      </c>
      <c r="S625">
        <v>1</v>
      </c>
      <c r="T625">
        <v>8</v>
      </c>
      <c r="U625">
        <v>10</v>
      </c>
    </row>
    <row r="626" spans="1:21">
      <c r="A626">
        <v>3338</v>
      </c>
      <c r="B626" s="31">
        <v>2</v>
      </c>
      <c r="C626">
        <v>1</v>
      </c>
      <c r="D626">
        <v>19</v>
      </c>
      <c r="E626">
        <v>1</v>
      </c>
      <c r="F626" s="15">
        <v>16000</v>
      </c>
      <c r="G626">
        <v>1</v>
      </c>
      <c r="H626">
        <v>2</v>
      </c>
      <c r="I626">
        <v>0</v>
      </c>
      <c r="J626">
        <v>8</v>
      </c>
      <c r="K626">
        <v>4</v>
      </c>
      <c r="L626">
        <v>0</v>
      </c>
      <c r="M626">
        <v>0</v>
      </c>
      <c r="N626">
        <v>0</v>
      </c>
      <c r="O626">
        <v>0.5</v>
      </c>
      <c r="P626">
        <v>12</v>
      </c>
      <c r="Q626" s="16">
        <v>5</v>
      </c>
      <c r="R626">
        <v>0.67</v>
      </c>
      <c r="S626">
        <v>0</v>
      </c>
      <c r="T626">
        <v>8</v>
      </c>
      <c r="U626">
        <v>2.5</v>
      </c>
    </row>
    <row r="627" spans="1:21">
      <c r="A627">
        <v>3342</v>
      </c>
      <c r="B627" s="31">
        <v>1</v>
      </c>
      <c r="C627">
        <v>1</v>
      </c>
      <c r="D627">
        <v>25</v>
      </c>
      <c r="E627">
        <v>1</v>
      </c>
      <c r="F627" s="15">
        <v>14000</v>
      </c>
      <c r="G627">
        <v>1</v>
      </c>
      <c r="H627">
        <v>3</v>
      </c>
      <c r="I627">
        <v>0</v>
      </c>
      <c r="J627">
        <v>1</v>
      </c>
      <c r="K627">
        <v>5</v>
      </c>
      <c r="L627">
        <v>0</v>
      </c>
      <c r="M627">
        <v>0</v>
      </c>
      <c r="N627">
        <v>0</v>
      </c>
      <c r="O627">
        <v>0.33</v>
      </c>
      <c r="P627">
        <v>10</v>
      </c>
      <c r="Q627" s="16">
        <v>2.5</v>
      </c>
      <c r="R627">
        <v>0.67</v>
      </c>
      <c r="S627">
        <v>0</v>
      </c>
      <c r="T627">
        <v>8</v>
      </c>
      <c r="U627">
        <v>15</v>
      </c>
    </row>
    <row r="628" spans="1:21">
      <c r="A628">
        <v>3344</v>
      </c>
      <c r="B628" s="31">
        <v>1</v>
      </c>
      <c r="C628">
        <v>2</v>
      </c>
      <c r="D628">
        <v>56</v>
      </c>
      <c r="E628">
        <v>1</v>
      </c>
      <c r="F628" s="15">
        <v>12000</v>
      </c>
      <c r="G628">
        <v>1</v>
      </c>
      <c r="H628">
        <v>1</v>
      </c>
      <c r="I628">
        <v>1</v>
      </c>
      <c r="J628">
        <v>8</v>
      </c>
      <c r="K628">
        <v>2</v>
      </c>
      <c r="L628">
        <v>0</v>
      </c>
      <c r="M628">
        <v>0</v>
      </c>
      <c r="N628">
        <v>0</v>
      </c>
      <c r="O628">
        <v>0.67</v>
      </c>
      <c r="P628">
        <v>16</v>
      </c>
      <c r="Q628" s="16">
        <v>2.5</v>
      </c>
      <c r="R628">
        <v>1</v>
      </c>
      <c r="S628">
        <v>1</v>
      </c>
      <c r="T628">
        <v>8</v>
      </c>
      <c r="U628">
        <v>15</v>
      </c>
    </row>
    <row r="629" spans="1:21">
      <c r="A629">
        <v>3350</v>
      </c>
      <c r="B629" s="31">
        <v>2</v>
      </c>
      <c r="C629">
        <v>1</v>
      </c>
      <c r="D629">
        <v>22</v>
      </c>
      <c r="E629">
        <v>1</v>
      </c>
      <c r="F629" s="15">
        <v>3000</v>
      </c>
      <c r="G629">
        <v>1</v>
      </c>
      <c r="H629">
        <v>1</v>
      </c>
      <c r="I629">
        <v>0</v>
      </c>
      <c r="J629">
        <v>6</v>
      </c>
      <c r="K629">
        <v>2</v>
      </c>
      <c r="L629">
        <v>0</v>
      </c>
      <c r="M629">
        <v>0</v>
      </c>
      <c r="N629">
        <v>0</v>
      </c>
      <c r="O629">
        <v>0.33</v>
      </c>
      <c r="P629">
        <v>10</v>
      </c>
      <c r="Q629" s="16">
        <v>5</v>
      </c>
      <c r="R629">
        <v>1</v>
      </c>
      <c r="S629">
        <v>1</v>
      </c>
      <c r="T629">
        <v>10</v>
      </c>
      <c r="U629">
        <v>35</v>
      </c>
    </row>
    <row r="630" spans="1:21">
      <c r="A630">
        <v>3355</v>
      </c>
      <c r="B630" s="31">
        <v>1</v>
      </c>
      <c r="C630">
        <v>2</v>
      </c>
      <c r="D630">
        <v>62</v>
      </c>
      <c r="E630">
        <v>1</v>
      </c>
      <c r="F630" s="15">
        <v>26000</v>
      </c>
      <c r="G630">
        <v>1</v>
      </c>
      <c r="H630">
        <v>1</v>
      </c>
      <c r="I630">
        <v>1</v>
      </c>
      <c r="J630">
        <v>8</v>
      </c>
      <c r="K630">
        <v>0</v>
      </c>
      <c r="L630">
        <v>0</v>
      </c>
      <c r="M630">
        <v>1</v>
      </c>
      <c r="N630">
        <v>0</v>
      </c>
      <c r="O630">
        <v>0.5</v>
      </c>
      <c r="P630">
        <v>20</v>
      </c>
      <c r="Q630" s="16">
        <v>5</v>
      </c>
      <c r="R630">
        <v>1</v>
      </c>
      <c r="S630">
        <v>1</v>
      </c>
      <c r="T630">
        <v>8</v>
      </c>
      <c r="U630">
        <v>15</v>
      </c>
    </row>
    <row r="631" spans="1:21">
      <c r="A631">
        <v>3356</v>
      </c>
      <c r="B631" s="31">
        <v>1</v>
      </c>
      <c r="C631">
        <v>2</v>
      </c>
      <c r="D631">
        <v>26</v>
      </c>
      <c r="E631">
        <v>0</v>
      </c>
      <c r="F631" s="15">
        <v>20000</v>
      </c>
      <c r="G631">
        <v>1</v>
      </c>
      <c r="H631">
        <v>3</v>
      </c>
      <c r="I631">
        <v>0</v>
      </c>
      <c r="J631">
        <v>1</v>
      </c>
      <c r="K631">
        <v>5</v>
      </c>
      <c r="L631">
        <v>0</v>
      </c>
      <c r="M631">
        <v>0</v>
      </c>
      <c r="N631">
        <v>0</v>
      </c>
      <c r="O631">
        <v>1</v>
      </c>
      <c r="P631">
        <v>30</v>
      </c>
      <c r="Q631" s="16">
        <v>15</v>
      </c>
      <c r="R631">
        <v>1.17</v>
      </c>
      <c r="S631">
        <v>1</v>
      </c>
      <c r="T631">
        <v>10</v>
      </c>
      <c r="U631">
        <v>15</v>
      </c>
    </row>
    <row r="632" spans="1:21">
      <c r="A632">
        <v>3360</v>
      </c>
      <c r="B632" s="31">
        <v>2</v>
      </c>
      <c r="C632">
        <v>1</v>
      </c>
      <c r="D632">
        <v>55</v>
      </c>
      <c r="E632">
        <v>0</v>
      </c>
      <c r="F632" s="15">
        <v>4000</v>
      </c>
      <c r="G632">
        <v>1</v>
      </c>
      <c r="H632">
        <v>1</v>
      </c>
      <c r="I632">
        <v>0</v>
      </c>
      <c r="J632">
        <v>6</v>
      </c>
      <c r="K632">
        <v>2</v>
      </c>
      <c r="L632">
        <v>0</v>
      </c>
      <c r="M632">
        <v>0</v>
      </c>
      <c r="N632">
        <v>0</v>
      </c>
      <c r="O632">
        <v>0.5</v>
      </c>
      <c r="P632">
        <v>10</v>
      </c>
      <c r="Q632" s="16">
        <v>5</v>
      </c>
      <c r="R632">
        <v>1.83</v>
      </c>
      <c r="S632">
        <v>1</v>
      </c>
      <c r="T632">
        <v>12</v>
      </c>
      <c r="U632">
        <v>20</v>
      </c>
    </row>
    <row r="633" spans="1:21">
      <c r="A633">
        <v>3369</v>
      </c>
      <c r="B633" s="31">
        <v>2</v>
      </c>
      <c r="C633">
        <v>1</v>
      </c>
      <c r="D633">
        <v>29</v>
      </c>
      <c r="E633">
        <v>1</v>
      </c>
      <c r="F633" s="15">
        <v>10000</v>
      </c>
      <c r="G633">
        <v>1</v>
      </c>
      <c r="H633">
        <v>2</v>
      </c>
      <c r="I633">
        <v>0</v>
      </c>
      <c r="J633">
        <v>8</v>
      </c>
      <c r="K633">
        <v>5</v>
      </c>
      <c r="L633">
        <v>0</v>
      </c>
      <c r="M633">
        <v>0</v>
      </c>
      <c r="N633">
        <v>0</v>
      </c>
      <c r="O633">
        <v>0.67</v>
      </c>
      <c r="P633">
        <v>16</v>
      </c>
      <c r="Q633" s="16">
        <v>2.5</v>
      </c>
      <c r="R633">
        <v>1.5</v>
      </c>
      <c r="S633">
        <v>1</v>
      </c>
      <c r="T633">
        <v>8</v>
      </c>
      <c r="U633">
        <v>10</v>
      </c>
    </row>
    <row r="634" spans="1:21">
      <c r="A634">
        <v>3374</v>
      </c>
      <c r="B634" s="31">
        <v>1</v>
      </c>
      <c r="C634">
        <v>2</v>
      </c>
      <c r="D634">
        <v>45</v>
      </c>
      <c r="E634">
        <v>1</v>
      </c>
      <c r="F634" s="15">
        <v>28000</v>
      </c>
      <c r="G634">
        <v>1</v>
      </c>
      <c r="H634">
        <v>1</v>
      </c>
      <c r="I634">
        <v>0</v>
      </c>
      <c r="J634">
        <v>2</v>
      </c>
      <c r="K634">
        <v>0</v>
      </c>
      <c r="L634">
        <v>1</v>
      </c>
      <c r="M634">
        <v>0</v>
      </c>
      <c r="N634">
        <v>0</v>
      </c>
      <c r="O634">
        <v>0.5</v>
      </c>
      <c r="P634">
        <v>12</v>
      </c>
      <c r="Q634" s="16">
        <v>30</v>
      </c>
      <c r="R634">
        <v>1.67</v>
      </c>
      <c r="S634">
        <v>1</v>
      </c>
      <c r="T634">
        <v>12</v>
      </c>
      <c r="U634">
        <v>10</v>
      </c>
    </row>
    <row r="635" spans="1:21">
      <c r="A635">
        <v>3377</v>
      </c>
      <c r="B635" s="31">
        <v>1</v>
      </c>
      <c r="C635">
        <v>1</v>
      </c>
      <c r="D635">
        <v>23</v>
      </c>
      <c r="E635">
        <v>0</v>
      </c>
      <c r="F635" s="15">
        <v>10000</v>
      </c>
      <c r="G635">
        <v>1</v>
      </c>
      <c r="H635">
        <v>1</v>
      </c>
      <c r="I635">
        <v>1</v>
      </c>
      <c r="J635">
        <v>6</v>
      </c>
      <c r="K635">
        <v>5</v>
      </c>
      <c r="L635">
        <v>0</v>
      </c>
      <c r="M635">
        <v>0</v>
      </c>
      <c r="N635">
        <v>0</v>
      </c>
      <c r="O635">
        <v>0.67</v>
      </c>
      <c r="P635">
        <v>4</v>
      </c>
      <c r="Q635" s="16">
        <v>2.5</v>
      </c>
      <c r="R635">
        <v>0.67</v>
      </c>
      <c r="S635">
        <v>0</v>
      </c>
      <c r="T635">
        <v>8</v>
      </c>
      <c r="U635">
        <v>15</v>
      </c>
    </row>
    <row r="636" spans="1:21">
      <c r="A636">
        <v>3379</v>
      </c>
      <c r="B636" s="31">
        <v>2</v>
      </c>
      <c r="C636">
        <v>1</v>
      </c>
      <c r="D636">
        <v>29</v>
      </c>
      <c r="E636">
        <v>0</v>
      </c>
      <c r="F636" s="15">
        <v>4000</v>
      </c>
      <c r="G636">
        <v>1</v>
      </c>
      <c r="H636">
        <v>1</v>
      </c>
      <c r="I636">
        <v>0</v>
      </c>
      <c r="J636">
        <v>8</v>
      </c>
      <c r="K636">
        <v>0</v>
      </c>
      <c r="L636">
        <v>0</v>
      </c>
      <c r="M636">
        <v>0</v>
      </c>
      <c r="N636">
        <v>1</v>
      </c>
      <c r="O636">
        <v>0.5</v>
      </c>
      <c r="P636">
        <v>10</v>
      </c>
      <c r="Q636" s="16">
        <v>5</v>
      </c>
      <c r="R636">
        <v>0.83</v>
      </c>
      <c r="S636">
        <v>1</v>
      </c>
      <c r="T636">
        <v>16</v>
      </c>
      <c r="U636">
        <v>10</v>
      </c>
    </row>
    <row r="637" spans="1:21">
      <c r="A637">
        <v>3383</v>
      </c>
      <c r="B637" s="31">
        <v>1</v>
      </c>
      <c r="C637">
        <v>1</v>
      </c>
      <c r="D637">
        <v>21</v>
      </c>
      <c r="E637">
        <v>0</v>
      </c>
      <c r="F637" s="15">
        <v>2000</v>
      </c>
      <c r="G637">
        <v>1</v>
      </c>
      <c r="H637">
        <v>2</v>
      </c>
      <c r="I637">
        <v>1</v>
      </c>
      <c r="J637">
        <v>1</v>
      </c>
      <c r="K637">
        <v>5</v>
      </c>
      <c r="L637">
        <v>1</v>
      </c>
      <c r="M637">
        <v>0</v>
      </c>
      <c r="N637">
        <v>0</v>
      </c>
      <c r="O637">
        <v>0.5</v>
      </c>
      <c r="P637">
        <v>30</v>
      </c>
      <c r="Q637" s="16">
        <v>40</v>
      </c>
      <c r="R637">
        <v>1.25</v>
      </c>
      <c r="S637">
        <v>1</v>
      </c>
      <c r="T637">
        <v>14</v>
      </c>
      <c r="U637">
        <v>17.5</v>
      </c>
    </row>
    <row r="638" spans="1:21">
      <c r="A638">
        <v>3391</v>
      </c>
      <c r="B638" s="31">
        <v>1</v>
      </c>
      <c r="C638">
        <v>2</v>
      </c>
      <c r="D638">
        <v>28</v>
      </c>
      <c r="E638">
        <v>1</v>
      </c>
      <c r="F638" s="15">
        <v>14000</v>
      </c>
      <c r="G638">
        <v>1</v>
      </c>
      <c r="H638">
        <v>3</v>
      </c>
      <c r="I638">
        <v>0</v>
      </c>
      <c r="J638">
        <v>8</v>
      </c>
      <c r="K638">
        <v>2</v>
      </c>
      <c r="L638">
        <v>0</v>
      </c>
      <c r="M638">
        <v>0</v>
      </c>
      <c r="N638">
        <v>0</v>
      </c>
      <c r="O638">
        <v>0.83</v>
      </c>
      <c r="P638">
        <v>30</v>
      </c>
      <c r="Q638" s="16">
        <v>2.5</v>
      </c>
      <c r="R638">
        <v>1.335</v>
      </c>
      <c r="S638">
        <v>1</v>
      </c>
      <c r="T638">
        <v>8</v>
      </c>
      <c r="U638">
        <v>17.5</v>
      </c>
    </row>
    <row r="639" spans="1:21">
      <c r="A639">
        <v>3398</v>
      </c>
      <c r="B639" s="31">
        <v>1</v>
      </c>
      <c r="C639">
        <v>2</v>
      </c>
      <c r="D639">
        <v>25</v>
      </c>
      <c r="E639">
        <v>0</v>
      </c>
      <c r="F639" s="15">
        <v>4000</v>
      </c>
      <c r="G639">
        <v>1</v>
      </c>
      <c r="H639">
        <v>2</v>
      </c>
      <c r="I639">
        <v>0</v>
      </c>
      <c r="J639">
        <v>2</v>
      </c>
      <c r="K639">
        <v>5</v>
      </c>
      <c r="L639">
        <v>0</v>
      </c>
      <c r="M639">
        <v>0</v>
      </c>
      <c r="N639">
        <v>0</v>
      </c>
      <c r="O639">
        <v>0.5</v>
      </c>
      <c r="P639">
        <v>16</v>
      </c>
      <c r="Q639" s="16">
        <v>10</v>
      </c>
      <c r="R639">
        <v>1.67</v>
      </c>
      <c r="S639">
        <v>1</v>
      </c>
      <c r="T639">
        <v>8</v>
      </c>
      <c r="U639">
        <v>20</v>
      </c>
    </row>
    <row r="640" spans="1:21">
      <c r="A640">
        <v>3406</v>
      </c>
      <c r="B640" s="31">
        <v>1</v>
      </c>
      <c r="C640">
        <v>2</v>
      </c>
      <c r="D640">
        <v>29</v>
      </c>
      <c r="E640">
        <v>1</v>
      </c>
      <c r="F640" s="15">
        <v>20000</v>
      </c>
      <c r="G640">
        <v>1</v>
      </c>
      <c r="H640">
        <v>3</v>
      </c>
      <c r="I640">
        <v>1</v>
      </c>
      <c r="J640">
        <v>8</v>
      </c>
      <c r="K640">
        <v>2</v>
      </c>
      <c r="L640">
        <v>0</v>
      </c>
      <c r="M640">
        <v>0</v>
      </c>
      <c r="N640">
        <v>0</v>
      </c>
      <c r="O640">
        <v>0.83</v>
      </c>
      <c r="P640">
        <v>10</v>
      </c>
      <c r="Q640" s="16">
        <v>2.5</v>
      </c>
      <c r="R640">
        <v>1.5</v>
      </c>
      <c r="S640">
        <v>1</v>
      </c>
      <c r="T640">
        <v>10</v>
      </c>
      <c r="U640">
        <v>10</v>
      </c>
    </row>
    <row r="641" spans="1:21">
      <c r="A641">
        <v>3409</v>
      </c>
      <c r="B641" s="31">
        <v>2</v>
      </c>
      <c r="C641">
        <v>1</v>
      </c>
      <c r="D641">
        <v>21</v>
      </c>
      <c r="E641">
        <v>0</v>
      </c>
      <c r="F641" s="15">
        <v>14000</v>
      </c>
      <c r="G641">
        <v>1</v>
      </c>
      <c r="H641">
        <v>2</v>
      </c>
      <c r="I641">
        <v>1</v>
      </c>
      <c r="J641">
        <v>1</v>
      </c>
      <c r="K641">
        <v>5</v>
      </c>
      <c r="L641">
        <v>0</v>
      </c>
      <c r="M641">
        <v>0</v>
      </c>
      <c r="N641">
        <v>0</v>
      </c>
      <c r="O641">
        <v>0.5</v>
      </c>
      <c r="P641">
        <v>10</v>
      </c>
      <c r="Q641" s="16">
        <v>5</v>
      </c>
      <c r="R641">
        <v>1.5</v>
      </c>
      <c r="S641">
        <v>1</v>
      </c>
      <c r="T641">
        <v>8</v>
      </c>
      <c r="U641">
        <v>10</v>
      </c>
    </row>
    <row r="642" spans="1:21">
      <c r="A642">
        <v>3418</v>
      </c>
      <c r="B642" s="31">
        <v>2</v>
      </c>
      <c r="C642">
        <v>1</v>
      </c>
      <c r="D642">
        <v>23</v>
      </c>
      <c r="E642">
        <v>0</v>
      </c>
      <c r="F642" s="15">
        <v>4000</v>
      </c>
      <c r="G642">
        <v>1</v>
      </c>
      <c r="H642">
        <v>1</v>
      </c>
      <c r="I642">
        <v>0</v>
      </c>
      <c r="J642">
        <v>2</v>
      </c>
      <c r="K642">
        <v>5</v>
      </c>
      <c r="L642">
        <v>0</v>
      </c>
      <c r="M642">
        <v>0</v>
      </c>
      <c r="N642">
        <v>0</v>
      </c>
      <c r="O642">
        <v>0.5</v>
      </c>
      <c r="P642">
        <v>12</v>
      </c>
      <c r="Q642" s="16">
        <v>2.5</v>
      </c>
      <c r="R642">
        <v>1.67</v>
      </c>
      <c r="S642">
        <v>1</v>
      </c>
      <c r="T642">
        <v>8</v>
      </c>
      <c r="U642">
        <v>45</v>
      </c>
    </row>
    <row r="643" spans="1:21">
      <c r="A643">
        <v>3419</v>
      </c>
      <c r="B643" s="31">
        <v>1</v>
      </c>
      <c r="C643">
        <v>1</v>
      </c>
      <c r="D643">
        <v>22</v>
      </c>
      <c r="E643">
        <v>1</v>
      </c>
      <c r="F643" s="15">
        <v>12000</v>
      </c>
      <c r="G643">
        <v>1</v>
      </c>
      <c r="H643">
        <v>2</v>
      </c>
      <c r="I643">
        <v>0</v>
      </c>
      <c r="J643">
        <v>8</v>
      </c>
      <c r="K643">
        <v>5</v>
      </c>
      <c r="L643">
        <v>0</v>
      </c>
      <c r="M643">
        <v>0</v>
      </c>
      <c r="N643">
        <v>0</v>
      </c>
      <c r="O643">
        <v>1</v>
      </c>
      <c r="P643">
        <v>30</v>
      </c>
      <c r="Q643" s="16">
        <v>5</v>
      </c>
      <c r="R643">
        <v>0.83</v>
      </c>
      <c r="S643">
        <v>1</v>
      </c>
      <c r="T643">
        <v>8</v>
      </c>
      <c r="U643">
        <v>15</v>
      </c>
    </row>
    <row r="644" spans="1:21">
      <c r="A644">
        <v>3420</v>
      </c>
      <c r="B644" s="31">
        <v>1</v>
      </c>
      <c r="C644">
        <v>1</v>
      </c>
      <c r="D644">
        <v>22</v>
      </c>
      <c r="E644">
        <v>0</v>
      </c>
      <c r="F644" s="15">
        <v>7000</v>
      </c>
      <c r="G644">
        <v>1</v>
      </c>
      <c r="H644">
        <v>1</v>
      </c>
      <c r="I644">
        <v>0</v>
      </c>
      <c r="J644">
        <v>6</v>
      </c>
      <c r="K644">
        <v>5</v>
      </c>
      <c r="L644">
        <v>0</v>
      </c>
      <c r="M644">
        <v>0</v>
      </c>
      <c r="N644">
        <v>0</v>
      </c>
      <c r="O644">
        <v>0.33</v>
      </c>
      <c r="P644">
        <v>6</v>
      </c>
      <c r="Q644" s="16">
        <v>2.5</v>
      </c>
      <c r="R644">
        <v>0.67</v>
      </c>
      <c r="S644">
        <v>1</v>
      </c>
      <c r="T644">
        <v>8</v>
      </c>
      <c r="U644">
        <v>10</v>
      </c>
    </row>
    <row r="645" spans="1:21">
      <c r="A645">
        <v>3426</v>
      </c>
      <c r="B645" s="31">
        <v>2</v>
      </c>
      <c r="C645">
        <v>1</v>
      </c>
      <c r="D645">
        <v>56</v>
      </c>
      <c r="E645">
        <v>0</v>
      </c>
      <c r="F645" s="15">
        <v>5000</v>
      </c>
      <c r="G645">
        <v>1</v>
      </c>
      <c r="H645">
        <v>1</v>
      </c>
      <c r="I645">
        <v>0</v>
      </c>
      <c r="J645">
        <v>2</v>
      </c>
      <c r="K645">
        <v>0</v>
      </c>
      <c r="L645">
        <v>0</v>
      </c>
      <c r="M645">
        <v>1</v>
      </c>
      <c r="N645">
        <v>0</v>
      </c>
      <c r="O645">
        <v>0.58499999999999996</v>
      </c>
      <c r="P645">
        <v>30</v>
      </c>
      <c r="Q645" s="16">
        <v>5</v>
      </c>
      <c r="R645">
        <v>1</v>
      </c>
      <c r="S645">
        <v>1</v>
      </c>
      <c r="T645">
        <v>6</v>
      </c>
      <c r="U645">
        <v>15</v>
      </c>
    </row>
    <row r="646" spans="1:21">
      <c r="A646">
        <v>3427</v>
      </c>
      <c r="B646" s="31">
        <v>2</v>
      </c>
      <c r="C646">
        <v>1</v>
      </c>
      <c r="D646">
        <v>23</v>
      </c>
      <c r="E646">
        <v>0</v>
      </c>
      <c r="F646" s="15">
        <v>2000</v>
      </c>
      <c r="G646">
        <v>1</v>
      </c>
      <c r="H646">
        <v>2</v>
      </c>
      <c r="I646">
        <v>1</v>
      </c>
      <c r="J646">
        <v>6</v>
      </c>
      <c r="K646">
        <v>3</v>
      </c>
      <c r="L646">
        <v>0</v>
      </c>
      <c r="M646">
        <v>0</v>
      </c>
      <c r="N646">
        <v>0</v>
      </c>
      <c r="O646">
        <v>0.83499999999999996</v>
      </c>
      <c r="P646">
        <v>14</v>
      </c>
      <c r="Q646" s="16">
        <v>20</v>
      </c>
      <c r="R646">
        <v>2</v>
      </c>
      <c r="S646">
        <v>1</v>
      </c>
      <c r="T646">
        <v>16</v>
      </c>
      <c r="U646">
        <v>2.5</v>
      </c>
    </row>
    <row r="647" spans="1:21">
      <c r="A647">
        <v>3431</v>
      </c>
      <c r="B647" s="31">
        <v>2</v>
      </c>
      <c r="C647">
        <v>1</v>
      </c>
      <c r="D647">
        <v>19</v>
      </c>
      <c r="E647">
        <v>0</v>
      </c>
      <c r="F647" s="15">
        <v>12000</v>
      </c>
      <c r="G647">
        <v>1</v>
      </c>
      <c r="H647">
        <v>2</v>
      </c>
      <c r="I647">
        <v>0</v>
      </c>
      <c r="J647">
        <v>8</v>
      </c>
      <c r="K647">
        <v>5</v>
      </c>
      <c r="L647">
        <v>0</v>
      </c>
      <c r="M647">
        <v>0</v>
      </c>
      <c r="N647">
        <v>0</v>
      </c>
      <c r="O647">
        <v>0.67</v>
      </c>
      <c r="P647">
        <v>17</v>
      </c>
      <c r="Q647" s="16">
        <v>6.25</v>
      </c>
      <c r="R647">
        <v>1</v>
      </c>
      <c r="S647">
        <v>1</v>
      </c>
      <c r="T647">
        <v>6</v>
      </c>
      <c r="U647">
        <v>20</v>
      </c>
    </row>
    <row r="648" spans="1:21">
      <c r="A648">
        <v>3440</v>
      </c>
      <c r="B648" s="31">
        <v>1</v>
      </c>
      <c r="C648">
        <v>2</v>
      </c>
      <c r="D648">
        <v>27</v>
      </c>
      <c r="E648">
        <v>0</v>
      </c>
      <c r="F648" s="15">
        <v>7000</v>
      </c>
      <c r="G648">
        <v>1</v>
      </c>
      <c r="H648">
        <v>2</v>
      </c>
      <c r="I648">
        <v>1</v>
      </c>
      <c r="J648">
        <v>2</v>
      </c>
      <c r="K648">
        <v>0</v>
      </c>
      <c r="L648">
        <v>0</v>
      </c>
      <c r="M648">
        <v>1</v>
      </c>
      <c r="N648">
        <v>0</v>
      </c>
      <c r="O648">
        <v>0.67</v>
      </c>
      <c r="P648">
        <v>20</v>
      </c>
      <c r="Q648" s="16">
        <v>2.5</v>
      </c>
      <c r="R648">
        <v>1</v>
      </c>
      <c r="S648">
        <v>1</v>
      </c>
      <c r="T648">
        <v>8</v>
      </c>
      <c r="U648">
        <v>25</v>
      </c>
    </row>
    <row r="649" spans="1:21">
      <c r="A649">
        <v>3444</v>
      </c>
      <c r="B649" s="31">
        <v>1</v>
      </c>
      <c r="C649">
        <v>2</v>
      </c>
      <c r="D649">
        <v>26</v>
      </c>
      <c r="E649">
        <v>0</v>
      </c>
      <c r="F649" s="15">
        <v>7000</v>
      </c>
      <c r="G649">
        <v>1</v>
      </c>
      <c r="H649">
        <v>1</v>
      </c>
      <c r="I649">
        <v>0</v>
      </c>
      <c r="J649">
        <v>6</v>
      </c>
      <c r="K649">
        <v>0</v>
      </c>
      <c r="L649">
        <v>0</v>
      </c>
      <c r="M649">
        <v>1</v>
      </c>
      <c r="N649">
        <v>0</v>
      </c>
      <c r="O649">
        <v>0.5</v>
      </c>
      <c r="P649">
        <v>6</v>
      </c>
      <c r="Q649" s="16">
        <v>5</v>
      </c>
      <c r="R649">
        <v>0.67</v>
      </c>
      <c r="S649">
        <v>0</v>
      </c>
      <c r="T649">
        <v>8</v>
      </c>
      <c r="U649">
        <v>15</v>
      </c>
    </row>
    <row r="650" spans="1:21">
      <c r="A650">
        <v>3447</v>
      </c>
      <c r="B650" s="31">
        <v>1</v>
      </c>
      <c r="C650">
        <v>2</v>
      </c>
      <c r="D650">
        <v>34</v>
      </c>
      <c r="E650">
        <v>1</v>
      </c>
      <c r="F650" s="15">
        <v>14000</v>
      </c>
      <c r="G650">
        <v>1</v>
      </c>
      <c r="H650">
        <v>2</v>
      </c>
      <c r="I650">
        <v>0</v>
      </c>
      <c r="J650">
        <v>2</v>
      </c>
      <c r="K650">
        <v>3</v>
      </c>
      <c r="L650">
        <v>0</v>
      </c>
      <c r="M650">
        <v>0</v>
      </c>
      <c r="N650">
        <v>0</v>
      </c>
      <c r="O650">
        <v>0.5</v>
      </c>
      <c r="P650">
        <v>30</v>
      </c>
      <c r="Q650" s="16">
        <v>15</v>
      </c>
      <c r="R650">
        <v>0.83</v>
      </c>
      <c r="S650">
        <v>1</v>
      </c>
      <c r="T650">
        <v>8</v>
      </c>
      <c r="U650">
        <v>15</v>
      </c>
    </row>
    <row r="651" spans="1:21">
      <c r="A651">
        <v>3461</v>
      </c>
      <c r="B651" s="31">
        <v>2</v>
      </c>
      <c r="C651">
        <v>1</v>
      </c>
      <c r="D651">
        <v>25</v>
      </c>
      <c r="E651">
        <v>1</v>
      </c>
      <c r="F651" s="15">
        <v>12000</v>
      </c>
      <c r="G651">
        <v>1</v>
      </c>
      <c r="H651">
        <v>1</v>
      </c>
      <c r="I651">
        <v>1</v>
      </c>
      <c r="J651">
        <v>7</v>
      </c>
      <c r="K651">
        <v>2</v>
      </c>
      <c r="L651">
        <v>0</v>
      </c>
      <c r="M651">
        <v>0</v>
      </c>
      <c r="N651">
        <v>0</v>
      </c>
      <c r="O651">
        <v>0.33</v>
      </c>
      <c r="P651">
        <v>10</v>
      </c>
      <c r="Q651" s="16">
        <v>2.5</v>
      </c>
      <c r="R651">
        <v>2</v>
      </c>
      <c r="S651">
        <v>1</v>
      </c>
      <c r="T651">
        <v>10</v>
      </c>
      <c r="U651">
        <v>20</v>
      </c>
    </row>
    <row r="652" spans="1:21">
      <c r="A652">
        <v>3471</v>
      </c>
      <c r="B652" s="31">
        <v>2</v>
      </c>
      <c r="C652">
        <v>2</v>
      </c>
      <c r="D652">
        <v>37</v>
      </c>
      <c r="E652">
        <v>0</v>
      </c>
      <c r="F652" s="15">
        <v>4000</v>
      </c>
      <c r="G652">
        <v>1</v>
      </c>
      <c r="H652">
        <v>1</v>
      </c>
      <c r="I652">
        <v>0</v>
      </c>
      <c r="J652">
        <v>2</v>
      </c>
      <c r="K652">
        <v>5</v>
      </c>
      <c r="L652">
        <v>0</v>
      </c>
      <c r="M652">
        <v>0</v>
      </c>
      <c r="N652">
        <v>0</v>
      </c>
      <c r="O652">
        <v>0.41500000000000004</v>
      </c>
      <c r="P652">
        <v>11</v>
      </c>
      <c r="Q652" s="16">
        <v>2.5</v>
      </c>
      <c r="R652">
        <v>2</v>
      </c>
      <c r="S652">
        <v>1</v>
      </c>
      <c r="T652">
        <v>14</v>
      </c>
      <c r="U652">
        <v>5</v>
      </c>
    </row>
    <row r="653" spans="1:21">
      <c r="A653">
        <v>3473</v>
      </c>
      <c r="B653" s="31">
        <v>1</v>
      </c>
      <c r="C653">
        <v>1</v>
      </c>
      <c r="D653">
        <v>29</v>
      </c>
      <c r="E653">
        <v>1</v>
      </c>
      <c r="F653" s="15">
        <v>20000</v>
      </c>
      <c r="G653">
        <v>1</v>
      </c>
      <c r="H653">
        <v>2</v>
      </c>
      <c r="I653">
        <v>0</v>
      </c>
      <c r="J653">
        <v>8</v>
      </c>
      <c r="K653">
        <v>0</v>
      </c>
      <c r="L653">
        <v>0</v>
      </c>
      <c r="M653">
        <v>1</v>
      </c>
      <c r="N653">
        <v>0</v>
      </c>
      <c r="O653">
        <v>0.83</v>
      </c>
      <c r="P653">
        <v>12</v>
      </c>
      <c r="Q653" s="16">
        <v>2.5</v>
      </c>
      <c r="R653">
        <v>1.33</v>
      </c>
      <c r="S653">
        <v>1</v>
      </c>
      <c r="T653">
        <v>8</v>
      </c>
      <c r="U653">
        <v>20</v>
      </c>
    </row>
    <row r="654" spans="1:21">
      <c r="A654">
        <v>3478</v>
      </c>
      <c r="B654" s="31">
        <v>1</v>
      </c>
      <c r="C654">
        <v>2</v>
      </c>
      <c r="D654">
        <v>26</v>
      </c>
      <c r="E654">
        <v>1</v>
      </c>
      <c r="F654" s="15">
        <v>20000</v>
      </c>
      <c r="G654">
        <v>1</v>
      </c>
      <c r="H654">
        <v>1</v>
      </c>
      <c r="I654">
        <v>0</v>
      </c>
      <c r="J654">
        <v>8</v>
      </c>
      <c r="K654">
        <v>5</v>
      </c>
      <c r="L654">
        <v>0</v>
      </c>
      <c r="M654">
        <v>0</v>
      </c>
      <c r="N654">
        <v>0</v>
      </c>
      <c r="O654">
        <v>0.33</v>
      </c>
      <c r="P654">
        <v>10</v>
      </c>
      <c r="Q654" s="16">
        <v>2.5</v>
      </c>
      <c r="R654">
        <v>0.83</v>
      </c>
      <c r="S654">
        <v>0</v>
      </c>
      <c r="T654">
        <v>8</v>
      </c>
      <c r="U654">
        <v>15</v>
      </c>
    </row>
    <row r="655" spans="1:21">
      <c r="A655">
        <v>3480</v>
      </c>
      <c r="B655" s="31">
        <v>2</v>
      </c>
      <c r="C655">
        <v>1</v>
      </c>
      <c r="D655">
        <v>21</v>
      </c>
      <c r="E655">
        <v>1</v>
      </c>
      <c r="F655" s="15">
        <v>3000</v>
      </c>
      <c r="G655">
        <v>1</v>
      </c>
      <c r="H655">
        <v>1</v>
      </c>
      <c r="I655">
        <v>1</v>
      </c>
      <c r="J655">
        <v>11</v>
      </c>
      <c r="K655">
        <v>2</v>
      </c>
      <c r="L655">
        <v>0</v>
      </c>
      <c r="M655">
        <v>0</v>
      </c>
      <c r="N655">
        <v>0</v>
      </c>
      <c r="O655">
        <v>0.75</v>
      </c>
      <c r="P655">
        <v>30</v>
      </c>
      <c r="Q655" s="16">
        <v>6.25</v>
      </c>
      <c r="R655">
        <v>1</v>
      </c>
      <c r="S655">
        <v>1</v>
      </c>
      <c r="T655">
        <v>8</v>
      </c>
      <c r="U655">
        <v>10</v>
      </c>
    </row>
    <row r="656" spans="1:21">
      <c r="A656">
        <v>3485</v>
      </c>
      <c r="B656" s="31">
        <v>1</v>
      </c>
      <c r="C656">
        <v>2</v>
      </c>
      <c r="D656">
        <v>30</v>
      </c>
      <c r="E656">
        <v>0</v>
      </c>
      <c r="F656" s="15">
        <v>10000</v>
      </c>
      <c r="G656">
        <v>1</v>
      </c>
      <c r="H656">
        <v>1</v>
      </c>
      <c r="I656">
        <v>1</v>
      </c>
      <c r="J656">
        <v>8</v>
      </c>
      <c r="K656">
        <v>3</v>
      </c>
      <c r="L656">
        <v>0</v>
      </c>
      <c r="M656">
        <v>0</v>
      </c>
      <c r="N656">
        <v>0</v>
      </c>
      <c r="O656">
        <v>0.33</v>
      </c>
      <c r="P656">
        <v>6</v>
      </c>
      <c r="Q656" s="16">
        <v>2.5</v>
      </c>
      <c r="R656">
        <v>0.67</v>
      </c>
      <c r="S656">
        <v>0</v>
      </c>
      <c r="T656">
        <v>11</v>
      </c>
      <c r="U656">
        <v>12.5</v>
      </c>
    </row>
    <row r="657" spans="1:21">
      <c r="A657">
        <v>3488</v>
      </c>
      <c r="B657" s="31">
        <v>2</v>
      </c>
      <c r="C657">
        <v>1</v>
      </c>
      <c r="D657">
        <v>20</v>
      </c>
      <c r="E657">
        <v>0</v>
      </c>
      <c r="F657" s="15">
        <v>4000</v>
      </c>
      <c r="G657">
        <v>1</v>
      </c>
      <c r="H657">
        <v>1</v>
      </c>
      <c r="I657">
        <v>0</v>
      </c>
      <c r="J657">
        <v>8</v>
      </c>
      <c r="K657">
        <v>5</v>
      </c>
      <c r="L657">
        <v>0</v>
      </c>
      <c r="M657">
        <v>0</v>
      </c>
      <c r="N657">
        <v>0</v>
      </c>
      <c r="O657">
        <v>0.5</v>
      </c>
      <c r="P657">
        <v>10</v>
      </c>
      <c r="Q657" s="16">
        <v>5</v>
      </c>
      <c r="R657">
        <v>1</v>
      </c>
      <c r="S657">
        <v>1</v>
      </c>
      <c r="T657">
        <v>4</v>
      </c>
      <c r="U657">
        <v>10</v>
      </c>
    </row>
    <row r="658" spans="1:21">
      <c r="A658">
        <v>3490</v>
      </c>
      <c r="B658" s="31">
        <v>2</v>
      </c>
      <c r="C658">
        <v>1</v>
      </c>
      <c r="D658">
        <v>25</v>
      </c>
      <c r="E658">
        <v>1</v>
      </c>
      <c r="F658" s="15">
        <v>10000</v>
      </c>
      <c r="G658">
        <v>1</v>
      </c>
      <c r="H658">
        <v>2</v>
      </c>
      <c r="I658">
        <v>0</v>
      </c>
      <c r="J658">
        <v>8</v>
      </c>
      <c r="K658">
        <v>5</v>
      </c>
      <c r="L658">
        <v>0</v>
      </c>
      <c r="M658">
        <v>0</v>
      </c>
      <c r="N658">
        <v>0</v>
      </c>
      <c r="O658">
        <v>0.5</v>
      </c>
      <c r="P658">
        <v>12</v>
      </c>
      <c r="Q658" s="16">
        <v>5</v>
      </c>
      <c r="R658">
        <v>0.67</v>
      </c>
      <c r="S658">
        <v>0</v>
      </c>
      <c r="T658">
        <v>8</v>
      </c>
      <c r="U658">
        <v>15</v>
      </c>
    </row>
    <row r="659" spans="1:21">
      <c r="A659">
        <v>3491</v>
      </c>
      <c r="B659" s="31">
        <v>1</v>
      </c>
      <c r="C659">
        <v>2</v>
      </c>
      <c r="D659">
        <v>27</v>
      </c>
      <c r="E659">
        <v>1</v>
      </c>
      <c r="F659" s="15">
        <v>3000</v>
      </c>
      <c r="G659">
        <v>1</v>
      </c>
      <c r="H659">
        <v>1</v>
      </c>
      <c r="I659">
        <v>0</v>
      </c>
      <c r="J659">
        <v>8</v>
      </c>
      <c r="K659">
        <v>5</v>
      </c>
      <c r="L659">
        <v>1</v>
      </c>
      <c r="M659">
        <v>0</v>
      </c>
      <c r="N659">
        <v>0</v>
      </c>
      <c r="O659">
        <v>1</v>
      </c>
      <c r="P659">
        <v>20</v>
      </c>
      <c r="Q659" s="16">
        <v>2.5</v>
      </c>
      <c r="R659">
        <v>1.25</v>
      </c>
      <c r="S659">
        <v>1</v>
      </c>
      <c r="T659">
        <v>12</v>
      </c>
      <c r="U659">
        <v>25</v>
      </c>
    </row>
    <row r="660" spans="1:21">
      <c r="A660">
        <v>3497</v>
      </c>
      <c r="B660" s="31">
        <v>1</v>
      </c>
      <c r="C660">
        <v>1</v>
      </c>
      <c r="D660">
        <v>22</v>
      </c>
      <c r="E660">
        <v>1</v>
      </c>
      <c r="F660" s="15">
        <v>16000</v>
      </c>
      <c r="G660">
        <v>1</v>
      </c>
      <c r="H660">
        <v>2</v>
      </c>
      <c r="I660">
        <v>0</v>
      </c>
      <c r="J660">
        <v>11</v>
      </c>
      <c r="K660">
        <v>2</v>
      </c>
      <c r="L660">
        <v>0</v>
      </c>
      <c r="M660">
        <v>0</v>
      </c>
      <c r="N660">
        <v>0</v>
      </c>
      <c r="O660">
        <v>0.33</v>
      </c>
      <c r="P660">
        <v>10</v>
      </c>
      <c r="Q660" s="16">
        <v>2.5</v>
      </c>
      <c r="R660">
        <v>1</v>
      </c>
      <c r="S660">
        <v>1</v>
      </c>
      <c r="T660">
        <v>8</v>
      </c>
      <c r="U660">
        <v>10</v>
      </c>
    </row>
    <row r="661" spans="1:21">
      <c r="A661">
        <v>3501</v>
      </c>
      <c r="B661" s="31">
        <v>1</v>
      </c>
      <c r="C661">
        <v>2</v>
      </c>
      <c r="D661">
        <v>38</v>
      </c>
      <c r="E661">
        <v>1</v>
      </c>
      <c r="F661" s="15">
        <v>6000</v>
      </c>
      <c r="G661">
        <v>1</v>
      </c>
      <c r="H661">
        <v>2</v>
      </c>
      <c r="I661">
        <v>0</v>
      </c>
      <c r="J661">
        <v>1</v>
      </c>
      <c r="K661">
        <v>5</v>
      </c>
      <c r="L661">
        <v>0</v>
      </c>
      <c r="M661">
        <v>0</v>
      </c>
      <c r="N661">
        <v>0</v>
      </c>
      <c r="O661">
        <v>0.67</v>
      </c>
      <c r="P661">
        <v>6</v>
      </c>
      <c r="Q661" s="16">
        <v>5</v>
      </c>
      <c r="R661">
        <v>1</v>
      </c>
      <c r="S661">
        <v>1</v>
      </c>
      <c r="T661">
        <v>8</v>
      </c>
      <c r="U661">
        <v>10</v>
      </c>
    </row>
    <row r="662" spans="1:21">
      <c r="A662">
        <v>3504</v>
      </c>
      <c r="B662" s="31">
        <v>2</v>
      </c>
      <c r="C662">
        <v>1</v>
      </c>
      <c r="D662">
        <v>20</v>
      </c>
      <c r="E662">
        <v>1</v>
      </c>
      <c r="F662" s="15">
        <v>4000</v>
      </c>
      <c r="G662">
        <v>1</v>
      </c>
      <c r="H662">
        <v>1</v>
      </c>
      <c r="I662">
        <v>0</v>
      </c>
      <c r="J662">
        <v>8</v>
      </c>
      <c r="K662">
        <v>5</v>
      </c>
      <c r="L662">
        <v>0</v>
      </c>
      <c r="M662">
        <v>0</v>
      </c>
      <c r="N662">
        <v>0</v>
      </c>
      <c r="O662">
        <v>0.5</v>
      </c>
      <c r="P662">
        <v>12</v>
      </c>
      <c r="Q662" s="16">
        <v>5</v>
      </c>
      <c r="R662">
        <v>1</v>
      </c>
      <c r="S662">
        <v>0</v>
      </c>
      <c r="T662">
        <v>8</v>
      </c>
      <c r="U662">
        <v>25</v>
      </c>
    </row>
    <row r="663" spans="1:21">
      <c r="A663">
        <v>3513</v>
      </c>
      <c r="B663" s="31">
        <v>1</v>
      </c>
      <c r="C663">
        <v>1</v>
      </c>
      <c r="D663">
        <v>25</v>
      </c>
      <c r="E663">
        <v>0</v>
      </c>
      <c r="F663" s="15">
        <v>10000</v>
      </c>
      <c r="G663">
        <v>1</v>
      </c>
      <c r="H663">
        <v>2</v>
      </c>
      <c r="I663">
        <v>1</v>
      </c>
      <c r="J663">
        <v>6</v>
      </c>
      <c r="K663">
        <v>1</v>
      </c>
      <c r="L663">
        <v>0</v>
      </c>
      <c r="M663">
        <v>0</v>
      </c>
      <c r="N663">
        <v>0</v>
      </c>
      <c r="O663">
        <v>0.5</v>
      </c>
      <c r="P663">
        <v>14</v>
      </c>
      <c r="Q663" s="16">
        <v>5</v>
      </c>
      <c r="R663">
        <v>0.83</v>
      </c>
      <c r="S663">
        <v>0</v>
      </c>
      <c r="T663">
        <v>8</v>
      </c>
      <c r="U663">
        <v>15</v>
      </c>
    </row>
    <row r="664" spans="1:21">
      <c r="A664">
        <v>3519</v>
      </c>
      <c r="B664" s="31">
        <v>1</v>
      </c>
      <c r="C664">
        <v>2</v>
      </c>
      <c r="D664">
        <v>24</v>
      </c>
      <c r="E664">
        <v>1</v>
      </c>
      <c r="F664" s="15">
        <v>4000</v>
      </c>
      <c r="G664">
        <v>1</v>
      </c>
      <c r="H664">
        <v>1</v>
      </c>
      <c r="I664">
        <v>0</v>
      </c>
      <c r="J664">
        <v>8</v>
      </c>
      <c r="K664">
        <v>5</v>
      </c>
      <c r="L664">
        <v>0</v>
      </c>
      <c r="M664">
        <v>0</v>
      </c>
      <c r="N664">
        <v>0</v>
      </c>
      <c r="O664">
        <v>1</v>
      </c>
      <c r="P664">
        <v>16</v>
      </c>
      <c r="Q664" s="16">
        <v>10</v>
      </c>
      <c r="R664">
        <v>1.67</v>
      </c>
      <c r="S664">
        <v>1</v>
      </c>
      <c r="T664">
        <v>12</v>
      </c>
      <c r="U664">
        <v>25</v>
      </c>
    </row>
    <row r="665" spans="1:21">
      <c r="A665">
        <v>3532</v>
      </c>
      <c r="B665" s="31">
        <v>2</v>
      </c>
      <c r="C665">
        <v>1</v>
      </c>
      <c r="D665">
        <v>24</v>
      </c>
      <c r="E665">
        <v>0</v>
      </c>
      <c r="F665" s="15">
        <v>8000</v>
      </c>
      <c r="G665">
        <v>1</v>
      </c>
      <c r="H665">
        <v>1</v>
      </c>
      <c r="I665">
        <v>0</v>
      </c>
      <c r="J665">
        <v>6</v>
      </c>
      <c r="K665">
        <v>2</v>
      </c>
      <c r="L665">
        <v>0</v>
      </c>
      <c r="M665">
        <v>0</v>
      </c>
      <c r="N665">
        <v>0</v>
      </c>
      <c r="O665">
        <v>0.5</v>
      </c>
      <c r="P665">
        <v>10</v>
      </c>
      <c r="Q665" s="16">
        <v>5</v>
      </c>
      <c r="R665">
        <v>1</v>
      </c>
      <c r="S665">
        <v>0</v>
      </c>
      <c r="T665">
        <v>12</v>
      </c>
      <c r="U665">
        <v>20</v>
      </c>
    </row>
    <row r="666" spans="1:21">
      <c r="A666">
        <v>3540</v>
      </c>
      <c r="B666" s="31">
        <v>2</v>
      </c>
      <c r="C666">
        <v>1</v>
      </c>
      <c r="D666">
        <v>27</v>
      </c>
      <c r="E666">
        <v>1</v>
      </c>
      <c r="F666" s="15">
        <v>4000</v>
      </c>
      <c r="G666">
        <v>1</v>
      </c>
      <c r="H666">
        <v>1</v>
      </c>
      <c r="I666">
        <v>1</v>
      </c>
      <c r="J666">
        <v>11</v>
      </c>
      <c r="K666">
        <v>5</v>
      </c>
      <c r="L666">
        <v>0</v>
      </c>
      <c r="M666">
        <v>0</v>
      </c>
      <c r="N666">
        <v>0</v>
      </c>
      <c r="O666">
        <v>0.33</v>
      </c>
      <c r="P666">
        <v>10</v>
      </c>
      <c r="Q666" s="16">
        <v>5</v>
      </c>
      <c r="R666">
        <v>0.33</v>
      </c>
      <c r="S666">
        <v>1</v>
      </c>
      <c r="T666">
        <v>10</v>
      </c>
      <c r="U666">
        <v>25</v>
      </c>
    </row>
    <row r="667" spans="1:21">
      <c r="A667">
        <v>3542</v>
      </c>
      <c r="B667" s="31">
        <v>1</v>
      </c>
      <c r="C667">
        <v>2</v>
      </c>
      <c r="D667">
        <v>50</v>
      </c>
      <c r="E667">
        <v>0</v>
      </c>
      <c r="F667" s="15">
        <v>14000</v>
      </c>
      <c r="G667">
        <v>1</v>
      </c>
      <c r="H667">
        <v>2</v>
      </c>
      <c r="I667">
        <v>0</v>
      </c>
      <c r="J667">
        <v>8</v>
      </c>
      <c r="K667">
        <v>2</v>
      </c>
      <c r="L667">
        <v>0</v>
      </c>
      <c r="M667">
        <v>0</v>
      </c>
      <c r="N667">
        <v>0</v>
      </c>
      <c r="O667">
        <v>0.67</v>
      </c>
      <c r="P667">
        <v>20</v>
      </c>
      <c r="Q667" s="16">
        <v>5</v>
      </c>
      <c r="R667">
        <v>1</v>
      </c>
      <c r="S667">
        <v>1</v>
      </c>
      <c r="T667">
        <v>10</v>
      </c>
      <c r="U667">
        <v>25</v>
      </c>
    </row>
    <row r="668" spans="1:21">
      <c r="A668">
        <v>3553</v>
      </c>
      <c r="B668" s="31">
        <v>2</v>
      </c>
      <c r="C668">
        <v>2</v>
      </c>
      <c r="D668">
        <v>24</v>
      </c>
      <c r="E668">
        <v>1</v>
      </c>
      <c r="F668" s="15">
        <v>2000</v>
      </c>
      <c r="G668">
        <v>1</v>
      </c>
      <c r="H668">
        <v>1</v>
      </c>
      <c r="I668">
        <v>1</v>
      </c>
      <c r="J668">
        <v>8</v>
      </c>
      <c r="K668">
        <v>5</v>
      </c>
      <c r="L668">
        <v>0</v>
      </c>
      <c r="M668">
        <v>0</v>
      </c>
      <c r="N668">
        <v>0</v>
      </c>
      <c r="O668">
        <v>0.67</v>
      </c>
      <c r="P668">
        <v>14</v>
      </c>
      <c r="Q668" s="16">
        <v>2.5</v>
      </c>
      <c r="R668">
        <v>0.17</v>
      </c>
      <c r="S668">
        <v>0</v>
      </c>
      <c r="T668">
        <v>10</v>
      </c>
      <c r="U668">
        <v>5</v>
      </c>
    </row>
    <row r="669" spans="1:21">
      <c r="A669">
        <v>3555</v>
      </c>
      <c r="B669" s="31">
        <v>2</v>
      </c>
      <c r="C669">
        <v>2</v>
      </c>
      <c r="D669">
        <v>24</v>
      </c>
      <c r="E669">
        <v>0</v>
      </c>
      <c r="F669" s="15">
        <v>5000</v>
      </c>
      <c r="G669">
        <v>1</v>
      </c>
      <c r="H669">
        <v>1</v>
      </c>
      <c r="I669">
        <v>0</v>
      </c>
      <c r="J669">
        <v>7</v>
      </c>
      <c r="K669">
        <v>5</v>
      </c>
      <c r="L669">
        <v>0</v>
      </c>
      <c r="M669">
        <v>0</v>
      </c>
      <c r="N669">
        <v>0</v>
      </c>
      <c r="O669">
        <v>0.67</v>
      </c>
      <c r="P669">
        <v>12</v>
      </c>
      <c r="Q669" s="16">
        <v>2.5</v>
      </c>
      <c r="R669">
        <v>1</v>
      </c>
      <c r="S669">
        <v>1</v>
      </c>
      <c r="T669">
        <v>4</v>
      </c>
      <c r="U669">
        <v>15</v>
      </c>
    </row>
    <row r="670" spans="1:21">
      <c r="A670">
        <v>3556</v>
      </c>
      <c r="B670" s="31">
        <v>1</v>
      </c>
      <c r="C670">
        <v>1</v>
      </c>
      <c r="D670">
        <v>22</v>
      </c>
      <c r="E670">
        <v>0</v>
      </c>
      <c r="F670" s="15">
        <v>5000</v>
      </c>
      <c r="G670">
        <v>1</v>
      </c>
      <c r="H670">
        <v>2</v>
      </c>
      <c r="I670">
        <v>0</v>
      </c>
      <c r="J670">
        <v>6</v>
      </c>
      <c r="K670">
        <v>5</v>
      </c>
      <c r="L670">
        <v>1</v>
      </c>
      <c r="M670">
        <v>0</v>
      </c>
      <c r="N670">
        <v>0</v>
      </c>
      <c r="O670">
        <v>0.67</v>
      </c>
      <c r="P670">
        <v>30</v>
      </c>
      <c r="Q670" s="16">
        <v>10</v>
      </c>
      <c r="R670">
        <v>1</v>
      </c>
      <c r="S670">
        <v>1</v>
      </c>
      <c r="T670">
        <v>8</v>
      </c>
      <c r="U670">
        <v>10</v>
      </c>
    </row>
    <row r="671" spans="1:21">
      <c r="A671">
        <v>3558</v>
      </c>
      <c r="B671" s="31">
        <v>2</v>
      </c>
      <c r="C671">
        <v>1</v>
      </c>
      <c r="D671">
        <v>24</v>
      </c>
      <c r="E671">
        <v>0</v>
      </c>
      <c r="F671" s="15">
        <v>10000</v>
      </c>
      <c r="G671">
        <v>1</v>
      </c>
      <c r="H671">
        <v>1</v>
      </c>
      <c r="I671">
        <v>0</v>
      </c>
      <c r="J671">
        <v>11</v>
      </c>
      <c r="K671">
        <v>2</v>
      </c>
      <c r="L671">
        <v>1</v>
      </c>
      <c r="M671">
        <v>0</v>
      </c>
      <c r="N671">
        <v>0</v>
      </c>
      <c r="O671">
        <v>1</v>
      </c>
      <c r="P671">
        <v>20</v>
      </c>
      <c r="Q671" s="16">
        <v>2.5</v>
      </c>
      <c r="R671">
        <v>1.5</v>
      </c>
      <c r="S671">
        <v>1</v>
      </c>
      <c r="T671">
        <v>12</v>
      </c>
      <c r="U671">
        <v>10</v>
      </c>
    </row>
    <row r="672" spans="1:21">
      <c r="A672">
        <v>3559</v>
      </c>
      <c r="B672" s="31">
        <v>2</v>
      </c>
      <c r="C672">
        <v>1</v>
      </c>
      <c r="D672">
        <v>31</v>
      </c>
      <c r="E672">
        <v>0</v>
      </c>
      <c r="F672" s="15">
        <v>2000</v>
      </c>
      <c r="G672">
        <v>1</v>
      </c>
      <c r="H672">
        <v>2</v>
      </c>
      <c r="I672">
        <v>1</v>
      </c>
      <c r="J672">
        <v>11</v>
      </c>
      <c r="K672">
        <v>5</v>
      </c>
      <c r="L672">
        <v>0</v>
      </c>
      <c r="M672">
        <v>0</v>
      </c>
      <c r="N672">
        <v>0</v>
      </c>
      <c r="O672">
        <v>0.67</v>
      </c>
      <c r="P672">
        <v>14</v>
      </c>
      <c r="Q672" s="16">
        <v>2.5</v>
      </c>
      <c r="R672">
        <v>0.33</v>
      </c>
      <c r="S672">
        <v>0</v>
      </c>
      <c r="T672">
        <v>10</v>
      </c>
      <c r="U672">
        <v>15</v>
      </c>
    </row>
    <row r="673" spans="1:21">
      <c r="A673">
        <v>3565</v>
      </c>
      <c r="B673" s="31">
        <v>1</v>
      </c>
      <c r="C673">
        <v>2</v>
      </c>
      <c r="D673">
        <v>31</v>
      </c>
      <c r="E673">
        <v>1</v>
      </c>
      <c r="F673" s="15">
        <v>10000</v>
      </c>
      <c r="G673">
        <v>1</v>
      </c>
      <c r="H673">
        <v>1</v>
      </c>
      <c r="I673">
        <v>0</v>
      </c>
      <c r="J673">
        <v>7</v>
      </c>
      <c r="K673">
        <v>0</v>
      </c>
      <c r="L673">
        <v>0</v>
      </c>
      <c r="M673">
        <v>0</v>
      </c>
      <c r="N673">
        <v>1</v>
      </c>
      <c r="O673">
        <v>0.5</v>
      </c>
      <c r="P673">
        <v>14</v>
      </c>
      <c r="Q673" s="16">
        <v>10</v>
      </c>
      <c r="R673">
        <v>1.33</v>
      </c>
      <c r="S673">
        <v>1</v>
      </c>
      <c r="T673">
        <v>12</v>
      </c>
      <c r="U673">
        <v>20</v>
      </c>
    </row>
    <row r="674" spans="1:21">
      <c r="A674">
        <v>3567</v>
      </c>
      <c r="B674" s="31">
        <v>2</v>
      </c>
      <c r="C674">
        <v>1</v>
      </c>
      <c r="D674">
        <v>23</v>
      </c>
      <c r="E674">
        <v>1</v>
      </c>
      <c r="F674" s="15">
        <v>20000</v>
      </c>
      <c r="G674">
        <v>1</v>
      </c>
      <c r="H674">
        <v>1</v>
      </c>
      <c r="I674">
        <v>1</v>
      </c>
      <c r="J674">
        <v>8</v>
      </c>
      <c r="K674">
        <v>5</v>
      </c>
      <c r="L674">
        <v>0</v>
      </c>
      <c r="M674">
        <v>0</v>
      </c>
      <c r="N674">
        <v>0</v>
      </c>
      <c r="O674">
        <v>0.67</v>
      </c>
      <c r="P674">
        <v>12</v>
      </c>
      <c r="Q674" s="16">
        <v>10</v>
      </c>
      <c r="R674">
        <v>1.33</v>
      </c>
      <c r="S674">
        <v>1</v>
      </c>
      <c r="T674">
        <v>8</v>
      </c>
      <c r="U674">
        <v>10</v>
      </c>
    </row>
    <row r="675" spans="1:21">
      <c r="A675">
        <v>3571</v>
      </c>
      <c r="B675" s="31">
        <v>1</v>
      </c>
      <c r="C675">
        <v>1</v>
      </c>
      <c r="D675">
        <v>25</v>
      </c>
      <c r="E675">
        <v>1</v>
      </c>
      <c r="F675" s="15">
        <v>35000</v>
      </c>
      <c r="G675">
        <v>1</v>
      </c>
      <c r="H675">
        <v>4</v>
      </c>
      <c r="I675">
        <v>0</v>
      </c>
      <c r="J675">
        <v>8</v>
      </c>
      <c r="K675">
        <v>5</v>
      </c>
      <c r="L675">
        <v>0</v>
      </c>
      <c r="M675">
        <v>0</v>
      </c>
      <c r="N675">
        <v>0</v>
      </c>
      <c r="O675">
        <v>0.67</v>
      </c>
      <c r="P675">
        <v>10</v>
      </c>
      <c r="Q675" s="16">
        <v>10</v>
      </c>
      <c r="R675">
        <v>0.75</v>
      </c>
      <c r="S675">
        <v>1</v>
      </c>
      <c r="T675">
        <v>9</v>
      </c>
      <c r="U675">
        <v>17.5</v>
      </c>
    </row>
    <row r="676" spans="1:21">
      <c r="A676">
        <v>3574</v>
      </c>
      <c r="B676" s="31">
        <v>1</v>
      </c>
      <c r="C676">
        <v>1</v>
      </c>
      <c r="D676">
        <v>22</v>
      </c>
      <c r="E676">
        <v>1</v>
      </c>
      <c r="F676" s="15">
        <v>7000</v>
      </c>
      <c r="G676">
        <v>1</v>
      </c>
      <c r="H676">
        <v>3</v>
      </c>
      <c r="I676">
        <v>0</v>
      </c>
      <c r="J676">
        <v>8</v>
      </c>
      <c r="K676">
        <v>5</v>
      </c>
      <c r="L676">
        <v>0</v>
      </c>
      <c r="M676">
        <v>0</v>
      </c>
      <c r="N676">
        <v>0</v>
      </c>
      <c r="O676">
        <v>0.5</v>
      </c>
      <c r="P676">
        <v>8</v>
      </c>
      <c r="Q676" s="16">
        <v>15</v>
      </c>
      <c r="R676">
        <v>0.91500000000000004</v>
      </c>
      <c r="S676">
        <v>1</v>
      </c>
      <c r="T676">
        <v>7</v>
      </c>
      <c r="U676">
        <v>7.5</v>
      </c>
    </row>
    <row r="677" spans="1:21">
      <c r="A677">
        <v>3583</v>
      </c>
      <c r="B677" s="31">
        <v>1</v>
      </c>
      <c r="C677">
        <v>1</v>
      </c>
      <c r="D677">
        <v>25</v>
      </c>
      <c r="E677">
        <v>1</v>
      </c>
      <c r="F677" s="15">
        <v>10000</v>
      </c>
      <c r="G677">
        <v>1</v>
      </c>
      <c r="H677">
        <v>2</v>
      </c>
      <c r="I677">
        <v>0</v>
      </c>
      <c r="J677">
        <v>2</v>
      </c>
      <c r="K677">
        <v>5</v>
      </c>
      <c r="L677">
        <v>0</v>
      </c>
      <c r="M677">
        <v>0</v>
      </c>
      <c r="N677">
        <v>0</v>
      </c>
      <c r="O677">
        <v>0.83</v>
      </c>
      <c r="P677">
        <v>30</v>
      </c>
      <c r="Q677" s="16">
        <v>15</v>
      </c>
      <c r="R677">
        <v>1.17</v>
      </c>
      <c r="S677">
        <v>1</v>
      </c>
      <c r="T677">
        <v>8</v>
      </c>
      <c r="U677">
        <v>10</v>
      </c>
    </row>
    <row r="678" spans="1:21">
      <c r="A678">
        <v>3589</v>
      </c>
      <c r="B678" s="31">
        <v>2</v>
      </c>
      <c r="C678">
        <v>2</v>
      </c>
      <c r="D678">
        <v>26</v>
      </c>
      <c r="E678">
        <v>0</v>
      </c>
      <c r="F678" s="15">
        <v>5000</v>
      </c>
      <c r="G678">
        <v>1</v>
      </c>
      <c r="H678">
        <v>1</v>
      </c>
      <c r="I678">
        <v>0</v>
      </c>
      <c r="J678">
        <v>2</v>
      </c>
      <c r="K678">
        <v>5</v>
      </c>
      <c r="L678">
        <v>0</v>
      </c>
      <c r="M678">
        <v>0</v>
      </c>
      <c r="N678">
        <v>0</v>
      </c>
      <c r="O678">
        <v>0.67</v>
      </c>
      <c r="P678">
        <v>12</v>
      </c>
      <c r="Q678" s="16">
        <v>2.5</v>
      </c>
      <c r="R678">
        <v>1</v>
      </c>
      <c r="S678">
        <v>0</v>
      </c>
      <c r="T678">
        <v>6</v>
      </c>
      <c r="U678">
        <v>20</v>
      </c>
    </row>
    <row r="679" spans="1:21">
      <c r="A679">
        <v>3591</v>
      </c>
      <c r="B679" s="31">
        <v>2</v>
      </c>
      <c r="C679">
        <v>1</v>
      </c>
      <c r="D679">
        <v>24</v>
      </c>
      <c r="E679">
        <v>1</v>
      </c>
      <c r="F679" s="15">
        <v>4000</v>
      </c>
      <c r="G679">
        <v>1</v>
      </c>
      <c r="H679">
        <v>1</v>
      </c>
      <c r="I679">
        <v>0</v>
      </c>
      <c r="J679">
        <v>8</v>
      </c>
      <c r="K679">
        <v>5</v>
      </c>
      <c r="L679">
        <v>0</v>
      </c>
      <c r="M679">
        <v>0</v>
      </c>
      <c r="N679">
        <v>0</v>
      </c>
      <c r="O679">
        <v>0.83</v>
      </c>
      <c r="P679">
        <v>30</v>
      </c>
      <c r="Q679" s="16">
        <v>3.75</v>
      </c>
      <c r="R679">
        <v>0.83</v>
      </c>
      <c r="S679">
        <v>1</v>
      </c>
      <c r="T679">
        <v>8</v>
      </c>
      <c r="U679">
        <v>20</v>
      </c>
    </row>
    <row r="680" spans="1:21">
      <c r="A680">
        <v>3603</v>
      </c>
      <c r="B680" s="31">
        <v>1</v>
      </c>
      <c r="C680">
        <v>2</v>
      </c>
      <c r="D680">
        <v>37</v>
      </c>
      <c r="E680">
        <v>0</v>
      </c>
      <c r="F680" s="15">
        <v>35000</v>
      </c>
      <c r="G680">
        <v>1</v>
      </c>
      <c r="H680">
        <v>2</v>
      </c>
      <c r="I680">
        <v>0</v>
      </c>
      <c r="J680">
        <v>9</v>
      </c>
      <c r="K680">
        <v>4</v>
      </c>
      <c r="L680">
        <v>0</v>
      </c>
      <c r="M680">
        <v>0</v>
      </c>
      <c r="N680">
        <v>0</v>
      </c>
      <c r="O680">
        <v>1.17</v>
      </c>
      <c r="P680">
        <v>30</v>
      </c>
      <c r="Q680" s="16">
        <v>25</v>
      </c>
      <c r="R680">
        <v>1.17</v>
      </c>
      <c r="S680">
        <v>1</v>
      </c>
      <c r="T680">
        <v>10</v>
      </c>
      <c r="U680">
        <v>15</v>
      </c>
    </row>
    <row r="681" spans="1:21">
      <c r="A681">
        <v>3606</v>
      </c>
      <c r="B681" s="31">
        <v>1</v>
      </c>
      <c r="C681">
        <v>1</v>
      </c>
      <c r="D681">
        <v>25</v>
      </c>
      <c r="E681">
        <v>0</v>
      </c>
      <c r="F681" s="15">
        <v>20000</v>
      </c>
      <c r="G681">
        <v>1</v>
      </c>
      <c r="H681">
        <v>2</v>
      </c>
      <c r="I681">
        <v>0</v>
      </c>
      <c r="J681">
        <v>6</v>
      </c>
      <c r="K681">
        <v>3</v>
      </c>
      <c r="L681">
        <v>0</v>
      </c>
      <c r="M681">
        <v>0</v>
      </c>
      <c r="N681">
        <v>0</v>
      </c>
      <c r="O681">
        <v>0.5</v>
      </c>
      <c r="P681">
        <v>6</v>
      </c>
      <c r="Q681" s="16">
        <v>2.5</v>
      </c>
      <c r="R681">
        <v>0.83</v>
      </c>
      <c r="S681">
        <v>0</v>
      </c>
      <c r="T681">
        <v>8</v>
      </c>
      <c r="U681">
        <v>15</v>
      </c>
    </row>
    <row r="682" spans="1:21">
      <c r="A682">
        <v>3613</v>
      </c>
      <c r="B682" s="31">
        <v>1</v>
      </c>
      <c r="C682">
        <v>2</v>
      </c>
      <c r="D682">
        <v>25</v>
      </c>
      <c r="E682">
        <v>1</v>
      </c>
      <c r="F682" s="15">
        <v>10000</v>
      </c>
      <c r="G682">
        <v>1</v>
      </c>
      <c r="H682">
        <v>1</v>
      </c>
      <c r="I682">
        <v>1</v>
      </c>
      <c r="J682">
        <v>8</v>
      </c>
      <c r="K682">
        <v>5</v>
      </c>
      <c r="L682">
        <v>0</v>
      </c>
      <c r="M682">
        <v>0</v>
      </c>
      <c r="N682">
        <v>0</v>
      </c>
      <c r="O682">
        <v>0.5</v>
      </c>
      <c r="P682">
        <v>8</v>
      </c>
      <c r="Q682" s="16">
        <v>5</v>
      </c>
      <c r="R682">
        <v>1</v>
      </c>
      <c r="S682">
        <v>1</v>
      </c>
      <c r="T682">
        <v>8</v>
      </c>
      <c r="U682">
        <v>10</v>
      </c>
    </row>
    <row r="683" spans="1:21">
      <c r="A683">
        <v>3625</v>
      </c>
      <c r="B683" s="31">
        <v>1</v>
      </c>
      <c r="C683">
        <v>1</v>
      </c>
      <c r="D683">
        <v>20</v>
      </c>
      <c r="E683">
        <v>0</v>
      </c>
      <c r="F683" s="15">
        <v>16000</v>
      </c>
      <c r="G683">
        <v>1</v>
      </c>
      <c r="H683">
        <v>1</v>
      </c>
      <c r="I683">
        <v>0</v>
      </c>
      <c r="J683">
        <v>8</v>
      </c>
      <c r="K683">
        <v>5</v>
      </c>
      <c r="L683">
        <v>0</v>
      </c>
      <c r="M683">
        <v>0</v>
      </c>
      <c r="N683">
        <v>0</v>
      </c>
      <c r="O683">
        <v>0.5</v>
      </c>
      <c r="P683">
        <v>6</v>
      </c>
      <c r="Q683" s="16">
        <v>15</v>
      </c>
      <c r="R683">
        <v>1</v>
      </c>
      <c r="S683">
        <v>1</v>
      </c>
      <c r="T683">
        <v>8</v>
      </c>
      <c r="U683">
        <v>10</v>
      </c>
    </row>
    <row r="684" spans="1:21">
      <c r="A684">
        <v>3644</v>
      </c>
      <c r="B684" s="31">
        <v>2</v>
      </c>
      <c r="C684">
        <v>1</v>
      </c>
      <c r="D684">
        <v>23</v>
      </c>
      <c r="E684">
        <v>0</v>
      </c>
      <c r="F684" s="15">
        <v>10000</v>
      </c>
      <c r="G684">
        <v>1</v>
      </c>
      <c r="H684">
        <v>2</v>
      </c>
      <c r="I684">
        <v>0</v>
      </c>
      <c r="J684">
        <v>2</v>
      </c>
      <c r="K684">
        <v>4</v>
      </c>
      <c r="L684">
        <v>0</v>
      </c>
      <c r="M684">
        <v>0</v>
      </c>
      <c r="N684">
        <v>0</v>
      </c>
      <c r="O684">
        <v>0.33</v>
      </c>
      <c r="P684">
        <v>12</v>
      </c>
      <c r="Q684" s="16">
        <v>2.5</v>
      </c>
      <c r="R684">
        <v>1</v>
      </c>
      <c r="S684">
        <v>1</v>
      </c>
      <c r="T684">
        <v>6</v>
      </c>
      <c r="U684">
        <v>20</v>
      </c>
    </row>
    <row r="685" spans="1:21">
      <c r="A685">
        <v>3649</v>
      </c>
      <c r="B685" s="31">
        <v>2</v>
      </c>
      <c r="C685">
        <v>2</v>
      </c>
      <c r="D685">
        <v>28</v>
      </c>
      <c r="E685">
        <v>0</v>
      </c>
      <c r="F685" s="15">
        <v>10000</v>
      </c>
      <c r="G685">
        <v>1</v>
      </c>
      <c r="H685">
        <v>1</v>
      </c>
      <c r="I685">
        <v>0</v>
      </c>
      <c r="J685">
        <v>8</v>
      </c>
      <c r="K685">
        <v>5</v>
      </c>
      <c r="L685">
        <v>0</v>
      </c>
      <c r="M685">
        <v>0</v>
      </c>
      <c r="N685">
        <v>0</v>
      </c>
      <c r="O685">
        <v>0.5</v>
      </c>
      <c r="P685">
        <v>10</v>
      </c>
      <c r="Q685" s="16">
        <v>5</v>
      </c>
      <c r="R685">
        <v>0.83</v>
      </c>
      <c r="S685">
        <v>1</v>
      </c>
      <c r="T685">
        <v>12</v>
      </c>
      <c r="U685">
        <v>20</v>
      </c>
    </row>
    <row r="686" spans="1:21">
      <c r="A686">
        <v>3659</v>
      </c>
      <c r="B686" s="31">
        <v>1</v>
      </c>
      <c r="C686">
        <v>1</v>
      </c>
      <c r="D686">
        <v>25</v>
      </c>
      <c r="E686">
        <v>0</v>
      </c>
      <c r="F686" s="15">
        <v>35000</v>
      </c>
      <c r="G686">
        <v>1</v>
      </c>
      <c r="H686">
        <v>3</v>
      </c>
      <c r="I686">
        <v>0</v>
      </c>
      <c r="J686">
        <v>8</v>
      </c>
      <c r="K686">
        <v>5</v>
      </c>
      <c r="L686">
        <v>1</v>
      </c>
      <c r="M686">
        <v>0</v>
      </c>
      <c r="N686">
        <v>0</v>
      </c>
      <c r="O686">
        <v>1</v>
      </c>
      <c r="P686">
        <v>14</v>
      </c>
      <c r="Q686" s="16">
        <v>2.5</v>
      </c>
      <c r="R686">
        <v>1.17</v>
      </c>
      <c r="S686">
        <v>1</v>
      </c>
      <c r="T686">
        <v>10</v>
      </c>
      <c r="U686">
        <v>15</v>
      </c>
    </row>
    <row r="687" spans="1:21">
      <c r="A687">
        <v>3664</v>
      </c>
      <c r="B687" s="31">
        <v>1</v>
      </c>
      <c r="C687">
        <v>2</v>
      </c>
      <c r="D687">
        <v>29</v>
      </c>
      <c r="E687">
        <v>1</v>
      </c>
      <c r="F687" s="15">
        <v>5000</v>
      </c>
      <c r="G687">
        <v>1</v>
      </c>
      <c r="H687">
        <v>1</v>
      </c>
      <c r="I687">
        <v>1</v>
      </c>
      <c r="J687">
        <v>8</v>
      </c>
      <c r="K687">
        <v>1</v>
      </c>
      <c r="L687">
        <v>1</v>
      </c>
      <c r="M687">
        <v>0</v>
      </c>
      <c r="N687">
        <v>0</v>
      </c>
      <c r="O687">
        <v>0.5</v>
      </c>
      <c r="P687">
        <v>10</v>
      </c>
      <c r="Q687" s="16">
        <v>2.5</v>
      </c>
      <c r="R687">
        <v>1.335</v>
      </c>
      <c r="S687">
        <v>1</v>
      </c>
      <c r="T687">
        <v>8</v>
      </c>
      <c r="U687">
        <v>35</v>
      </c>
    </row>
    <row r="688" spans="1:21">
      <c r="A688">
        <v>3669</v>
      </c>
      <c r="B688" s="31">
        <v>2</v>
      </c>
      <c r="C688">
        <v>1</v>
      </c>
      <c r="D688">
        <v>20</v>
      </c>
      <c r="E688">
        <v>1</v>
      </c>
      <c r="F688" s="15">
        <v>20000</v>
      </c>
      <c r="G688">
        <v>1</v>
      </c>
      <c r="H688">
        <v>2</v>
      </c>
      <c r="I688">
        <v>1</v>
      </c>
      <c r="J688">
        <v>8</v>
      </c>
      <c r="K688">
        <v>5</v>
      </c>
      <c r="L688">
        <v>0</v>
      </c>
      <c r="M688">
        <v>0</v>
      </c>
      <c r="N688">
        <v>0</v>
      </c>
      <c r="O688">
        <v>0.5</v>
      </c>
      <c r="P688">
        <v>10</v>
      </c>
      <c r="Q688" s="16">
        <v>5</v>
      </c>
      <c r="R688">
        <v>0.83</v>
      </c>
      <c r="S688">
        <v>1</v>
      </c>
      <c r="T688">
        <v>6</v>
      </c>
      <c r="U688">
        <v>10</v>
      </c>
    </row>
    <row r="689" spans="1:21">
      <c r="A689">
        <v>3678</v>
      </c>
      <c r="B689" s="31">
        <v>2</v>
      </c>
      <c r="C689">
        <v>2</v>
      </c>
      <c r="D689">
        <v>27</v>
      </c>
      <c r="E689">
        <v>0</v>
      </c>
      <c r="F689" s="15">
        <v>16000</v>
      </c>
      <c r="G689">
        <v>1</v>
      </c>
      <c r="H689">
        <v>1</v>
      </c>
      <c r="I689">
        <v>0</v>
      </c>
      <c r="J689">
        <v>8</v>
      </c>
      <c r="K689">
        <v>5</v>
      </c>
      <c r="L689">
        <v>0</v>
      </c>
      <c r="M689">
        <v>0</v>
      </c>
      <c r="N689">
        <v>0</v>
      </c>
      <c r="O689">
        <v>0.5</v>
      </c>
      <c r="P689">
        <v>10</v>
      </c>
      <c r="Q689" s="16">
        <v>5</v>
      </c>
      <c r="R689">
        <v>1</v>
      </c>
      <c r="S689">
        <v>0</v>
      </c>
      <c r="T689">
        <v>8</v>
      </c>
      <c r="U689">
        <v>15</v>
      </c>
    </row>
    <row r="690" spans="1:21">
      <c r="A690">
        <v>3680</v>
      </c>
      <c r="B690" s="31">
        <v>2</v>
      </c>
      <c r="C690">
        <v>1</v>
      </c>
      <c r="D690">
        <v>20</v>
      </c>
      <c r="E690">
        <v>0</v>
      </c>
      <c r="F690" s="15">
        <v>3000</v>
      </c>
      <c r="G690">
        <v>1</v>
      </c>
      <c r="H690">
        <v>1</v>
      </c>
      <c r="I690">
        <v>0</v>
      </c>
      <c r="J690">
        <v>8</v>
      </c>
      <c r="K690">
        <v>4</v>
      </c>
      <c r="L690">
        <v>0</v>
      </c>
      <c r="M690">
        <v>0</v>
      </c>
      <c r="N690">
        <v>0</v>
      </c>
      <c r="O690">
        <v>1</v>
      </c>
      <c r="P690">
        <v>18</v>
      </c>
      <c r="Q690" s="16">
        <v>10</v>
      </c>
      <c r="R690">
        <v>2</v>
      </c>
      <c r="S690">
        <v>1</v>
      </c>
      <c r="T690">
        <v>12</v>
      </c>
      <c r="U690">
        <v>15</v>
      </c>
    </row>
    <row r="691" spans="1:21">
      <c r="A691">
        <v>3684</v>
      </c>
      <c r="B691" s="31">
        <v>2</v>
      </c>
      <c r="C691">
        <v>1</v>
      </c>
      <c r="D691">
        <v>19</v>
      </c>
      <c r="E691">
        <v>0</v>
      </c>
      <c r="F691" s="15">
        <v>4000</v>
      </c>
      <c r="G691">
        <v>1</v>
      </c>
      <c r="H691">
        <v>2</v>
      </c>
      <c r="I691">
        <v>0</v>
      </c>
      <c r="J691">
        <v>6</v>
      </c>
      <c r="K691">
        <v>5</v>
      </c>
      <c r="L691">
        <v>0</v>
      </c>
      <c r="M691">
        <v>0</v>
      </c>
      <c r="N691">
        <v>0</v>
      </c>
      <c r="O691">
        <v>0.91500000000000004</v>
      </c>
      <c r="P691">
        <v>18</v>
      </c>
      <c r="Q691" s="16">
        <v>2.5</v>
      </c>
      <c r="R691">
        <v>1.5</v>
      </c>
      <c r="S691">
        <v>1</v>
      </c>
      <c r="T691">
        <v>12</v>
      </c>
      <c r="U691">
        <v>15</v>
      </c>
    </row>
    <row r="692" spans="1:21">
      <c r="A692">
        <v>3685</v>
      </c>
      <c r="B692" s="31">
        <v>2</v>
      </c>
      <c r="C692">
        <v>1</v>
      </c>
      <c r="D692">
        <v>24</v>
      </c>
      <c r="E692">
        <v>0</v>
      </c>
      <c r="F692" s="15">
        <v>2000</v>
      </c>
      <c r="G692">
        <v>1</v>
      </c>
      <c r="H692">
        <v>1</v>
      </c>
      <c r="I692">
        <v>0</v>
      </c>
      <c r="J692">
        <v>8</v>
      </c>
      <c r="K692">
        <v>5</v>
      </c>
      <c r="L692">
        <v>0</v>
      </c>
      <c r="M692">
        <v>0</v>
      </c>
      <c r="N692">
        <v>0</v>
      </c>
      <c r="O692">
        <v>1</v>
      </c>
      <c r="P692">
        <v>20</v>
      </c>
      <c r="Q692" s="16">
        <v>2.5</v>
      </c>
      <c r="R692">
        <v>1.17</v>
      </c>
      <c r="S692">
        <v>1</v>
      </c>
      <c r="T692">
        <v>16</v>
      </c>
      <c r="U692">
        <v>30</v>
      </c>
    </row>
    <row r="693" spans="1:21">
      <c r="A693">
        <v>3689</v>
      </c>
      <c r="B693" s="31">
        <v>2</v>
      </c>
      <c r="C693">
        <v>1</v>
      </c>
      <c r="D693">
        <v>45</v>
      </c>
      <c r="E693">
        <v>0</v>
      </c>
      <c r="F693" s="15">
        <v>10000</v>
      </c>
      <c r="G693">
        <v>1</v>
      </c>
      <c r="H693">
        <v>1</v>
      </c>
      <c r="I693">
        <v>0</v>
      </c>
      <c r="J693">
        <v>6</v>
      </c>
      <c r="K693">
        <v>3</v>
      </c>
      <c r="L693">
        <v>0</v>
      </c>
      <c r="M693">
        <v>0</v>
      </c>
      <c r="N693">
        <v>0</v>
      </c>
      <c r="O693">
        <v>0.5</v>
      </c>
      <c r="P693">
        <v>12</v>
      </c>
      <c r="Q693" s="16">
        <v>5</v>
      </c>
      <c r="R693">
        <v>0.67</v>
      </c>
      <c r="S693">
        <v>0</v>
      </c>
      <c r="T693">
        <v>8</v>
      </c>
      <c r="U693">
        <v>15</v>
      </c>
    </row>
    <row r="694" spans="1:21">
      <c r="A694">
        <v>3698</v>
      </c>
      <c r="B694" s="31">
        <v>2</v>
      </c>
      <c r="C694">
        <v>2</v>
      </c>
      <c r="D694">
        <v>23</v>
      </c>
      <c r="E694">
        <v>0</v>
      </c>
      <c r="F694" s="15">
        <v>10000</v>
      </c>
      <c r="G694">
        <v>1</v>
      </c>
      <c r="H694">
        <v>1</v>
      </c>
      <c r="I694">
        <v>0</v>
      </c>
      <c r="J694">
        <v>11</v>
      </c>
      <c r="K694">
        <v>3</v>
      </c>
      <c r="L694">
        <v>0</v>
      </c>
      <c r="M694">
        <v>0</v>
      </c>
      <c r="N694">
        <v>0</v>
      </c>
      <c r="O694">
        <v>0.83</v>
      </c>
      <c r="P694">
        <v>20</v>
      </c>
      <c r="Q694" s="16">
        <v>5</v>
      </c>
      <c r="R694">
        <v>1</v>
      </c>
      <c r="S694">
        <v>0</v>
      </c>
      <c r="T694">
        <v>6</v>
      </c>
      <c r="U694">
        <v>15</v>
      </c>
    </row>
    <row r="695" spans="1:21">
      <c r="A695">
        <v>3699</v>
      </c>
      <c r="B695" s="31">
        <v>2</v>
      </c>
      <c r="C695">
        <v>1</v>
      </c>
      <c r="D695">
        <v>21</v>
      </c>
      <c r="E695">
        <v>0</v>
      </c>
      <c r="F695" s="15">
        <v>10000</v>
      </c>
      <c r="G695">
        <v>1</v>
      </c>
      <c r="H695">
        <v>1</v>
      </c>
      <c r="I695">
        <v>0</v>
      </c>
      <c r="J695">
        <v>6</v>
      </c>
      <c r="K695">
        <v>5</v>
      </c>
      <c r="L695">
        <v>0</v>
      </c>
      <c r="M695">
        <v>0</v>
      </c>
      <c r="N695">
        <v>0</v>
      </c>
      <c r="O695">
        <v>0.91500000000000004</v>
      </c>
      <c r="P695">
        <v>18</v>
      </c>
      <c r="Q695" s="16">
        <v>2.5</v>
      </c>
      <c r="R695">
        <v>1.17</v>
      </c>
      <c r="S695">
        <v>0</v>
      </c>
      <c r="T695">
        <v>12</v>
      </c>
      <c r="U695">
        <v>5</v>
      </c>
    </row>
    <row r="696" spans="1:21">
      <c r="A696">
        <v>3701</v>
      </c>
      <c r="B696" s="31">
        <v>2</v>
      </c>
      <c r="C696">
        <v>1</v>
      </c>
      <c r="D696">
        <v>21</v>
      </c>
      <c r="E696">
        <v>1</v>
      </c>
      <c r="F696" s="15">
        <v>7000</v>
      </c>
      <c r="G696">
        <v>1</v>
      </c>
      <c r="H696">
        <v>1</v>
      </c>
      <c r="I696">
        <v>0</v>
      </c>
      <c r="J696">
        <v>1</v>
      </c>
      <c r="K696">
        <v>5</v>
      </c>
      <c r="L696">
        <v>0</v>
      </c>
      <c r="M696">
        <v>0</v>
      </c>
      <c r="N696">
        <v>0</v>
      </c>
      <c r="O696">
        <v>0.83</v>
      </c>
      <c r="P696">
        <v>14</v>
      </c>
      <c r="Q696" s="16">
        <v>5</v>
      </c>
      <c r="R696">
        <v>0.67</v>
      </c>
      <c r="S696">
        <v>1</v>
      </c>
      <c r="T696">
        <v>8</v>
      </c>
      <c r="U696">
        <v>40</v>
      </c>
    </row>
    <row r="697" spans="1:21">
      <c r="A697">
        <v>3707</v>
      </c>
      <c r="B697" s="31">
        <v>2</v>
      </c>
      <c r="C697">
        <v>1</v>
      </c>
      <c r="D697">
        <v>20</v>
      </c>
      <c r="E697">
        <v>1</v>
      </c>
      <c r="F697" s="15">
        <v>6000</v>
      </c>
      <c r="G697">
        <v>1</v>
      </c>
      <c r="H697">
        <v>1</v>
      </c>
      <c r="I697">
        <v>0</v>
      </c>
      <c r="J697">
        <v>2</v>
      </c>
      <c r="K697">
        <v>5</v>
      </c>
      <c r="L697">
        <v>0</v>
      </c>
      <c r="M697">
        <v>0</v>
      </c>
      <c r="N697">
        <v>0</v>
      </c>
      <c r="O697">
        <v>0.83</v>
      </c>
      <c r="P697">
        <v>30</v>
      </c>
      <c r="Q697" s="16">
        <v>3.75</v>
      </c>
      <c r="R697">
        <v>1</v>
      </c>
      <c r="S697">
        <v>0</v>
      </c>
      <c r="T697">
        <v>8</v>
      </c>
      <c r="U697">
        <v>20</v>
      </c>
    </row>
    <row r="698" spans="1:21">
      <c r="A698">
        <v>3711</v>
      </c>
      <c r="B698" s="31">
        <v>1</v>
      </c>
      <c r="C698">
        <v>2</v>
      </c>
      <c r="D698">
        <v>26</v>
      </c>
      <c r="E698">
        <v>0</v>
      </c>
      <c r="F698" s="15">
        <v>20000</v>
      </c>
      <c r="G698">
        <v>1</v>
      </c>
      <c r="H698">
        <v>2</v>
      </c>
      <c r="I698">
        <v>0</v>
      </c>
      <c r="J698">
        <v>8</v>
      </c>
      <c r="K698">
        <v>5</v>
      </c>
      <c r="L698">
        <v>0</v>
      </c>
      <c r="M698">
        <v>0</v>
      </c>
      <c r="N698">
        <v>0</v>
      </c>
      <c r="O698">
        <v>0.5</v>
      </c>
      <c r="P698">
        <v>10</v>
      </c>
      <c r="Q698" s="16">
        <v>10</v>
      </c>
      <c r="R698">
        <v>1</v>
      </c>
      <c r="S698">
        <v>1</v>
      </c>
      <c r="T698">
        <v>8</v>
      </c>
      <c r="U698">
        <v>10</v>
      </c>
    </row>
    <row r="699" spans="1:21">
      <c r="A699">
        <v>3718</v>
      </c>
      <c r="B699" s="31">
        <v>2</v>
      </c>
      <c r="C699">
        <v>2</v>
      </c>
      <c r="D699">
        <v>25</v>
      </c>
      <c r="E699">
        <v>0</v>
      </c>
      <c r="F699" s="15">
        <v>7000</v>
      </c>
      <c r="G699">
        <v>1</v>
      </c>
      <c r="H699">
        <v>2</v>
      </c>
      <c r="I699">
        <v>0</v>
      </c>
      <c r="J699">
        <v>8</v>
      </c>
      <c r="K699">
        <v>2</v>
      </c>
      <c r="L699">
        <v>0</v>
      </c>
      <c r="M699">
        <v>0</v>
      </c>
      <c r="N699">
        <v>0</v>
      </c>
      <c r="O699">
        <v>1</v>
      </c>
      <c r="P699">
        <v>30</v>
      </c>
      <c r="Q699" s="16">
        <v>2.5</v>
      </c>
      <c r="R699">
        <v>2.17</v>
      </c>
      <c r="S699">
        <v>0</v>
      </c>
      <c r="T699">
        <v>8</v>
      </c>
      <c r="U699">
        <v>20</v>
      </c>
    </row>
    <row r="700" spans="1:21">
      <c r="A700">
        <v>3723</v>
      </c>
      <c r="B700" s="31">
        <v>2</v>
      </c>
      <c r="C700">
        <v>1</v>
      </c>
      <c r="D700">
        <v>53</v>
      </c>
      <c r="E700">
        <v>0</v>
      </c>
      <c r="F700" s="15">
        <v>7000</v>
      </c>
      <c r="G700">
        <v>1</v>
      </c>
      <c r="H700">
        <v>1</v>
      </c>
      <c r="I700">
        <v>1</v>
      </c>
      <c r="J700">
        <v>8</v>
      </c>
      <c r="K700">
        <v>5</v>
      </c>
      <c r="L700">
        <v>0</v>
      </c>
      <c r="M700">
        <v>0</v>
      </c>
      <c r="N700">
        <v>0</v>
      </c>
      <c r="O700">
        <v>0.91500000000000004</v>
      </c>
      <c r="P700">
        <v>20</v>
      </c>
      <c r="Q700" s="16">
        <v>5</v>
      </c>
      <c r="R700">
        <v>2.33</v>
      </c>
      <c r="S700">
        <v>1</v>
      </c>
      <c r="T700">
        <v>14</v>
      </c>
      <c r="U700">
        <v>25</v>
      </c>
    </row>
    <row r="701" spans="1:21">
      <c r="A701">
        <v>3728</v>
      </c>
      <c r="B701" s="31">
        <v>1</v>
      </c>
      <c r="C701">
        <v>1</v>
      </c>
      <c r="D701">
        <v>27</v>
      </c>
      <c r="E701">
        <v>0</v>
      </c>
      <c r="F701" s="15">
        <v>6000</v>
      </c>
      <c r="G701">
        <v>1</v>
      </c>
      <c r="H701">
        <v>1</v>
      </c>
      <c r="I701">
        <v>0</v>
      </c>
      <c r="J701">
        <v>6</v>
      </c>
      <c r="K701">
        <v>1</v>
      </c>
      <c r="L701">
        <v>0</v>
      </c>
      <c r="M701">
        <v>0</v>
      </c>
      <c r="N701">
        <v>0</v>
      </c>
      <c r="O701">
        <v>0.5</v>
      </c>
      <c r="P701">
        <v>8</v>
      </c>
      <c r="Q701" s="16">
        <v>10</v>
      </c>
      <c r="R701">
        <v>1.085</v>
      </c>
      <c r="S701">
        <v>1</v>
      </c>
      <c r="T701">
        <v>8</v>
      </c>
      <c r="U701">
        <v>15</v>
      </c>
    </row>
    <row r="702" spans="1:21">
      <c r="A702">
        <v>3745</v>
      </c>
      <c r="B702" s="31">
        <v>2</v>
      </c>
      <c r="C702">
        <v>1</v>
      </c>
      <c r="D702">
        <v>22</v>
      </c>
      <c r="E702">
        <v>0</v>
      </c>
      <c r="F702" s="15">
        <v>14000</v>
      </c>
      <c r="G702">
        <v>1</v>
      </c>
      <c r="H702">
        <v>1</v>
      </c>
      <c r="I702">
        <v>0</v>
      </c>
      <c r="J702">
        <v>8</v>
      </c>
      <c r="K702">
        <v>5</v>
      </c>
      <c r="L702">
        <v>0</v>
      </c>
      <c r="M702">
        <v>0</v>
      </c>
      <c r="N702">
        <v>0</v>
      </c>
      <c r="O702">
        <v>0.5</v>
      </c>
      <c r="P702">
        <v>10</v>
      </c>
      <c r="Q702" s="16">
        <v>10</v>
      </c>
      <c r="R702">
        <v>1</v>
      </c>
      <c r="S702">
        <v>0</v>
      </c>
      <c r="T702">
        <v>12</v>
      </c>
      <c r="U702">
        <v>10</v>
      </c>
    </row>
    <row r="703" spans="1:21">
      <c r="A703">
        <v>3754</v>
      </c>
      <c r="B703" s="31">
        <v>1</v>
      </c>
      <c r="C703">
        <v>1</v>
      </c>
      <c r="D703">
        <v>28</v>
      </c>
      <c r="E703">
        <v>1</v>
      </c>
      <c r="F703" s="15">
        <v>2000</v>
      </c>
      <c r="G703">
        <v>1</v>
      </c>
      <c r="H703">
        <v>1</v>
      </c>
      <c r="I703">
        <v>0</v>
      </c>
      <c r="J703">
        <v>11</v>
      </c>
      <c r="K703">
        <v>5</v>
      </c>
      <c r="L703">
        <v>0</v>
      </c>
      <c r="M703">
        <v>0</v>
      </c>
      <c r="N703">
        <v>0</v>
      </c>
      <c r="O703">
        <v>0.67</v>
      </c>
      <c r="P703">
        <v>10</v>
      </c>
      <c r="Q703" s="16">
        <v>5</v>
      </c>
      <c r="R703">
        <v>1.17</v>
      </c>
      <c r="S703">
        <v>1</v>
      </c>
      <c r="T703">
        <v>8</v>
      </c>
      <c r="U703">
        <v>2.5</v>
      </c>
    </row>
    <row r="704" spans="1:21">
      <c r="A704">
        <v>3761</v>
      </c>
      <c r="B704" s="31">
        <v>2</v>
      </c>
      <c r="C704">
        <v>1</v>
      </c>
      <c r="D704">
        <v>19</v>
      </c>
      <c r="E704">
        <v>1</v>
      </c>
      <c r="F704" s="15">
        <v>16000</v>
      </c>
      <c r="G704">
        <v>1</v>
      </c>
      <c r="H704">
        <v>3</v>
      </c>
      <c r="I704">
        <v>0</v>
      </c>
      <c r="J704">
        <v>8</v>
      </c>
      <c r="K704">
        <v>2</v>
      </c>
      <c r="L704">
        <v>0</v>
      </c>
      <c r="M704">
        <v>0</v>
      </c>
      <c r="N704">
        <v>0</v>
      </c>
      <c r="O704">
        <v>0.83</v>
      </c>
      <c r="P704">
        <v>30</v>
      </c>
      <c r="Q704" s="16">
        <v>3.75</v>
      </c>
      <c r="R704">
        <v>1</v>
      </c>
      <c r="S704">
        <v>1</v>
      </c>
      <c r="T704">
        <v>6</v>
      </c>
      <c r="U704">
        <v>40</v>
      </c>
    </row>
    <row r="705" spans="1:21">
      <c r="A705">
        <v>3763</v>
      </c>
      <c r="B705" s="31">
        <v>2</v>
      </c>
      <c r="C705">
        <v>1</v>
      </c>
      <c r="D705">
        <v>22</v>
      </c>
      <c r="E705">
        <v>0</v>
      </c>
      <c r="F705" s="15">
        <v>1000</v>
      </c>
      <c r="G705">
        <v>1</v>
      </c>
      <c r="H705">
        <v>1</v>
      </c>
      <c r="I705">
        <v>0</v>
      </c>
      <c r="J705">
        <v>2</v>
      </c>
      <c r="K705">
        <v>5</v>
      </c>
      <c r="L705">
        <v>0</v>
      </c>
      <c r="M705">
        <v>0</v>
      </c>
      <c r="N705">
        <v>0</v>
      </c>
      <c r="O705">
        <v>0.41500000000000004</v>
      </c>
      <c r="P705">
        <v>11</v>
      </c>
      <c r="Q705" s="16">
        <v>2.5</v>
      </c>
      <c r="R705">
        <v>1.83</v>
      </c>
      <c r="S705">
        <v>1</v>
      </c>
      <c r="T705">
        <v>16</v>
      </c>
      <c r="U705">
        <v>15</v>
      </c>
    </row>
    <row r="706" spans="1:21">
      <c r="A706">
        <v>3778</v>
      </c>
      <c r="B706" s="31">
        <v>2</v>
      </c>
      <c r="C706">
        <v>1</v>
      </c>
      <c r="D706">
        <v>25</v>
      </c>
      <c r="E706">
        <v>1</v>
      </c>
      <c r="F706" s="15">
        <v>10000</v>
      </c>
      <c r="G706">
        <v>1</v>
      </c>
      <c r="H706">
        <v>2</v>
      </c>
      <c r="I706">
        <v>0</v>
      </c>
      <c r="J706">
        <v>6</v>
      </c>
      <c r="K706">
        <v>2</v>
      </c>
      <c r="L706">
        <v>0</v>
      </c>
      <c r="M706">
        <v>0</v>
      </c>
      <c r="N706">
        <v>0</v>
      </c>
      <c r="O706">
        <v>0.83</v>
      </c>
      <c r="P706">
        <v>30</v>
      </c>
      <c r="Q706" s="16">
        <v>3.75</v>
      </c>
      <c r="R706">
        <v>1.67</v>
      </c>
      <c r="S706">
        <v>1</v>
      </c>
      <c r="T706">
        <v>10</v>
      </c>
      <c r="U706">
        <v>15</v>
      </c>
    </row>
    <row r="707" spans="1:21">
      <c r="A707">
        <v>3779</v>
      </c>
      <c r="B707" s="31">
        <v>1</v>
      </c>
      <c r="C707">
        <v>1</v>
      </c>
      <c r="D707">
        <v>22</v>
      </c>
      <c r="E707">
        <v>0</v>
      </c>
      <c r="F707" s="15">
        <v>10000</v>
      </c>
      <c r="G707">
        <v>1</v>
      </c>
      <c r="H707">
        <v>2</v>
      </c>
      <c r="I707">
        <v>0</v>
      </c>
      <c r="J707">
        <v>8</v>
      </c>
      <c r="K707">
        <v>5</v>
      </c>
      <c r="L707">
        <v>0</v>
      </c>
      <c r="M707">
        <v>0</v>
      </c>
      <c r="N707">
        <v>0</v>
      </c>
      <c r="O707">
        <v>0.67</v>
      </c>
      <c r="P707">
        <v>14</v>
      </c>
      <c r="Q707" s="16">
        <v>5</v>
      </c>
      <c r="R707">
        <v>1.5</v>
      </c>
      <c r="S707">
        <v>1</v>
      </c>
      <c r="T707">
        <v>10</v>
      </c>
      <c r="U707">
        <v>10</v>
      </c>
    </row>
    <row r="708" spans="1:21">
      <c r="A708">
        <v>3784</v>
      </c>
      <c r="B708" s="31">
        <v>2</v>
      </c>
      <c r="C708">
        <v>2</v>
      </c>
      <c r="D708">
        <v>24</v>
      </c>
      <c r="E708">
        <v>0</v>
      </c>
      <c r="F708" s="15">
        <v>4000</v>
      </c>
      <c r="G708">
        <v>1</v>
      </c>
      <c r="H708">
        <v>1</v>
      </c>
      <c r="I708">
        <v>0</v>
      </c>
      <c r="J708">
        <v>2</v>
      </c>
      <c r="K708">
        <v>5</v>
      </c>
      <c r="L708">
        <v>0</v>
      </c>
      <c r="M708">
        <v>0</v>
      </c>
      <c r="N708">
        <v>0</v>
      </c>
      <c r="O708">
        <v>1</v>
      </c>
      <c r="P708">
        <v>6</v>
      </c>
      <c r="Q708" s="16">
        <v>2.5</v>
      </c>
      <c r="R708">
        <v>0.83</v>
      </c>
      <c r="S708">
        <v>1</v>
      </c>
      <c r="T708">
        <v>8</v>
      </c>
      <c r="U708">
        <v>20</v>
      </c>
    </row>
    <row r="709" spans="1:21">
      <c r="A709">
        <v>3788</v>
      </c>
      <c r="B709" s="31">
        <v>1</v>
      </c>
      <c r="C709">
        <v>2</v>
      </c>
      <c r="D709">
        <v>33</v>
      </c>
      <c r="E709">
        <v>1</v>
      </c>
      <c r="F709" s="15">
        <v>6000</v>
      </c>
      <c r="G709">
        <v>1</v>
      </c>
      <c r="H709">
        <v>2</v>
      </c>
      <c r="I709">
        <v>1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0.67</v>
      </c>
      <c r="P709">
        <v>20</v>
      </c>
      <c r="Q709" s="16">
        <v>2.5</v>
      </c>
      <c r="R709">
        <v>2</v>
      </c>
      <c r="S709">
        <v>1</v>
      </c>
      <c r="T709">
        <v>12</v>
      </c>
      <c r="U709">
        <v>10</v>
      </c>
    </row>
    <row r="710" spans="1:21">
      <c r="A710">
        <v>3791</v>
      </c>
      <c r="B710" s="31">
        <v>1</v>
      </c>
      <c r="C710">
        <v>1</v>
      </c>
      <c r="D710">
        <v>20</v>
      </c>
      <c r="E710">
        <v>1</v>
      </c>
      <c r="F710" s="15">
        <v>30000</v>
      </c>
      <c r="G710">
        <v>1</v>
      </c>
      <c r="H710">
        <v>3</v>
      </c>
      <c r="I710">
        <v>0</v>
      </c>
      <c r="J710">
        <v>8</v>
      </c>
      <c r="K710">
        <v>5</v>
      </c>
      <c r="L710">
        <v>0</v>
      </c>
      <c r="M710">
        <v>0</v>
      </c>
      <c r="N710">
        <v>0</v>
      </c>
      <c r="O710">
        <v>0.5</v>
      </c>
      <c r="P710">
        <v>10</v>
      </c>
      <c r="Q710" s="16">
        <v>5</v>
      </c>
      <c r="R710">
        <v>0.83</v>
      </c>
      <c r="S710">
        <v>1</v>
      </c>
      <c r="T710">
        <v>6</v>
      </c>
      <c r="U710">
        <v>10</v>
      </c>
    </row>
    <row r="711" spans="1:21">
      <c r="A711">
        <v>3792</v>
      </c>
      <c r="B711" s="31">
        <v>1</v>
      </c>
      <c r="C711">
        <v>2</v>
      </c>
      <c r="D711">
        <v>25</v>
      </c>
      <c r="E711">
        <v>0</v>
      </c>
      <c r="F711" s="15">
        <v>12000</v>
      </c>
      <c r="G711">
        <v>1</v>
      </c>
      <c r="H711">
        <v>2</v>
      </c>
      <c r="I711">
        <v>0</v>
      </c>
      <c r="J711">
        <v>2</v>
      </c>
      <c r="K711">
        <v>4</v>
      </c>
      <c r="L711">
        <v>0</v>
      </c>
      <c r="M711">
        <v>0</v>
      </c>
      <c r="N711">
        <v>0</v>
      </c>
      <c r="O711">
        <v>0.5</v>
      </c>
      <c r="P711">
        <v>14</v>
      </c>
      <c r="Q711" s="16">
        <v>10</v>
      </c>
      <c r="R711">
        <v>1</v>
      </c>
      <c r="S711">
        <v>1</v>
      </c>
      <c r="T711">
        <v>8</v>
      </c>
      <c r="U711">
        <v>25</v>
      </c>
    </row>
    <row r="712" spans="1:21">
      <c r="A712">
        <v>3794</v>
      </c>
      <c r="B712" s="31">
        <v>2</v>
      </c>
      <c r="C712">
        <v>2</v>
      </c>
      <c r="D712">
        <v>27</v>
      </c>
      <c r="E712">
        <v>0</v>
      </c>
      <c r="F712" s="15">
        <v>10000</v>
      </c>
      <c r="G712">
        <v>1</v>
      </c>
      <c r="H712">
        <v>1</v>
      </c>
      <c r="I712">
        <v>0</v>
      </c>
      <c r="J712">
        <v>8</v>
      </c>
      <c r="K712">
        <v>5</v>
      </c>
      <c r="L712">
        <v>0</v>
      </c>
      <c r="M712">
        <v>0</v>
      </c>
      <c r="N712">
        <v>0</v>
      </c>
      <c r="O712">
        <v>0.75</v>
      </c>
      <c r="P712">
        <v>9</v>
      </c>
      <c r="Q712" s="16">
        <v>6.25</v>
      </c>
      <c r="R712">
        <v>0.67</v>
      </c>
      <c r="S712">
        <v>1</v>
      </c>
      <c r="T712">
        <v>6</v>
      </c>
      <c r="U712">
        <v>15</v>
      </c>
    </row>
    <row r="713" spans="1:21">
      <c r="A713">
        <v>3799</v>
      </c>
      <c r="B713" s="31">
        <v>2</v>
      </c>
      <c r="C713">
        <v>2</v>
      </c>
      <c r="D713">
        <v>33</v>
      </c>
      <c r="E713">
        <v>0</v>
      </c>
      <c r="F713" s="15">
        <v>8000</v>
      </c>
      <c r="G713">
        <v>1</v>
      </c>
      <c r="H713">
        <v>1</v>
      </c>
      <c r="I713">
        <v>0</v>
      </c>
      <c r="J713">
        <v>1</v>
      </c>
      <c r="K713">
        <v>5</v>
      </c>
      <c r="L713">
        <v>0</v>
      </c>
      <c r="M713">
        <v>0</v>
      </c>
      <c r="N713">
        <v>0</v>
      </c>
      <c r="O713">
        <v>0.5</v>
      </c>
      <c r="P713">
        <v>10</v>
      </c>
      <c r="Q713" s="16">
        <v>5</v>
      </c>
      <c r="R713">
        <v>1.33</v>
      </c>
      <c r="S713">
        <v>1</v>
      </c>
      <c r="T713">
        <v>6</v>
      </c>
      <c r="U713">
        <v>10</v>
      </c>
    </row>
    <row r="714" spans="1:21">
      <c r="A714">
        <v>3801</v>
      </c>
      <c r="B714" s="31">
        <v>2</v>
      </c>
      <c r="C714">
        <v>1</v>
      </c>
      <c r="D714">
        <v>28</v>
      </c>
      <c r="E714">
        <v>1</v>
      </c>
      <c r="F714" s="15">
        <v>2000</v>
      </c>
      <c r="G714">
        <v>1</v>
      </c>
      <c r="H714">
        <v>2</v>
      </c>
      <c r="I714">
        <v>0</v>
      </c>
      <c r="J714">
        <v>1</v>
      </c>
      <c r="K714">
        <v>2</v>
      </c>
      <c r="L714">
        <v>0</v>
      </c>
      <c r="M714">
        <v>0</v>
      </c>
      <c r="N714">
        <v>0</v>
      </c>
      <c r="O714">
        <v>0.91500000000000004</v>
      </c>
      <c r="P714">
        <v>20</v>
      </c>
      <c r="Q714" s="16">
        <v>5</v>
      </c>
      <c r="R714">
        <v>2.5</v>
      </c>
      <c r="S714">
        <v>1</v>
      </c>
      <c r="T714">
        <v>12</v>
      </c>
      <c r="U714">
        <v>15</v>
      </c>
    </row>
    <row r="715" spans="1:21">
      <c r="A715">
        <v>3806</v>
      </c>
      <c r="B715" s="31">
        <v>2</v>
      </c>
      <c r="C715">
        <v>2</v>
      </c>
      <c r="D715">
        <v>30</v>
      </c>
      <c r="E715">
        <v>1</v>
      </c>
      <c r="F715" s="15">
        <v>3000</v>
      </c>
      <c r="G715">
        <v>1</v>
      </c>
      <c r="H715">
        <v>1</v>
      </c>
      <c r="I715">
        <v>0</v>
      </c>
      <c r="J715">
        <v>8</v>
      </c>
      <c r="K715">
        <v>5</v>
      </c>
      <c r="L715">
        <v>0</v>
      </c>
      <c r="M715">
        <v>0</v>
      </c>
      <c r="N715">
        <v>0</v>
      </c>
      <c r="O715">
        <v>0.33</v>
      </c>
      <c r="P715">
        <v>20</v>
      </c>
      <c r="Q715" s="16">
        <v>2.5</v>
      </c>
      <c r="R715">
        <v>1</v>
      </c>
      <c r="S715">
        <v>1</v>
      </c>
      <c r="T715">
        <v>8</v>
      </c>
      <c r="U715">
        <v>10</v>
      </c>
    </row>
    <row r="716" spans="1:21">
      <c r="A716">
        <v>3811</v>
      </c>
      <c r="B716" s="31">
        <v>2</v>
      </c>
      <c r="C716">
        <v>1</v>
      </c>
      <c r="D716">
        <v>23</v>
      </c>
      <c r="E716">
        <v>1</v>
      </c>
      <c r="F716" s="15">
        <v>4000</v>
      </c>
      <c r="G716">
        <v>1</v>
      </c>
      <c r="H716">
        <v>1</v>
      </c>
      <c r="I716">
        <v>1</v>
      </c>
      <c r="J716">
        <v>11</v>
      </c>
      <c r="K716">
        <v>0</v>
      </c>
      <c r="L716">
        <v>0</v>
      </c>
      <c r="M716">
        <v>1</v>
      </c>
      <c r="N716">
        <v>0</v>
      </c>
      <c r="O716">
        <v>0.5</v>
      </c>
      <c r="P716">
        <v>18</v>
      </c>
      <c r="Q716" s="16">
        <v>5</v>
      </c>
      <c r="R716">
        <v>2</v>
      </c>
      <c r="S716">
        <v>0</v>
      </c>
      <c r="T716">
        <v>10</v>
      </c>
      <c r="U716">
        <v>15</v>
      </c>
    </row>
    <row r="717" spans="1:21">
      <c r="A717">
        <v>3819</v>
      </c>
      <c r="B717" s="31">
        <v>2</v>
      </c>
      <c r="C717">
        <v>1</v>
      </c>
      <c r="D717">
        <v>23</v>
      </c>
      <c r="E717">
        <v>1</v>
      </c>
      <c r="F717" s="15">
        <v>3000</v>
      </c>
      <c r="G717">
        <v>1</v>
      </c>
      <c r="H717">
        <v>1</v>
      </c>
      <c r="I717">
        <v>0</v>
      </c>
      <c r="J717">
        <v>2</v>
      </c>
      <c r="K717">
        <v>5</v>
      </c>
      <c r="L717">
        <v>0</v>
      </c>
      <c r="M717">
        <v>0</v>
      </c>
      <c r="N717">
        <v>0</v>
      </c>
      <c r="O717">
        <v>0.83</v>
      </c>
      <c r="P717">
        <v>14</v>
      </c>
      <c r="Q717" s="16">
        <v>5</v>
      </c>
      <c r="R717">
        <v>1</v>
      </c>
      <c r="S717">
        <v>1</v>
      </c>
      <c r="T717">
        <v>8</v>
      </c>
      <c r="U717">
        <v>10</v>
      </c>
    </row>
    <row r="718" spans="1:21">
      <c r="A718">
        <v>3830</v>
      </c>
      <c r="B718" s="31">
        <v>1</v>
      </c>
      <c r="C718">
        <v>1</v>
      </c>
      <c r="D718">
        <v>25</v>
      </c>
      <c r="E718">
        <v>1</v>
      </c>
      <c r="F718" s="15">
        <v>14000</v>
      </c>
      <c r="G718">
        <v>1</v>
      </c>
      <c r="H718">
        <v>1</v>
      </c>
      <c r="I718">
        <v>1</v>
      </c>
      <c r="J718">
        <v>1</v>
      </c>
      <c r="K718">
        <v>5</v>
      </c>
      <c r="L718">
        <v>0</v>
      </c>
      <c r="M718">
        <v>0</v>
      </c>
      <c r="N718">
        <v>0</v>
      </c>
      <c r="O718">
        <v>0.67</v>
      </c>
      <c r="P718">
        <v>14</v>
      </c>
      <c r="Q718" s="16">
        <v>5</v>
      </c>
      <c r="R718">
        <v>0.83</v>
      </c>
      <c r="S718">
        <v>1</v>
      </c>
      <c r="T718">
        <v>12</v>
      </c>
      <c r="U718">
        <v>17.5</v>
      </c>
    </row>
    <row r="719" spans="1:21">
      <c r="A719">
        <v>3836</v>
      </c>
      <c r="B719" s="31">
        <v>2</v>
      </c>
      <c r="C719">
        <v>1</v>
      </c>
      <c r="D719">
        <v>23</v>
      </c>
      <c r="E719">
        <v>1</v>
      </c>
      <c r="F719" s="15">
        <v>1000</v>
      </c>
      <c r="G719">
        <v>1</v>
      </c>
      <c r="H719">
        <v>1</v>
      </c>
      <c r="I719">
        <v>0</v>
      </c>
      <c r="J719">
        <v>6</v>
      </c>
      <c r="K719">
        <v>5</v>
      </c>
      <c r="L719">
        <v>0</v>
      </c>
      <c r="M719">
        <v>0</v>
      </c>
      <c r="N719">
        <v>0</v>
      </c>
      <c r="O719">
        <v>0.41500000000000004</v>
      </c>
      <c r="P719">
        <v>12</v>
      </c>
      <c r="Q719" s="16">
        <v>5</v>
      </c>
      <c r="R719">
        <v>1.33</v>
      </c>
      <c r="S719">
        <v>1</v>
      </c>
      <c r="T719">
        <v>14</v>
      </c>
      <c r="U719">
        <v>15</v>
      </c>
    </row>
    <row r="720" spans="1:21">
      <c r="A720">
        <v>3847</v>
      </c>
      <c r="B720" s="31">
        <v>2</v>
      </c>
      <c r="C720">
        <v>1</v>
      </c>
      <c r="D720">
        <v>59</v>
      </c>
      <c r="E720">
        <v>0</v>
      </c>
      <c r="F720" s="15">
        <v>4000</v>
      </c>
      <c r="G720">
        <v>1</v>
      </c>
      <c r="H720">
        <v>1</v>
      </c>
      <c r="I720">
        <v>0</v>
      </c>
      <c r="J720">
        <v>6</v>
      </c>
      <c r="K720">
        <v>5</v>
      </c>
      <c r="L720">
        <v>0</v>
      </c>
      <c r="M720">
        <v>0</v>
      </c>
      <c r="N720">
        <v>0</v>
      </c>
      <c r="O720">
        <v>0.75</v>
      </c>
      <c r="P720">
        <v>9</v>
      </c>
      <c r="Q720" s="16">
        <v>5</v>
      </c>
      <c r="R720">
        <v>1.5</v>
      </c>
      <c r="S720">
        <v>1</v>
      </c>
      <c r="T720">
        <v>18</v>
      </c>
      <c r="U720">
        <v>5</v>
      </c>
    </row>
    <row r="721" spans="1:21">
      <c r="A721">
        <v>3854</v>
      </c>
      <c r="B721" s="31">
        <v>1</v>
      </c>
      <c r="C721">
        <v>2</v>
      </c>
      <c r="D721">
        <v>26</v>
      </c>
      <c r="E721">
        <v>0</v>
      </c>
      <c r="F721" s="15">
        <v>5000</v>
      </c>
      <c r="G721">
        <v>1</v>
      </c>
      <c r="H721">
        <v>2</v>
      </c>
      <c r="I721">
        <v>0</v>
      </c>
      <c r="J721">
        <v>2</v>
      </c>
      <c r="K721">
        <v>5</v>
      </c>
      <c r="L721">
        <v>0</v>
      </c>
      <c r="M721">
        <v>0</v>
      </c>
      <c r="N721">
        <v>0</v>
      </c>
      <c r="O721">
        <v>1</v>
      </c>
      <c r="P721">
        <v>30</v>
      </c>
      <c r="Q721" s="16">
        <v>5</v>
      </c>
      <c r="R721">
        <v>0.91500000000000004</v>
      </c>
      <c r="S721">
        <v>1</v>
      </c>
      <c r="T721">
        <v>10</v>
      </c>
      <c r="U721">
        <v>7.5</v>
      </c>
    </row>
    <row r="722" spans="1:21">
      <c r="A722">
        <v>3857</v>
      </c>
      <c r="B722" s="31">
        <v>2</v>
      </c>
      <c r="C722">
        <v>2</v>
      </c>
      <c r="D722">
        <v>25</v>
      </c>
      <c r="E722">
        <v>0</v>
      </c>
      <c r="F722" s="15">
        <v>2000</v>
      </c>
      <c r="G722">
        <v>1</v>
      </c>
      <c r="H722">
        <v>1</v>
      </c>
      <c r="I722">
        <v>0</v>
      </c>
      <c r="J722">
        <v>2</v>
      </c>
      <c r="K722">
        <v>4</v>
      </c>
      <c r="L722">
        <v>0</v>
      </c>
      <c r="M722">
        <v>0</v>
      </c>
      <c r="N722">
        <v>0</v>
      </c>
      <c r="O722">
        <v>0.91500000000000004</v>
      </c>
      <c r="P722">
        <v>18</v>
      </c>
      <c r="Q722" s="16">
        <v>2.5</v>
      </c>
      <c r="R722">
        <v>1</v>
      </c>
      <c r="S722">
        <v>0</v>
      </c>
      <c r="T722">
        <v>12</v>
      </c>
      <c r="U722">
        <v>15</v>
      </c>
    </row>
    <row r="723" spans="1:21">
      <c r="A723">
        <v>3858</v>
      </c>
      <c r="B723" s="31">
        <v>1</v>
      </c>
      <c r="C723">
        <v>2</v>
      </c>
      <c r="D723">
        <v>34</v>
      </c>
      <c r="E723">
        <v>0</v>
      </c>
      <c r="F723" s="15">
        <v>10000</v>
      </c>
      <c r="G723">
        <v>1</v>
      </c>
      <c r="H723">
        <v>1</v>
      </c>
      <c r="I723">
        <v>0</v>
      </c>
      <c r="J723">
        <v>2</v>
      </c>
      <c r="K723">
        <v>5</v>
      </c>
      <c r="L723">
        <v>0</v>
      </c>
      <c r="M723">
        <v>0</v>
      </c>
      <c r="N723">
        <v>0</v>
      </c>
      <c r="O723">
        <v>0.17</v>
      </c>
      <c r="P723">
        <v>30</v>
      </c>
      <c r="Q723" s="16">
        <v>10</v>
      </c>
      <c r="R723">
        <v>0.5</v>
      </c>
      <c r="S723">
        <v>1</v>
      </c>
      <c r="T723">
        <v>6</v>
      </c>
      <c r="U723">
        <v>15</v>
      </c>
    </row>
    <row r="724" spans="1:21">
      <c r="A724">
        <v>3861</v>
      </c>
      <c r="B724" s="31">
        <v>1</v>
      </c>
      <c r="C724">
        <v>2</v>
      </c>
      <c r="D724">
        <v>25</v>
      </c>
      <c r="E724">
        <v>0</v>
      </c>
      <c r="F724" s="15">
        <v>9000</v>
      </c>
      <c r="G724">
        <v>1</v>
      </c>
      <c r="H724">
        <v>2</v>
      </c>
      <c r="I724">
        <v>0</v>
      </c>
      <c r="J724">
        <v>2</v>
      </c>
      <c r="K724">
        <v>0</v>
      </c>
      <c r="L724">
        <v>0</v>
      </c>
      <c r="M724">
        <v>1</v>
      </c>
      <c r="N724">
        <v>0</v>
      </c>
      <c r="O724">
        <v>0.5</v>
      </c>
      <c r="P724">
        <v>10</v>
      </c>
      <c r="Q724" s="16">
        <v>2.5</v>
      </c>
      <c r="R724">
        <v>1</v>
      </c>
      <c r="S724">
        <v>1</v>
      </c>
      <c r="T724">
        <v>8</v>
      </c>
      <c r="U724">
        <v>25</v>
      </c>
    </row>
    <row r="725" spans="1:21">
      <c r="A725">
        <v>3864</v>
      </c>
      <c r="B725" s="31">
        <v>1</v>
      </c>
      <c r="C725">
        <v>2</v>
      </c>
      <c r="D725">
        <v>28</v>
      </c>
      <c r="E725">
        <v>1</v>
      </c>
      <c r="F725" s="15">
        <v>4000</v>
      </c>
      <c r="G725">
        <v>1</v>
      </c>
      <c r="H725">
        <v>1</v>
      </c>
      <c r="I725">
        <v>0</v>
      </c>
      <c r="J725">
        <v>8</v>
      </c>
      <c r="K725">
        <v>5</v>
      </c>
      <c r="L725">
        <v>0</v>
      </c>
      <c r="M725">
        <v>0</v>
      </c>
      <c r="N725">
        <v>0</v>
      </c>
      <c r="O725">
        <v>0.33</v>
      </c>
      <c r="P725">
        <v>12</v>
      </c>
      <c r="Q725" s="16">
        <v>5</v>
      </c>
      <c r="R725">
        <v>1</v>
      </c>
      <c r="S725">
        <v>0</v>
      </c>
      <c r="T725">
        <v>8</v>
      </c>
      <c r="U725">
        <v>15</v>
      </c>
    </row>
    <row r="726" spans="1:21">
      <c r="A726">
        <v>3871</v>
      </c>
      <c r="B726" s="31">
        <v>1</v>
      </c>
      <c r="C726">
        <v>2</v>
      </c>
      <c r="D726">
        <v>26</v>
      </c>
      <c r="E726">
        <v>0</v>
      </c>
      <c r="F726" s="15">
        <v>5000</v>
      </c>
      <c r="G726">
        <v>1</v>
      </c>
      <c r="H726">
        <v>1</v>
      </c>
      <c r="I726">
        <v>0</v>
      </c>
      <c r="J726">
        <v>8</v>
      </c>
      <c r="K726">
        <v>5</v>
      </c>
      <c r="L726">
        <v>0</v>
      </c>
      <c r="M726">
        <v>0</v>
      </c>
      <c r="N726">
        <v>0</v>
      </c>
      <c r="O726">
        <v>0.5</v>
      </c>
      <c r="P726">
        <v>6</v>
      </c>
      <c r="Q726" s="16">
        <v>10</v>
      </c>
      <c r="R726">
        <v>1</v>
      </c>
      <c r="S726">
        <v>0</v>
      </c>
      <c r="T726">
        <v>8</v>
      </c>
      <c r="U726">
        <v>15</v>
      </c>
    </row>
    <row r="727" spans="1:21">
      <c r="A727">
        <v>3881</v>
      </c>
      <c r="B727" s="31">
        <v>2</v>
      </c>
      <c r="C727">
        <v>1</v>
      </c>
      <c r="D727">
        <v>19</v>
      </c>
      <c r="E727">
        <v>1</v>
      </c>
      <c r="F727" s="15">
        <v>20000</v>
      </c>
      <c r="G727">
        <v>1</v>
      </c>
      <c r="H727">
        <v>1</v>
      </c>
      <c r="I727">
        <v>0</v>
      </c>
      <c r="J727">
        <v>8</v>
      </c>
      <c r="K727">
        <v>4</v>
      </c>
      <c r="L727">
        <v>0</v>
      </c>
      <c r="M727">
        <v>0</v>
      </c>
      <c r="N727">
        <v>0</v>
      </c>
      <c r="O727">
        <v>0.5</v>
      </c>
      <c r="P727">
        <v>10</v>
      </c>
      <c r="Q727" s="16">
        <v>2.5</v>
      </c>
      <c r="R727">
        <v>0.67</v>
      </c>
      <c r="S727">
        <v>0</v>
      </c>
      <c r="T727">
        <v>6</v>
      </c>
      <c r="U727">
        <v>15</v>
      </c>
    </row>
    <row r="728" spans="1:21">
      <c r="A728">
        <v>3889</v>
      </c>
      <c r="B728" s="31">
        <v>1</v>
      </c>
      <c r="C728">
        <v>2</v>
      </c>
      <c r="D728">
        <v>28</v>
      </c>
      <c r="E728">
        <v>1</v>
      </c>
      <c r="F728" s="15">
        <v>5000</v>
      </c>
      <c r="G728">
        <v>1</v>
      </c>
      <c r="H728">
        <v>1</v>
      </c>
      <c r="I728">
        <v>1</v>
      </c>
      <c r="J728">
        <v>11</v>
      </c>
      <c r="K728">
        <v>3</v>
      </c>
      <c r="L728">
        <v>0</v>
      </c>
      <c r="M728">
        <v>0</v>
      </c>
      <c r="N728">
        <v>0</v>
      </c>
      <c r="O728">
        <v>0.5</v>
      </c>
      <c r="P728">
        <v>10</v>
      </c>
      <c r="Q728" s="16">
        <v>2.5</v>
      </c>
      <c r="R728">
        <v>1</v>
      </c>
      <c r="S728">
        <v>1</v>
      </c>
      <c r="T728">
        <v>8</v>
      </c>
      <c r="U728">
        <v>15</v>
      </c>
    </row>
    <row r="729" spans="1:21">
      <c r="A729">
        <v>3893</v>
      </c>
      <c r="B729" s="31">
        <v>2</v>
      </c>
      <c r="C729">
        <v>2</v>
      </c>
      <c r="D729">
        <v>23</v>
      </c>
      <c r="E729">
        <v>1</v>
      </c>
      <c r="F729" s="15">
        <v>10000</v>
      </c>
      <c r="G729">
        <v>1</v>
      </c>
      <c r="H729">
        <v>1</v>
      </c>
      <c r="I729">
        <v>0</v>
      </c>
      <c r="J729">
        <v>8</v>
      </c>
      <c r="K729">
        <v>5</v>
      </c>
      <c r="L729">
        <v>0</v>
      </c>
      <c r="M729">
        <v>0</v>
      </c>
      <c r="N729">
        <v>0</v>
      </c>
      <c r="O729">
        <v>0.5</v>
      </c>
      <c r="P729">
        <v>12</v>
      </c>
      <c r="Q729" s="16">
        <v>10</v>
      </c>
      <c r="R729">
        <v>1.5</v>
      </c>
      <c r="S729">
        <v>1</v>
      </c>
      <c r="T729">
        <v>14</v>
      </c>
      <c r="U729">
        <v>10</v>
      </c>
    </row>
    <row r="730" spans="1:21">
      <c r="A730">
        <v>3895</v>
      </c>
      <c r="B730" s="31">
        <v>1</v>
      </c>
      <c r="C730">
        <v>1</v>
      </c>
      <c r="D730">
        <v>22</v>
      </c>
      <c r="E730">
        <v>0</v>
      </c>
      <c r="F730" s="15">
        <v>16000</v>
      </c>
      <c r="G730">
        <v>1</v>
      </c>
      <c r="H730">
        <v>4</v>
      </c>
      <c r="I730">
        <v>1</v>
      </c>
      <c r="J730">
        <v>8</v>
      </c>
      <c r="K730">
        <v>3</v>
      </c>
      <c r="L730">
        <v>0</v>
      </c>
      <c r="M730">
        <v>0</v>
      </c>
      <c r="N730">
        <v>0</v>
      </c>
      <c r="O730">
        <v>0.67</v>
      </c>
      <c r="P730">
        <v>16</v>
      </c>
      <c r="Q730" s="16">
        <v>5</v>
      </c>
      <c r="R730">
        <v>1.17</v>
      </c>
      <c r="S730">
        <v>1</v>
      </c>
      <c r="T730">
        <v>8</v>
      </c>
      <c r="U730">
        <v>35</v>
      </c>
    </row>
    <row r="731" spans="1:21">
      <c r="A731">
        <v>3906</v>
      </c>
      <c r="B731" s="31">
        <v>1</v>
      </c>
      <c r="C731">
        <v>2</v>
      </c>
      <c r="D731">
        <v>36</v>
      </c>
      <c r="E731">
        <v>1</v>
      </c>
      <c r="F731" s="15">
        <v>14000</v>
      </c>
      <c r="G731">
        <v>1</v>
      </c>
      <c r="H731">
        <v>2</v>
      </c>
      <c r="I731">
        <v>1</v>
      </c>
      <c r="J731">
        <v>2</v>
      </c>
      <c r="K731">
        <v>1</v>
      </c>
      <c r="L731">
        <v>0</v>
      </c>
      <c r="M731">
        <v>0</v>
      </c>
      <c r="N731">
        <v>0</v>
      </c>
      <c r="O731">
        <v>1.17</v>
      </c>
      <c r="P731">
        <v>30</v>
      </c>
      <c r="Q731" s="16">
        <v>5</v>
      </c>
      <c r="R731">
        <v>2</v>
      </c>
      <c r="S731">
        <v>1</v>
      </c>
      <c r="T731">
        <v>10</v>
      </c>
      <c r="U731">
        <v>15</v>
      </c>
    </row>
    <row r="732" spans="1:21">
      <c r="A732">
        <v>3909</v>
      </c>
      <c r="B732" s="31">
        <v>2</v>
      </c>
      <c r="C732">
        <v>1</v>
      </c>
      <c r="D732">
        <v>24</v>
      </c>
      <c r="E732">
        <v>0</v>
      </c>
      <c r="F732" s="15">
        <v>2000</v>
      </c>
      <c r="G732">
        <v>1</v>
      </c>
      <c r="H732">
        <v>1</v>
      </c>
      <c r="I732">
        <v>1</v>
      </c>
      <c r="J732">
        <v>6</v>
      </c>
      <c r="K732">
        <v>5</v>
      </c>
      <c r="L732">
        <v>0</v>
      </c>
      <c r="M732">
        <v>0</v>
      </c>
      <c r="N732">
        <v>0</v>
      </c>
      <c r="O732">
        <v>0.33</v>
      </c>
      <c r="P732">
        <v>10</v>
      </c>
      <c r="Q732" s="16">
        <v>5</v>
      </c>
      <c r="R732">
        <v>0.83</v>
      </c>
      <c r="S732">
        <v>0</v>
      </c>
      <c r="T732">
        <v>8</v>
      </c>
      <c r="U732">
        <v>40</v>
      </c>
    </row>
    <row r="733" spans="1:21">
      <c r="A733">
        <v>3919</v>
      </c>
      <c r="B733" s="31">
        <v>2</v>
      </c>
      <c r="C733">
        <v>1</v>
      </c>
      <c r="D733">
        <v>19</v>
      </c>
      <c r="E733">
        <v>1</v>
      </c>
      <c r="F733" s="15">
        <v>7000</v>
      </c>
      <c r="G733">
        <v>1</v>
      </c>
      <c r="H733">
        <v>1</v>
      </c>
      <c r="I733">
        <v>0</v>
      </c>
      <c r="J733">
        <v>8</v>
      </c>
      <c r="K733">
        <v>5</v>
      </c>
      <c r="L733">
        <v>0</v>
      </c>
      <c r="M733">
        <v>0</v>
      </c>
      <c r="N733">
        <v>0</v>
      </c>
      <c r="O733">
        <v>0.67</v>
      </c>
      <c r="P733">
        <v>12</v>
      </c>
      <c r="Q733" s="16">
        <v>2.5</v>
      </c>
      <c r="R733">
        <v>1.17</v>
      </c>
      <c r="S733">
        <v>1</v>
      </c>
      <c r="T733">
        <v>2</v>
      </c>
      <c r="U733">
        <v>2.5</v>
      </c>
    </row>
    <row r="734" spans="1:21">
      <c r="A734">
        <v>3930</v>
      </c>
      <c r="B734" s="31">
        <v>2</v>
      </c>
      <c r="C734">
        <v>1</v>
      </c>
      <c r="D734">
        <v>26</v>
      </c>
      <c r="E734">
        <v>0</v>
      </c>
      <c r="F734" s="15">
        <v>7000</v>
      </c>
      <c r="G734">
        <v>1</v>
      </c>
      <c r="H734">
        <v>1</v>
      </c>
      <c r="I734">
        <v>1</v>
      </c>
      <c r="J734">
        <v>8</v>
      </c>
      <c r="K734">
        <v>5</v>
      </c>
      <c r="L734">
        <v>0</v>
      </c>
      <c r="M734">
        <v>0</v>
      </c>
      <c r="N734">
        <v>0</v>
      </c>
      <c r="O734">
        <v>0.83</v>
      </c>
      <c r="P734">
        <v>20</v>
      </c>
      <c r="Q734" s="16">
        <v>5</v>
      </c>
      <c r="R734">
        <v>1.33</v>
      </c>
      <c r="S734">
        <v>1</v>
      </c>
      <c r="T734">
        <v>8</v>
      </c>
      <c r="U734">
        <v>5</v>
      </c>
    </row>
    <row r="735" spans="1:21">
      <c r="A735">
        <v>3935</v>
      </c>
      <c r="B735" s="31">
        <v>1</v>
      </c>
      <c r="C735">
        <v>2</v>
      </c>
      <c r="D735">
        <v>34</v>
      </c>
      <c r="E735">
        <v>1</v>
      </c>
      <c r="F735" s="15">
        <v>14000</v>
      </c>
      <c r="G735">
        <v>1</v>
      </c>
      <c r="H735">
        <v>1</v>
      </c>
      <c r="I735">
        <v>1</v>
      </c>
      <c r="J735">
        <v>6</v>
      </c>
      <c r="K735">
        <v>3</v>
      </c>
      <c r="L735">
        <v>0</v>
      </c>
      <c r="M735">
        <v>0</v>
      </c>
      <c r="N735">
        <v>0</v>
      </c>
      <c r="O735">
        <v>0.5</v>
      </c>
      <c r="P735">
        <v>14</v>
      </c>
      <c r="Q735" s="16">
        <v>10</v>
      </c>
      <c r="R735">
        <v>1</v>
      </c>
      <c r="S735">
        <v>1</v>
      </c>
      <c r="T735">
        <v>12</v>
      </c>
      <c r="U735">
        <v>20</v>
      </c>
    </row>
    <row r="736" spans="1:21">
      <c r="A736">
        <v>3950</v>
      </c>
      <c r="B736" s="31">
        <v>1</v>
      </c>
      <c r="C736">
        <v>2</v>
      </c>
      <c r="D736">
        <v>29</v>
      </c>
      <c r="E736">
        <v>0</v>
      </c>
      <c r="F736" s="15">
        <v>14000</v>
      </c>
      <c r="G736">
        <v>1</v>
      </c>
      <c r="H736">
        <v>1</v>
      </c>
      <c r="I736">
        <v>0</v>
      </c>
      <c r="J736">
        <v>8</v>
      </c>
      <c r="K736">
        <v>3</v>
      </c>
      <c r="L736">
        <v>0</v>
      </c>
      <c r="M736">
        <v>0</v>
      </c>
      <c r="N736">
        <v>0</v>
      </c>
      <c r="O736">
        <v>0.33</v>
      </c>
      <c r="P736">
        <v>10</v>
      </c>
      <c r="Q736" s="16">
        <v>60</v>
      </c>
      <c r="R736">
        <v>1</v>
      </c>
      <c r="S736">
        <v>1</v>
      </c>
      <c r="T736">
        <v>10</v>
      </c>
      <c r="U736">
        <v>25</v>
      </c>
    </row>
    <row r="737" spans="1:21">
      <c r="A737">
        <v>3953</v>
      </c>
      <c r="B737" s="31">
        <v>2</v>
      </c>
      <c r="C737">
        <v>1</v>
      </c>
      <c r="D737">
        <v>24</v>
      </c>
      <c r="E737">
        <v>0</v>
      </c>
      <c r="F737" s="15">
        <v>4000</v>
      </c>
      <c r="G737">
        <v>1</v>
      </c>
      <c r="H737">
        <v>1</v>
      </c>
      <c r="I737">
        <v>0</v>
      </c>
      <c r="J737">
        <v>2</v>
      </c>
      <c r="K737">
        <v>5</v>
      </c>
      <c r="L737">
        <v>0</v>
      </c>
      <c r="M737">
        <v>0</v>
      </c>
      <c r="N737">
        <v>0</v>
      </c>
      <c r="O737">
        <v>1</v>
      </c>
      <c r="P737">
        <v>20</v>
      </c>
      <c r="Q737" s="16">
        <v>2.5</v>
      </c>
      <c r="R737">
        <v>2.5</v>
      </c>
      <c r="S737">
        <v>1</v>
      </c>
      <c r="T737">
        <v>12</v>
      </c>
      <c r="U737">
        <v>5</v>
      </c>
    </row>
    <row r="738" spans="1:21">
      <c r="A738">
        <v>3957</v>
      </c>
      <c r="B738" s="31">
        <v>1</v>
      </c>
      <c r="C738">
        <v>1</v>
      </c>
      <c r="D738">
        <v>24</v>
      </c>
      <c r="E738">
        <v>1</v>
      </c>
      <c r="F738" s="15">
        <v>10000</v>
      </c>
      <c r="G738">
        <v>1</v>
      </c>
      <c r="H738">
        <v>2</v>
      </c>
      <c r="I738">
        <v>0</v>
      </c>
      <c r="J738">
        <v>8</v>
      </c>
      <c r="K738">
        <v>5</v>
      </c>
      <c r="L738">
        <v>0</v>
      </c>
      <c r="M738">
        <v>0</v>
      </c>
      <c r="N738">
        <v>0</v>
      </c>
      <c r="O738">
        <v>0.5</v>
      </c>
      <c r="P738">
        <v>14</v>
      </c>
      <c r="Q738" s="16">
        <v>2.5</v>
      </c>
      <c r="R738">
        <v>1</v>
      </c>
      <c r="S738">
        <v>1</v>
      </c>
      <c r="T738">
        <v>8</v>
      </c>
      <c r="U738">
        <v>25</v>
      </c>
    </row>
    <row r="739" spans="1:21">
      <c r="A739">
        <v>3960</v>
      </c>
      <c r="B739" s="31">
        <v>2</v>
      </c>
      <c r="C739">
        <v>1</v>
      </c>
      <c r="D739">
        <v>24</v>
      </c>
      <c r="E739">
        <v>1</v>
      </c>
      <c r="F739" s="15">
        <v>35000</v>
      </c>
      <c r="G739">
        <v>1</v>
      </c>
      <c r="H739">
        <v>2</v>
      </c>
      <c r="I739">
        <v>1</v>
      </c>
      <c r="J739">
        <v>2</v>
      </c>
      <c r="K739">
        <v>5</v>
      </c>
      <c r="L739">
        <v>0</v>
      </c>
      <c r="M739">
        <v>0</v>
      </c>
      <c r="N739">
        <v>0</v>
      </c>
      <c r="O739">
        <v>0.5</v>
      </c>
      <c r="P739">
        <v>10</v>
      </c>
      <c r="Q739" s="16">
        <v>3.75</v>
      </c>
      <c r="R739">
        <v>1</v>
      </c>
      <c r="S739">
        <v>1</v>
      </c>
      <c r="T739">
        <v>6</v>
      </c>
      <c r="U739">
        <v>10</v>
      </c>
    </row>
    <row r="740" spans="1:21">
      <c r="A740">
        <v>3966</v>
      </c>
      <c r="B740" s="31">
        <v>2</v>
      </c>
      <c r="C740">
        <v>1</v>
      </c>
      <c r="D740">
        <v>29</v>
      </c>
      <c r="E740">
        <v>0</v>
      </c>
      <c r="F740" s="15">
        <v>1000</v>
      </c>
      <c r="G740">
        <v>1</v>
      </c>
      <c r="H740">
        <v>1</v>
      </c>
      <c r="I740">
        <v>0</v>
      </c>
      <c r="J740">
        <v>6</v>
      </c>
      <c r="K740">
        <v>4</v>
      </c>
      <c r="L740">
        <v>0</v>
      </c>
      <c r="M740">
        <v>0</v>
      </c>
      <c r="N740">
        <v>0</v>
      </c>
      <c r="O740">
        <v>0.91500000000000004</v>
      </c>
      <c r="P740">
        <v>18</v>
      </c>
      <c r="Q740" s="16">
        <v>2.5</v>
      </c>
      <c r="R740">
        <v>2</v>
      </c>
      <c r="S740">
        <v>1</v>
      </c>
      <c r="T740">
        <v>12</v>
      </c>
      <c r="U740">
        <v>5</v>
      </c>
    </row>
    <row r="741" spans="1:21">
      <c r="A741">
        <v>3969</v>
      </c>
      <c r="B741" s="31">
        <v>2</v>
      </c>
      <c r="C741">
        <v>1</v>
      </c>
      <c r="D741">
        <v>24</v>
      </c>
      <c r="E741">
        <v>0</v>
      </c>
      <c r="F741" s="15">
        <v>20000</v>
      </c>
      <c r="G741">
        <v>1</v>
      </c>
      <c r="H741">
        <v>1</v>
      </c>
      <c r="I741">
        <v>0</v>
      </c>
      <c r="J741">
        <v>6</v>
      </c>
      <c r="K741">
        <v>5</v>
      </c>
      <c r="L741">
        <v>0</v>
      </c>
      <c r="M741">
        <v>0</v>
      </c>
      <c r="N741">
        <v>0</v>
      </c>
      <c r="O741">
        <v>0.33</v>
      </c>
      <c r="P741">
        <v>10</v>
      </c>
      <c r="Q741" s="16">
        <v>5</v>
      </c>
      <c r="R741">
        <v>0.67</v>
      </c>
      <c r="S741">
        <v>1</v>
      </c>
      <c r="T741">
        <v>8</v>
      </c>
      <c r="U741">
        <v>45</v>
      </c>
    </row>
    <row r="742" spans="1:21">
      <c r="A742">
        <v>3980</v>
      </c>
      <c r="B742" s="31">
        <v>2</v>
      </c>
      <c r="C742">
        <v>1</v>
      </c>
      <c r="D742">
        <v>22</v>
      </c>
      <c r="E742">
        <v>0</v>
      </c>
      <c r="F742" s="15">
        <v>10000</v>
      </c>
      <c r="G742">
        <v>1</v>
      </c>
      <c r="H742">
        <v>2</v>
      </c>
      <c r="I742">
        <v>0</v>
      </c>
      <c r="J742">
        <v>2</v>
      </c>
      <c r="K742">
        <v>5</v>
      </c>
      <c r="L742">
        <v>0</v>
      </c>
      <c r="M742">
        <v>0</v>
      </c>
      <c r="N742">
        <v>0</v>
      </c>
      <c r="O742">
        <v>0.83</v>
      </c>
      <c r="P742">
        <v>20</v>
      </c>
      <c r="Q742" s="16">
        <v>5</v>
      </c>
      <c r="R742">
        <v>1</v>
      </c>
      <c r="S742">
        <v>1</v>
      </c>
      <c r="T742">
        <v>10</v>
      </c>
      <c r="U742">
        <v>5</v>
      </c>
    </row>
    <row r="743" spans="1:21">
      <c r="A743">
        <v>3984</v>
      </c>
      <c r="B743" s="31">
        <v>1</v>
      </c>
      <c r="C743">
        <v>2</v>
      </c>
      <c r="D743">
        <v>32</v>
      </c>
      <c r="E743">
        <v>0</v>
      </c>
      <c r="F743" s="15">
        <v>7000</v>
      </c>
      <c r="G743">
        <v>1</v>
      </c>
      <c r="H743">
        <v>2</v>
      </c>
      <c r="I743">
        <v>1</v>
      </c>
      <c r="J743">
        <v>8</v>
      </c>
      <c r="K743">
        <v>0</v>
      </c>
      <c r="L743">
        <v>0</v>
      </c>
      <c r="M743">
        <v>1</v>
      </c>
      <c r="N743">
        <v>0</v>
      </c>
      <c r="O743">
        <v>0.67</v>
      </c>
      <c r="P743">
        <v>18</v>
      </c>
      <c r="Q743" s="16">
        <v>5</v>
      </c>
      <c r="R743">
        <v>1</v>
      </c>
      <c r="S743">
        <v>1</v>
      </c>
      <c r="T743">
        <v>8</v>
      </c>
      <c r="U743">
        <v>10</v>
      </c>
    </row>
    <row r="744" spans="1:21">
      <c r="A744">
        <v>3989</v>
      </c>
      <c r="B744" s="31">
        <v>1</v>
      </c>
      <c r="C744">
        <v>1</v>
      </c>
      <c r="D744">
        <v>24</v>
      </c>
      <c r="E744">
        <v>0</v>
      </c>
      <c r="F744" s="15">
        <v>20000</v>
      </c>
      <c r="G744">
        <v>1</v>
      </c>
      <c r="H744">
        <v>3</v>
      </c>
      <c r="I744">
        <v>0</v>
      </c>
      <c r="J744">
        <v>2</v>
      </c>
      <c r="K744">
        <v>5</v>
      </c>
      <c r="L744">
        <v>0</v>
      </c>
      <c r="M744">
        <v>0</v>
      </c>
      <c r="N744">
        <v>0</v>
      </c>
      <c r="O744">
        <v>1</v>
      </c>
      <c r="P744">
        <v>20</v>
      </c>
      <c r="Q744" s="16">
        <v>2.5</v>
      </c>
      <c r="R744">
        <v>1.17</v>
      </c>
      <c r="S744">
        <v>1</v>
      </c>
      <c r="T744">
        <v>10</v>
      </c>
      <c r="U744">
        <v>15</v>
      </c>
    </row>
    <row r="745" spans="1:21">
      <c r="A745">
        <v>3996</v>
      </c>
      <c r="B745" s="31">
        <v>2</v>
      </c>
      <c r="C745">
        <v>1</v>
      </c>
      <c r="D745">
        <v>21</v>
      </c>
      <c r="E745">
        <v>0</v>
      </c>
      <c r="F745" s="15">
        <v>10000</v>
      </c>
      <c r="G745">
        <v>1</v>
      </c>
      <c r="H745">
        <v>1</v>
      </c>
      <c r="I745">
        <v>1</v>
      </c>
      <c r="J745">
        <v>6</v>
      </c>
      <c r="K745">
        <v>2</v>
      </c>
      <c r="L745">
        <v>0</v>
      </c>
      <c r="M745">
        <v>0</v>
      </c>
      <c r="N745">
        <v>0</v>
      </c>
      <c r="O745">
        <v>0.5</v>
      </c>
      <c r="P745">
        <v>10</v>
      </c>
      <c r="Q745" s="16">
        <v>3.75</v>
      </c>
      <c r="R745">
        <v>1</v>
      </c>
      <c r="S745">
        <v>1</v>
      </c>
      <c r="T745">
        <v>8</v>
      </c>
      <c r="U745">
        <v>10</v>
      </c>
    </row>
    <row r="746" spans="1:21">
      <c r="A746">
        <v>4009</v>
      </c>
      <c r="B746" s="31">
        <v>2</v>
      </c>
      <c r="C746">
        <v>1</v>
      </c>
      <c r="D746">
        <v>34</v>
      </c>
      <c r="E746">
        <v>1</v>
      </c>
      <c r="F746" s="15">
        <v>3000</v>
      </c>
      <c r="G746">
        <v>1</v>
      </c>
      <c r="H746">
        <v>1</v>
      </c>
      <c r="I746">
        <v>1</v>
      </c>
      <c r="J746">
        <v>2</v>
      </c>
      <c r="K746">
        <v>4</v>
      </c>
      <c r="L746">
        <v>0</v>
      </c>
      <c r="M746">
        <v>0</v>
      </c>
      <c r="N746">
        <v>0</v>
      </c>
      <c r="O746">
        <v>0.91500000000000004</v>
      </c>
      <c r="P746">
        <v>18</v>
      </c>
      <c r="Q746" s="16">
        <v>2.5</v>
      </c>
      <c r="R746">
        <v>0.83</v>
      </c>
      <c r="S746">
        <v>1</v>
      </c>
      <c r="T746">
        <v>18</v>
      </c>
      <c r="U746">
        <v>30</v>
      </c>
    </row>
    <row r="747" spans="1:21">
      <c r="A747">
        <v>4024</v>
      </c>
      <c r="B747" s="31">
        <v>2</v>
      </c>
      <c r="C747">
        <v>1</v>
      </c>
      <c r="D747">
        <v>19</v>
      </c>
      <c r="E747">
        <v>1</v>
      </c>
      <c r="F747" s="15">
        <v>10000</v>
      </c>
      <c r="G747">
        <v>1</v>
      </c>
      <c r="H747">
        <v>2</v>
      </c>
      <c r="I747">
        <v>0</v>
      </c>
      <c r="J747">
        <v>8</v>
      </c>
      <c r="K747">
        <v>5</v>
      </c>
      <c r="L747">
        <v>0</v>
      </c>
      <c r="M747">
        <v>0</v>
      </c>
      <c r="N747">
        <v>0</v>
      </c>
      <c r="O747">
        <v>0.5</v>
      </c>
      <c r="P747">
        <v>18</v>
      </c>
      <c r="Q747" s="16">
        <v>15</v>
      </c>
      <c r="R747">
        <v>1.33</v>
      </c>
      <c r="S747">
        <v>1</v>
      </c>
      <c r="T747">
        <v>8</v>
      </c>
      <c r="U747">
        <v>30</v>
      </c>
    </row>
    <row r="748" spans="1:21">
      <c r="A748">
        <v>4026</v>
      </c>
      <c r="B748" s="31">
        <v>2</v>
      </c>
      <c r="C748">
        <v>1</v>
      </c>
      <c r="D748">
        <v>22</v>
      </c>
      <c r="E748">
        <v>0</v>
      </c>
      <c r="F748" s="15">
        <v>4000</v>
      </c>
      <c r="G748">
        <v>1</v>
      </c>
      <c r="H748">
        <v>1</v>
      </c>
      <c r="I748">
        <v>0</v>
      </c>
      <c r="J748">
        <v>8</v>
      </c>
      <c r="K748">
        <v>3</v>
      </c>
      <c r="L748">
        <v>0</v>
      </c>
      <c r="M748">
        <v>0</v>
      </c>
      <c r="N748">
        <v>0</v>
      </c>
      <c r="O748">
        <v>0.83</v>
      </c>
      <c r="P748">
        <v>20</v>
      </c>
      <c r="Q748" s="16">
        <v>5</v>
      </c>
      <c r="R748">
        <v>1.17</v>
      </c>
      <c r="S748">
        <v>1</v>
      </c>
      <c r="T748">
        <v>12</v>
      </c>
      <c r="U748">
        <v>35</v>
      </c>
    </row>
    <row r="749" spans="1:21">
      <c r="A749">
        <v>4028</v>
      </c>
      <c r="B749" s="31">
        <v>2</v>
      </c>
      <c r="C749">
        <v>1</v>
      </c>
      <c r="D749">
        <v>27</v>
      </c>
      <c r="E749">
        <v>0</v>
      </c>
      <c r="F749" s="15">
        <v>4000</v>
      </c>
      <c r="G749">
        <v>1</v>
      </c>
      <c r="H749">
        <v>1</v>
      </c>
      <c r="I749">
        <v>0</v>
      </c>
      <c r="J749">
        <v>6</v>
      </c>
      <c r="K749">
        <v>5</v>
      </c>
      <c r="L749">
        <v>0</v>
      </c>
      <c r="M749">
        <v>0</v>
      </c>
      <c r="N749">
        <v>0</v>
      </c>
      <c r="O749">
        <v>0.5</v>
      </c>
      <c r="P749">
        <v>10</v>
      </c>
      <c r="Q749" s="16">
        <v>5</v>
      </c>
      <c r="R749">
        <v>0.67</v>
      </c>
      <c r="S749">
        <v>0</v>
      </c>
      <c r="T749">
        <v>8</v>
      </c>
      <c r="U749">
        <v>10</v>
      </c>
    </row>
    <row r="750" spans="1:21">
      <c r="A750">
        <v>4034</v>
      </c>
      <c r="B750" s="31">
        <v>2</v>
      </c>
      <c r="C750">
        <v>1</v>
      </c>
      <c r="D750">
        <v>23</v>
      </c>
      <c r="E750">
        <v>0</v>
      </c>
      <c r="F750" s="15">
        <v>6000</v>
      </c>
      <c r="G750">
        <v>1</v>
      </c>
      <c r="H750">
        <v>1</v>
      </c>
      <c r="I750">
        <v>0</v>
      </c>
      <c r="J750">
        <v>2</v>
      </c>
      <c r="K750">
        <v>5</v>
      </c>
      <c r="L750">
        <v>0</v>
      </c>
      <c r="M750">
        <v>0</v>
      </c>
      <c r="N750">
        <v>0</v>
      </c>
      <c r="O750">
        <v>0.67</v>
      </c>
      <c r="P750">
        <v>12</v>
      </c>
      <c r="Q750" s="16">
        <v>10</v>
      </c>
      <c r="R750">
        <v>1.5</v>
      </c>
      <c r="S750">
        <v>1</v>
      </c>
      <c r="T750">
        <v>8</v>
      </c>
      <c r="U750">
        <v>15</v>
      </c>
    </row>
    <row r="751" spans="1:21">
      <c r="A751">
        <v>4048</v>
      </c>
      <c r="B751" s="31">
        <v>2</v>
      </c>
      <c r="C751">
        <v>1</v>
      </c>
      <c r="D751">
        <v>18</v>
      </c>
      <c r="E751">
        <v>0</v>
      </c>
      <c r="F751" s="15">
        <v>35000</v>
      </c>
      <c r="G751">
        <v>1</v>
      </c>
      <c r="H751">
        <v>1</v>
      </c>
      <c r="I751">
        <v>0</v>
      </c>
      <c r="J751">
        <v>2</v>
      </c>
      <c r="K751">
        <v>5</v>
      </c>
      <c r="L751">
        <v>0</v>
      </c>
      <c r="M751">
        <v>0</v>
      </c>
      <c r="N751">
        <v>0</v>
      </c>
      <c r="O751">
        <v>0.91500000000000004</v>
      </c>
      <c r="P751">
        <v>20</v>
      </c>
      <c r="Q751" s="16">
        <v>5</v>
      </c>
      <c r="R751">
        <v>1.33</v>
      </c>
      <c r="S751">
        <v>1</v>
      </c>
      <c r="T751">
        <v>12</v>
      </c>
      <c r="U751">
        <v>20</v>
      </c>
    </row>
    <row r="752" spans="1:21">
      <c r="A752">
        <v>4051</v>
      </c>
      <c r="B752" s="31">
        <v>2</v>
      </c>
      <c r="C752">
        <v>1</v>
      </c>
      <c r="D752">
        <v>24</v>
      </c>
      <c r="E752">
        <v>0</v>
      </c>
      <c r="F752" s="15">
        <v>3000</v>
      </c>
      <c r="G752">
        <v>1</v>
      </c>
      <c r="H752">
        <v>1</v>
      </c>
      <c r="I752">
        <v>1</v>
      </c>
      <c r="J752">
        <v>2</v>
      </c>
      <c r="K752">
        <v>5</v>
      </c>
      <c r="L752">
        <v>1</v>
      </c>
      <c r="M752">
        <v>0</v>
      </c>
      <c r="N752">
        <v>0</v>
      </c>
      <c r="O752">
        <v>1</v>
      </c>
      <c r="P752">
        <v>20</v>
      </c>
      <c r="Q752" s="16">
        <v>2.5</v>
      </c>
      <c r="R752">
        <v>1</v>
      </c>
      <c r="S752">
        <v>1</v>
      </c>
      <c r="T752">
        <v>18</v>
      </c>
      <c r="U752">
        <v>70</v>
      </c>
    </row>
    <row r="753" spans="1:21">
      <c r="A753">
        <v>4052</v>
      </c>
      <c r="B753" s="31">
        <v>1</v>
      </c>
      <c r="C753">
        <v>2</v>
      </c>
      <c r="D753">
        <v>25</v>
      </c>
      <c r="E753">
        <v>0</v>
      </c>
      <c r="F753" s="15">
        <v>16000</v>
      </c>
      <c r="G753">
        <v>1</v>
      </c>
      <c r="H753">
        <v>3</v>
      </c>
      <c r="I753">
        <v>0</v>
      </c>
      <c r="J753">
        <v>2</v>
      </c>
      <c r="K753">
        <v>5</v>
      </c>
      <c r="L753">
        <v>0</v>
      </c>
      <c r="M753">
        <v>0</v>
      </c>
      <c r="N753">
        <v>0</v>
      </c>
      <c r="O753">
        <v>0.83</v>
      </c>
      <c r="P753">
        <v>14</v>
      </c>
      <c r="Q753" s="16">
        <v>5</v>
      </c>
      <c r="R753">
        <v>0.67</v>
      </c>
      <c r="S753">
        <v>0</v>
      </c>
      <c r="T753">
        <v>8</v>
      </c>
      <c r="U753">
        <v>15</v>
      </c>
    </row>
    <row r="754" spans="1:21">
      <c r="A754">
        <v>4053</v>
      </c>
      <c r="B754" s="31">
        <v>2</v>
      </c>
      <c r="C754">
        <v>1</v>
      </c>
      <c r="D754">
        <v>22</v>
      </c>
      <c r="E754">
        <v>0</v>
      </c>
      <c r="F754" s="15">
        <v>10000</v>
      </c>
      <c r="G754">
        <v>1</v>
      </c>
      <c r="H754">
        <v>2</v>
      </c>
      <c r="I754">
        <v>0</v>
      </c>
      <c r="J754">
        <v>2</v>
      </c>
      <c r="K754">
        <v>1</v>
      </c>
      <c r="L754">
        <v>0</v>
      </c>
      <c r="M754">
        <v>0</v>
      </c>
      <c r="N754">
        <v>0</v>
      </c>
      <c r="O754">
        <v>0.5</v>
      </c>
      <c r="P754">
        <v>10</v>
      </c>
      <c r="Q754" s="16">
        <v>5</v>
      </c>
      <c r="R754">
        <v>1.33</v>
      </c>
      <c r="S754">
        <v>1</v>
      </c>
      <c r="T754">
        <v>10</v>
      </c>
      <c r="U754">
        <v>15</v>
      </c>
    </row>
    <row r="755" spans="1:21">
      <c r="A755">
        <v>4059</v>
      </c>
      <c r="B755" s="31">
        <v>2</v>
      </c>
      <c r="C755">
        <v>1</v>
      </c>
      <c r="D755">
        <v>23</v>
      </c>
      <c r="E755">
        <v>1</v>
      </c>
      <c r="F755" s="15">
        <v>16000</v>
      </c>
      <c r="G755">
        <v>1</v>
      </c>
      <c r="H755">
        <v>1</v>
      </c>
      <c r="I755">
        <v>0</v>
      </c>
      <c r="J755">
        <v>8</v>
      </c>
      <c r="K755">
        <v>5</v>
      </c>
      <c r="L755">
        <v>0</v>
      </c>
      <c r="M755">
        <v>0</v>
      </c>
      <c r="N755">
        <v>0</v>
      </c>
      <c r="O755">
        <v>0.67</v>
      </c>
      <c r="P755">
        <v>16</v>
      </c>
      <c r="Q755" s="16">
        <v>5</v>
      </c>
      <c r="R755">
        <v>1.17</v>
      </c>
      <c r="S755">
        <v>1</v>
      </c>
      <c r="T755">
        <v>8</v>
      </c>
      <c r="U755">
        <v>35</v>
      </c>
    </row>
    <row r="756" spans="1:21">
      <c r="A756">
        <v>4060</v>
      </c>
      <c r="B756" s="31">
        <v>1</v>
      </c>
      <c r="C756">
        <v>2</v>
      </c>
      <c r="D756">
        <v>27</v>
      </c>
      <c r="E756">
        <v>0</v>
      </c>
      <c r="F756" s="15">
        <v>5000</v>
      </c>
      <c r="G756">
        <v>1</v>
      </c>
      <c r="H756">
        <v>3</v>
      </c>
      <c r="I756">
        <v>0</v>
      </c>
      <c r="J756">
        <v>2</v>
      </c>
      <c r="K756">
        <v>5</v>
      </c>
      <c r="L756">
        <v>0</v>
      </c>
      <c r="M756">
        <v>0</v>
      </c>
      <c r="N756">
        <v>0</v>
      </c>
      <c r="O756">
        <v>0.83</v>
      </c>
      <c r="P756">
        <v>10</v>
      </c>
      <c r="Q756" s="16">
        <v>2.5</v>
      </c>
      <c r="R756">
        <v>1</v>
      </c>
      <c r="S756">
        <v>1</v>
      </c>
      <c r="T756">
        <v>8</v>
      </c>
      <c r="U756">
        <v>15</v>
      </c>
    </row>
    <row r="757" spans="1:21">
      <c r="A757">
        <v>4061</v>
      </c>
      <c r="B757" s="31">
        <v>2</v>
      </c>
      <c r="C757">
        <v>1</v>
      </c>
      <c r="D757">
        <v>21</v>
      </c>
      <c r="E757">
        <v>0</v>
      </c>
      <c r="F757" s="15">
        <v>6000</v>
      </c>
      <c r="G757">
        <v>1</v>
      </c>
      <c r="H757">
        <v>1</v>
      </c>
      <c r="I757">
        <v>1</v>
      </c>
      <c r="J757">
        <v>2</v>
      </c>
      <c r="K757">
        <v>4</v>
      </c>
      <c r="L757">
        <v>0</v>
      </c>
      <c r="M757">
        <v>0</v>
      </c>
      <c r="N757">
        <v>0</v>
      </c>
      <c r="O757">
        <v>0.83499999999999996</v>
      </c>
      <c r="P757">
        <v>14</v>
      </c>
      <c r="Q757" s="16">
        <v>20</v>
      </c>
      <c r="R757">
        <v>0.5</v>
      </c>
      <c r="S757">
        <v>1</v>
      </c>
      <c r="T757">
        <v>18</v>
      </c>
      <c r="U757">
        <v>10</v>
      </c>
    </row>
    <row r="758" spans="1:21">
      <c r="A758">
        <v>4080</v>
      </c>
      <c r="B758" s="31">
        <v>2</v>
      </c>
      <c r="C758">
        <v>1</v>
      </c>
      <c r="D758">
        <v>19</v>
      </c>
      <c r="E758">
        <v>0</v>
      </c>
      <c r="F758" s="15">
        <v>28000</v>
      </c>
      <c r="G758">
        <v>1</v>
      </c>
      <c r="H758">
        <v>1</v>
      </c>
      <c r="I758">
        <v>1</v>
      </c>
      <c r="J758">
        <v>8</v>
      </c>
      <c r="K758">
        <v>5</v>
      </c>
      <c r="L758">
        <v>0</v>
      </c>
      <c r="M758">
        <v>0</v>
      </c>
      <c r="N758">
        <v>0</v>
      </c>
      <c r="O758">
        <v>0.5</v>
      </c>
      <c r="P758">
        <v>12</v>
      </c>
      <c r="Q758" s="16">
        <v>5</v>
      </c>
      <c r="R758">
        <v>0.5</v>
      </c>
      <c r="S758">
        <v>0</v>
      </c>
      <c r="T758">
        <v>8</v>
      </c>
      <c r="U758">
        <v>15</v>
      </c>
    </row>
    <row r="759" spans="1:21">
      <c r="A759">
        <v>4087</v>
      </c>
      <c r="B759" s="31">
        <v>2</v>
      </c>
      <c r="C759">
        <v>1</v>
      </c>
      <c r="D759">
        <v>32</v>
      </c>
      <c r="E759">
        <v>1</v>
      </c>
      <c r="F759" s="15">
        <v>3000</v>
      </c>
      <c r="G759">
        <v>1</v>
      </c>
      <c r="H759">
        <v>1</v>
      </c>
      <c r="I759">
        <v>1</v>
      </c>
      <c r="J759">
        <v>2</v>
      </c>
      <c r="K759">
        <v>3</v>
      </c>
      <c r="L759">
        <v>0</v>
      </c>
      <c r="M759">
        <v>0</v>
      </c>
      <c r="N759">
        <v>0</v>
      </c>
      <c r="O759">
        <v>1</v>
      </c>
      <c r="P759">
        <v>18</v>
      </c>
      <c r="Q759" s="16">
        <v>10</v>
      </c>
      <c r="R759">
        <v>0.67</v>
      </c>
      <c r="S759">
        <v>0</v>
      </c>
      <c r="T759">
        <v>12</v>
      </c>
      <c r="U759">
        <v>30</v>
      </c>
    </row>
    <row r="760" spans="1:21">
      <c r="A760">
        <v>4093</v>
      </c>
      <c r="B760" s="31">
        <v>2</v>
      </c>
      <c r="C760">
        <v>1</v>
      </c>
      <c r="D760">
        <v>22</v>
      </c>
      <c r="E760">
        <v>0</v>
      </c>
      <c r="F760" s="15">
        <v>5000</v>
      </c>
      <c r="G760">
        <v>1</v>
      </c>
      <c r="H760">
        <v>1</v>
      </c>
      <c r="I760">
        <v>0</v>
      </c>
      <c r="J760">
        <v>6</v>
      </c>
      <c r="K760">
        <v>4</v>
      </c>
      <c r="L760">
        <v>0</v>
      </c>
      <c r="M760">
        <v>0</v>
      </c>
      <c r="N760">
        <v>0</v>
      </c>
      <c r="O760">
        <v>1</v>
      </c>
      <c r="P760">
        <v>30</v>
      </c>
      <c r="Q760" s="16">
        <v>2.5</v>
      </c>
      <c r="R760">
        <v>2.17</v>
      </c>
      <c r="S760">
        <v>1</v>
      </c>
      <c r="T760">
        <v>8</v>
      </c>
      <c r="U760">
        <v>15</v>
      </c>
    </row>
    <row r="761" spans="1:21">
      <c r="A761">
        <v>4099</v>
      </c>
      <c r="B761" s="31">
        <v>1</v>
      </c>
      <c r="C761">
        <v>2</v>
      </c>
      <c r="D761">
        <v>51</v>
      </c>
      <c r="E761">
        <v>0</v>
      </c>
      <c r="F761" s="15">
        <v>8000</v>
      </c>
      <c r="G761">
        <v>1</v>
      </c>
      <c r="H761">
        <v>1</v>
      </c>
      <c r="I761">
        <v>0</v>
      </c>
      <c r="J761">
        <v>11</v>
      </c>
      <c r="K761">
        <v>4</v>
      </c>
      <c r="L761">
        <v>0</v>
      </c>
      <c r="M761">
        <v>0</v>
      </c>
      <c r="N761">
        <v>0</v>
      </c>
      <c r="O761">
        <v>0.67</v>
      </c>
      <c r="P761">
        <v>8</v>
      </c>
      <c r="Q761" s="16">
        <v>2.5</v>
      </c>
      <c r="R761">
        <v>1</v>
      </c>
      <c r="S761">
        <v>1</v>
      </c>
      <c r="T761">
        <v>8</v>
      </c>
      <c r="U761">
        <v>10</v>
      </c>
    </row>
    <row r="762" spans="1:21">
      <c r="A762">
        <v>4102</v>
      </c>
      <c r="B762" s="31">
        <v>2</v>
      </c>
      <c r="C762">
        <v>1</v>
      </c>
      <c r="D762">
        <v>22</v>
      </c>
      <c r="E762">
        <v>0</v>
      </c>
      <c r="F762" s="15">
        <v>9000</v>
      </c>
      <c r="G762">
        <v>1</v>
      </c>
      <c r="H762">
        <v>2</v>
      </c>
      <c r="I762">
        <v>0</v>
      </c>
      <c r="J762">
        <v>8</v>
      </c>
      <c r="K762">
        <v>5</v>
      </c>
      <c r="L762">
        <v>0</v>
      </c>
      <c r="M762">
        <v>0</v>
      </c>
      <c r="N762">
        <v>0</v>
      </c>
      <c r="O762">
        <v>0.67</v>
      </c>
      <c r="P762">
        <v>20</v>
      </c>
      <c r="Q762" s="16">
        <v>10</v>
      </c>
      <c r="R762">
        <v>1</v>
      </c>
      <c r="S762">
        <v>1</v>
      </c>
      <c r="T762">
        <v>8</v>
      </c>
      <c r="U762">
        <v>5</v>
      </c>
    </row>
    <row r="763" spans="1:21">
      <c r="A763">
        <v>4104</v>
      </c>
      <c r="B763" s="31">
        <v>2</v>
      </c>
      <c r="C763">
        <v>1</v>
      </c>
      <c r="D763">
        <v>21</v>
      </c>
      <c r="E763">
        <v>0</v>
      </c>
      <c r="F763" s="15">
        <v>12000</v>
      </c>
      <c r="G763">
        <v>1</v>
      </c>
      <c r="H763">
        <v>2</v>
      </c>
      <c r="I763">
        <v>0</v>
      </c>
      <c r="J763">
        <v>2</v>
      </c>
      <c r="K763">
        <v>5</v>
      </c>
      <c r="L763">
        <v>0</v>
      </c>
      <c r="M763">
        <v>0</v>
      </c>
      <c r="N763">
        <v>0</v>
      </c>
      <c r="O763">
        <v>0.33</v>
      </c>
      <c r="P763">
        <v>10</v>
      </c>
      <c r="Q763" s="16">
        <v>2.5</v>
      </c>
      <c r="R763">
        <v>0.67</v>
      </c>
      <c r="S763">
        <v>0</v>
      </c>
      <c r="T763">
        <v>12</v>
      </c>
      <c r="U763">
        <v>2.5</v>
      </c>
    </row>
    <row r="764" spans="1:21">
      <c r="A764">
        <v>4106</v>
      </c>
      <c r="B764" s="31">
        <v>2</v>
      </c>
      <c r="C764">
        <v>1</v>
      </c>
      <c r="D764">
        <v>29</v>
      </c>
      <c r="E764">
        <v>0</v>
      </c>
      <c r="F764" s="15">
        <v>14000</v>
      </c>
      <c r="G764">
        <v>1</v>
      </c>
      <c r="H764">
        <v>2</v>
      </c>
      <c r="I764">
        <v>0</v>
      </c>
      <c r="J764">
        <v>8</v>
      </c>
      <c r="K764">
        <v>5</v>
      </c>
      <c r="L764">
        <v>0</v>
      </c>
      <c r="M764">
        <v>0</v>
      </c>
      <c r="N764">
        <v>0</v>
      </c>
      <c r="O764">
        <v>0.67</v>
      </c>
      <c r="P764">
        <v>20</v>
      </c>
      <c r="Q764" s="16">
        <v>10</v>
      </c>
      <c r="R764">
        <v>0.83</v>
      </c>
      <c r="S764">
        <v>1</v>
      </c>
      <c r="T764">
        <v>2</v>
      </c>
      <c r="U764">
        <v>10</v>
      </c>
    </row>
    <row r="765" spans="1:21">
      <c r="A765">
        <v>4113</v>
      </c>
      <c r="B765" s="31">
        <v>2</v>
      </c>
      <c r="C765">
        <v>1</v>
      </c>
      <c r="D765">
        <v>20</v>
      </c>
      <c r="E765">
        <v>1</v>
      </c>
      <c r="F765" s="15">
        <v>3000</v>
      </c>
      <c r="G765">
        <v>1</v>
      </c>
      <c r="H765">
        <v>1</v>
      </c>
      <c r="I765">
        <v>0</v>
      </c>
      <c r="J765">
        <v>2</v>
      </c>
      <c r="K765">
        <v>5</v>
      </c>
      <c r="L765">
        <v>0</v>
      </c>
      <c r="M765">
        <v>0</v>
      </c>
      <c r="N765">
        <v>0</v>
      </c>
      <c r="O765">
        <v>0.75</v>
      </c>
      <c r="P765">
        <v>30</v>
      </c>
      <c r="Q765" s="16">
        <v>6.25</v>
      </c>
      <c r="R765">
        <v>1.33</v>
      </c>
      <c r="S765">
        <v>0</v>
      </c>
      <c r="T765">
        <v>6</v>
      </c>
      <c r="U765">
        <v>40</v>
      </c>
    </row>
    <row r="766" spans="1:21">
      <c r="A766">
        <v>4125</v>
      </c>
      <c r="B766" s="31">
        <v>1</v>
      </c>
      <c r="C766">
        <v>2</v>
      </c>
      <c r="D766">
        <v>29</v>
      </c>
      <c r="E766">
        <v>0</v>
      </c>
      <c r="F766" s="15">
        <v>5000</v>
      </c>
      <c r="G766">
        <v>1</v>
      </c>
      <c r="H766">
        <v>1</v>
      </c>
      <c r="I766">
        <v>1</v>
      </c>
      <c r="J766">
        <v>6</v>
      </c>
      <c r="K766">
        <v>1</v>
      </c>
      <c r="L766">
        <v>0</v>
      </c>
      <c r="M766">
        <v>0</v>
      </c>
      <c r="N766">
        <v>0</v>
      </c>
      <c r="O766">
        <v>0.33</v>
      </c>
      <c r="P766">
        <v>6</v>
      </c>
      <c r="Q766" s="16">
        <v>2.5</v>
      </c>
      <c r="R766">
        <v>0.83</v>
      </c>
      <c r="S766">
        <v>1</v>
      </c>
      <c r="T766">
        <v>8</v>
      </c>
      <c r="U766">
        <v>2.5</v>
      </c>
    </row>
    <row r="767" spans="1:21">
      <c r="A767">
        <v>4126</v>
      </c>
      <c r="B767" s="31">
        <v>1</v>
      </c>
      <c r="C767">
        <v>2</v>
      </c>
      <c r="D767">
        <v>55</v>
      </c>
      <c r="E767">
        <v>1</v>
      </c>
      <c r="F767" s="15">
        <v>35000</v>
      </c>
      <c r="G767">
        <v>1</v>
      </c>
      <c r="H767">
        <v>2</v>
      </c>
      <c r="I767">
        <v>0</v>
      </c>
      <c r="J767">
        <v>8</v>
      </c>
      <c r="K767">
        <v>0</v>
      </c>
      <c r="L767">
        <v>0</v>
      </c>
      <c r="M767">
        <v>1</v>
      </c>
      <c r="N767">
        <v>0</v>
      </c>
      <c r="O767">
        <v>0.67</v>
      </c>
      <c r="P767">
        <v>30</v>
      </c>
      <c r="Q767" s="16">
        <v>15</v>
      </c>
      <c r="R767">
        <v>0.83</v>
      </c>
      <c r="S767">
        <v>1</v>
      </c>
      <c r="T767">
        <v>8</v>
      </c>
      <c r="U767">
        <v>15</v>
      </c>
    </row>
    <row r="768" spans="1:21">
      <c r="A768">
        <v>4138</v>
      </c>
      <c r="B768" s="31">
        <v>2</v>
      </c>
      <c r="C768">
        <v>1</v>
      </c>
      <c r="D768">
        <v>25</v>
      </c>
      <c r="E768">
        <v>0</v>
      </c>
      <c r="F768" s="15">
        <v>7000</v>
      </c>
      <c r="G768">
        <v>1</v>
      </c>
      <c r="H768">
        <v>1</v>
      </c>
      <c r="I768">
        <v>1</v>
      </c>
      <c r="J768">
        <v>11</v>
      </c>
      <c r="K768">
        <v>4</v>
      </c>
      <c r="L768">
        <v>0</v>
      </c>
      <c r="M768">
        <v>0</v>
      </c>
      <c r="N768">
        <v>0</v>
      </c>
      <c r="O768">
        <v>0.5</v>
      </c>
      <c r="P768">
        <v>14</v>
      </c>
      <c r="Q768" s="16">
        <v>3.75</v>
      </c>
      <c r="R768">
        <v>1</v>
      </c>
      <c r="S768">
        <v>1</v>
      </c>
      <c r="T768">
        <v>8</v>
      </c>
      <c r="U768">
        <v>25</v>
      </c>
    </row>
    <row r="769" spans="1:21">
      <c r="A769">
        <v>4141</v>
      </c>
      <c r="B769" s="31">
        <v>1</v>
      </c>
      <c r="C769">
        <v>1</v>
      </c>
      <c r="D769">
        <v>37</v>
      </c>
      <c r="E769">
        <v>1</v>
      </c>
      <c r="F769" s="15">
        <v>7000</v>
      </c>
      <c r="G769">
        <v>1</v>
      </c>
      <c r="H769">
        <v>1</v>
      </c>
      <c r="I769">
        <v>1</v>
      </c>
      <c r="J769">
        <v>1</v>
      </c>
      <c r="K769">
        <v>3</v>
      </c>
      <c r="L769">
        <v>0</v>
      </c>
      <c r="M769">
        <v>0</v>
      </c>
      <c r="N769">
        <v>0</v>
      </c>
      <c r="O769">
        <v>1</v>
      </c>
      <c r="P769">
        <v>10</v>
      </c>
      <c r="Q769" s="16">
        <v>2.5</v>
      </c>
      <c r="R769">
        <v>0.67</v>
      </c>
      <c r="S769">
        <v>0</v>
      </c>
      <c r="T769">
        <v>8</v>
      </c>
      <c r="U769">
        <v>15</v>
      </c>
    </row>
    <row r="770" spans="1:21">
      <c r="A770">
        <v>4145</v>
      </c>
      <c r="B770" s="31">
        <v>2</v>
      </c>
      <c r="C770">
        <v>1</v>
      </c>
      <c r="D770">
        <v>22</v>
      </c>
      <c r="E770">
        <v>0</v>
      </c>
      <c r="F770" s="15">
        <v>3000</v>
      </c>
      <c r="G770">
        <v>1</v>
      </c>
      <c r="H770">
        <v>2</v>
      </c>
      <c r="I770">
        <v>0</v>
      </c>
      <c r="J770">
        <v>1</v>
      </c>
      <c r="K770">
        <v>5</v>
      </c>
      <c r="L770">
        <v>0</v>
      </c>
      <c r="M770">
        <v>0</v>
      </c>
      <c r="N770">
        <v>0</v>
      </c>
      <c r="O770">
        <v>0.67</v>
      </c>
      <c r="P770">
        <v>19</v>
      </c>
      <c r="Q770" s="16">
        <v>6.25</v>
      </c>
      <c r="R770">
        <v>2.5</v>
      </c>
      <c r="S770">
        <v>1</v>
      </c>
      <c r="T770">
        <v>10</v>
      </c>
      <c r="U770">
        <v>15</v>
      </c>
    </row>
    <row r="771" spans="1:21">
      <c r="A771">
        <v>4147</v>
      </c>
      <c r="B771" s="31">
        <v>2</v>
      </c>
      <c r="C771">
        <v>1</v>
      </c>
      <c r="D771">
        <v>19</v>
      </c>
      <c r="E771">
        <v>1</v>
      </c>
      <c r="F771" s="15">
        <v>9000</v>
      </c>
      <c r="G771">
        <v>1</v>
      </c>
      <c r="H771">
        <v>1</v>
      </c>
      <c r="I771">
        <v>0</v>
      </c>
      <c r="J771">
        <v>8</v>
      </c>
      <c r="K771">
        <v>4</v>
      </c>
      <c r="L771">
        <v>0</v>
      </c>
      <c r="M771">
        <v>0</v>
      </c>
      <c r="N771">
        <v>0</v>
      </c>
      <c r="O771">
        <v>0.5</v>
      </c>
      <c r="P771">
        <v>12</v>
      </c>
      <c r="Q771" s="16">
        <v>3.75</v>
      </c>
      <c r="R771">
        <v>0.83</v>
      </c>
      <c r="S771">
        <v>1</v>
      </c>
      <c r="T771">
        <v>14</v>
      </c>
      <c r="U771">
        <v>10</v>
      </c>
    </row>
    <row r="772" spans="1:21">
      <c r="A772">
        <v>4148</v>
      </c>
      <c r="B772" s="31">
        <v>2</v>
      </c>
      <c r="C772">
        <v>1</v>
      </c>
      <c r="D772">
        <v>20</v>
      </c>
      <c r="E772">
        <v>1</v>
      </c>
      <c r="F772" s="15">
        <v>5000</v>
      </c>
      <c r="G772">
        <v>1</v>
      </c>
      <c r="H772">
        <v>1</v>
      </c>
      <c r="I772">
        <v>1</v>
      </c>
      <c r="J772">
        <v>11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30</v>
      </c>
      <c r="Q772" s="16">
        <v>7.5</v>
      </c>
      <c r="R772">
        <v>1.5</v>
      </c>
      <c r="S772">
        <v>1</v>
      </c>
      <c r="T772">
        <v>2</v>
      </c>
      <c r="U772">
        <v>15</v>
      </c>
    </row>
    <row r="773" spans="1:21">
      <c r="A773">
        <v>4150</v>
      </c>
      <c r="B773" s="31">
        <v>2</v>
      </c>
      <c r="C773">
        <v>2</v>
      </c>
      <c r="D773">
        <v>29</v>
      </c>
      <c r="E773">
        <v>1</v>
      </c>
      <c r="F773" s="15">
        <v>14000</v>
      </c>
      <c r="G773">
        <v>1</v>
      </c>
      <c r="H773">
        <v>1</v>
      </c>
      <c r="I773">
        <v>1</v>
      </c>
      <c r="J773">
        <v>8</v>
      </c>
      <c r="K773">
        <v>0</v>
      </c>
      <c r="L773">
        <v>0</v>
      </c>
      <c r="M773">
        <v>0</v>
      </c>
      <c r="N773">
        <v>1</v>
      </c>
      <c r="O773">
        <v>0.5</v>
      </c>
      <c r="P773">
        <v>10</v>
      </c>
      <c r="Q773" s="16">
        <v>3.75</v>
      </c>
      <c r="R773">
        <v>1</v>
      </c>
      <c r="S773">
        <v>1</v>
      </c>
      <c r="T773">
        <v>8</v>
      </c>
      <c r="U773">
        <v>5</v>
      </c>
    </row>
    <row r="774" spans="1:21">
      <c r="A774">
        <v>4151</v>
      </c>
      <c r="B774" s="31">
        <v>2</v>
      </c>
      <c r="C774">
        <v>1</v>
      </c>
      <c r="D774">
        <v>21</v>
      </c>
      <c r="E774">
        <v>1</v>
      </c>
      <c r="F774" s="15">
        <v>3000</v>
      </c>
      <c r="G774">
        <v>1</v>
      </c>
      <c r="H774">
        <v>1</v>
      </c>
      <c r="I774">
        <v>0</v>
      </c>
      <c r="J774">
        <v>8</v>
      </c>
      <c r="K774">
        <v>5</v>
      </c>
      <c r="L774">
        <v>0</v>
      </c>
      <c r="M774">
        <v>0</v>
      </c>
      <c r="N774">
        <v>0</v>
      </c>
      <c r="O774">
        <v>0.17</v>
      </c>
      <c r="P774">
        <v>30</v>
      </c>
      <c r="Q774" s="16">
        <v>10</v>
      </c>
      <c r="R774">
        <v>0.5</v>
      </c>
      <c r="S774">
        <v>1</v>
      </c>
      <c r="T774">
        <v>2</v>
      </c>
      <c r="U774">
        <v>10</v>
      </c>
    </row>
    <row r="775" spans="1:21">
      <c r="A775">
        <v>4157</v>
      </c>
      <c r="B775" s="31">
        <v>1</v>
      </c>
      <c r="C775">
        <v>2</v>
      </c>
      <c r="D775">
        <v>28</v>
      </c>
      <c r="E775">
        <v>0</v>
      </c>
      <c r="F775" s="15">
        <v>12000</v>
      </c>
      <c r="G775">
        <v>1</v>
      </c>
      <c r="H775">
        <v>2</v>
      </c>
      <c r="I775">
        <v>0</v>
      </c>
      <c r="J775">
        <v>2</v>
      </c>
      <c r="K775">
        <v>5</v>
      </c>
      <c r="L775">
        <v>0</v>
      </c>
      <c r="M775">
        <v>0</v>
      </c>
      <c r="N775">
        <v>0</v>
      </c>
      <c r="O775">
        <v>0.5</v>
      </c>
      <c r="P775">
        <v>16</v>
      </c>
      <c r="Q775" s="16">
        <v>5</v>
      </c>
      <c r="R775">
        <v>1</v>
      </c>
      <c r="S775">
        <v>1</v>
      </c>
      <c r="T775">
        <v>10</v>
      </c>
      <c r="U775">
        <v>25</v>
      </c>
    </row>
    <row r="776" spans="1:21">
      <c r="A776">
        <v>4159</v>
      </c>
      <c r="B776" s="31">
        <v>2</v>
      </c>
      <c r="C776">
        <v>2</v>
      </c>
      <c r="D776">
        <v>35</v>
      </c>
      <c r="E776">
        <v>1</v>
      </c>
      <c r="F776" s="15">
        <v>5000</v>
      </c>
      <c r="G776">
        <v>1</v>
      </c>
      <c r="H776">
        <v>2</v>
      </c>
      <c r="I776">
        <v>1</v>
      </c>
      <c r="J776">
        <v>11</v>
      </c>
      <c r="K776">
        <v>0</v>
      </c>
      <c r="L776">
        <v>0</v>
      </c>
      <c r="M776">
        <v>1</v>
      </c>
      <c r="N776">
        <v>0</v>
      </c>
      <c r="O776">
        <v>0.91500000000000004</v>
      </c>
      <c r="P776">
        <v>20</v>
      </c>
      <c r="Q776" s="16">
        <v>5</v>
      </c>
      <c r="R776">
        <v>1.67</v>
      </c>
      <c r="S776">
        <v>1</v>
      </c>
      <c r="T776">
        <v>16</v>
      </c>
      <c r="U776">
        <v>10</v>
      </c>
    </row>
    <row r="777" spans="1:21">
      <c r="A777">
        <v>4161</v>
      </c>
      <c r="B777" s="31">
        <v>1</v>
      </c>
      <c r="C777">
        <v>2</v>
      </c>
      <c r="D777">
        <v>33</v>
      </c>
      <c r="E777">
        <v>1</v>
      </c>
      <c r="F777" s="15">
        <v>20000</v>
      </c>
      <c r="G777">
        <v>1</v>
      </c>
      <c r="H777">
        <v>1</v>
      </c>
      <c r="I777">
        <v>1</v>
      </c>
      <c r="J777">
        <v>8</v>
      </c>
      <c r="K777">
        <v>2</v>
      </c>
      <c r="L777">
        <v>0</v>
      </c>
      <c r="M777">
        <v>0</v>
      </c>
      <c r="N777">
        <v>0</v>
      </c>
      <c r="O777">
        <v>0.5</v>
      </c>
      <c r="P777">
        <v>12</v>
      </c>
      <c r="Q777" s="16">
        <v>5</v>
      </c>
      <c r="R777">
        <v>1</v>
      </c>
      <c r="S777">
        <v>1</v>
      </c>
      <c r="T777">
        <v>8</v>
      </c>
      <c r="U777">
        <v>10</v>
      </c>
    </row>
    <row r="778" spans="1:21">
      <c r="A778">
        <v>4169</v>
      </c>
      <c r="B778" s="31">
        <v>1</v>
      </c>
      <c r="C778">
        <v>2</v>
      </c>
      <c r="D778">
        <v>32</v>
      </c>
      <c r="E778">
        <v>0</v>
      </c>
      <c r="F778" s="15">
        <v>9000</v>
      </c>
      <c r="G778">
        <v>1</v>
      </c>
      <c r="H778">
        <v>1</v>
      </c>
      <c r="I778">
        <v>0</v>
      </c>
      <c r="J778">
        <v>11</v>
      </c>
      <c r="K778">
        <v>1</v>
      </c>
      <c r="L778">
        <v>0</v>
      </c>
      <c r="M778">
        <v>0</v>
      </c>
      <c r="N778">
        <v>0</v>
      </c>
      <c r="O778">
        <v>0.33</v>
      </c>
      <c r="P778">
        <v>6</v>
      </c>
      <c r="Q778" s="16">
        <v>70</v>
      </c>
      <c r="R778">
        <v>0.33</v>
      </c>
      <c r="S778">
        <v>1</v>
      </c>
      <c r="T778">
        <v>14</v>
      </c>
      <c r="U778">
        <v>2.5</v>
      </c>
    </row>
    <row r="779" spans="1:21">
      <c r="A779">
        <v>4170</v>
      </c>
      <c r="B779" s="31">
        <v>2</v>
      </c>
      <c r="C779">
        <v>1</v>
      </c>
      <c r="D779">
        <v>19</v>
      </c>
      <c r="E779">
        <v>0</v>
      </c>
      <c r="F779" s="15">
        <v>1000</v>
      </c>
      <c r="G779">
        <v>1</v>
      </c>
      <c r="H779">
        <v>2</v>
      </c>
      <c r="I779">
        <v>1</v>
      </c>
      <c r="J779">
        <v>11</v>
      </c>
      <c r="K779">
        <v>5</v>
      </c>
      <c r="L779">
        <v>0</v>
      </c>
      <c r="M779">
        <v>0</v>
      </c>
      <c r="N779">
        <v>0</v>
      </c>
      <c r="O779">
        <v>0.5</v>
      </c>
      <c r="P779">
        <v>8</v>
      </c>
      <c r="Q779" s="16">
        <v>10</v>
      </c>
      <c r="R779">
        <v>1</v>
      </c>
      <c r="S779">
        <v>1</v>
      </c>
      <c r="T779">
        <v>8</v>
      </c>
      <c r="U779">
        <v>10</v>
      </c>
    </row>
    <row r="780" spans="1:21">
      <c r="A780">
        <v>4178</v>
      </c>
      <c r="B780" s="31">
        <v>2</v>
      </c>
      <c r="C780">
        <v>2</v>
      </c>
      <c r="D780">
        <v>27</v>
      </c>
      <c r="E780">
        <v>0</v>
      </c>
      <c r="F780" s="15">
        <v>6000</v>
      </c>
      <c r="G780">
        <v>1</v>
      </c>
      <c r="H780">
        <v>1</v>
      </c>
      <c r="I780">
        <v>0</v>
      </c>
      <c r="J780">
        <v>6</v>
      </c>
      <c r="K780">
        <v>5</v>
      </c>
      <c r="L780">
        <v>0</v>
      </c>
      <c r="M780">
        <v>0</v>
      </c>
      <c r="N780">
        <v>0</v>
      </c>
      <c r="O780">
        <v>0.33</v>
      </c>
      <c r="P780">
        <v>10</v>
      </c>
      <c r="Q780" s="16">
        <v>5</v>
      </c>
      <c r="R780">
        <v>0.83</v>
      </c>
      <c r="S780">
        <v>1</v>
      </c>
      <c r="T780">
        <v>8</v>
      </c>
      <c r="U780">
        <v>10</v>
      </c>
    </row>
    <row r="781" spans="1:21">
      <c r="A781">
        <v>4182</v>
      </c>
      <c r="B781" s="31">
        <v>1</v>
      </c>
      <c r="C781">
        <v>1</v>
      </c>
      <c r="D781">
        <v>21</v>
      </c>
      <c r="E781">
        <v>0</v>
      </c>
      <c r="F781" s="15">
        <v>4000</v>
      </c>
      <c r="G781">
        <v>1</v>
      </c>
      <c r="H781">
        <v>1</v>
      </c>
      <c r="I781">
        <v>0</v>
      </c>
      <c r="J781">
        <v>2</v>
      </c>
      <c r="K781">
        <v>5</v>
      </c>
      <c r="L781">
        <v>0</v>
      </c>
      <c r="M781">
        <v>0</v>
      </c>
      <c r="N781">
        <v>0</v>
      </c>
      <c r="O781">
        <v>0.5</v>
      </c>
      <c r="P781">
        <v>12</v>
      </c>
      <c r="Q781" s="16">
        <v>15</v>
      </c>
      <c r="R781">
        <v>0.91500000000000004</v>
      </c>
      <c r="S781">
        <v>1</v>
      </c>
      <c r="T781">
        <v>11</v>
      </c>
      <c r="U781">
        <v>22.5</v>
      </c>
    </row>
    <row r="782" spans="1:21">
      <c r="A782">
        <v>4184</v>
      </c>
      <c r="B782" s="31">
        <v>2</v>
      </c>
      <c r="C782">
        <v>1</v>
      </c>
      <c r="D782">
        <v>22</v>
      </c>
      <c r="E782">
        <v>0</v>
      </c>
      <c r="F782" s="15">
        <v>10000</v>
      </c>
      <c r="G782">
        <v>1</v>
      </c>
      <c r="H782">
        <v>2</v>
      </c>
      <c r="I782">
        <v>1</v>
      </c>
      <c r="J782">
        <v>8</v>
      </c>
      <c r="K782">
        <v>5</v>
      </c>
      <c r="L782">
        <v>0</v>
      </c>
      <c r="M782">
        <v>0</v>
      </c>
      <c r="N782">
        <v>0</v>
      </c>
      <c r="O782">
        <v>0.67</v>
      </c>
      <c r="P782">
        <v>12</v>
      </c>
      <c r="Q782" s="16">
        <v>2.5</v>
      </c>
      <c r="R782">
        <v>0.67</v>
      </c>
      <c r="S782">
        <v>0</v>
      </c>
      <c r="T782">
        <v>14</v>
      </c>
      <c r="U782">
        <v>10</v>
      </c>
    </row>
    <row r="783" spans="1:21">
      <c r="A783">
        <v>4185</v>
      </c>
      <c r="B783" s="31">
        <v>1</v>
      </c>
      <c r="C783">
        <v>1</v>
      </c>
      <c r="D783">
        <v>58</v>
      </c>
      <c r="E783">
        <v>0</v>
      </c>
      <c r="F783" s="15">
        <v>14000</v>
      </c>
      <c r="G783">
        <v>1</v>
      </c>
      <c r="H783">
        <v>3</v>
      </c>
      <c r="I783">
        <v>0</v>
      </c>
      <c r="J783">
        <v>8</v>
      </c>
      <c r="K783">
        <v>2</v>
      </c>
      <c r="L783">
        <v>0</v>
      </c>
      <c r="M783">
        <v>0</v>
      </c>
      <c r="N783">
        <v>0</v>
      </c>
      <c r="O783">
        <v>0.67</v>
      </c>
      <c r="P783">
        <v>6</v>
      </c>
      <c r="Q783" s="16">
        <v>2.5</v>
      </c>
      <c r="R783">
        <v>0.67</v>
      </c>
      <c r="S783">
        <v>1</v>
      </c>
      <c r="T783">
        <v>8</v>
      </c>
      <c r="U783">
        <v>10</v>
      </c>
    </row>
    <row r="784" spans="1:21">
      <c r="A784">
        <v>4191</v>
      </c>
      <c r="B784" s="31">
        <v>2</v>
      </c>
      <c r="C784">
        <v>1</v>
      </c>
      <c r="D784">
        <v>19</v>
      </c>
      <c r="E784">
        <v>1</v>
      </c>
      <c r="F784" s="15">
        <v>20000</v>
      </c>
      <c r="G784">
        <v>1</v>
      </c>
      <c r="H784">
        <v>1</v>
      </c>
      <c r="I784">
        <v>0</v>
      </c>
      <c r="J784">
        <v>8</v>
      </c>
      <c r="K784">
        <v>4</v>
      </c>
      <c r="L784">
        <v>0</v>
      </c>
      <c r="M784">
        <v>0</v>
      </c>
      <c r="N784">
        <v>0</v>
      </c>
      <c r="O784">
        <v>0.58499999999999996</v>
      </c>
      <c r="P784">
        <v>20</v>
      </c>
      <c r="Q784" s="16">
        <v>3.75</v>
      </c>
      <c r="R784">
        <v>0.83</v>
      </c>
      <c r="S784">
        <v>0</v>
      </c>
      <c r="T784">
        <v>6</v>
      </c>
      <c r="U784">
        <v>20</v>
      </c>
    </row>
    <row r="785" spans="1:21">
      <c r="A785">
        <v>4193</v>
      </c>
      <c r="B785" s="31">
        <v>2</v>
      </c>
      <c r="C785">
        <v>1</v>
      </c>
      <c r="D785">
        <v>20</v>
      </c>
      <c r="E785">
        <v>1</v>
      </c>
      <c r="F785" s="15">
        <v>8000</v>
      </c>
      <c r="G785">
        <v>1</v>
      </c>
      <c r="H785">
        <v>2</v>
      </c>
      <c r="I785">
        <v>0</v>
      </c>
      <c r="J785">
        <v>8</v>
      </c>
      <c r="K785">
        <v>5</v>
      </c>
      <c r="L785">
        <v>0</v>
      </c>
      <c r="M785">
        <v>0</v>
      </c>
      <c r="N785">
        <v>0</v>
      </c>
      <c r="O785">
        <v>1.17</v>
      </c>
      <c r="P785">
        <v>30</v>
      </c>
      <c r="Q785" s="16">
        <v>2.5</v>
      </c>
      <c r="R785">
        <v>2.33</v>
      </c>
      <c r="S785">
        <v>1</v>
      </c>
      <c r="T785">
        <v>12</v>
      </c>
      <c r="U785">
        <v>20</v>
      </c>
    </row>
    <row r="786" spans="1:21">
      <c r="A786">
        <v>4200</v>
      </c>
      <c r="B786" s="31">
        <v>2</v>
      </c>
      <c r="C786">
        <v>1</v>
      </c>
      <c r="D786">
        <v>19</v>
      </c>
      <c r="E786">
        <v>1</v>
      </c>
      <c r="F786" s="15">
        <v>4000</v>
      </c>
      <c r="G786">
        <v>1</v>
      </c>
      <c r="H786">
        <v>1</v>
      </c>
      <c r="I786">
        <v>0</v>
      </c>
      <c r="J786">
        <v>2</v>
      </c>
      <c r="K786">
        <v>5</v>
      </c>
      <c r="L786">
        <v>0</v>
      </c>
      <c r="M786">
        <v>0</v>
      </c>
      <c r="N786">
        <v>0</v>
      </c>
      <c r="O786">
        <v>0.5</v>
      </c>
      <c r="P786">
        <v>10</v>
      </c>
      <c r="Q786" s="16">
        <v>5</v>
      </c>
      <c r="R786">
        <v>1.5</v>
      </c>
      <c r="S786">
        <v>1</v>
      </c>
      <c r="T786">
        <v>6</v>
      </c>
      <c r="U786">
        <v>20</v>
      </c>
    </row>
    <row r="787" spans="1:21">
      <c r="A787">
        <v>4206</v>
      </c>
      <c r="B787" s="31">
        <v>2</v>
      </c>
      <c r="C787">
        <v>1</v>
      </c>
      <c r="D787">
        <v>21</v>
      </c>
      <c r="E787">
        <v>0</v>
      </c>
      <c r="F787" s="15">
        <v>8000</v>
      </c>
      <c r="G787">
        <v>1</v>
      </c>
      <c r="H787">
        <v>3</v>
      </c>
      <c r="I787">
        <v>1</v>
      </c>
      <c r="J787">
        <v>1</v>
      </c>
      <c r="K787">
        <v>4</v>
      </c>
      <c r="L787">
        <v>0</v>
      </c>
      <c r="M787">
        <v>0</v>
      </c>
      <c r="N787">
        <v>0</v>
      </c>
      <c r="O787">
        <v>0.83</v>
      </c>
      <c r="P787">
        <v>30</v>
      </c>
      <c r="Q787" s="16">
        <v>3.75</v>
      </c>
      <c r="R787">
        <v>1</v>
      </c>
      <c r="S787">
        <v>1</v>
      </c>
      <c r="T787">
        <v>10</v>
      </c>
      <c r="U787">
        <v>10</v>
      </c>
    </row>
    <row r="788" spans="1:21">
      <c r="A788">
        <v>4208</v>
      </c>
      <c r="B788" s="31">
        <v>1</v>
      </c>
      <c r="C788">
        <v>1</v>
      </c>
      <c r="D788">
        <v>21</v>
      </c>
      <c r="E788">
        <v>0</v>
      </c>
      <c r="F788" s="15">
        <v>7000</v>
      </c>
      <c r="G788">
        <v>1</v>
      </c>
      <c r="H788">
        <v>2</v>
      </c>
      <c r="I788">
        <v>0</v>
      </c>
      <c r="J788">
        <v>9</v>
      </c>
      <c r="K788">
        <v>5</v>
      </c>
      <c r="L788">
        <v>0</v>
      </c>
      <c r="M788">
        <v>0</v>
      </c>
      <c r="N788">
        <v>0</v>
      </c>
      <c r="O788">
        <v>0.67</v>
      </c>
      <c r="P788">
        <v>12</v>
      </c>
      <c r="Q788" s="16">
        <v>10</v>
      </c>
      <c r="R788">
        <v>1</v>
      </c>
      <c r="S788">
        <v>0</v>
      </c>
      <c r="T788">
        <v>8</v>
      </c>
      <c r="U788">
        <v>15</v>
      </c>
    </row>
    <row r="789" spans="1:21">
      <c r="A789">
        <v>4216</v>
      </c>
      <c r="B789" s="31">
        <v>2</v>
      </c>
      <c r="C789">
        <v>1</v>
      </c>
      <c r="D789">
        <v>22</v>
      </c>
      <c r="E789">
        <v>1</v>
      </c>
      <c r="F789" s="15">
        <v>4000</v>
      </c>
      <c r="G789">
        <v>1</v>
      </c>
      <c r="H789">
        <v>1</v>
      </c>
      <c r="I789">
        <v>1</v>
      </c>
      <c r="J789">
        <v>1</v>
      </c>
      <c r="K789">
        <v>5</v>
      </c>
      <c r="L789">
        <v>0</v>
      </c>
      <c r="M789">
        <v>0</v>
      </c>
      <c r="N789">
        <v>0</v>
      </c>
      <c r="O789">
        <v>1</v>
      </c>
      <c r="P789">
        <v>30</v>
      </c>
      <c r="Q789" s="16">
        <v>2.5</v>
      </c>
      <c r="R789">
        <v>2.33</v>
      </c>
      <c r="S789">
        <v>1</v>
      </c>
      <c r="T789">
        <v>8</v>
      </c>
      <c r="U789">
        <v>15</v>
      </c>
    </row>
    <row r="790" spans="1:21">
      <c r="A790">
        <v>4220</v>
      </c>
      <c r="B790" s="31">
        <v>2</v>
      </c>
      <c r="C790">
        <v>1</v>
      </c>
      <c r="D790">
        <v>21</v>
      </c>
      <c r="E790">
        <v>1</v>
      </c>
      <c r="F790" s="15">
        <v>10000</v>
      </c>
      <c r="G790">
        <v>1</v>
      </c>
      <c r="H790">
        <v>1</v>
      </c>
      <c r="I790">
        <v>0</v>
      </c>
      <c r="J790">
        <v>8</v>
      </c>
      <c r="K790">
        <v>4</v>
      </c>
      <c r="L790">
        <v>0</v>
      </c>
      <c r="M790">
        <v>0</v>
      </c>
      <c r="N790">
        <v>0</v>
      </c>
      <c r="O790">
        <v>0.67</v>
      </c>
      <c r="P790">
        <v>15</v>
      </c>
      <c r="Q790" s="16">
        <v>7.5</v>
      </c>
      <c r="R790">
        <v>0.67</v>
      </c>
      <c r="S790">
        <v>0</v>
      </c>
      <c r="T790">
        <v>10</v>
      </c>
      <c r="U790">
        <v>10</v>
      </c>
    </row>
    <row r="791" spans="1:21">
      <c r="A791">
        <v>4235</v>
      </c>
      <c r="B791" s="31">
        <v>1</v>
      </c>
      <c r="C791">
        <v>1</v>
      </c>
      <c r="D791">
        <v>19</v>
      </c>
      <c r="E791">
        <v>1</v>
      </c>
      <c r="F791" s="15">
        <v>30000</v>
      </c>
      <c r="G791">
        <v>1</v>
      </c>
      <c r="H791">
        <v>4</v>
      </c>
      <c r="I791">
        <v>0</v>
      </c>
      <c r="J791">
        <v>6</v>
      </c>
      <c r="K791">
        <v>5</v>
      </c>
      <c r="L791">
        <v>0</v>
      </c>
      <c r="M791">
        <v>0</v>
      </c>
      <c r="N791">
        <v>0</v>
      </c>
      <c r="O791">
        <v>0.67</v>
      </c>
      <c r="P791">
        <v>20</v>
      </c>
      <c r="Q791" s="16">
        <v>2.5</v>
      </c>
      <c r="R791">
        <v>1.5</v>
      </c>
      <c r="S791">
        <v>1</v>
      </c>
      <c r="T791">
        <v>10</v>
      </c>
      <c r="U791">
        <v>10</v>
      </c>
    </row>
    <row r="792" spans="1:21">
      <c r="A792">
        <v>4236</v>
      </c>
      <c r="B792" s="31">
        <v>2</v>
      </c>
      <c r="C792">
        <v>1</v>
      </c>
      <c r="D792">
        <v>24</v>
      </c>
      <c r="E792">
        <v>1</v>
      </c>
      <c r="F792" s="15">
        <v>4000</v>
      </c>
      <c r="G792">
        <v>1</v>
      </c>
      <c r="H792">
        <v>1</v>
      </c>
      <c r="I792">
        <v>0</v>
      </c>
      <c r="J792">
        <v>2</v>
      </c>
      <c r="K792">
        <v>4</v>
      </c>
      <c r="L792">
        <v>0</v>
      </c>
      <c r="M792">
        <v>0</v>
      </c>
      <c r="N792">
        <v>0</v>
      </c>
      <c r="O792">
        <v>0.75</v>
      </c>
      <c r="P792">
        <v>20</v>
      </c>
      <c r="Q792" s="16">
        <v>5</v>
      </c>
      <c r="R792">
        <v>1.5</v>
      </c>
      <c r="S792">
        <v>1</v>
      </c>
      <c r="T792">
        <v>8</v>
      </c>
      <c r="U792">
        <v>2.5</v>
      </c>
    </row>
    <row r="793" spans="1:21">
      <c r="A793">
        <v>4245</v>
      </c>
      <c r="B793" s="31">
        <v>2</v>
      </c>
      <c r="C793">
        <v>1</v>
      </c>
      <c r="D793">
        <v>23</v>
      </c>
      <c r="E793">
        <v>0</v>
      </c>
      <c r="F793" s="15">
        <v>6000</v>
      </c>
      <c r="G793">
        <v>1</v>
      </c>
      <c r="H793">
        <v>1</v>
      </c>
      <c r="I793">
        <v>1</v>
      </c>
      <c r="J793">
        <v>2</v>
      </c>
      <c r="K793">
        <v>5</v>
      </c>
      <c r="L793">
        <v>1</v>
      </c>
      <c r="M793">
        <v>0</v>
      </c>
      <c r="N793">
        <v>0</v>
      </c>
      <c r="O793">
        <v>0.75</v>
      </c>
      <c r="P793">
        <v>9</v>
      </c>
      <c r="Q793" s="16">
        <v>5</v>
      </c>
      <c r="R793">
        <v>1.67</v>
      </c>
      <c r="S793">
        <v>1</v>
      </c>
      <c r="T793">
        <v>14</v>
      </c>
      <c r="U793">
        <v>30</v>
      </c>
    </row>
    <row r="794" spans="1:21">
      <c r="A794">
        <v>4255</v>
      </c>
      <c r="B794" s="31">
        <v>1</v>
      </c>
      <c r="C794">
        <v>2</v>
      </c>
      <c r="D794">
        <v>28</v>
      </c>
      <c r="E794">
        <v>0</v>
      </c>
      <c r="F794" s="15">
        <v>20000</v>
      </c>
      <c r="G794">
        <v>1</v>
      </c>
      <c r="H794">
        <v>1</v>
      </c>
      <c r="I794">
        <v>0</v>
      </c>
      <c r="J794">
        <v>8</v>
      </c>
      <c r="K794">
        <v>3</v>
      </c>
      <c r="L794">
        <v>0</v>
      </c>
      <c r="M794">
        <v>0</v>
      </c>
      <c r="N794">
        <v>0</v>
      </c>
      <c r="O794">
        <v>0.67</v>
      </c>
      <c r="P794">
        <v>14</v>
      </c>
      <c r="Q794" s="16">
        <v>10</v>
      </c>
      <c r="R794">
        <v>1.33</v>
      </c>
      <c r="S794">
        <v>1</v>
      </c>
      <c r="T794">
        <v>8</v>
      </c>
      <c r="U794">
        <v>20</v>
      </c>
    </row>
    <row r="795" spans="1:21">
      <c r="A795">
        <v>4258</v>
      </c>
      <c r="B795" s="31">
        <v>1</v>
      </c>
      <c r="C795">
        <v>1</v>
      </c>
      <c r="D795">
        <v>23</v>
      </c>
      <c r="E795">
        <v>1</v>
      </c>
      <c r="F795" s="15">
        <v>22000</v>
      </c>
      <c r="G795">
        <v>1</v>
      </c>
      <c r="H795">
        <v>1</v>
      </c>
      <c r="I795">
        <v>1</v>
      </c>
      <c r="J795">
        <v>8</v>
      </c>
      <c r="K795">
        <v>2</v>
      </c>
      <c r="L795">
        <v>0</v>
      </c>
      <c r="M795">
        <v>0</v>
      </c>
      <c r="N795">
        <v>0</v>
      </c>
      <c r="O795">
        <v>0.33</v>
      </c>
      <c r="P795">
        <v>10</v>
      </c>
      <c r="Q795" s="16">
        <v>2.5</v>
      </c>
      <c r="R795">
        <v>1</v>
      </c>
      <c r="S795">
        <v>1</v>
      </c>
      <c r="T795">
        <v>8</v>
      </c>
      <c r="U795">
        <v>25</v>
      </c>
    </row>
    <row r="796" spans="1:21">
      <c r="A796">
        <v>4269</v>
      </c>
      <c r="B796" s="31">
        <v>2</v>
      </c>
      <c r="C796">
        <v>2</v>
      </c>
      <c r="D796">
        <v>28</v>
      </c>
      <c r="E796">
        <v>1</v>
      </c>
      <c r="F796" s="15">
        <v>3000</v>
      </c>
      <c r="G796">
        <v>1</v>
      </c>
      <c r="H796">
        <v>1</v>
      </c>
      <c r="I796">
        <v>0</v>
      </c>
      <c r="J796">
        <v>8</v>
      </c>
      <c r="K796">
        <v>5</v>
      </c>
      <c r="L796">
        <v>1</v>
      </c>
      <c r="M796">
        <v>0</v>
      </c>
      <c r="N796">
        <v>0</v>
      </c>
      <c r="O796">
        <v>0.5</v>
      </c>
      <c r="P796">
        <v>12</v>
      </c>
      <c r="Q796" s="16">
        <v>10</v>
      </c>
      <c r="R796">
        <v>1</v>
      </c>
      <c r="S796">
        <v>0</v>
      </c>
      <c r="T796">
        <v>8</v>
      </c>
      <c r="U796">
        <v>15</v>
      </c>
    </row>
    <row r="797" spans="1:21">
      <c r="A797">
        <v>4270</v>
      </c>
      <c r="B797" s="31">
        <v>1</v>
      </c>
      <c r="C797">
        <v>2</v>
      </c>
      <c r="D797">
        <v>64</v>
      </c>
      <c r="E797">
        <v>1</v>
      </c>
      <c r="F797" s="15">
        <v>35000</v>
      </c>
      <c r="G797">
        <v>1</v>
      </c>
      <c r="H797">
        <v>2</v>
      </c>
      <c r="I797">
        <v>0</v>
      </c>
      <c r="J797">
        <v>8</v>
      </c>
      <c r="K797">
        <v>0</v>
      </c>
      <c r="L797">
        <v>0</v>
      </c>
      <c r="M797">
        <v>0</v>
      </c>
      <c r="N797">
        <v>1</v>
      </c>
      <c r="O797">
        <v>0.5</v>
      </c>
      <c r="P797">
        <v>2</v>
      </c>
      <c r="Q797" s="16">
        <v>5</v>
      </c>
      <c r="R797">
        <v>0.83</v>
      </c>
      <c r="S797">
        <v>0</v>
      </c>
      <c r="T797">
        <v>8</v>
      </c>
      <c r="U797">
        <v>15</v>
      </c>
    </row>
    <row r="798" spans="1:21">
      <c r="A798">
        <v>4271</v>
      </c>
      <c r="B798" s="31">
        <v>1</v>
      </c>
      <c r="C798">
        <v>2</v>
      </c>
      <c r="D798">
        <v>38</v>
      </c>
      <c r="E798">
        <v>0</v>
      </c>
      <c r="F798" s="15">
        <v>6000</v>
      </c>
      <c r="G798">
        <v>1</v>
      </c>
      <c r="H798">
        <v>1</v>
      </c>
      <c r="I798">
        <v>0</v>
      </c>
      <c r="J798">
        <v>2</v>
      </c>
      <c r="K798">
        <v>5</v>
      </c>
      <c r="L798">
        <v>0</v>
      </c>
      <c r="M798">
        <v>0</v>
      </c>
      <c r="N798">
        <v>0</v>
      </c>
      <c r="O798">
        <v>0.5</v>
      </c>
      <c r="P798">
        <v>6</v>
      </c>
      <c r="Q798" s="16">
        <v>5</v>
      </c>
      <c r="R798">
        <v>0.67</v>
      </c>
      <c r="S798">
        <v>1</v>
      </c>
      <c r="T798">
        <v>8</v>
      </c>
      <c r="U798">
        <v>10</v>
      </c>
    </row>
    <row r="799" spans="1:21">
      <c r="A799">
        <v>4272</v>
      </c>
      <c r="B799" s="31">
        <v>1</v>
      </c>
      <c r="C799">
        <v>1</v>
      </c>
      <c r="D799">
        <v>32</v>
      </c>
      <c r="E799">
        <v>1</v>
      </c>
      <c r="F799" s="15">
        <v>3000</v>
      </c>
      <c r="G799">
        <v>1</v>
      </c>
      <c r="H799">
        <v>3</v>
      </c>
      <c r="I799">
        <v>1</v>
      </c>
      <c r="J799">
        <v>8</v>
      </c>
      <c r="K799">
        <v>5</v>
      </c>
      <c r="L799">
        <v>1</v>
      </c>
      <c r="M799">
        <v>0</v>
      </c>
      <c r="N799">
        <v>0</v>
      </c>
      <c r="O799">
        <v>0.17</v>
      </c>
      <c r="P799">
        <v>8</v>
      </c>
      <c r="Q799" s="16">
        <v>15</v>
      </c>
      <c r="R799">
        <v>0.33</v>
      </c>
      <c r="S799">
        <v>1</v>
      </c>
      <c r="T799">
        <v>14</v>
      </c>
      <c r="U799">
        <v>2.5</v>
      </c>
    </row>
    <row r="800" spans="1:21">
      <c r="A800">
        <v>4277</v>
      </c>
      <c r="B800" s="31">
        <v>2</v>
      </c>
      <c r="C800">
        <v>1</v>
      </c>
      <c r="D800">
        <v>26</v>
      </c>
      <c r="E800">
        <v>1</v>
      </c>
      <c r="F800" s="15">
        <v>3000</v>
      </c>
      <c r="G800">
        <v>1</v>
      </c>
      <c r="H800">
        <v>1</v>
      </c>
      <c r="I800">
        <v>1</v>
      </c>
      <c r="J800">
        <v>6</v>
      </c>
      <c r="K800">
        <v>5</v>
      </c>
      <c r="L800">
        <v>0</v>
      </c>
      <c r="M800">
        <v>0</v>
      </c>
      <c r="N800">
        <v>0</v>
      </c>
      <c r="O800">
        <v>0.5</v>
      </c>
      <c r="P800">
        <v>14</v>
      </c>
      <c r="Q800" s="16">
        <v>5</v>
      </c>
      <c r="R800">
        <v>0.83</v>
      </c>
      <c r="S800">
        <v>1</v>
      </c>
      <c r="T800">
        <v>8</v>
      </c>
      <c r="U800">
        <v>35</v>
      </c>
    </row>
    <row r="801" spans="1:21">
      <c r="A801">
        <v>4279</v>
      </c>
      <c r="B801" s="31">
        <v>2</v>
      </c>
      <c r="C801">
        <v>1</v>
      </c>
      <c r="D801">
        <v>30</v>
      </c>
      <c r="E801">
        <v>1</v>
      </c>
      <c r="F801" s="15">
        <v>9000</v>
      </c>
      <c r="G801">
        <v>1</v>
      </c>
      <c r="H801">
        <v>2</v>
      </c>
      <c r="I801">
        <v>0</v>
      </c>
      <c r="J801">
        <v>1</v>
      </c>
      <c r="K801">
        <v>3</v>
      </c>
      <c r="L801">
        <v>0</v>
      </c>
      <c r="M801">
        <v>0</v>
      </c>
      <c r="N801">
        <v>0</v>
      </c>
      <c r="O801">
        <v>0.67</v>
      </c>
      <c r="P801">
        <v>10</v>
      </c>
      <c r="Q801" s="16">
        <v>2.5</v>
      </c>
      <c r="R801">
        <v>1.17</v>
      </c>
      <c r="S801">
        <v>1</v>
      </c>
      <c r="T801">
        <v>8</v>
      </c>
      <c r="U801">
        <v>2.5</v>
      </c>
    </row>
    <row r="802" spans="1:21">
      <c r="A802">
        <v>4294</v>
      </c>
      <c r="B802" s="31">
        <v>2</v>
      </c>
      <c r="C802">
        <v>1</v>
      </c>
      <c r="D802">
        <v>18</v>
      </c>
      <c r="E802">
        <v>1</v>
      </c>
      <c r="F802" s="15">
        <v>12000</v>
      </c>
      <c r="G802">
        <v>1</v>
      </c>
      <c r="H802">
        <v>3</v>
      </c>
      <c r="I802">
        <v>0</v>
      </c>
      <c r="J802">
        <v>8</v>
      </c>
      <c r="K802">
        <v>5</v>
      </c>
      <c r="L802">
        <v>0</v>
      </c>
      <c r="M802">
        <v>0</v>
      </c>
      <c r="N802">
        <v>0</v>
      </c>
      <c r="O802">
        <v>0.58499999999999996</v>
      </c>
      <c r="P802">
        <v>20</v>
      </c>
      <c r="Q802" s="16">
        <v>3.75</v>
      </c>
      <c r="R802">
        <v>0.83</v>
      </c>
      <c r="S802">
        <v>1</v>
      </c>
      <c r="T802">
        <v>8</v>
      </c>
      <c r="U802">
        <v>15</v>
      </c>
    </row>
    <row r="803" spans="1:21">
      <c r="A803">
        <v>4301</v>
      </c>
      <c r="B803" s="31">
        <v>1</v>
      </c>
      <c r="C803">
        <v>2</v>
      </c>
      <c r="D803">
        <v>26</v>
      </c>
      <c r="E803">
        <v>1</v>
      </c>
      <c r="F803" s="15">
        <v>26000</v>
      </c>
      <c r="G803">
        <v>1</v>
      </c>
      <c r="H803">
        <v>2</v>
      </c>
      <c r="I803">
        <v>0</v>
      </c>
      <c r="J803">
        <v>2</v>
      </c>
      <c r="K803">
        <v>5</v>
      </c>
      <c r="L803">
        <v>1</v>
      </c>
      <c r="M803">
        <v>0</v>
      </c>
      <c r="N803">
        <v>0</v>
      </c>
      <c r="O803">
        <v>1</v>
      </c>
      <c r="P803">
        <v>30</v>
      </c>
      <c r="Q803" s="16">
        <v>2.5</v>
      </c>
      <c r="R803">
        <v>1.67</v>
      </c>
      <c r="S803">
        <v>1</v>
      </c>
      <c r="T803">
        <v>12</v>
      </c>
      <c r="U803">
        <v>10</v>
      </c>
    </row>
    <row r="804" spans="1:21">
      <c r="A804">
        <v>4302</v>
      </c>
      <c r="B804" s="31">
        <v>2</v>
      </c>
      <c r="C804">
        <v>1</v>
      </c>
      <c r="D804">
        <v>20</v>
      </c>
      <c r="E804">
        <v>1</v>
      </c>
      <c r="F804" s="15">
        <v>3000</v>
      </c>
      <c r="G804">
        <v>1</v>
      </c>
      <c r="H804">
        <v>2</v>
      </c>
      <c r="I804">
        <v>0</v>
      </c>
      <c r="J804">
        <v>8</v>
      </c>
      <c r="K804">
        <v>4</v>
      </c>
      <c r="L804">
        <v>0</v>
      </c>
      <c r="M804">
        <v>0</v>
      </c>
      <c r="N804">
        <v>0</v>
      </c>
      <c r="O804">
        <v>0.67</v>
      </c>
      <c r="P804">
        <v>15</v>
      </c>
      <c r="Q804" s="16">
        <v>7.5</v>
      </c>
      <c r="R804">
        <v>1.5</v>
      </c>
      <c r="S804">
        <v>1</v>
      </c>
      <c r="T804">
        <v>12</v>
      </c>
      <c r="U804">
        <v>15</v>
      </c>
    </row>
    <row r="805" spans="1:21">
      <c r="A805">
        <v>4304</v>
      </c>
      <c r="B805" s="31">
        <v>2</v>
      </c>
      <c r="C805">
        <v>1</v>
      </c>
      <c r="D805">
        <v>21</v>
      </c>
      <c r="E805">
        <v>1</v>
      </c>
      <c r="F805" s="15">
        <v>12000</v>
      </c>
      <c r="G805">
        <v>1</v>
      </c>
      <c r="H805">
        <v>3</v>
      </c>
      <c r="I805">
        <v>0</v>
      </c>
      <c r="J805">
        <v>8</v>
      </c>
      <c r="K805">
        <v>4</v>
      </c>
      <c r="L805">
        <v>0</v>
      </c>
      <c r="M805">
        <v>0</v>
      </c>
      <c r="N805">
        <v>0</v>
      </c>
      <c r="O805">
        <v>0.5</v>
      </c>
      <c r="P805">
        <v>12</v>
      </c>
      <c r="Q805" s="16">
        <v>15</v>
      </c>
      <c r="R805">
        <v>0.67</v>
      </c>
      <c r="S805">
        <v>1</v>
      </c>
      <c r="T805">
        <v>8</v>
      </c>
      <c r="U805">
        <v>5</v>
      </c>
    </row>
    <row r="806" spans="1:21">
      <c r="A806">
        <v>4306</v>
      </c>
      <c r="B806" s="31">
        <v>1</v>
      </c>
      <c r="C806">
        <v>2</v>
      </c>
      <c r="D806">
        <v>36</v>
      </c>
      <c r="E806">
        <v>0</v>
      </c>
      <c r="F806" s="15">
        <v>10000</v>
      </c>
      <c r="G806">
        <v>1</v>
      </c>
      <c r="H806">
        <v>1</v>
      </c>
      <c r="I806">
        <v>1</v>
      </c>
      <c r="J806">
        <v>8</v>
      </c>
      <c r="K806">
        <v>5</v>
      </c>
      <c r="L806">
        <v>0</v>
      </c>
      <c r="M806">
        <v>0</v>
      </c>
      <c r="N806">
        <v>0</v>
      </c>
      <c r="O806">
        <v>0.67</v>
      </c>
      <c r="P806">
        <v>20</v>
      </c>
      <c r="Q806" s="16">
        <v>2.5</v>
      </c>
      <c r="R806">
        <v>1</v>
      </c>
      <c r="S806">
        <v>1</v>
      </c>
      <c r="T806">
        <v>8</v>
      </c>
      <c r="U806">
        <v>10</v>
      </c>
    </row>
    <row r="807" spans="1:21">
      <c r="A807">
        <v>4311</v>
      </c>
      <c r="B807" s="31">
        <v>2</v>
      </c>
      <c r="C807">
        <v>1</v>
      </c>
      <c r="D807">
        <v>34</v>
      </c>
      <c r="E807">
        <v>0</v>
      </c>
      <c r="F807" s="15">
        <v>3000</v>
      </c>
      <c r="G807">
        <v>1</v>
      </c>
      <c r="H807">
        <v>1</v>
      </c>
      <c r="I807">
        <v>1</v>
      </c>
      <c r="J807">
        <v>6</v>
      </c>
      <c r="K807">
        <v>4</v>
      </c>
      <c r="L807">
        <v>0</v>
      </c>
      <c r="M807">
        <v>0</v>
      </c>
      <c r="N807">
        <v>0</v>
      </c>
      <c r="O807">
        <v>1</v>
      </c>
      <c r="P807">
        <v>20</v>
      </c>
      <c r="Q807" s="16">
        <v>2.5</v>
      </c>
      <c r="R807">
        <v>1.83</v>
      </c>
      <c r="S807">
        <v>1</v>
      </c>
      <c r="T807">
        <v>18</v>
      </c>
      <c r="U807">
        <v>10</v>
      </c>
    </row>
    <row r="808" spans="1:21">
      <c r="A808">
        <v>4319</v>
      </c>
      <c r="B808" s="31">
        <v>1</v>
      </c>
      <c r="C808">
        <v>1</v>
      </c>
      <c r="D808">
        <v>25</v>
      </c>
      <c r="E808">
        <v>1</v>
      </c>
      <c r="F808" s="15">
        <v>10000</v>
      </c>
      <c r="G808">
        <v>1</v>
      </c>
      <c r="H808">
        <v>3</v>
      </c>
      <c r="I808">
        <v>0</v>
      </c>
      <c r="J808">
        <v>8</v>
      </c>
      <c r="K808">
        <v>4</v>
      </c>
      <c r="L808">
        <v>0</v>
      </c>
      <c r="M808">
        <v>0</v>
      </c>
      <c r="N808">
        <v>0</v>
      </c>
      <c r="O808">
        <v>0.5</v>
      </c>
      <c r="P808">
        <v>10</v>
      </c>
      <c r="Q808" s="16">
        <v>10</v>
      </c>
      <c r="R808">
        <v>1</v>
      </c>
      <c r="S808">
        <v>1</v>
      </c>
      <c r="T808">
        <v>8</v>
      </c>
      <c r="U808">
        <v>10</v>
      </c>
    </row>
    <row r="809" spans="1:21">
      <c r="A809">
        <v>4327</v>
      </c>
      <c r="B809" s="31">
        <v>1</v>
      </c>
      <c r="C809">
        <v>2</v>
      </c>
      <c r="D809">
        <v>51</v>
      </c>
      <c r="E809">
        <v>0</v>
      </c>
      <c r="F809" s="15">
        <v>14000</v>
      </c>
      <c r="G809">
        <v>1</v>
      </c>
      <c r="H809">
        <v>2</v>
      </c>
      <c r="I809">
        <v>0</v>
      </c>
      <c r="J809">
        <v>8</v>
      </c>
      <c r="K809">
        <v>2</v>
      </c>
      <c r="L809">
        <v>0</v>
      </c>
      <c r="M809">
        <v>0</v>
      </c>
      <c r="N809">
        <v>0</v>
      </c>
      <c r="O809">
        <v>0.83</v>
      </c>
      <c r="P809">
        <v>30</v>
      </c>
      <c r="Q809" s="16">
        <v>5</v>
      </c>
      <c r="R809">
        <v>2</v>
      </c>
      <c r="S809">
        <v>1</v>
      </c>
      <c r="T809">
        <v>10</v>
      </c>
      <c r="U809">
        <v>15</v>
      </c>
    </row>
    <row r="810" spans="1:21">
      <c r="A810">
        <v>4329</v>
      </c>
      <c r="B810" s="31">
        <v>2</v>
      </c>
      <c r="C810">
        <v>1</v>
      </c>
      <c r="D810">
        <v>19</v>
      </c>
      <c r="E810">
        <v>0</v>
      </c>
      <c r="F810" s="15">
        <v>6000</v>
      </c>
      <c r="G810">
        <v>1</v>
      </c>
      <c r="H810">
        <v>2</v>
      </c>
      <c r="I810">
        <v>0</v>
      </c>
      <c r="J810">
        <v>8</v>
      </c>
      <c r="K810">
        <v>5</v>
      </c>
      <c r="L810">
        <v>0</v>
      </c>
      <c r="M810">
        <v>0</v>
      </c>
      <c r="N810">
        <v>0</v>
      </c>
      <c r="O810">
        <v>0.5</v>
      </c>
      <c r="P810">
        <v>12</v>
      </c>
      <c r="Q810" s="16">
        <v>10</v>
      </c>
      <c r="R810">
        <v>1.17</v>
      </c>
      <c r="S810">
        <v>1</v>
      </c>
      <c r="T810">
        <v>14</v>
      </c>
      <c r="U810">
        <v>20</v>
      </c>
    </row>
    <row r="811" spans="1:21">
      <c r="A811">
        <v>4336</v>
      </c>
      <c r="B811" s="31">
        <v>2</v>
      </c>
      <c r="C811">
        <v>1</v>
      </c>
      <c r="D811">
        <v>19</v>
      </c>
      <c r="E811">
        <v>1</v>
      </c>
      <c r="F811" s="15">
        <v>10000</v>
      </c>
      <c r="G811">
        <v>1</v>
      </c>
      <c r="H811">
        <v>1</v>
      </c>
      <c r="I811">
        <v>0</v>
      </c>
      <c r="J811">
        <v>8</v>
      </c>
      <c r="K811">
        <v>5</v>
      </c>
      <c r="L811">
        <v>0</v>
      </c>
      <c r="M811">
        <v>0</v>
      </c>
      <c r="N811">
        <v>0</v>
      </c>
      <c r="O811">
        <v>0.5</v>
      </c>
      <c r="P811">
        <v>10</v>
      </c>
      <c r="Q811" s="16">
        <v>2.5</v>
      </c>
      <c r="R811">
        <v>0.83</v>
      </c>
      <c r="S811">
        <v>1</v>
      </c>
      <c r="T811">
        <v>8</v>
      </c>
      <c r="U811">
        <v>15</v>
      </c>
    </row>
    <row r="812" spans="1:21">
      <c r="A812">
        <v>4345</v>
      </c>
      <c r="B812" s="31">
        <v>1</v>
      </c>
      <c r="C812">
        <v>2</v>
      </c>
      <c r="D812">
        <v>27</v>
      </c>
      <c r="E812">
        <v>0</v>
      </c>
      <c r="F812" s="15">
        <v>5000</v>
      </c>
      <c r="G812">
        <v>1</v>
      </c>
      <c r="H812">
        <v>1</v>
      </c>
      <c r="I812">
        <v>1</v>
      </c>
      <c r="J812">
        <v>2</v>
      </c>
      <c r="K812">
        <v>5</v>
      </c>
      <c r="L812">
        <v>0</v>
      </c>
      <c r="M812">
        <v>0</v>
      </c>
      <c r="N812">
        <v>0</v>
      </c>
      <c r="O812">
        <v>0.33</v>
      </c>
      <c r="P812">
        <v>16</v>
      </c>
      <c r="Q812" s="16">
        <v>5</v>
      </c>
      <c r="R812">
        <v>0.67</v>
      </c>
      <c r="S812">
        <v>0</v>
      </c>
      <c r="T812">
        <v>11</v>
      </c>
      <c r="U812">
        <v>12.5</v>
      </c>
    </row>
    <row r="813" spans="1:21">
      <c r="A813">
        <v>4348</v>
      </c>
      <c r="B813" s="31">
        <v>2</v>
      </c>
      <c r="C813">
        <v>1</v>
      </c>
      <c r="D813">
        <v>24</v>
      </c>
      <c r="E813">
        <v>1</v>
      </c>
      <c r="F813" s="15">
        <v>20000</v>
      </c>
      <c r="G813">
        <v>1</v>
      </c>
      <c r="H813">
        <v>2</v>
      </c>
      <c r="I813">
        <v>1</v>
      </c>
      <c r="J813">
        <v>6</v>
      </c>
      <c r="K813">
        <v>3</v>
      </c>
      <c r="L813">
        <v>0</v>
      </c>
      <c r="M813">
        <v>0</v>
      </c>
      <c r="N813">
        <v>0</v>
      </c>
      <c r="O813">
        <v>0.5</v>
      </c>
      <c r="P813">
        <v>10</v>
      </c>
      <c r="Q813" s="16">
        <v>5</v>
      </c>
      <c r="R813">
        <v>1.33</v>
      </c>
      <c r="S813">
        <v>1</v>
      </c>
      <c r="T813">
        <v>8</v>
      </c>
      <c r="U813">
        <v>10</v>
      </c>
    </row>
    <row r="814" spans="1:21">
      <c r="A814">
        <v>4352</v>
      </c>
      <c r="B814" s="31">
        <v>2</v>
      </c>
      <c r="C814">
        <v>1</v>
      </c>
      <c r="D814">
        <v>22</v>
      </c>
      <c r="E814">
        <v>0</v>
      </c>
      <c r="F814" s="15">
        <v>10000</v>
      </c>
      <c r="G814">
        <v>1</v>
      </c>
      <c r="H814">
        <v>1</v>
      </c>
      <c r="I814">
        <v>1</v>
      </c>
      <c r="J814">
        <v>1</v>
      </c>
      <c r="K814">
        <v>5</v>
      </c>
      <c r="L814">
        <v>0</v>
      </c>
      <c r="M814">
        <v>0</v>
      </c>
      <c r="N814">
        <v>0</v>
      </c>
      <c r="O814">
        <v>0.33</v>
      </c>
      <c r="P814">
        <v>10</v>
      </c>
      <c r="Q814" s="16">
        <v>2.5</v>
      </c>
      <c r="R814">
        <v>1</v>
      </c>
      <c r="S814">
        <v>1</v>
      </c>
      <c r="T814">
        <v>14</v>
      </c>
      <c r="U814">
        <v>30</v>
      </c>
    </row>
    <row r="815" spans="1:21">
      <c r="A815">
        <v>4372</v>
      </c>
      <c r="B815" s="31">
        <v>2</v>
      </c>
      <c r="C815">
        <v>2</v>
      </c>
      <c r="D815">
        <v>35</v>
      </c>
      <c r="E815">
        <v>0</v>
      </c>
      <c r="F815" s="15">
        <v>5000</v>
      </c>
      <c r="G815">
        <v>1</v>
      </c>
      <c r="H815">
        <v>1</v>
      </c>
      <c r="I815">
        <v>0</v>
      </c>
      <c r="J815">
        <v>2</v>
      </c>
      <c r="K815">
        <v>3</v>
      </c>
      <c r="L815">
        <v>0</v>
      </c>
      <c r="M815">
        <v>0</v>
      </c>
      <c r="N815">
        <v>0</v>
      </c>
      <c r="O815">
        <v>0.5</v>
      </c>
      <c r="P815">
        <v>14</v>
      </c>
      <c r="Q815" s="16">
        <v>3.75</v>
      </c>
      <c r="R815">
        <v>1</v>
      </c>
      <c r="S815">
        <v>1</v>
      </c>
      <c r="T815">
        <v>8</v>
      </c>
      <c r="U815">
        <v>25</v>
      </c>
    </row>
    <row r="816" spans="1:21">
      <c r="A816">
        <v>4382</v>
      </c>
      <c r="B816" s="31">
        <v>2</v>
      </c>
      <c r="C816">
        <v>1</v>
      </c>
      <c r="D816">
        <v>24</v>
      </c>
      <c r="E816">
        <v>0</v>
      </c>
      <c r="F816" s="15">
        <v>12000</v>
      </c>
      <c r="G816">
        <v>1</v>
      </c>
      <c r="H816">
        <v>1</v>
      </c>
      <c r="I816">
        <v>1</v>
      </c>
      <c r="J816">
        <v>6</v>
      </c>
      <c r="K816">
        <v>5</v>
      </c>
      <c r="L816">
        <v>0</v>
      </c>
      <c r="M816">
        <v>0</v>
      </c>
      <c r="N816">
        <v>0</v>
      </c>
      <c r="O816">
        <v>0.67</v>
      </c>
      <c r="P816">
        <v>20</v>
      </c>
      <c r="Q816" s="16">
        <v>10</v>
      </c>
      <c r="R816">
        <v>0.83</v>
      </c>
      <c r="S816">
        <v>1</v>
      </c>
      <c r="T816">
        <v>14</v>
      </c>
      <c r="U816">
        <v>20</v>
      </c>
    </row>
    <row r="817" spans="1:21">
      <c r="A817">
        <v>4383</v>
      </c>
      <c r="B817" s="31">
        <v>2</v>
      </c>
      <c r="C817">
        <v>2</v>
      </c>
      <c r="D817">
        <v>28</v>
      </c>
      <c r="E817">
        <v>0</v>
      </c>
      <c r="F817" s="15">
        <v>3000</v>
      </c>
      <c r="G817">
        <v>1</v>
      </c>
      <c r="H817">
        <v>1</v>
      </c>
      <c r="I817">
        <v>0</v>
      </c>
      <c r="J817">
        <v>2</v>
      </c>
      <c r="K817">
        <v>5</v>
      </c>
      <c r="L817">
        <v>0</v>
      </c>
      <c r="M817">
        <v>0</v>
      </c>
      <c r="N817">
        <v>0</v>
      </c>
      <c r="O817">
        <v>0.5</v>
      </c>
      <c r="P817">
        <v>12</v>
      </c>
      <c r="Q817" s="16">
        <v>2.5</v>
      </c>
      <c r="R817">
        <v>1</v>
      </c>
      <c r="S817">
        <v>0</v>
      </c>
      <c r="T817">
        <v>8</v>
      </c>
      <c r="U817">
        <v>20</v>
      </c>
    </row>
    <row r="818" spans="1:21">
      <c r="A818">
        <v>4396</v>
      </c>
      <c r="B818" s="31">
        <v>1</v>
      </c>
      <c r="C818">
        <v>1</v>
      </c>
      <c r="D818">
        <v>22</v>
      </c>
      <c r="E818">
        <v>0</v>
      </c>
      <c r="F818" s="15">
        <v>6000</v>
      </c>
      <c r="G818">
        <v>1</v>
      </c>
      <c r="H818">
        <v>1</v>
      </c>
      <c r="I818">
        <v>0</v>
      </c>
      <c r="J818">
        <v>2</v>
      </c>
      <c r="K818">
        <v>5</v>
      </c>
      <c r="L818">
        <v>0</v>
      </c>
      <c r="M818">
        <v>0</v>
      </c>
      <c r="N818">
        <v>0</v>
      </c>
      <c r="O818">
        <v>0.17</v>
      </c>
      <c r="P818">
        <v>6</v>
      </c>
      <c r="Q818" s="16">
        <v>2.5</v>
      </c>
      <c r="R818">
        <v>1.17</v>
      </c>
      <c r="S818">
        <v>1</v>
      </c>
      <c r="T818">
        <v>10</v>
      </c>
      <c r="U818">
        <v>10</v>
      </c>
    </row>
    <row r="819" spans="1:21">
      <c r="A819">
        <v>4402</v>
      </c>
      <c r="B819" s="31">
        <v>2</v>
      </c>
      <c r="C819">
        <v>1</v>
      </c>
      <c r="D819">
        <v>24</v>
      </c>
      <c r="E819">
        <v>0</v>
      </c>
      <c r="F819" s="15">
        <v>5000</v>
      </c>
      <c r="G819">
        <v>1</v>
      </c>
      <c r="H819">
        <v>1</v>
      </c>
      <c r="I819">
        <v>0</v>
      </c>
      <c r="J819">
        <v>8</v>
      </c>
      <c r="K819">
        <v>5</v>
      </c>
      <c r="L819">
        <v>0</v>
      </c>
      <c r="M819">
        <v>0</v>
      </c>
      <c r="N819">
        <v>0</v>
      </c>
      <c r="O819">
        <v>0.5</v>
      </c>
      <c r="P819">
        <v>10</v>
      </c>
      <c r="Q819" s="16">
        <v>3.75</v>
      </c>
      <c r="R819">
        <v>1.17</v>
      </c>
      <c r="S819">
        <v>1</v>
      </c>
      <c r="T819">
        <v>8</v>
      </c>
      <c r="U819">
        <v>20</v>
      </c>
    </row>
    <row r="820" spans="1:21">
      <c r="A820">
        <v>4406</v>
      </c>
      <c r="B820" s="31">
        <v>1</v>
      </c>
      <c r="C820">
        <v>2</v>
      </c>
      <c r="D820">
        <v>42</v>
      </c>
      <c r="E820">
        <v>1</v>
      </c>
      <c r="F820" s="15">
        <v>6000</v>
      </c>
      <c r="G820">
        <v>1</v>
      </c>
      <c r="H820">
        <v>1</v>
      </c>
      <c r="I820">
        <v>1</v>
      </c>
      <c r="J820">
        <v>8</v>
      </c>
      <c r="K820">
        <v>1</v>
      </c>
      <c r="L820">
        <v>0</v>
      </c>
      <c r="M820">
        <v>0</v>
      </c>
      <c r="N820">
        <v>0</v>
      </c>
      <c r="O820">
        <v>0.67</v>
      </c>
      <c r="P820">
        <v>4</v>
      </c>
      <c r="Q820" s="16">
        <v>15</v>
      </c>
      <c r="R820">
        <v>1</v>
      </c>
      <c r="S820">
        <v>1</v>
      </c>
      <c r="T820">
        <v>8</v>
      </c>
      <c r="U820">
        <v>10</v>
      </c>
    </row>
    <row r="821" spans="1:21">
      <c r="A821">
        <v>4408</v>
      </c>
      <c r="B821" s="31">
        <v>2</v>
      </c>
      <c r="C821">
        <v>1</v>
      </c>
      <c r="D821">
        <v>21</v>
      </c>
      <c r="E821">
        <v>0</v>
      </c>
      <c r="F821" s="15">
        <v>16000</v>
      </c>
      <c r="G821">
        <v>1</v>
      </c>
      <c r="H821">
        <v>2</v>
      </c>
      <c r="I821">
        <v>0</v>
      </c>
      <c r="J821">
        <v>8</v>
      </c>
      <c r="K821">
        <v>4</v>
      </c>
      <c r="L821">
        <v>0</v>
      </c>
      <c r="M821">
        <v>0</v>
      </c>
      <c r="N821">
        <v>0</v>
      </c>
      <c r="O821">
        <v>0.5</v>
      </c>
      <c r="P821">
        <v>10</v>
      </c>
      <c r="Q821" s="16">
        <v>5</v>
      </c>
      <c r="R821">
        <v>1</v>
      </c>
      <c r="S821">
        <v>1</v>
      </c>
      <c r="T821">
        <v>8</v>
      </c>
      <c r="U821">
        <v>10</v>
      </c>
    </row>
    <row r="822" spans="1:21">
      <c r="A822">
        <v>4410</v>
      </c>
      <c r="B822" s="31">
        <v>1</v>
      </c>
      <c r="C822">
        <v>1</v>
      </c>
      <c r="D822">
        <v>57</v>
      </c>
      <c r="E822">
        <v>1</v>
      </c>
      <c r="F822" s="15">
        <v>10000</v>
      </c>
      <c r="G822">
        <v>1</v>
      </c>
      <c r="H822">
        <v>1</v>
      </c>
      <c r="I822">
        <v>1</v>
      </c>
      <c r="J822">
        <v>6</v>
      </c>
      <c r="K822">
        <v>3</v>
      </c>
      <c r="L822">
        <v>0</v>
      </c>
      <c r="M822">
        <v>0</v>
      </c>
      <c r="N822">
        <v>0</v>
      </c>
      <c r="O822">
        <v>0.67</v>
      </c>
      <c r="P822">
        <v>30</v>
      </c>
      <c r="Q822" s="16">
        <v>20</v>
      </c>
      <c r="R822">
        <v>1.17</v>
      </c>
      <c r="S822">
        <v>1</v>
      </c>
      <c r="T822">
        <v>8</v>
      </c>
      <c r="U822">
        <v>10</v>
      </c>
    </row>
    <row r="823" spans="1:21">
      <c r="A823">
        <v>4411</v>
      </c>
      <c r="B823" s="31">
        <v>2</v>
      </c>
      <c r="C823">
        <v>1</v>
      </c>
      <c r="D823">
        <v>24</v>
      </c>
      <c r="E823">
        <v>0</v>
      </c>
      <c r="F823" s="15">
        <v>2000</v>
      </c>
      <c r="G823">
        <v>1</v>
      </c>
      <c r="H823">
        <v>1</v>
      </c>
      <c r="I823">
        <v>1</v>
      </c>
      <c r="J823">
        <v>6</v>
      </c>
      <c r="K823">
        <v>3</v>
      </c>
      <c r="L823">
        <v>1</v>
      </c>
      <c r="M823">
        <v>0</v>
      </c>
      <c r="N823">
        <v>0</v>
      </c>
      <c r="O823">
        <v>0.41500000000000004</v>
      </c>
      <c r="P823">
        <v>9</v>
      </c>
      <c r="Q823" s="16">
        <v>2.5</v>
      </c>
      <c r="R823">
        <v>1.17</v>
      </c>
      <c r="S823">
        <v>1</v>
      </c>
      <c r="T823">
        <v>10</v>
      </c>
      <c r="U823">
        <v>10</v>
      </c>
    </row>
    <row r="824" spans="1:21">
      <c r="A824">
        <v>4414</v>
      </c>
      <c r="B824" s="31">
        <v>2</v>
      </c>
      <c r="C824">
        <v>1</v>
      </c>
      <c r="D824">
        <v>26</v>
      </c>
      <c r="E824">
        <v>0</v>
      </c>
      <c r="F824" s="15">
        <v>5000</v>
      </c>
      <c r="G824">
        <v>1</v>
      </c>
      <c r="H824">
        <v>1</v>
      </c>
      <c r="I824">
        <v>1</v>
      </c>
      <c r="J824">
        <v>2</v>
      </c>
      <c r="K824">
        <v>0</v>
      </c>
      <c r="L824">
        <v>0</v>
      </c>
      <c r="M824">
        <v>0</v>
      </c>
      <c r="N824">
        <v>1</v>
      </c>
      <c r="O824">
        <v>0.83</v>
      </c>
      <c r="P824">
        <v>20</v>
      </c>
      <c r="Q824" s="16">
        <v>5</v>
      </c>
      <c r="R824">
        <v>1.5</v>
      </c>
      <c r="S824">
        <v>1</v>
      </c>
      <c r="T824">
        <v>6</v>
      </c>
      <c r="U824">
        <v>15</v>
      </c>
    </row>
    <row r="825" spans="1:21">
      <c r="A825">
        <v>4429</v>
      </c>
      <c r="B825" s="31">
        <v>1</v>
      </c>
      <c r="C825">
        <v>2</v>
      </c>
      <c r="D825">
        <v>28</v>
      </c>
      <c r="E825">
        <v>0</v>
      </c>
      <c r="F825" s="15">
        <v>10000</v>
      </c>
      <c r="G825">
        <v>1</v>
      </c>
      <c r="H825">
        <v>1</v>
      </c>
      <c r="I825">
        <v>1</v>
      </c>
      <c r="J825">
        <v>8</v>
      </c>
      <c r="K825">
        <v>2</v>
      </c>
      <c r="L825">
        <v>0</v>
      </c>
      <c r="M825">
        <v>0</v>
      </c>
      <c r="N825">
        <v>0</v>
      </c>
      <c r="O825">
        <v>0.33</v>
      </c>
      <c r="P825">
        <v>4</v>
      </c>
      <c r="Q825" s="16">
        <v>10</v>
      </c>
      <c r="R825">
        <v>0.83</v>
      </c>
      <c r="S825">
        <v>0</v>
      </c>
      <c r="T825">
        <v>10</v>
      </c>
      <c r="U825">
        <v>15</v>
      </c>
    </row>
    <row r="826" spans="1:21">
      <c r="A826">
        <v>4430</v>
      </c>
      <c r="B826" s="31">
        <v>2</v>
      </c>
      <c r="C826">
        <v>1</v>
      </c>
      <c r="D826">
        <v>19</v>
      </c>
      <c r="E826">
        <v>0</v>
      </c>
      <c r="F826" s="15">
        <v>5000</v>
      </c>
      <c r="G826">
        <v>1</v>
      </c>
      <c r="H826">
        <v>1</v>
      </c>
      <c r="I826">
        <v>0</v>
      </c>
      <c r="J826">
        <v>8</v>
      </c>
      <c r="K826">
        <v>5</v>
      </c>
      <c r="L826">
        <v>0</v>
      </c>
      <c r="M826">
        <v>0</v>
      </c>
      <c r="N826">
        <v>0</v>
      </c>
      <c r="O826">
        <v>0.41500000000000004</v>
      </c>
      <c r="P826">
        <v>10</v>
      </c>
      <c r="Q826" s="16">
        <v>10</v>
      </c>
      <c r="R826">
        <v>1</v>
      </c>
      <c r="S826">
        <v>1</v>
      </c>
      <c r="T826">
        <v>14</v>
      </c>
      <c r="U826">
        <v>40</v>
      </c>
    </row>
    <row r="827" spans="1:21">
      <c r="A827">
        <v>4433</v>
      </c>
      <c r="B827" s="31">
        <v>2</v>
      </c>
      <c r="C827">
        <v>2</v>
      </c>
      <c r="D827">
        <v>27</v>
      </c>
      <c r="E827">
        <v>0</v>
      </c>
      <c r="F827" s="15">
        <v>10000</v>
      </c>
      <c r="G827">
        <v>1</v>
      </c>
      <c r="H827">
        <v>1</v>
      </c>
      <c r="I827">
        <v>1</v>
      </c>
      <c r="J827">
        <v>8</v>
      </c>
      <c r="K827">
        <v>4</v>
      </c>
      <c r="L827">
        <v>0</v>
      </c>
      <c r="M827">
        <v>0</v>
      </c>
      <c r="N827">
        <v>0</v>
      </c>
      <c r="O827">
        <v>0.41500000000000004</v>
      </c>
      <c r="P827">
        <v>9</v>
      </c>
      <c r="Q827" s="16">
        <v>2.5</v>
      </c>
      <c r="R827">
        <v>0.67</v>
      </c>
      <c r="S827">
        <v>1</v>
      </c>
      <c r="T827">
        <v>8</v>
      </c>
      <c r="U827">
        <v>2.5</v>
      </c>
    </row>
    <row r="828" spans="1:21">
      <c r="A828">
        <v>4435</v>
      </c>
      <c r="B828" s="31">
        <v>2</v>
      </c>
      <c r="C828">
        <v>2</v>
      </c>
      <c r="D828">
        <v>26</v>
      </c>
      <c r="E828">
        <v>1</v>
      </c>
      <c r="F828" s="15">
        <v>2000</v>
      </c>
      <c r="G828">
        <v>1</v>
      </c>
      <c r="H828">
        <v>1</v>
      </c>
      <c r="I828">
        <v>0</v>
      </c>
      <c r="J828">
        <v>2</v>
      </c>
      <c r="K828">
        <v>5</v>
      </c>
      <c r="L828">
        <v>0</v>
      </c>
      <c r="M828">
        <v>0</v>
      </c>
      <c r="N828">
        <v>0</v>
      </c>
      <c r="O828">
        <v>0.67</v>
      </c>
      <c r="P828">
        <v>12</v>
      </c>
      <c r="Q828" s="16">
        <v>10</v>
      </c>
      <c r="R828">
        <v>1.17</v>
      </c>
      <c r="S828">
        <v>1</v>
      </c>
      <c r="T828">
        <v>8</v>
      </c>
      <c r="U828">
        <v>20</v>
      </c>
    </row>
    <row r="829" spans="1:21">
      <c r="A829">
        <v>4438</v>
      </c>
      <c r="B829" s="31">
        <v>2</v>
      </c>
      <c r="C829">
        <v>1</v>
      </c>
      <c r="D829">
        <v>19</v>
      </c>
      <c r="E829">
        <v>0</v>
      </c>
      <c r="F829" s="15">
        <v>12000</v>
      </c>
      <c r="G829">
        <v>1</v>
      </c>
      <c r="H829">
        <v>2</v>
      </c>
      <c r="I829">
        <v>0</v>
      </c>
      <c r="J829">
        <v>11</v>
      </c>
      <c r="K829">
        <v>5</v>
      </c>
      <c r="L829">
        <v>0</v>
      </c>
      <c r="M829">
        <v>0</v>
      </c>
      <c r="N829">
        <v>0</v>
      </c>
      <c r="O829">
        <v>1</v>
      </c>
      <c r="P829">
        <v>30</v>
      </c>
      <c r="Q829" s="16">
        <v>2.5</v>
      </c>
      <c r="R829">
        <v>2</v>
      </c>
      <c r="S829">
        <v>1</v>
      </c>
      <c r="T829">
        <v>12</v>
      </c>
      <c r="U829">
        <v>10</v>
      </c>
    </row>
    <row r="830" spans="1:21">
      <c r="A830">
        <v>4439</v>
      </c>
      <c r="B830" s="31">
        <v>2</v>
      </c>
      <c r="C830">
        <v>1</v>
      </c>
      <c r="D830">
        <v>28</v>
      </c>
      <c r="E830">
        <v>0</v>
      </c>
      <c r="F830" s="15">
        <v>10000</v>
      </c>
      <c r="G830">
        <v>1</v>
      </c>
      <c r="H830">
        <v>3</v>
      </c>
      <c r="I830">
        <v>0</v>
      </c>
      <c r="J830">
        <v>6</v>
      </c>
      <c r="K830">
        <v>5</v>
      </c>
      <c r="L830">
        <v>0</v>
      </c>
      <c r="M830">
        <v>0</v>
      </c>
      <c r="N830">
        <v>0</v>
      </c>
      <c r="O830">
        <v>1</v>
      </c>
      <c r="P830">
        <v>30</v>
      </c>
      <c r="Q830" s="16">
        <v>2.5</v>
      </c>
      <c r="R830">
        <v>2</v>
      </c>
      <c r="S830">
        <v>1</v>
      </c>
      <c r="T830">
        <v>12</v>
      </c>
      <c r="U830">
        <v>10</v>
      </c>
    </row>
    <row r="831" spans="1:21">
      <c r="A831">
        <v>4444</v>
      </c>
      <c r="B831" s="31">
        <v>1</v>
      </c>
      <c r="C831">
        <v>1</v>
      </c>
      <c r="D831">
        <v>22</v>
      </c>
      <c r="E831">
        <v>0</v>
      </c>
      <c r="F831" s="15">
        <v>16000</v>
      </c>
      <c r="G831">
        <v>1</v>
      </c>
      <c r="H831">
        <v>2</v>
      </c>
      <c r="I831">
        <v>1</v>
      </c>
      <c r="J831">
        <v>8</v>
      </c>
      <c r="K831">
        <v>5</v>
      </c>
      <c r="L831">
        <v>0</v>
      </c>
      <c r="M831">
        <v>0</v>
      </c>
      <c r="N831">
        <v>0</v>
      </c>
      <c r="O831">
        <v>0.83</v>
      </c>
      <c r="P831">
        <v>18</v>
      </c>
      <c r="Q831" s="16">
        <v>10</v>
      </c>
      <c r="R831">
        <v>1.17</v>
      </c>
      <c r="S831">
        <v>1</v>
      </c>
      <c r="T831">
        <v>8</v>
      </c>
      <c r="U831">
        <v>10</v>
      </c>
    </row>
    <row r="832" spans="1:21">
      <c r="A832">
        <v>4448</v>
      </c>
      <c r="B832" s="31">
        <v>1</v>
      </c>
      <c r="C832">
        <v>1</v>
      </c>
      <c r="D832">
        <v>23</v>
      </c>
      <c r="E832">
        <v>1</v>
      </c>
      <c r="F832" s="15">
        <v>14000</v>
      </c>
      <c r="G832">
        <v>1</v>
      </c>
      <c r="H832">
        <v>3</v>
      </c>
      <c r="I832">
        <v>1</v>
      </c>
      <c r="J832">
        <v>8</v>
      </c>
      <c r="K832">
        <v>3</v>
      </c>
      <c r="L832">
        <v>0</v>
      </c>
      <c r="M832">
        <v>0</v>
      </c>
      <c r="N832">
        <v>0</v>
      </c>
      <c r="O832">
        <v>0.5</v>
      </c>
      <c r="P832">
        <v>20</v>
      </c>
      <c r="Q832" s="16">
        <v>10</v>
      </c>
      <c r="R832">
        <v>0.67</v>
      </c>
      <c r="S832">
        <v>0</v>
      </c>
      <c r="T832">
        <v>8</v>
      </c>
      <c r="U832">
        <v>15</v>
      </c>
    </row>
    <row r="833" spans="1:21">
      <c r="A833">
        <v>4459</v>
      </c>
      <c r="B833" s="31">
        <v>2</v>
      </c>
      <c r="C833">
        <v>1</v>
      </c>
      <c r="D833">
        <v>18</v>
      </c>
      <c r="E833">
        <v>0</v>
      </c>
      <c r="F833" s="15">
        <v>6000</v>
      </c>
      <c r="G833">
        <v>1</v>
      </c>
      <c r="H833">
        <v>2</v>
      </c>
      <c r="I833">
        <v>1</v>
      </c>
      <c r="J833">
        <v>1</v>
      </c>
      <c r="K833">
        <v>3</v>
      </c>
      <c r="L833">
        <v>0</v>
      </c>
      <c r="M833">
        <v>0</v>
      </c>
      <c r="N833">
        <v>0</v>
      </c>
      <c r="O833">
        <v>0.5</v>
      </c>
      <c r="P833">
        <v>10</v>
      </c>
      <c r="Q833" s="16">
        <v>5</v>
      </c>
      <c r="R833">
        <v>1</v>
      </c>
      <c r="S833">
        <v>1</v>
      </c>
      <c r="T833">
        <v>8</v>
      </c>
      <c r="U833">
        <v>2.5</v>
      </c>
    </row>
    <row r="834" spans="1:21">
      <c r="A834">
        <v>4461</v>
      </c>
      <c r="B834" s="31">
        <v>2</v>
      </c>
      <c r="C834">
        <v>1</v>
      </c>
      <c r="D834">
        <v>25</v>
      </c>
      <c r="E834">
        <v>1</v>
      </c>
      <c r="F834" s="15">
        <v>16000</v>
      </c>
      <c r="G834">
        <v>1</v>
      </c>
      <c r="H834">
        <v>1</v>
      </c>
      <c r="I834">
        <v>0</v>
      </c>
      <c r="J834">
        <v>2</v>
      </c>
      <c r="K834">
        <v>5</v>
      </c>
      <c r="L834">
        <v>1</v>
      </c>
      <c r="M834">
        <v>0</v>
      </c>
      <c r="N834">
        <v>0</v>
      </c>
      <c r="O834">
        <v>0.91500000000000004</v>
      </c>
      <c r="P834">
        <v>20</v>
      </c>
      <c r="Q834" s="16">
        <v>5</v>
      </c>
      <c r="R834">
        <v>1.5</v>
      </c>
      <c r="S834">
        <v>1</v>
      </c>
      <c r="T834">
        <v>12</v>
      </c>
      <c r="U834">
        <v>2.5</v>
      </c>
    </row>
    <row r="835" spans="1:21">
      <c r="A835">
        <v>4470</v>
      </c>
      <c r="B835" s="31">
        <v>2</v>
      </c>
      <c r="C835">
        <v>2</v>
      </c>
      <c r="D835">
        <v>30</v>
      </c>
      <c r="E835">
        <v>1</v>
      </c>
      <c r="F835" s="15">
        <v>12000</v>
      </c>
      <c r="G835">
        <v>1</v>
      </c>
      <c r="H835">
        <v>2</v>
      </c>
      <c r="I835">
        <v>1</v>
      </c>
      <c r="J835">
        <v>1</v>
      </c>
      <c r="K835">
        <v>2</v>
      </c>
      <c r="L835">
        <v>0</v>
      </c>
      <c r="M835">
        <v>0</v>
      </c>
      <c r="N835">
        <v>0</v>
      </c>
      <c r="O835">
        <v>1</v>
      </c>
      <c r="P835">
        <v>30</v>
      </c>
      <c r="Q835" s="16">
        <v>2.5</v>
      </c>
      <c r="R835">
        <v>2</v>
      </c>
      <c r="S835">
        <v>1</v>
      </c>
      <c r="T835">
        <v>10</v>
      </c>
      <c r="U835">
        <v>5</v>
      </c>
    </row>
    <row r="836" spans="1:21">
      <c r="A836">
        <v>4472</v>
      </c>
      <c r="B836" s="31">
        <v>2</v>
      </c>
      <c r="C836">
        <v>2</v>
      </c>
      <c r="D836">
        <v>24</v>
      </c>
      <c r="E836">
        <v>1</v>
      </c>
      <c r="F836" s="15">
        <v>5000</v>
      </c>
      <c r="G836">
        <v>1</v>
      </c>
      <c r="H836">
        <v>3</v>
      </c>
      <c r="I836">
        <v>0</v>
      </c>
      <c r="J836">
        <v>2</v>
      </c>
      <c r="K836">
        <v>5</v>
      </c>
      <c r="L836">
        <v>0</v>
      </c>
      <c r="M836">
        <v>0</v>
      </c>
      <c r="N836">
        <v>0</v>
      </c>
      <c r="O836">
        <v>0.75</v>
      </c>
      <c r="P836">
        <v>20</v>
      </c>
      <c r="Q836" s="16">
        <v>5</v>
      </c>
      <c r="R836">
        <v>1.67</v>
      </c>
      <c r="S836">
        <v>0</v>
      </c>
      <c r="T836">
        <v>12</v>
      </c>
      <c r="U836">
        <v>30</v>
      </c>
    </row>
    <row r="837" spans="1:21">
      <c r="A837">
        <v>4477</v>
      </c>
      <c r="B837" s="31">
        <v>2</v>
      </c>
      <c r="C837">
        <v>1</v>
      </c>
      <c r="D837">
        <v>20</v>
      </c>
      <c r="E837">
        <v>1</v>
      </c>
      <c r="F837" s="15">
        <v>3000</v>
      </c>
      <c r="G837">
        <v>1</v>
      </c>
      <c r="H837">
        <v>2</v>
      </c>
      <c r="I837">
        <v>0</v>
      </c>
      <c r="J837">
        <v>1</v>
      </c>
      <c r="K837">
        <v>4</v>
      </c>
      <c r="L837">
        <v>0</v>
      </c>
      <c r="M837">
        <v>0</v>
      </c>
      <c r="N837">
        <v>0</v>
      </c>
      <c r="O837">
        <v>0.67</v>
      </c>
      <c r="P837">
        <v>8</v>
      </c>
      <c r="Q837" s="16">
        <v>5</v>
      </c>
      <c r="R837">
        <v>1.17</v>
      </c>
      <c r="S837">
        <v>1</v>
      </c>
      <c r="T837">
        <v>6</v>
      </c>
      <c r="U837">
        <v>35</v>
      </c>
    </row>
    <row r="838" spans="1:21">
      <c r="A838">
        <v>4478</v>
      </c>
      <c r="B838" s="31">
        <v>2</v>
      </c>
      <c r="C838">
        <v>1</v>
      </c>
      <c r="D838">
        <v>22</v>
      </c>
      <c r="E838">
        <v>0</v>
      </c>
      <c r="F838" s="15">
        <v>9000</v>
      </c>
      <c r="G838">
        <v>1</v>
      </c>
      <c r="H838">
        <v>1</v>
      </c>
      <c r="I838">
        <v>1</v>
      </c>
      <c r="J838">
        <v>2</v>
      </c>
      <c r="K838">
        <v>5</v>
      </c>
      <c r="L838">
        <v>0</v>
      </c>
      <c r="M838">
        <v>0</v>
      </c>
      <c r="N838">
        <v>0</v>
      </c>
      <c r="O838">
        <v>0.33</v>
      </c>
      <c r="P838">
        <v>12</v>
      </c>
      <c r="Q838" s="16">
        <v>2.5</v>
      </c>
      <c r="R838">
        <v>1.67</v>
      </c>
      <c r="S838">
        <v>0</v>
      </c>
      <c r="T838">
        <v>14</v>
      </c>
      <c r="U838">
        <v>40</v>
      </c>
    </row>
    <row r="839" spans="1:21">
      <c r="A839">
        <v>4479</v>
      </c>
      <c r="B839" s="31">
        <v>1</v>
      </c>
      <c r="C839">
        <v>2</v>
      </c>
      <c r="D839">
        <v>53</v>
      </c>
      <c r="E839">
        <v>0</v>
      </c>
      <c r="F839" s="15">
        <v>14000</v>
      </c>
      <c r="G839">
        <v>1</v>
      </c>
      <c r="H839">
        <v>1</v>
      </c>
      <c r="I839">
        <v>0</v>
      </c>
      <c r="J839">
        <v>2</v>
      </c>
      <c r="K839">
        <v>1</v>
      </c>
      <c r="L839">
        <v>0</v>
      </c>
      <c r="M839">
        <v>0</v>
      </c>
      <c r="N839">
        <v>0</v>
      </c>
      <c r="O839">
        <v>0.5</v>
      </c>
      <c r="P839">
        <v>20</v>
      </c>
      <c r="Q839" s="16">
        <v>2.5</v>
      </c>
      <c r="R839">
        <v>1.085</v>
      </c>
      <c r="S839">
        <v>1</v>
      </c>
      <c r="T839">
        <v>8</v>
      </c>
      <c r="U839">
        <v>15</v>
      </c>
    </row>
    <row r="840" spans="1:21">
      <c r="A840">
        <v>4486</v>
      </c>
      <c r="B840" s="31">
        <v>1</v>
      </c>
      <c r="C840">
        <v>1</v>
      </c>
      <c r="D840">
        <v>59</v>
      </c>
      <c r="E840">
        <v>1</v>
      </c>
      <c r="F840" s="15">
        <v>2000</v>
      </c>
      <c r="G840">
        <v>1</v>
      </c>
      <c r="H840">
        <v>1</v>
      </c>
      <c r="I840">
        <v>1</v>
      </c>
      <c r="J840">
        <v>6</v>
      </c>
      <c r="K840">
        <v>3</v>
      </c>
      <c r="L840">
        <v>0</v>
      </c>
      <c r="M840">
        <v>0</v>
      </c>
      <c r="N840">
        <v>0</v>
      </c>
      <c r="O840">
        <v>0.5</v>
      </c>
      <c r="P840">
        <v>30</v>
      </c>
      <c r="Q840" s="16">
        <v>10</v>
      </c>
      <c r="R840">
        <v>0.67</v>
      </c>
      <c r="S840">
        <v>1</v>
      </c>
      <c r="T840">
        <v>8</v>
      </c>
      <c r="U840">
        <v>30</v>
      </c>
    </row>
    <row r="841" spans="1:21">
      <c r="A841">
        <v>4500</v>
      </c>
      <c r="B841" s="31">
        <v>2</v>
      </c>
      <c r="C841">
        <v>1</v>
      </c>
      <c r="D841">
        <v>28</v>
      </c>
      <c r="E841">
        <v>0</v>
      </c>
      <c r="F841" s="15">
        <v>2000</v>
      </c>
      <c r="G841">
        <v>1</v>
      </c>
      <c r="H841">
        <v>1</v>
      </c>
      <c r="I841">
        <v>1</v>
      </c>
      <c r="J841">
        <v>1</v>
      </c>
      <c r="K841">
        <v>5</v>
      </c>
      <c r="L841">
        <v>0</v>
      </c>
      <c r="M841">
        <v>0</v>
      </c>
      <c r="N841">
        <v>0</v>
      </c>
      <c r="O841">
        <v>0.67</v>
      </c>
      <c r="P841">
        <v>19</v>
      </c>
      <c r="Q841" s="16">
        <v>6.25</v>
      </c>
      <c r="R841">
        <v>2</v>
      </c>
      <c r="S841">
        <v>1</v>
      </c>
      <c r="T841">
        <v>8</v>
      </c>
      <c r="U841">
        <v>20</v>
      </c>
    </row>
    <row r="842" spans="1:21">
      <c r="A842">
        <v>4501</v>
      </c>
      <c r="B842" s="31">
        <v>2</v>
      </c>
      <c r="C842">
        <v>2</v>
      </c>
      <c r="D842">
        <v>36</v>
      </c>
      <c r="E842">
        <v>0</v>
      </c>
      <c r="F842" s="15">
        <v>7000</v>
      </c>
      <c r="G842">
        <v>1</v>
      </c>
      <c r="H842">
        <v>1</v>
      </c>
      <c r="I842">
        <v>1</v>
      </c>
      <c r="J842">
        <v>2</v>
      </c>
      <c r="K842">
        <v>2</v>
      </c>
      <c r="L842">
        <v>0</v>
      </c>
      <c r="M842">
        <v>0</v>
      </c>
      <c r="N842">
        <v>0</v>
      </c>
      <c r="O842">
        <v>0.75</v>
      </c>
      <c r="P842">
        <v>30</v>
      </c>
      <c r="Q842" s="16">
        <v>6.25</v>
      </c>
      <c r="R842">
        <v>1</v>
      </c>
      <c r="S842">
        <v>0</v>
      </c>
      <c r="T842">
        <v>12</v>
      </c>
      <c r="U842">
        <v>5</v>
      </c>
    </row>
    <row r="843" spans="1:21">
      <c r="A843">
        <v>4502</v>
      </c>
      <c r="B843" s="31">
        <v>1</v>
      </c>
      <c r="C843">
        <v>2</v>
      </c>
      <c r="D843">
        <v>30</v>
      </c>
      <c r="E843">
        <v>1</v>
      </c>
      <c r="F843" s="15">
        <v>5000</v>
      </c>
      <c r="G843">
        <v>1</v>
      </c>
      <c r="H843">
        <v>1</v>
      </c>
      <c r="I843">
        <v>0</v>
      </c>
      <c r="J843">
        <v>2</v>
      </c>
      <c r="K843">
        <v>2</v>
      </c>
      <c r="L843">
        <v>0</v>
      </c>
      <c r="M843">
        <v>0</v>
      </c>
      <c r="N843">
        <v>0</v>
      </c>
      <c r="O843">
        <v>0.83</v>
      </c>
      <c r="P843">
        <v>30</v>
      </c>
      <c r="Q843" s="16">
        <v>10</v>
      </c>
      <c r="R843">
        <v>1.25</v>
      </c>
      <c r="S843">
        <v>1</v>
      </c>
      <c r="T843">
        <v>8</v>
      </c>
      <c r="U843">
        <v>15</v>
      </c>
    </row>
    <row r="844" spans="1:21">
      <c r="A844">
        <v>4509</v>
      </c>
      <c r="B844" s="31">
        <v>1</v>
      </c>
      <c r="C844">
        <v>1</v>
      </c>
      <c r="D844">
        <v>51</v>
      </c>
      <c r="E844">
        <v>1</v>
      </c>
      <c r="F844" s="15">
        <v>4000</v>
      </c>
      <c r="G844">
        <v>1</v>
      </c>
      <c r="H844">
        <v>1</v>
      </c>
      <c r="I844">
        <v>0</v>
      </c>
      <c r="J844">
        <v>6</v>
      </c>
      <c r="K844">
        <v>4</v>
      </c>
      <c r="L844">
        <v>0</v>
      </c>
      <c r="M844">
        <v>0</v>
      </c>
      <c r="N844">
        <v>0</v>
      </c>
      <c r="O844">
        <v>1.17</v>
      </c>
      <c r="P844">
        <v>14</v>
      </c>
      <c r="Q844" s="16">
        <v>15</v>
      </c>
      <c r="R844">
        <v>0.91500000000000004</v>
      </c>
      <c r="S844">
        <v>1</v>
      </c>
      <c r="T844">
        <v>10</v>
      </c>
      <c r="U844">
        <v>7.5</v>
      </c>
    </row>
    <row r="845" spans="1:21">
      <c r="A845">
        <v>4512</v>
      </c>
      <c r="B845" s="31">
        <v>1</v>
      </c>
      <c r="C845">
        <v>2</v>
      </c>
      <c r="D845">
        <v>40</v>
      </c>
      <c r="E845">
        <v>1</v>
      </c>
      <c r="F845" s="15">
        <v>14000</v>
      </c>
      <c r="G845">
        <v>1</v>
      </c>
      <c r="H845">
        <v>1</v>
      </c>
      <c r="I845">
        <v>1</v>
      </c>
      <c r="J845">
        <v>8</v>
      </c>
      <c r="K845">
        <v>1</v>
      </c>
      <c r="L845">
        <v>0</v>
      </c>
      <c r="M845">
        <v>0</v>
      </c>
      <c r="N845">
        <v>0</v>
      </c>
      <c r="O845">
        <v>0.83</v>
      </c>
      <c r="P845">
        <v>20</v>
      </c>
      <c r="Q845" s="16">
        <v>5</v>
      </c>
      <c r="R845">
        <v>1.17</v>
      </c>
      <c r="S845">
        <v>1</v>
      </c>
      <c r="T845">
        <v>10</v>
      </c>
      <c r="U845">
        <v>15</v>
      </c>
    </row>
    <row r="846" spans="1:21">
      <c r="A846">
        <v>4518</v>
      </c>
      <c r="B846" s="31">
        <v>1</v>
      </c>
      <c r="C846">
        <v>1</v>
      </c>
      <c r="D846">
        <v>25</v>
      </c>
      <c r="E846">
        <v>1</v>
      </c>
      <c r="F846" s="15">
        <v>16000</v>
      </c>
      <c r="G846">
        <v>1</v>
      </c>
      <c r="H846">
        <v>3</v>
      </c>
      <c r="I846">
        <v>0</v>
      </c>
      <c r="J846">
        <v>8</v>
      </c>
      <c r="K846">
        <v>5</v>
      </c>
      <c r="L846">
        <v>1</v>
      </c>
      <c r="M846">
        <v>0</v>
      </c>
      <c r="N846">
        <v>0</v>
      </c>
      <c r="O846">
        <v>1</v>
      </c>
      <c r="P846">
        <v>14</v>
      </c>
      <c r="Q846" s="16">
        <v>2.5</v>
      </c>
      <c r="R846">
        <v>0.67</v>
      </c>
      <c r="S846">
        <v>1</v>
      </c>
      <c r="T846">
        <v>8</v>
      </c>
      <c r="U846">
        <v>30</v>
      </c>
    </row>
    <row r="847" spans="1:21">
      <c r="A847">
        <v>4521</v>
      </c>
      <c r="B847" s="31">
        <v>2</v>
      </c>
      <c r="C847">
        <v>1</v>
      </c>
      <c r="D847">
        <v>22</v>
      </c>
      <c r="E847">
        <v>1</v>
      </c>
      <c r="F847" s="15">
        <v>2000</v>
      </c>
      <c r="G847">
        <v>1</v>
      </c>
      <c r="H847">
        <v>1</v>
      </c>
      <c r="I847">
        <v>0</v>
      </c>
      <c r="J847">
        <v>6</v>
      </c>
      <c r="K847">
        <v>5</v>
      </c>
      <c r="L847">
        <v>0</v>
      </c>
      <c r="M847">
        <v>0</v>
      </c>
      <c r="N847">
        <v>0</v>
      </c>
      <c r="O847">
        <v>0.67</v>
      </c>
      <c r="P847">
        <v>14</v>
      </c>
      <c r="Q847" s="16">
        <v>2.5</v>
      </c>
      <c r="R847">
        <v>1</v>
      </c>
      <c r="S847">
        <v>0</v>
      </c>
      <c r="T847">
        <v>8</v>
      </c>
      <c r="U847">
        <v>5</v>
      </c>
    </row>
    <row r="848" spans="1:21">
      <c r="A848">
        <v>4524</v>
      </c>
      <c r="B848" s="31">
        <v>2</v>
      </c>
      <c r="C848">
        <v>2</v>
      </c>
      <c r="D848">
        <v>32</v>
      </c>
      <c r="E848">
        <v>0</v>
      </c>
      <c r="F848" s="15">
        <v>5000</v>
      </c>
      <c r="G848">
        <v>1</v>
      </c>
      <c r="H848">
        <v>1</v>
      </c>
      <c r="I848">
        <v>0</v>
      </c>
      <c r="J848">
        <v>2</v>
      </c>
      <c r="K848">
        <v>5</v>
      </c>
      <c r="L848">
        <v>0</v>
      </c>
      <c r="M848">
        <v>0</v>
      </c>
      <c r="N848">
        <v>0</v>
      </c>
      <c r="O848">
        <v>0.5</v>
      </c>
      <c r="P848">
        <v>10</v>
      </c>
      <c r="Q848" s="16">
        <v>2.5</v>
      </c>
      <c r="R848">
        <v>1</v>
      </c>
      <c r="S848">
        <v>0</v>
      </c>
      <c r="T848">
        <v>6</v>
      </c>
      <c r="U848">
        <v>10</v>
      </c>
    </row>
    <row r="849" spans="1:21">
      <c r="A849">
        <v>4536</v>
      </c>
      <c r="B849" s="31">
        <v>1</v>
      </c>
      <c r="C849">
        <v>1</v>
      </c>
      <c r="D849">
        <v>23</v>
      </c>
      <c r="E849">
        <v>0</v>
      </c>
      <c r="F849" s="15">
        <v>35000</v>
      </c>
      <c r="G849">
        <v>1</v>
      </c>
      <c r="H849">
        <v>4</v>
      </c>
      <c r="I849">
        <v>1</v>
      </c>
      <c r="J849">
        <v>8</v>
      </c>
      <c r="K849">
        <v>3</v>
      </c>
      <c r="L849">
        <v>0</v>
      </c>
      <c r="M849">
        <v>0</v>
      </c>
      <c r="N849">
        <v>0</v>
      </c>
      <c r="O849">
        <v>0.67</v>
      </c>
      <c r="P849">
        <v>30</v>
      </c>
      <c r="Q849" s="16">
        <v>10</v>
      </c>
      <c r="R849">
        <v>1.17</v>
      </c>
      <c r="S849">
        <v>1</v>
      </c>
      <c r="T849">
        <v>10</v>
      </c>
      <c r="U849">
        <v>15</v>
      </c>
    </row>
    <row r="850" spans="1:21">
      <c r="A850">
        <v>4541</v>
      </c>
      <c r="B850" s="31">
        <v>2</v>
      </c>
      <c r="C850">
        <v>1</v>
      </c>
      <c r="D850">
        <v>25</v>
      </c>
      <c r="E850">
        <v>0</v>
      </c>
      <c r="F850" s="15">
        <v>12000</v>
      </c>
      <c r="G850">
        <v>1</v>
      </c>
      <c r="H850">
        <v>2</v>
      </c>
      <c r="I850">
        <v>0</v>
      </c>
      <c r="J850">
        <v>8</v>
      </c>
      <c r="K850">
        <v>5</v>
      </c>
      <c r="L850">
        <v>0</v>
      </c>
      <c r="M850">
        <v>0</v>
      </c>
      <c r="N850">
        <v>0</v>
      </c>
      <c r="O850">
        <v>0.67</v>
      </c>
      <c r="P850">
        <v>19</v>
      </c>
      <c r="Q850" s="16">
        <v>6.25</v>
      </c>
      <c r="R850">
        <v>1.5</v>
      </c>
      <c r="S850">
        <v>1</v>
      </c>
      <c r="T850">
        <v>6</v>
      </c>
      <c r="U850">
        <v>10</v>
      </c>
    </row>
    <row r="851" spans="1:21">
      <c r="A851">
        <v>4542</v>
      </c>
      <c r="B851" s="31">
        <v>2</v>
      </c>
      <c r="C851">
        <v>2</v>
      </c>
      <c r="D851">
        <v>26</v>
      </c>
      <c r="E851">
        <v>0</v>
      </c>
      <c r="F851" s="15">
        <v>18000</v>
      </c>
      <c r="G851">
        <v>1</v>
      </c>
      <c r="H851">
        <v>2</v>
      </c>
      <c r="I851">
        <v>0</v>
      </c>
      <c r="J851">
        <v>9</v>
      </c>
      <c r="K851">
        <v>5</v>
      </c>
      <c r="L851">
        <v>0</v>
      </c>
      <c r="M851">
        <v>0</v>
      </c>
      <c r="N851">
        <v>0</v>
      </c>
      <c r="O851">
        <v>0.91500000000000004</v>
      </c>
      <c r="P851">
        <v>20</v>
      </c>
      <c r="Q851" s="16">
        <v>5</v>
      </c>
      <c r="R851">
        <v>1.17</v>
      </c>
      <c r="S851">
        <v>1</v>
      </c>
      <c r="T851">
        <v>12</v>
      </c>
      <c r="U851">
        <v>2.5</v>
      </c>
    </row>
    <row r="852" spans="1:21">
      <c r="A852">
        <v>4544</v>
      </c>
      <c r="B852" s="31">
        <v>2</v>
      </c>
      <c r="C852">
        <v>1</v>
      </c>
      <c r="D852">
        <v>23</v>
      </c>
      <c r="E852">
        <v>0</v>
      </c>
      <c r="F852" s="15">
        <v>10000</v>
      </c>
      <c r="G852">
        <v>1</v>
      </c>
      <c r="H852">
        <v>3</v>
      </c>
      <c r="I852">
        <v>1</v>
      </c>
      <c r="J852">
        <v>2</v>
      </c>
      <c r="K852">
        <v>1</v>
      </c>
      <c r="L852">
        <v>0</v>
      </c>
      <c r="M852">
        <v>0</v>
      </c>
      <c r="N852">
        <v>0</v>
      </c>
      <c r="O852">
        <v>0.33</v>
      </c>
      <c r="P852">
        <v>10</v>
      </c>
      <c r="Q852" s="16">
        <v>5</v>
      </c>
      <c r="R852">
        <v>0.5</v>
      </c>
      <c r="S852">
        <v>0</v>
      </c>
      <c r="T852">
        <v>8</v>
      </c>
      <c r="U852">
        <v>15</v>
      </c>
    </row>
    <row r="853" spans="1:21">
      <c r="A853">
        <v>4554</v>
      </c>
      <c r="B853" s="31">
        <v>2</v>
      </c>
      <c r="C853">
        <v>1</v>
      </c>
      <c r="D853">
        <v>21</v>
      </c>
      <c r="E853">
        <v>0</v>
      </c>
      <c r="F853" s="15">
        <v>5000</v>
      </c>
      <c r="G853">
        <v>1</v>
      </c>
      <c r="H853">
        <v>1</v>
      </c>
      <c r="I853">
        <v>0</v>
      </c>
      <c r="J853">
        <v>2</v>
      </c>
      <c r="K853">
        <v>5</v>
      </c>
      <c r="L853">
        <v>0</v>
      </c>
      <c r="M853">
        <v>0</v>
      </c>
      <c r="N853">
        <v>0</v>
      </c>
      <c r="O853">
        <v>0.67</v>
      </c>
      <c r="P853">
        <v>12</v>
      </c>
      <c r="Q853" s="16">
        <v>2.5</v>
      </c>
      <c r="R853">
        <v>1</v>
      </c>
      <c r="S853">
        <v>0</v>
      </c>
      <c r="T853">
        <v>8</v>
      </c>
      <c r="U853">
        <v>25</v>
      </c>
    </row>
    <row r="854" spans="1:21">
      <c r="A854">
        <v>4557</v>
      </c>
      <c r="B854" s="31">
        <v>2</v>
      </c>
      <c r="C854">
        <v>1</v>
      </c>
      <c r="D854">
        <v>21</v>
      </c>
      <c r="E854">
        <v>0</v>
      </c>
      <c r="F854" s="15">
        <v>3000</v>
      </c>
      <c r="G854">
        <v>1</v>
      </c>
      <c r="H854">
        <v>1</v>
      </c>
      <c r="I854">
        <v>0</v>
      </c>
      <c r="J854">
        <v>6</v>
      </c>
      <c r="K854">
        <v>5</v>
      </c>
      <c r="L854">
        <v>0</v>
      </c>
      <c r="M854">
        <v>0</v>
      </c>
      <c r="N854">
        <v>0</v>
      </c>
      <c r="O854">
        <v>0.91500000000000004</v>
      </c>
      <c r="P854">
        <v>18</v>
      </c>
      <c r="Q854" s="16">
        <v>2.5</v>
      </c>
      <c r="R854">
        <v>1.83</v>
      </c>
      <c r="S854">
        <v>1</v>
      </c>
      <c r="T854">
        <v>12</v>
      </c>
      <c r="U854">
        <v>10</v>
      </c>
    </row>
    <row r="855" spans="1:21">
      <c r="A855">
        <v>4560</v>
      </c>
      <c r="B855" s="31">
        <v>2</v>
      </c>
      <c r="C855">
        <v>1</v>
      </c>
      <c r="D855">
        <v>21</v>
      </c>
      <c r="E855">
        <v>0</v>
      </c>
      <c r="F855" s="15">
        <v>24000</v>
      </c>
      <c r="G855">
        <v>1</v>
      </c>
      <c r="H855">
        <v>3</v>
      </c>
      <c r="I855">
        <v>0</v>
      </c>
      <c r="J855">
        <v>8</v>
      </c>
      <c r="K855">
        <v>5</v>
      </c>
      <c r="L855">
        <v>0</v>
      </c>
      <c r="M855">
        <v>0</v>
      </c>
      <c r="N855">
        <v>0</v>
      </c>
      <c r="O855">
        <v>0.67</v>
      </c>
      <c r="P855">
        <v>19</v>
      </c>
      <c r="Q855" s="16">
        <v>6.25</v>
      </c>
      <c r="R855">
        <v>1.5</v>
      </c>
      <c r="S855">
        <v>1</v>
      </c>
      <c r="T855">
        <v>8</v>
      </c>
      <c r="U855">
        <v>20</v>
      </c>
    </row>
    <row r="856" spans="1:21">
      <c r="A856">
        <v>4566</v>
      </c>
      <c r="B856" s="31">
        <v>2</v>
      </c>
      <c r="C856">
        <v>1</v>
      </c>
      <c r="D856">
        <v>26</v>
      </c>
      <c r="E856">
        <v>1</v>
      </c>
      <c r="F856" s="15">
        <v>2000</v>
      </c>
      <c r="G856">
        <v>1</v>
      </c>
      <c r="H856">
        <v>1</v>
      </c>
      <c r="I856">
        <v>0</v>
      </c>
      <c r="J856">
        <v>2</v>
      </c>
      <c r="K856">
        <v>5</v>
      </c>
      <c r="L856">
        <v>0</v>
      </c>
      <c r="M856">
        <v>0</v>
      </c>
      <c r="N856">
        <v>0</v>
      </c>
      <c r="O856">
        <v>1</v>
      </c>
      <c r="P856">
        <v>20</v>
      </c>
      <c r="Q856" s="16">
        <v>2.5</v>
      </c>
      <c r="R856">
        <v>2</v>
      </c>
      <c r="S856">
        <v>1</v>
      </c>
      <c r="T856">
        <v>12</v>
      </c>
      <c r="U856">
        <v>5</v>
      </c>
    </row>
    <row r="857" spans="1:21">
      <c r="A857">
        <v>4577</v>
      </c>
      <c r="B857" s="31">
        <v>2</v>
      </c>
      <c r="C857">
        <v>2</v>
      </c>
      <c r="D857">
        <v>25</v>
      </c>
      <c r="E857">
        <v>1</v>
      </c>
      <c r="F857" s="15">
        <v>18000</v>
      </c>
      <c r="G857">
        <v>1</v>
      </c>
      <c r="H857">
        <v>2</v>
      </c>
      <c r="I857">
        <v>0</v>
      </c>
      <c r="J857">
        <v>8</v>
      </c>
      <c r="K857">
        <v>1</v>
      </c>
      <c r="L857">
        <v>0</v>
      </c>
      <c r="M857">
        <v>0</v>
      </c>
      <c r="N857">
        <v>0</v>
      </c>
      <c r="O857">
        <v>0.91500000000000004</v>
      </c>
      <c r="P857">
        <v>20</v>
      </c>
      <c r="Q857" s="16">
        <v>5</v>
      </c>
      <c r="R857">
        <v>1.5</v>
      </c>
      <c r="S857">
        <v>1</v>
      </c>
      <c r="T857">
        <v>12</v>
      </c>
      <c r="U857">
        <v>10</v>
      </c>
    </row>
    <row r="858" spans="1:21">
      <c r="A858">
        <v>4579</v>
      </c>
      <c r="B858" s="31">
        <v>2</v>
      </c>
      <c r="C858">
        <v>1</v>
      </c>
      <c r="D858">
        <v>21</v>
      </c>
      <c r="E858">
        <v>0</v>
      </c>
      <c r="F858" s="15">
        <v>2000</v>
      </c>
      <c r="G858">
        <v>1</v>
      </c>
      <c r="H858">
        <v>1</v>
      </c>
      <c r="I858">
        <v>0</v>
      </c>
      <c r="J858">
        <v>1</v>
      </c>
      <c r="K858">
        <v>5</v>
      </c>
      <c r="L858">
        <v>0</v>
      </c>
      <c r="M858">
        <v>0</v>
      </c>
      <c r="N858">
        <v>0</v>
      </c>
      <c r="O858">
        <v>0.33</v>
      </c>
      <c r="P858">
        <v>8</v>
      </c>
      <c r="Q858" s="16">
        <v>10</v>
      </c>
      <c r="R858">
        <v>0.83</v>
      </c>
      <c r="S858">
        <v>1</v>
      </c>
      <c r="T858">
        <v>8</v>
      </c>
      <c r="U858">
        <v>2.5</v>
      </c>
    </row>
    <row r="859" spans="1:21">
      <c r="A859">
        <v>4584</v>
      </c>
      <c r="B859" s="31">
        <v>2</v>
      </c>
      <c r="C859">
        <v>1</v>
      </c>
      <c r="D859">
        <v>21</v>
      </c>
      <c r="E859">
        <v>1</v>
      </c>
      <c r="F859" s="15">
        <v>2000</v>
      </c>
      <c r="G859">
        <v>1</v>
      </c>
      <c r="H859">
        <v>1</v>
      </c>
      <c r="I859">
        <v>0</v>
      </c>
      <c r="J859">
        <v>6</v>
      </c>
      <c r="K859">
        <v>5</v>
      </c>
      <c r="L859">
        <v>0</v>
      </c>
      <c r="M859">
        <v>0</v>
      </c>
      <c r="N859">
        <v>0</v>
      </c>
      <c r="O859">
        <v>0.5</v>
      </c>
      <c r="P859">
        <v>8</v>
      </c>
      <c r="Q859" s="16">
        <v>15</v>
      </c>
      <c r="R859">
        <v>0.83</v>
      </c>
      <c r="S859">
        <v>1</v>
      </c>
      <c r="T859">
        <v>8</v>
      </c>
      <c r="U859">
        <v>20</v>
      </c>
    </row>
    <row r="860" spans="1:21">
      <c r="A860">
        <v>4588</v>
      </c>
      <c r="B860" s="31">
        <v>1</v>
      </c>
      <c r="C860">
        <v>1</v>
      </c>
      <c r="D860">
        <v>25</v>
      </c>
      <c r="E860">
        <v>1</v>
      </c>
      <c r="F860" s="15">
        <v>3000</v>
      </c>
      <c r="G860">
        <v>1</v>
      </c>
      <c r="H860">
        <v>1</v>
      </c>
      <c r="I860">
        <v>0</v>
      </c>
      <c r="J860">
        <v>8</v>
      </c>
      <c r="K860">
        <v>5</v>
      </c>
      <c r="L860">
        <v>0</v>
      </c>
      <c r="M860">
        <v>0</v>
      </c>
      <c r="N860">
        <v>0</v>
      </c>
      <c r="O860">
        <v>1</v>
      </c>
      <c r="P860">
        <v>16</v>
      </c>
      <c r="Q860" s="16">
        <v>15</v>
      </c>
      <c r="R860">
        <v>1.25</v>
      </c>
      <c r="S860">
        <v>1</v>
      </c>
      <c r="T860">
        <v>14</v>
      </c>
      <c r="U860">
        <v>17.5</v>
      </c>
    </row>
    <row r="861" spans="1:21">
      <c r="A861">
        <v>4602</v>
      </c>
      <c r="B861" s="31">
        <v>2</v>
      </c>
      <c r="C861">
        <v>1</v>
      </c>
      <c r="D861">
        <v>21</v>
      </c>
      <c r="E861">
        <v>0</v>
      </c>
      <c r="F861" s="15">
        <v>4000</v>
      </c>
      <c r="G861">
        <v>1</v>
      </c>
      <c r="H861">
        <v>2</v>
      </c>
      <c r="I861">
        <v>0</v>
      </c>
      <c r="J861">
        <v>1</v>
      </c>
      <c r="K861">
        <v>5</v>
      </c>
      <c r="L861">
        <v>1</v>
      </c>
      <c r="M861">
        <v>0</v>
      </c>
      <c r="N861">
        <v>0</v>
      </c>
      <c r="O861">
        <v>0.33</v>
      </c>
      <c r="P861">
        <v>6</v>
      </c>
      <c r="Q861" s="16">
        <v>2.5</v>
      </c>
      <c r="R861">
        <v>0.5</v>
      </c>
      <c r="S861">
        <v>1</v>
      </c>
      <c r="T861">
        <v>6</v>
      </c>
      <c r="U861">
        <v>10</v>
      </c>
    </row>
    <row r="862" spans="1:21">
      <c r="A862">
        <v>4608</v>
      </c>
      <c r="B862" s="31">
        <v>1</v>
      </c>
      <c r="C862">
        <v>2</v>
      </c>
      <c r="D862">
        <v>48</v>
      </c>
      <c r="E862">
        <v>1</v>
      </c>
      <c r="F862" s="15">
        <v>12000</v>
      </c>
      <c r="G862">
        <v>1</v>
      </c>
      <c r="H862">
        <v>2</v>
      </c>
      <c r="I862">
        <v>1</v>
      </c>
      <c r="J862">
        <v>10</v>
      </c>
      <c r="K862">
        <v>3</v>
      </c>
      <c r="L862">
        <v>0</v>
      </c>
      <c r="M862">
        <v>0</v>
      </c>
      <c r="N862">
        <v>0</v>
      </c>
      <c r="O862">
        <v>0.33</v>
      </c>
      <c r="P862">
        <v>10</v>
      </c>
      <c r="Q862" s="16">
        <v>2.5</v>
      </c>
      <c r="R862">
        <v>0.67</v>
      </c>
      <c r="S862">
        <v>1</v>
      </c>
      <c r="T862">
        <v>8</v>
      </c>
      <c r="U862">
        <v>10</v>
      </c>
    </row>
    <row r="863" spans="1:21">
      <c r="A863">
        <v>4612</v>
      </c>
      <c r="B863" s="31">
        <v>2</v>
      </c>
      <c r="C863">
        <v>1</v>
      </c>
      <c r="D863">
        <v>24</v>
      </c>
      <c r="E863">
        <v>1</v>
      </c>
      <c r="F863" s="15">
        <v>20000</v>
      </c>
      <c r="G863">
        <v>1</v>
      </c>
      <c r="H863">
        <v>2</v>
      </c>
      <c r="I863">
        <v>1</v>
      </c>
      <c r="J863">
        <v>8</v>
      </c>
      <c r="K863">
        <v>0</v>
      </c>
      <c r="L863">
        <v>0</v>
      </c>
      <c r="M863">
        <v>1</v>
      </c>
      <c r="N863">
        <v>0</v>
      </c>
      <c r="O863">
        <v>0.83</v>
      </c>
      <c r="P863">
        <v>20</v>
      </c>
      <c r="Q863" s="16">
        <v>5</v>
      </c>
      <c r="R863">
        <v>0.5</v>
      </c>
      <c r="S863">
        <v>0</v>
      </c>
      <c r="T863">
        <v>12</v>
      </c>
      <c r="U863">
        <v>15</v>
      </c>
    </row>
    <row r="864" spans="1:21">
      <c r="A864">
        <v>4615</v>
      </c>
      <c r="B864" s="31">
        <v>2</v>
      </c>
      <c r="C864">
        <v>2</v>
      </c>
      <c r="D864">
        <v>28</v>
      </c>
      <c r="E864">
        <v>1</v>
      </c>
      <c r="F864" s="15">
        <v>7000</v>
      </c>
      <c r="G864">
        <v>1</v>
      </c>
      <c r="H864">
        <v>1</v>
      </c>
      <c r="I864">
        <v>1</v>
      </c>
      <c r="J864">
        <v>8</v>
      </c>
      <c r="K864">
        <v>0</v>
      </c>
      <c r="L864">
        <v>0</v>
      </c>
      <c r="M864">
        <v>1</v>
      </c>
      <c r="N864">
        <v>0</v>
      </c>
      <c r="O864">
        <v>0.83</v>
      </c>
      <c r="P864">
        <v>30</v>
      </c>
      <c r="Q864" s="16">
        <v>3.75</v>
      </c>
      <c r="R864">
        <v>1</v>
      </c>
      <c r="S864">
        <v>1</v>
      </c>
      <c r="T864">
        <v>10</v>
      </c>
      <c r="U864">
        <v>20</v>
      </c>
    </row>
    <row r="865" spans="1:21">
      <c r="A865">
        <v>4618</v>
      </c>
      <c r="B865" s="31">
        <v>1</v>
      </c>
      <c r="C865">
        <v>1</v>
      </c>
      <c r="D865">
        <v>22</v>
      </c>
      <c r="E865">
        <v>1</v>
      </c>
      <c r="F865" s="15">
        <v>10000</v>
      </c>
      <c r="G865">
        <v>1</v>
      </c>
      <c r="H865">
        <v>2</v>
      </c>
      <c r="I865">
        <v>1</v>
      </c>
      <c r="J865">
        <v>6</v>
      </c>
      <c r="K865">
        <v>5</v>
      </c>
      <c r="L865">
        <v>0</v>
      </c>
      <c r="M865">
        <v>0</v>
      </c>
      <c r="N865">
        <v>0</v>
      </c>
      <c r="O865">
        <v>0.33</v>
      </c>
      <c r="P865">
        <v>4</v>
      </c>
      <c r="Q865" s="16">
        <v>2.5</v>
      </c>
      <c r="R865">
        <v>1.17</v>
      </c>
      <c r="S865">
        <v>1</v>
      </c>
      <c r="T865">
        <v>8</v>
      </c>
      <c r="U865">
        <v>5</v>
      </c>
    </row>
    <row r="866" spans="1:21">
      <c r="A866">
        <v>4620</v>
      </c>
      <c r="B866" s="31">
        <v>1</v>
      </c>
      <c r="C866">
        <v>1</v>
      </c>
      <c r="D866">
        <v>57</v>
      </c>
      <c r="E866">
        <v>1</v>
      </c>
      <c r="F866" s="15">
        <v>2000</v>
      </c>
      <c r="G866">
        <v>1</v>
      </c>
      <c r="H866">
        <v>4</v>
      </c>
      <c r="I866">
        <v>0</v>
      </c>
      <c r="J866">
        <v>1</v>
      </c>
      <c r="K866">
        <v>5</v>
      </c>
      <c r="L866">
        <v>0</v>
      </c>
      <c r="M866">
        <v>0</v>
      </c>
      <c r="N866">
        <v>0</v>
      </c>
      <c r="O866">
        <v>0.33</v>
      </c>
      <c r="P866">
        <v>6</v>
      </c>
      <c r="Q866" s="16">
        <v>5</v>
      </c>
      <c r="R866">
        <v>0.67</v>
      </c>
      <c r="S866">
        <v>1</v>
      </c>
      <c r="T866">
        <v>8</v>
      </c>
      <c r="U866">
        <v>10</v>
      </c>
    </row>
    <row r="867" spans="1:21">
      <c r="A867">
        <v>4621</v>
      </c>
      <c r="B867" s="31">
        <v>1</v>
      </c>
      <c r="C867">
        <v>2</v>
      </c>
      <c r="D867">
        <v>27</v>
      </c>
      <c r="E867">
        <v>0</v>
      </c>
      <c r="F867" s="15">
        <v>3000</v>
      </c>
      <c r="G867">
        <v>1</v>
      </c>
      <c r="H867">
        <v>1</v>
      </c>
      <c r="I867">
        <v>0</v>
      </c>
      <c r="J867">
        <v>8</v>
      </c>
      <c r="K867">
        <v>5</v>
      </c>
      <c r="L867">
        <v>0</v>
      </c>
      <c r="M867">
        <v>0</v>
      </c>
      <c r="N867">
        <v>0</v>
      </c>
      <c r="O867">
        <v>0.5</v>
      </c>
      <c r="P867">
        <v>8</v>
      </c>
      <c r="Q867" s="16">
        <v>10</v>
      </c>
      <c r="R867">
        <v>1</v>
      </c>
      <c r="S867">
        <v>1</v>
      </c>
      <c r="T867">
        <v>12</v>
      </c>
      <c r="U867">
        <v>20</v>
      </c>
    </row>
    <row r="868" spans="1:21">
      <c r="A868">
        <v>4628</v>
      </c>
      <c r="B868" s="31">
        <v>2</v>
      </c>
      <c r="C868">
        <v>1</v>
      </c>
      <c r="D868">
        <v>25</v>
      </c>
      <c r="E868">
        <v>0</v>
      </c>
      <c r="F868" s="15">
        <v>18000</v>
      </c>
      <c r="G868">
        <v>1</v>
      </c>
      <c r="H868">
        <v>2</v>
      </c>
      <c r="I868">
        <v>1</v>
      </c>
      <c r="J868">
        <v>8</v>
      </c>
      <c r="K868">
        <v>5</v>
      </c>
      <c r="L868">
        <v>0</v>
      </c>
      <c r="M868">
        <v>0</v>
      </c>
      <c r="N868">
        <v>0</v>
      </c>
      <c r="O868">
        <v>0.5</v>
      </c>
      <c r="P868">
        <v>10</v>
      </c>
      <c r="Q868" s="16">
        <v>5</v>
      </c>
      <c r="R868">
        <v>0.67</v>
      </c>
      <c r="S868">
        <v>1</v>
      </c>
      <c r="T868">
        <v>6</v>
      </c>
      <c r="U868">
        <v>2.5</v>
      </c>
    </row>
    <row r="869" spans="1:21">
      <c r="A869">
        <v>4632</v>
      </c>
      <c r="B869" s="31">
        <v>2</v>
      </c>
      <c r="C869">
        <v>2</v>
      </c>
      <c r="D869">
        <v>38</v>
      </c>
      <c r="E869">
        <v>1</v>
      </c>
      <c r="F869" s="15">
        <v>22000</v>
      </c>
      <c r="G869">
        <v>1</v>
      </c>
      <c r="H869">
        <v>1</v>
      </c>
      <c r="I869">
        <v>0</v>
      </c>
      <c r="J869">
        <v>8</v>
      </c>
      <c r="K869">
        <v>5</v>
      </c>
      <c r="L869">
        <v>0</v>
      </c>
      <c r="M869">
        <v>0</v>
      </c>
      <c r="N869">
        <v>0</v>
      </c>
      <c r="O869">
        <v>0.5</v>
      </c>
      <c r="P869">
        <v>10</v>
      </c>
      <c r="Q869" s="16">
        <v>10</v>
      </c>
      <c r="R869">
        <v>1</v>
      </c>
      <c r="S869">
        <v>1</v>
      </c>
      <c r="T869">
        <v>8</v>
      </c>
      <c r="U869">
        <v>20</v>
      </c>
    </row>
    <row r="870" spans="1:21">
      <c r="A870">
        <v>4636</v>
      </c>
      <c r="B870" s="31">
        <v>2</v>
      </c>
      <c r="C870">
        <v>2</v>
      </c>
      <c r="D870">
        <v>45</v>
      </c>
      <c r="E870">
        <v>1</v>
      </c>
      <c r="F870" s="15">
        <v>6000</v>
      </c>
      <c r="G870">
        <v>1</v>
      </c>
      <c r="H870">
        <v>2</v>
      </c>
      <c r="I870">
        <v>1</v>
      </c>
      <c r="J870">
        <v>1</v>
      </c>
      <c r="K870">
        <v>3</v>
      </c>
      <c r="L870">
        <v>0</v>
      </c>
      <c r="M870">
        <v>0</v>
      </c>
      <c r="N870">
        <v>0</v>
      </c>
      <c r="O870">
        <v>0.67</v>
      </c>
      <c r="P870">
        <v>15</v>
      </c>
      <c r="Q870" s="16">
        <v>7.5</v>
      </c>
      <c r="R870">
        <v>2</v>
      </c>
      <c r="S870">
        <v>0</v>
      </c>
      <c r="T870">
        <v>12</v>
      </c>
      <c r="U870">
        <v>10</v>
      </c>
    </row>
    <row r="871" spans="1:21">
      <c r="A871">
        <v>4638</v>
      </c>
      <c r="B871" s="31">
        <v>2</v>
      </c>
      <c r="C871">
        <v>1</v>
      </c>
      <c r="D871">
        <v>20</v>
      </c>
      <c r="E871">
        <v>0</v>
      </c>
      <c r="F871" s="15">
        <v>6000</v>
      </c>
      <c r="G871">
        <v>1</v>
      </c>
      <c r="H871">
        <v>1</v>
      </c>
      <c r="I871">
        <v>0</v>
      </c>
      <c r="J871">
        <v>6</v>
      </c>
      <c r="K871">
        <v>4</v>
      </c>
      <c r="L871">
        <v>0</v>
      </c>
      <c r="M871">
        <v>0</v>
      </c>
      <c r="N871">
        <v>0</v>
      </c>
      <c r="O871">
        <v>0.33</v>
      </c>
      <c r="P871">
        <v>10</v>
      </c>
      <c r="Q871" s="16">
        <v>2.5</v>
      </c>
      <c r="R871">
        <v>0.5</v>
      </c>
      <c r="S871">
        <v>0</v>
      </c>
      <c r="T871">
        <v>8</v>
      </c>
      <c r="U871">
        <v>10</v>
      </c>
    </row>
    <row r="872" spans="1:21">
      <c r="A872">
        <v>4649</v>
      </c>
      <c r="B872" s="31">
        <v>2</v>
      </c>
      <c r="C872">
        <v>1</v>
      </c>
      <c r="D872">
        <v>22</v>
      </c>
      <c r="E872">
        <v>0</v>
      </c>
      <c r="F872" s="15">
        <v>4000</v>
      </c>
      <c r="G872">
        <v>1</v>
      </c>
      <c r="H872">
        <v>2</v>
      </c>
      <c r="I872">
        <v>1</v>
      </c>
      <c r="J872">
        <v>11</v>
      </c>
      <c r="K872">
        <v>0</v>
      </c>
      <c r="L872">
        <v>0</v>
      </c>
      <c r="M872">
        <v>0</v>
      </c>
      <c r="N872">
        <v>1</v>
      </c>
      <c r="O872">
        <v>0.75</v>
      </c>
      <c r="P872">
        <v>30</v>
      </c>
      <c r="Q872" s="16">
        <v>6.25</v>
      </c>
      <c r="R872">
        <v>1.5</v>
      </c>
      <c r="S872">
        <v>1</v>
      </c>
      <c r="T872">
        <v>6</v>
      </c>
      <c r="U872">
        <v>20</v>
      </c>
    </row>
    <row r="873" spans="1:21">
      <c r="A873">
        <v>4650</v>
      </c>
      <c r="B873" s="31">
        <v>1</v>
      </c>
      <c r="C873">
        <v>2</v>
      </c>
      <c r="D873">
        <v>42</v>
      </c>
      <c r="E873">
        <v>1</v>
      </c>
      <c r="F873" s="15">
        <v>8000</v>
      </c>
      <c r="G873">
        <v>1</v>
      </c>
      <c r="H873">
        <v>1</v>
      </c>
      <c r="I873">
        <v>1</v>
      </c>
      <c r="J873">
        <v>8</v>
      </c>
      <c r="K873">
        <v>3</v>
      </c>
      <c r="L873">
        <v>0</v>
      </c>
      <c r="M873">
        <v>0</v>
      </c>
      <c r="N873">
        <v>0</v>
      </c>
      <c r="O873">
        <v>1</v>
      </c>
      <c r="P873">
        <v>16</v>
      </c>
      <c r="Q873" s="16">
        <v>5</v>
      </c>
      <c r="R873">
        <v>1.67</v>
      </c>
      <c r="S873">
        <v>1</v>
      </c>
      <c r="T873">
        <v>12</v>
      </c>
      <c r="U873">
        <v>10</v>
      </c>
    </row>
    <row r="874" spans="1:21">
      <c r="A874">
        <v>4654</v>
      </c>
      <c r="B874" s="31">
        <v>2</v>
      </c>
      <c r="C874">
        <v>2</v>
      </c>
      <c r="D874">
        <v>28</v>
      </c>
      <c r="E874">
        <v>0</v>
      </c>
      <c r="F874" s="15">
        <v>6000</v>
      </c>
      <c r="G874">
        <v>1</v>
      </c>
      <c r="H874">
        <v>1</v>
      </c>
      <c r="I874">
        <v>1</v>
      </c>
      <c r="J874">
        <v>6</v>
      </c>
      <c r="K874">
        <v>3</v>
      </c>
      <c r="L874">
        <v>0</v>
      </c>
      <c r="M874">
        <v>0</v>
      </c>
      <c r="N874">
        <v>0</v>
      </c>
      <c r="O874">
        <v>0.33</v>
      </c>
      <c r="P874">
        <v>10</v>
      </c>
      <c r="Q874" s="16">
        <v>5</v>
      </c>
      <c r="R874">
        <v>1.5</v>
      </c>
      <c r="S874">
        <v>1</v>
      </c>
      <c r="T874">
        <v>14</v>
      </c>
      <c r="U874">
        <v>10</v>
      </c>
    </row>
    <row r="875" spans="1:21">
      <c r="A875">
        <v>4661</v>
      </c>
      <c r="B875" s="31">
        <v>2</v>
      </c>
      <c r="C875">
        <v>2</v>
      </c>
      <c r="D875">
        <v>28</v>
      </c>
      <c r="E875">
        <v>1</v>
      </c>
      <c r="F875" s="15">
        <v>7000</v>
      </c>
      <c r="G875">
        <v>1</v>
      </c>
      <c r="H875">
        <v>1</v>
      </c>
      <c r="I875">
        <v>0</v>
      </c>
      <c r="J875">
        <v>2</v>
      </c>
      <c r="K875">
        <v>5</v>
      </c>
      <c r="L875">
        <v>0</v>
      </c>
      <c r="M875">
        <v>0</v>
      </c>
      <c r="N875">
        <v>0</v>
      </c>
      <c r="O875">
        <v>0.5</v>
      </c>
      <c r="P875">
        <v>10</v>
      </c>
      <c r="Q875" s="16">
        <v>5</v>
      </c>
      <c r="R875">
        <v>0.83</v>
      </c>
      <c r="S875">
        <v>1</v>
      </c>
      <c r="T875">
        <v>8</v>
      </c>
      <c r="U875">
        <v>30</v>
      </c>
    </row>
    <row r="876" spans="1:21">
      <c r="A876">
        <v>4676</v>
      </c>
      <c r="B876" s="31">
        <v>1</v>
      </c>
      <c r="C876">
        <v>2</v>
      </c>
      <c r="D876">
        <v>46</v>
      </c>
      <c r="E876">
        <v>0</v>
      </c>
      <c r="F876" s="15">
        <v>3000</v>
      </c>
      <c r="G876">
        <v>1</v>
      </c>
      <c r="H876">
        <v>1</v>
      </c>
      <c r="I876">
        <v>0</v>
      </c>
      <c r="J876">
        <v>2</v>
      </c>
      <c r="K876">
        <v>5</v>
      </c>
      <c r="L876">
        <v>0</v>
      </c>
      <c r="M876">
        <v>0</v>
      </c>
      <c r="N876">
        <v>0</v>
      </c>
      <c r="O876">
        <v>0.33</v>
      </c>
      <c r="P876">
        <v>30</v>
      </c>
      <c r="Q876" s="16">
        <v>70</v>
      </c>
      <c r="R876">
        <v>1</v>
      </c>
      <c r="S876">
        <v>0</v>
      </c>
      <c r="T876">
        <v>8</v>
      </c>
      <c r="U876">
        <v>20</v>
      </c>
    </row>
    <row r="877" spans="1:21">
      <c r="A877">
        <v>4677</v>
      </c>
      <c r="B877" s="31">
        <v>1</v>
      </c>
      <c r="C877">
        <v>1</v>
      </c>
      <c r="D877">
        <v>24</v>
      </c>
      <c r="E877">
        <v>1</v>
      </c>
      <c r="F877" s="15">
        <v>10000</v>
      </c>
      <c r="G877">
        <v>1</v>
      </c>
      <c r="H877">
        <v>2</v>
      </c>
      <c r="I877">
        <v>0</v>
      </c>
      <c r="J877">
        <v>8</v>
      </c>
      <c r="K877">
        <v>5</v>
      </c>
      <c r="L877">
        <v>0</v>
      </c>
      <c r="M877">
        <v>0</v>
      </c>
      <c r="N877">
        <v>0</v>
      </c>
      <c r="O877">
        <v>0.83</v>
      </c>
      <c r="P877">
        <v>20</v>
      </c>
      <c r="Q877" s="16">
        <v>2.5</v>
      </c>
      <c r="R877">
        <v>1.17</v>
      </c>
      <c r="S877">
        <v>1</v>
      </c>
      <c r="T877">
        <v>10</v>
      </c>
      <c r="U877">
        <v>15</v>
      </c>
    </row>
    <row r="878" spans="1:21">
      <c r="A878">
        <v>4684</v>
      </c>
      <c r="B878" s="31">
        <v>2</v>
      </c>
      <c r="C878">
        <v>1</v>
      </c>
      <c r="D878">
        <v>20</v>
      </c>
      <c r="E878">
        <v>0</v>
      </c>
      <c r="F878" s="15">
        <v>7000</v>
      </c>
      <c r="G878">
        <v>1</v>
      </c>
      <c r="H878">
        <v>1</v>
      </c>
      <c r="I878">
        <v>0</v>
      </c>
      <c r="J878">
        <v>1</v>
      </c>
      <c r="K878">
        <v>5</v>
      </c>
      <c r="L878">
        <v>0</v>
      </c>
      <c r="M878">
        <v>0</v>
      </c>
      <c r="N878">
        <v>0</v>
      </c>
      <c r="O878">
        <v>0.5</v>
      </c>
      <c r="P878">
        <v>18</v>
      </c>
      <c r="Q878" s="16">
        <v>15</v>
      </c>
      <c r="R878">
        <v>1</v>
      </c>
      <c r="S878">
        <v>0</v>
      </c>
      <c r="T878">
        <v>6</v>
      </c>
      <c r="U878">
        <v>10</v>
      </c>
    </row>
    <row r="879" spans="1:21">
      <c r="A879">
        <v>4690</v>
      </c>
      <c r="B879" s="31">
        <v>2</v>
      </c>
      <c r="C879">
        <v>2</v>
      </c>
      <c r="D879">
        <v>29</v>
      </c>
      <c r="E879">
        <v>1</v>
      </c>
      <c r="F879" s="15">
        <v>12000</v>
      </c>
      <c r="G879">
        <v>1</v>
      </c>
      <c r="H879">
        <v>1</v>
      </c>
      <c r="I879">
        <v>0</v>
      </c>
      <c r="J879">
        <v>8</v>
      </c>
      <c r="K879">
        <v>5</v>
      </c>
      <c r="L879">
        <v>0</v>
      </c>
      <c r="M879">
        <v>0</v>
      </c>
      <c r="N879">
        <v>0</v>
      </c>
      <c r="O879">
        <v>0.67</v>
      </c>
      <c r="P879">
        <v>10</v>
      </c>
      <c r="Q879" s="16">
        <v>5</v>
      </c>
      <c r="R879">
        <v>1</v>
      </c>
      <c r="S879">
        <v>1</v>
      </c>
      <c r="T879">
        <v>8</v>
      </c>
      <c r="U879">
        <v>10</v>
      </c>
    </row>
  </sheetData>
  <autoFilter ref="A1:U879">
    <filterColumn colId="2"/>
  </autoFilter>
  <pageMargins left="0.78740157499999996" right="0.78740157499999996" top="0.984251969" bottom="0.984251969" header="0.4921259845" footer="0.4921259845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U119"/>
  <sheetViews>
    <sheetView workbookViewId="0">
      <selection activeCell="C1" sqref="C1:C1048576"/>
    </sheetView>
  </sheetViews>
  <sheetFormatPr defaultRowHeight="12.75"/>
  <cols>
    <col min="1" max="1" width="9.28515625" bestFit="1" customWidth="1"/>
    <col min="3" max="3" width="9.28515625" customWidth="1"/>
    <col min="4" max="4" width="9.28515625" bestFit="1" customWidth="1"/>
    <col min="8" max="8" width="9.28515625" bestFit="1" customWidth="1"/>
    <col min="9" max="9" width="12.42578125" customWidth="1"/>
  </cols>
  <sheetData>
    <row r="1" spans="1:21">
      <c r="A1" t="s">
        <v>215</v>
      </c>
      <c r="B1" s="32" t="s">
        <v>223</v>
      </c>
      <c r="C1" t="s">
        <v>286</v>
      </c>
      <c r="D1" t="s">
        <v>218</v>
      </c>
      <c r="E1" t="s">
        <v>249</v>
      </c>
      <c r="F1" t="s">
        <v>219</v>
      </c>
      <c r="G1" t="s">
        <v>220</v>
      </c>
      <c r="H1" t="s">
        <v>250</v>
      </c>
      <c r="I1" t="s">
        <v>251</v>
      </c>
      <c r="J1" t="s">
        <v>217</v>
      </c>
      <c r="K1" t="s">
        <v>221</v>
      </c>
      <c r="L1" t="s">
        <v>252</v>
      </c>
      <c r="M1" t="s">
        <v>284</v>
      </c>
      <c r="N1" t="s">
        <v>228</v>
      </c>
      <c r="O1" t="s">
        <v>263</v>
      </c>
      <c r="P1" t="s">
        <v>264</v>
      </c>
      <c r="Q1" s="16" t="s">
        <v>265</v>
      </c>
      <c r="R1" t="s">
        <v>266</v>
      </c>
      <c r="S1" t="s">
        <v>267</v>
      </c>
      <c r="T1" t="s">
        <v>268</v>
      </c>
      <c r="U1" t="s">
        <v>269</v>
      </c>
    </row>
    <row r="2" spans="1:21">
      <c r="A2">
        <v>212</v>
      </c>
      <c r="B2" s="31">
        <v>2</v>
      </c>
      <c r="C2">
        <v>6</v>
      </c>
      <c r="D2">
        <v>55</v>
      </c>
      <c r="E2">
        <v>0</v>
      </c>
      <c r="F2" s="15">
        <v>5000</v>
      </c>
      <c r="G2">
        <v>1</v>
      </c>
      <c r="H2">
        <v>1</v>
      </c>
      <c r="I2">
        <v>0</v>
      </c>
      <c r="J2">
        <v>5</v>
      </c>
      <c r="K2">
        <v>5</v>
      </c>
      <c r="L2">
        <v>0</v>
      </c>
      <c r="M2">
        <v>0</v>
      </c>
      <c r="N2">
        <v>0</v>
      </c>
      <c r="O2">
        <v>0.75</v>
      </c>
      <c r="P2">
        <v>30</v>
      </c>
      <c r="Q2" s="16">
        <v>6.25</v>
      </c>
      <c r="R2">
        <v>2</v>
      </c>
      <c r="S2">
        <v>1</v>
      </c>
      <c r="T2">
        <v>10</v>
      </c>
      <c r="U2">
        <v>2.5</v>
      </c>
    </row>
    <row r="3" spans="1:21">
      <c r="A3">
        <v>589</v>
      </c>
      <c r="B3" s="31">
        <v>1</v>
      </c>
      <c r="C3">
        <v>7</v>
      </c>
      <c r="D3">
        <v>59</v>
      </c>
      <c r="E3">
        <v>1</v>
      </c>
      <c r="F3" s="15">
        <v>20000</v>
      </c>
      <c r="G3">
        <v>1</v>
      </c>
      <c r="H3">
        <v>2</v>
      </c>
      <c r="I3">
        <v>0</v>
      </c>
      <c r="J3">
        <v>8</v>
      </c>
      <c r="K3">
        <v>5</v>
      </c>
      <c r="L3">
        <v>0</v>
      </c>
      <c r="M3">
        <v>0</v>
      </c>
      <c r="N3">
        <v>0</v>
      </c>
      <c r="O3">
        <v>0.5</v>
      </c>
      <c r="P3">
        <v>12</v>
      </c>
      <c r="Q3" s="16">
        <v>2.5</v>
      </c>
      <c r="R3">
        <v>0.58499999999999996</v>
      </c>
      <c r="S3">
        <v>0</v>
      </c>
      <c r="T3">
        <v>6</v>
      </c>
      <c r="U3">
        <v>15</v>
      </c>
    </row>
    <row r="4" spans="1:21">
      <c r="A4">
        <v>595</v>
      </c>
      <c r="B4" s="31">
        <v>1</v>
      </c>
      <c r="C4">
        <v>6</v>
      </c>
      <c r="D4">
        <v>26</v>
      </c>
      <c r="E4">
        <v>1</v>
      </c>
      <c r="F4" s="15">
        <v>10000</v>
      </c>
      <c r="G4">
        <v>1</v>
      </c>
      <c r="H4">
        <v>1</v>
      </c>
      <c r="I4">
        <v>0</v>
      </c>
      <c r="J4">
        <v>10</v>
      </c>
      <c r="K4">
        <v>5</v>
      </c>
      <c r="L4">
        <v>0</v>
      </c>
      <c r="M4">
        <v>0</v>
      </c>
      <c r="N4">
        <v>0</v>
      </c>
      <c r="O4">
        <v>0.33</v>
      </c>
      <c r="P4">
        <v>8</v>
      </c>
      <c r="Q4" s="16">
        <v>2.5</v>
      </c>
      <c r="R4">
        <v>0.67</v>
      </c>
      <c r="S4">
        <v>0</v>
      </c>
      <c r="T4">
        <v>11</v>
      </c>
      <c r="U4">
        <v>12.5</v>
      </c>
    </row>
    <row r="5" spans="1:21">
      <c r="A5">
        <v>596</v>
      </c>
      <c r="B5" s="31">
        <v>1</v>
      </c>
      <c r="C5">
        <v>7</v>
      </c>
      <c r="D5">
        <v>61</v>
      </c>
      <c r="E5">
        <v>1</v>
      </c>
      <c r="F5" s="15">
        <v>10000</v>
      </c>
      <c r="G5">
        <v>1</v>
      </c>
      <c r="H5">
        <v>1</v>
      </c>
      <c r="I5">
        <v>0</v>
      </c>
      <c r="J5">
        <v>1</v>
      </c>
      <c r="K5">
        <v>2</v>
      </c>
      <c r="L5">
        <v>0</v>
      </c>
      <c r="M5">
        <v>0</v>
      </c>
      <c r="N5">
        <v>0</v>
      </c>
      <c r="O5">
        <v>0.33</v>
      </c>
      <c r="P5">
        <v>20</v>
      </c>
      <c r="Q5" s="16">
        <v>2.5</v>
      </c>
      <c r="R5">
        <v>0.83</v>
      </c>
      <c r="S5">
        <v>1</v>
      </c>
      <c r="T5">
        <v>6</v>
      </c>
      <c r="U5">
        <v>10</v>
      </c>
    </row>
    <row r="6" spans="1:21">
      <c r="A6">
        <v>602</v>
      </c>
      <c r="B6" s="31">
        <v>1</v>
      </c>
      <c r="C6">
        <v>7</v>
      </c>
      <c r="D6">
        <v>58</v>
      </c>
      <c r="E6">
        <v>0</v>
      </c>
      <c r="F6" s="15">
        <v>30000</v>
      </c>
      <c r="G6">
        <v>1</v>
      </c>
      <c r="H6">
        <v>2</v>
      </c>
      <c r="I6">
        <v>0</v>
      </c>
      <c r="J6">
        <v>6</v>
      </c>
      <c r="K6">
        <v>5</v>
      </c>
      <c r="L6">
        <v>0</v>
      </c>
      <c r="M6">
        <v>0</v>
      </c>
      <c r="N6">
        <v>0</v>
      </c>
      <c r="O6">
        <v>0.83</v>
      </c>
      <c r="P6">
        <v>20</v>
      </c>
      <c r="Q6" s="16">
        <v>70</v>
      </c>
      <c r="R6">
        <v>1</v>
      </c>
      <c r="S6">
        <v>1</v>
      </c>
      <c r="T6">
        <v>8</v>
      </c>
      <c r="U6">
        <v>15</v>
      </c>
    </row>
    <row r="7" spans="1:21">
      <c r="A7">
        <v>604</v>
      </c>
      <c r="B7" s="31">
        <v>1</v>
      </c>
      <c r="C7">
        <v>7</v>
      </c>
      <c r="D7">
        <v>51</v>
      </c>
      <c r="E7">
        <v>0</v>
      </c>
      <c r="F7" s="15">
        <v>10000</v>
      </c>
      <c r="G7">
        <v>1</v>
      </c>
      <c r="H7">
        <v>1</v>
      </c>
      <c r="I7">
        <v>0</v>
      </c>
      <c r="J7">
        <v>8</v>
      </c>
      <c r="K7">
        <v>5</v>
      </c>
      <c r="L7">
        <v>0</v>
      </c>
      <c r="M7">
        <v>0</v>
      </c>
      <c r="N7">
        <v>0</v>
      </c>
      <c r="O7">
        <v>0.5</v>
      </c>
      <c r="P7">
        <v>6</v>
      </c>
      <c r="Q7" s="16">
        <v>30</v>
      </c>
      <c r="R7">
        <v>0.83</v>
      </c>
      <c r="S7">
        <v>0</v>
      </c>
      <c r="T7">
        <v>8</v>
      </c>
      <c r="U7">
        <v>15</v>
      </c>
    </row>
    <row r="8" spans="1:21">
      <c r="A8">
        <v>606</v>
      </c>
      <c r="B8" s="31">
        <v>1</v>
      </c>
      <c r="C8">
        <v>7</v>
      </c>
      <c r="D8">
        <v>44</v>
      </c>
      <c r="E8">
        <v>0</v>
      </c>
      <c r="F8" s="15">
        <v>7000</v>
      </c>
      <c r="G8">
        <v>1</v>
      </c>
      <c r="H8">
        <v>1</v>
      </c>
      <c r="I8">
        <v>0</v>
      </c>
      <c r="J8">
        <v>8</v>
      </c>
      <c r="K8">
        <v>4</v>
      </c>
      <c r="L8">
        <v>0</v>
      </c>
      <c r="M8">
        <v>0</v>
      </c>
      <c r="N8">
        <v>0</v>
      </c>
      <c r="O8">
        <v>0.67</v>
      </c>
      <c r="P8">
        <v>8</v>
      </c>
      <c r="Q8" s="16">
        <v>2.5</v>
      </c>
      <c r="R8">
        <v>1</v>
      </c>
      <c r="S8">
        <v>1</v>
      </c>
      <c r="T8">
        <v>8</v>
      </c>
      <c r="U8">
        <v>15</v>
      </c>
    </row>
    <row r="9" spans="1:21">
      <c r="A9">
        <v>608</v>
      </c>
      <c r="B9" s="31">
        <v>1</v>
      </c>
      <c r="C9">
        <v>7</v>
      </c>
      <c r="D9">
        <v>44</v>
      </c>
      <c r="E9">
        <v>0</v>
      </c>
      <c r="F9" s="15">
        <v>12000</v>
      </c>
      <c r="G9">
        <v>1</v>
      </c>
      <c r="H9">
        <v>1</v>
      </c>
      <c r="I9">
        <v>0</v>
      </c>
      <c r="J9">
        <v>8</v>
      </c>
      <c r="K9">
        <v>3</v>
      </c>
      <c r="L9">
        <v>0</v>
      </c>
      <c r="M9">
        <v>0</v>
      </c>
      <c r="N9">
        <v>0</v>
      </c>
      <c r="O9">
        <v>1</v>
      </c>
      <c r="P9">
        <v>8</v>
      </c>
      <c r="Q9" s="16">
        <v>5</v>
      </c>
      <c r="R9">
        <v>1.67</v>
      </c>
      <c r="S9">
        <v>1</v>
      </c>
      <c r="T9">
        <v>12</v>
      </c>
      <c r="U9">
        <v>10</v>
      </c>
    </row>
    <row r="10" spans="1:21">
      <c r="A10">
        <v>621</v>
      </c>
      <c r="B10" s="31">
        <v>2</v>
      </c>
      <c r="C10">
        <v>6</v>
      </c>
      <c r="D10">
        <v>27</v>
      </c>
      <c r="E10">
        <v>0</v>
      </c>
      <c r="F10" s="15">
        <v>14000</v>
      </c>
      <c r="G10">
        <v>1</v>
      </c>
      <c r="H10">
        <v>1</v>
      </c>
      <c r="I10">
        <v>0</v>
      </c>
      <c r="J10">
        <v>8</v>
      </c>
      <c r="K10">
        <v>5</v>
      </c>
      <c r="L10">
        <v>0</v>
      </c>
      <c r="M10">
        <v>0</v>
      </c>
      <c r="N10">
        <v>0</v>
      </c>
      <c r="O10">
        <v>0.5</v>
      </c>
      <c r="P10">
        <v>12</v>
      </c>
      <c r="Q10" s="16">
        <v>15</v>
      </c>
      <c r="R10">
        <v>0.5</v>
      </c>
      <c r="S10">
        <v>1</v>
      </c>
      <c r="T10">
        <v>8</v>
      </c>
      <c r="U10">
        <v>20</v>
      </c>
    </row>
    <row r="11" spans="1:21">
      <c r="A11">
        <v>623</v>
      </c>
      <c r="B11" s="31">
        <v>1</v>
      </c>
      <c r="C11">
        <v>7</v>
      </c>
      <c r="D11">
        <v>52</v>
      </c>
      <c r="E11">
        <v>1</v>
      </c>
      <c r="F11" s="15">
        <v>6000</v>
      </c>
      <c r="G11">
        <v>1</v>
      </c>
      <c r="H11">
        <v>1</v>
      </c>
      <c r="I11">
        <v>0</v>
      </c>
      <c r="J11">
        <v>8</v>
      </c>
      <c r="K11">
        <v>3</v>
      </c>
      <c r="L11">
        <v>0</v>
      </c>
      <c r="M11">
        <v>0</v>
      </c>
      <c r="N11">
        <v>0</v>
      </c>
      <c r="O11">
        <v>0.83</v>
      </c>
      <c r="P11">
        <v>30</v>
      </c>
      <c r="Q11" s="16">
        <v>2.5</v>
      </c>
      <c r="R11">
        <v>1.17</v>
      </c>
      <c r="S11">
        <v>1</v>
      </c>
      <c r="T11">
        <v>10</v>
      </c>
      <c r="U11">
        <v>15</v>
      </c>
    </row>
    <row r="12" spans="1:21">
      <c r="A12">
        <v>625</v>
      </c>
      <c r="B12" s="31">
        <v>1</v>
      </c>
      <c r="C12">
        <v>7</v>
      </c>
      <c r="D12">
        <v>53</v>
      </c>
      <c r="E12">
        <v>0</v>
      </c>
      <c r="F12" s="15">
        <v>16000</v>
      </c>
      <c r="G12">
        <v>1</v>
      </c>
      <c r="H12">
        <v>1</v>
      </c>
      <c r="I12">
        <v>0</v>
      </c>
      <c r="J12">
        <v>1</v>
      </c>
      <c r="K12">
        <v>5</v>
      </c>
      <c r="L12">
        <v>0</v>
      </c>
      <c r="M12">
        <v>0</v>
      </c>
      <c r="N12">
        <v>0</v>
      </c>
      <c r="O12">
        <v>0.5</v>
      </c>
      <c r="P12">
        <v>10</v>
      </c>
      <c r="Q12" s="16">
        <v>5</v>
      </c>
      <c r="R12">
        <v>1</v>
      </c>
      <c r="S12">
        <v>1</v>
      </c>
      <c r="T12">
        <v>12</v>
      </c>
      <c r="U12">
        <v>20</v>
      </c>
    </row>
    <row r="13" spans="1:21">
      <c r="A13">
        <v>626</v>
      </c>
      <c r="B13" s="31">
        <v>1</v>
      </c>
      <c r="C13">
        <v>7</v>
      </c>
      <c r="D13">
        <v>35</v>
      </c>
      <c r="E13">
        <v>1</v>
      </c>
      <c r="F13" s="15">
        <v>10000</v>
      </c>
      <c r="G13">
        <v>1</v>
      </c>
      <c r="H13">
        <v>1</v>
      </c>
      <c r="I13">
        <v>0</v>
      </c>
      <c r="J13">
        <v>8</v>
      </c>
      <c r="K13">
        <v>5</v>
      </c>
      <c r="L13">
        <v>0</v>
      </c>
      <c r="M13">
        <v>0</v>
      </c>
      <c r="N13">
        <v>0</v>
      </c>
      <c r="O13">
        <v>0.33</v>
      </c>
      <c r="P13">
        <v>8</v>
      </c>
      <c r="Q13" s="16">
        <v>2.5</v>
      </c>
      <c r="R13">
        <v>1</v>
      </c>
      <c r="S13">
        <v>1</v>
      </c>
      <c r="T13">
        <v>10</v>
      </c>
      <c r="U13">
        <v>25</v>
      </c>
    </row>
    <row r="14" spans="1:21">
      <c r="A14">
        <v>638</v>
      </c>
      <c r="B14" s="31">
        <v>1</v>
      </c>
      <c r="C14">
        <v>7</v>
      </c>
      <c r="D14">
        <v>49</v>
      </c>
      <c r="E14">
        <v>1</v>
      </c>
      <c r="F14" s="15">
        <v>35000</v>
      </c>
      <c r="G14">
        <v>1</v>
      </c>
      <c r="H14">
        <v>1</v>
      </c>
      <c r="I14">
        <v>0</v>
      </c>
      <c r="J14">
        <v>1</v>
      </c>
      <c r="K14">
        <v>4</v>
      </c>
      <c r="L14">
        <v>0</v>
      </c>
      <c r="M14">
        <v>0</v>
      </c>
      <c r="N14">
        <v>0</v>
      </c>
      <c r="O14">
        <v>0.5</v>
      </c>
      <c r="P14">
        <v>10</v>
      </c>
      <c r="Q14" s="16">
        <v>2.5</v>
      </c>
      <c r="R14">
        <v>1.67</v>
      </c>
      <c r="S14">
        <v>1</v>
      </c>
      <c r="T14">
        <v>8</v>
      </c>
      <c r="U14">
        <v>20</v>
      </c>
    </row>
    <row r="15" spans="1:21">
      <c r="A15">
        <v>642</v>
      </c>
      <c r="B15" s="31">
        <v>1</v>
      </c>
      <c r="C15">
        <v>6</v>
      </c>
      <c r="D15">
        <v>54</v>
      </c>
      <c r="E15">
        <v>1</v>
      </c>
      <c r="F15" s="15">
        <v>20000</v>
      </c>
      <c r="G15">
        <v>1</v>
      </c>
      <c r="H15">
        <v>1</v>
      </c>
      <c r="I15">
        <v>0</v>
      </c>
      <c r="J15">
        <v>8</v>
      </c>
      <c r="K15">
        <v>5</v>
      </c>
      <c r="L15">
        <v>0</v>
      </c>
      <c r="M15">
        <v>0</v>
      </c>
      <c r="N15">
        <v>0</v>
      </c>
      <c r="O15">
        <v>0.5</v>
      </c>
      <c r="P15">
        <v>30</v>
      </c>
      <c r="Q15" s="16">
        <v>2.5</v>
      </c>
      <c r="R15">
        <v>0.83</v>
      </c>
      <c r="S15">
        <v>0</v>
      </c>
      <c r="T15">
        <v>8</v>
      </c>
      <c r="U15">
        <v>15</v>
      </c>
    </row>
    <row r="16" spans="1:21">
      <c r="A16">
        <v>643</v>
      </c>
      <c r="B16" s="31">
        <v>1</v>
      </c>
      <c r="C16">
        <v>7</v>
      </c>
      <c r="D16">
        <v>52</v>
      </c>
      <c r="E16">
        <v>1</v>
      </c>
      <c r="F16" s="15">
        <v>24000</v>
      </c>
      <c r="G16">
        <v>1</v>
      </c>
      <c r="H16">
        <v>1</v>
      </c>
      <c r="I16">
        <v>0</v>
      </c>
      <c r="J16">
        <v>8</v>
      </c>
      <c r="K16">
        <v>5</v>
      </c>
      <c r="L16">
        <v>0</v>
      </c>
      <c r="M16">
        <v>0</v>
      </c>
      <c r="N16">
        <v>0</v>
      </c>
      <c r="O16">
        <v>0.33</v>
      </c>
      <c r="P16">
        <v>30</v>
      </c>
      <c r="Q16" s="16">
        <v>2.5</v>
      </c>
      <c r="R16">
        <v>0.75</v>
      </c>
      <c r="S16">
        <v>1</v>
      </c>
      <c r="T16">
        <v>8</v>
      </c>
      <c r="U16">
        <v>10</v>
      </c>
    </row>
    <row r="17" spans="1:21">
      <c r="A17">
        <v>651</v>
      </c>
      <c r="B17" s="31">
        <v>1</v>
      </c>
      <c r="C17">
        <v>7</v>
      </c>
      <c r="D17">
        <v>42</v>
      </c>
      <c r="E17">
        <v>0</v>
      </c>
      <c r="F17" s="15">
        <v>18000</v>
      </c>
      <c r="G17">
        <v>1</v>
      </c>
      <c r="H17">
        <v>1</v>
      </c>
      <c r="I17">
        <v>0</v>
      </c>
      <c r="J17">
        <v>8</v>
      </c>
      <c r="K17">
        <v>4</v>
      </c>
      <c r="L17">
        <v>0</v>
      </c>
      <c r="M17">
        <v>0</v>
      </c>
      <c r="N17">
        <v>0</v>
      </c>
      <c r="O17">
        <v>0.5</v>
      </c>
      <c r="P17">
        <v>20</v>
      </c>
      <c r="Q17" s="16">
        <v>2.5</v>
      </c>
      <c r="R17">
        <v>0.83</v>
      </c>
      <c r="S17">
        <v>1</v>
      </c>
      <c r="T17">
        <v>8</v>
      </c>
      <c r="U17">
        <v>15</v>
      </c>
    </row>
    <row r="18" spans="1:21">
      <c r="A18">
        <v>698</v>
      </c>
      <c r="B18" s="31">
        <v>1</v>
      </c>
      <c r="C18">
        <v>7</v>
      </c>
      <c r="D18">
        <v>46</v>
      </c>
      <c r="E18">
        <v>0</v>
      </c>
      <c r="F18" s="15">
        <v>22000</v>
      </c>
      <c r="G18">
        <v>1</v>
      </c>
      <c r="H18">
        <v>1</v>
      </c>
      <c r="I18">
        <v>0</v>
      </c>
      <c r="J18">
        <v>9</v>
      </c>
      <c r="K18">
        <v>0</v>
      </c>
      <c r="L18">
        <v>0</v>
      </c>
      <c r="M18">
        <v>1</v>
      </c>
      <c r="N18">
        <v>0</v>
      </c>
      <c r="O18">
        <v>0.83</v>
      </c>
      <c r="P18">
        <v>20</v>
      </c>
      <c r="Q18" s="16">
        <v>10</v>
      </c>
      <c r="R18">
        <v>1</v>
      </c>
      <c r="S18">
        <v>1</v>
      </c>
      <c r="T18">
        <v>8</v>
      </c>
      <c r="U18">
        <v>15</v>
      </c>
    </row>
    <row r="19" spans="1:21">
      <c r="A19">
        <v>716</v>
      </c>
      <c r="B19" s="31">
        <v>1</v>
      </c>
      <c r="C19">
        <v>7</v>
      </c>
      <c r="D19">
        <v>55</v>
      </c>
      <c r="E19">
        <v>1</v>
      </c>
      <c r="F19" s="15">
        <v>35000</v>
      </c>
      <c r="G19">
        <v>1</v>
      </c>
      <c r="H19">
        <v>2</v>
      </c>
      <c r="I19">
        <v>0</v>
      </c>
      <c r="J19">
        <v>9</v>
      </c>
      <c r="K19">
        <v>5</v>
      </c>
      <c r="L19">
        <v>0</v>
      </c>
      <c r="M19">
        <v>0</v>
      </c>
      <c r="N19">
        <v>0</v>
      </c>
      <c r="O19">
        <v>0.83</v>
      </c>
      <c r="P19">
        <v>30</v>
      </c>
      <c r="Q19" s="16">
        <v>5</v>
      </c>
      <c r="R19">
        <v>0.91500000000000004</v>
      </c>
      <c r="S19">
        <v>1</v>
      </c>
      <c r="T19">
        <v>10</v>
      </c>
      <c r="U19">
        <v>7.5</v>
      </c>
    </row>
    <row r="20" spans="1:21">
      <c r="A20">
        <v>741</v>
      </c>
      <c r="B20" s="31">
        <v>1</v>
      </c>
      <c r="C20">
        <v>7</v>
      </c>
      <c r="D20">
        <v>25</v>
      </c>
      <c r="E20">
        <v>1</v>
      </c>
      <c r="F20" s="15">
        <v>35000</v>
      </c>
      <c r="G20">
        <v>1</v>
      </c>
      <c r="H20">
        <v>2</v>
      </c>
      <c r="I20">
        <v>1</v>
      </c>
      <c r="J20">
        <v>8</v>
      </c>
      <c r="K20">
        <v>3</v>
      </c>
      <c r="L20">
        <v>0</v>
      </c>
      <c r="M20">
        <v>0</v>
      </c>
      <c r="N20">
        <v>0</v>
      </c>
      <c r="O20">
        <v>0.67</v>
      </c>
      <c r="P20">
        <v>16</v>
      </c>
      <c r="Q20" s="16">
        <v>5</v>
      </c>
      <c r="R20">
        <v>1.5</v>
      </c>
      <c r="S20">
        <v>1</v>
      </c>
      <c r="T20">
        <v>10</v>
      </c>
      <c r="U20">
        <v>10</v>
      </c>
    </row>
    <row r="21" spans="1:21">
      <c r="A21">
        <v>744</v>
      </c>
      <c r="B21" s="31">
        <v>1</v>
      </c>
      <c r="C21">
        <v>7</v>
      </c>
      <c r="D21">
        <v>62</v>
      </c>
      <c r="E21">
        <v>1</v>
      </c>
      <c r="F21" s="15">
        <v>20000</v>
      </c>
      <c r="G21">
        <v>1</v>
      </c>
      <c r="H21">
        <v>1</v>
      </c>
      <c r="I21">
        <v>0</v>
      </c>
      <c r="J21">
        <v>8</v>
      </c>
      <c r="K21">
        <v>3</v>
      </c>
      <c r="L21">
        <v>0</v>
      </c>
      <c r="M21">
        <v>0</v>
      </c>
      <c r="N21">
        <v>0</v>
      </c>
      <c r="O21">
        <v>0.5</v>
      </c>
      <c r="P21">
        <v>8</v>
      </c>
      <c r="Q21" s="16">
        <v>2.5</v>
      </c>
      <c r="R21">
        <v>0.83</v>
      </c>
      <c r="S21">
        <v>0</v>
      </c>
      <c r="T21">
        <v>8</v>
      </c>
      <c r="U21">
        <v>15</v>
      </c>
    </row>
    <row r="22" spans="1:21">
      <c r="A22">
        <v>746</v>
      </c>
      <c r="B22" s="31">
        <v>1</v>
      </c>
      <c r="C22">
        <v>7</v>
      </c>
      <c r="D22">
        <v>55</v>
      </c>
      <c r="E22">
        <v>0</v>
      </c>
      <c r="F22" s="15">
        <v>14000</v>
      </c>
      <c r="G22">
        <v>1</v>
      </c>
      <c r="H22">
        <v>1</v>
      </c>
      <c r="I22">
        <v>0</v>
      </c>
      <c r="J22">
        <v>8</v>
      </c>
      <c r="K22">
        <v>5</v>
      </c>
      <c r="L22">
        <v>0</v>
      </c>
      <c r="M22">
        <v>0</v>
      </c>
      <c r="N22">
        <v>0</v>
      </c>
      <c r="O22">
        <v>0.5</v>
      </c>
      <c r="P22">
        <v>12</v>
      </c>
      <c r="Q22" s="16">
        <v>15</v>
      </c>
      <c r="R22">
        <v>0.67</v>
      </c>
      <c r="S22">
        <v>1</v>
      </c>
      <c r="T22">
        <v>8</v>
      </c>
      <c r="U22">
        <v>10</v>
      </c>
    </row>
    <row r="23" spans="1:21">
      <c r="A23">
        <v>747</v>
      </c>
      <c r="B23" s="31">
        <v>1</v>
      </c>
      <c r="C23">
        <v>7</v>
      </c>
      <c r="D23">
        <v>37</v>
      </c>
      <c r="E23">
        <v>0</v>
      </c>
      <c r="F23" s="15">
        <v>7000</v>
      </c>
      <c r="G23">
        <v>1</v>
      </c>
      <c r="H23">
        <v>1</v>
      </c>
      <c r="I23">
        <v>0</v>
      </c>
      <c r="J23">
        <v>11</v>
      </c>
      <c r="K23">
        <v>2</v>
      </c>
      <c r="L23">
        <v>1</v>
      </c>
      <c r="M23">
        <v>0</v>
      </c>
      <c r="N23">
        <v>0</v>
      </c>
      <c r="O23">
        <v>0.83</v>
      </c>
      <c r="P23">
        <v>10</v>
      </c>
      <c r="Q23" s="16">
        <v>5</v>
      </c>
      <c r="R23">
        <v>1</v>
      </c>
      <c r="S23">
        <v>1</v>
      </c>
      <c r="T23">
        <v>8</v>
      </c>
      <c r="U23">
        <v>10</v>
      </c>
    </row>
    <row r="24" spans="1:21">
      <c r="A24">
        <v>764</v>
      </c>
      <c r="B24" s="31">
        <v>1</v>
      </c>
      <c r="C24">
        <v>7</v>
      </c>
      <c r="D24">
        <v>37</v>
      </c>
      <c r="E24">
        <v>0</v>
      </c>
      <c r="F24" s="15">
        <v>14000</v>
      </c>
      <c r="G24">
        <v>1</v>
      </c>
      <c r="H24">
        <v>1</v>
      </c>
      <c r="I24">
        <v>0</v>
      </c>
      <c r="J24">
        <v>8</v>
      </c>
      <c r="K24">
        <v>5</v>
      </c>
      <c r="L24">
        <v>0</v>
      </c>
      <c r="M24">
        <v>0</v>
      </c>
      <c r="N24">
        <v>0</v>
      </c>
      <c r="O24">
        <v>0.5</v>
      </c>
      <c r="P24">
        <v>30</v>
      </c>
      <c r="Q24" s="16">
        <v>5</v>
      </c>
      <c r="R24">
        <v>1.67</v>
      </c>
      <c r="S24">
        <v>1</v>
      </c>
      <c r="T24">
        <v>8</v>
      </c>
      <c r="U24">
        <v>20</v>
      </c>
    </row>
    <row r="25" spans="1:21">
      <c r="A25">
        <v>765</v>
      </c>
      <c r="B25" s="31">
        <v>1</v>
      </c>
      <c r="C25">
        <v>7</v>
      </c>
      <c r="D25">
        <v>64</v>
      </c>
      <c r="E25">
        <v>0</v>
      </c>
      <c r="F25" s="15">
        <v>14000</v>
      </c>
      <c r="G25">
        <v>1</v>
      </c>
      <c r="H25">
        <v>2</v>
      </c>
      <c r="I25">
        <v>0</v>
      </c>
      <c r="J25">
        <v>8</v>
      </c>
      <c r="K25">
        <v>5</v>
      </c>
      <c r="L25">
        <v>0</v>
      </c>
      <c r="M25">
        <v>0</v>
      </c>
      <c r="N25">
        <v>0</v>
      </c>
      <c r="O25">
        <v>0.5</v>
      </c>
      <c r="P25">
        <v>8</v>
      </c>
      <c r="Q25" s="16">
        <v>2.5</v>
      </c>
      <c r="R25">
        <v>0.83</v>
      </c>
      <c r="S25">
        <v>0</v>
      </c>
      <c r="T25">
        <v>8</v>
      </c>
      <c r="U25">
        <v>20</v>
      </c>
    </row>
    <row r="26" spans="1:21">
      <c r="A26">
        <v>783</v>
      </c>
      <c r="B26" s="31">
        <v>1</v>
      </c>
      <c r="C26">
        <v>7</v>
      </c>
      <c r="D26">
        <v>58</v>
      </c>
      <c r="E26">
        <v>0</v>
      </c>
      <c r="F26" s="15">
        <v>12000</v>
      </c>
      <c r="G26">
        <v>1</v>
      </c>
      <c r="H26">
        <v>1</v>
      </c>
      <c r="I26">
        <v>0</v>
      </c>
      <c r="J26">
        <v>8</v>
      </c>
      <c r="K26">
        <v>5</v>
      </c>
      <c r="L26">
        <v>0</v>
      </c>
      <c r="M26">
        <v>0</v>
      </c>
      <c r="N26">
        <v>0</v>
      </c>
      <c r="O26">
        <v>0.33</v>
      </c>
      <c r="P26">
        <v>4</v>
      </c>
      <c r="Q26" s="16">
        <v>5</v>
      </c>
      <c r="R26">
        <v>1.33</v>
      </c>
      <c r="S26">
        <v>1</v>
      </c>
      <c r="T26">
        <v>8</v>
      </c>
      <c r="U26">
        <v>20</v>
      </c>
    </row>
    <row r="27" spans="1:21">
      <c r="A27">
        <v>790</v>
      </c>
      <c r="B27" s="31">
        <v>1</v>
      </c>
      <c r="C27">
        <v>7</v>
      </c>
      <c r="D27">
        <v>63</v>
      </c>
      <c r="E27">
        <v>1</v>
      </c>
      <c r="F27" s="15">
        <v>35000</v>
      </c>
      <c r="G27">
        <v>1</v>
      </c>
      <c r="H27">
        <v>1</v>
      </c>
      <c r="I27">
        <v>0</v>
      </c>
      <c r="J27">
        <v>8</v>
      </c>
      <c r="K27">
        <v>5</v>
      </c>
      <c r="L27">
        <v>0</v>
      </c>
      <c r="M27">
        <v>0</v>
      </c>
      <c r="N27">
        <v>0</v>
      </c>
      <c r="O27">
        <v>0.33</v>
      </c>
      <c r="P27">
        <v>20</v>
      </c>
      <c r="Q27" s="16">
        <v>5</v>
      </c>
      <c r="R27">
        <v>0.67</v>
      </c>
      <c r="S27">
        <v>0</v>
      </c>
      <c r="T27">
        <v>8</v>
      </c>
      <c r="U27">
        <v>15</v>
      </c>
    </row>
    <row r="28" spans="1:21">
      <c r="A28">
        <v>824</v>
      </c>
      <c r="B28" s="31">
        <v>1</v>
      </c>
      <c r="C28">
        <v>7</v>
      </c>
      <c r="D28">
        <v>51</v>
      </c>
      <c r="E28">
        <v>1</v>
      </c>
      <c r="F28" s="15">
        <v>22000</v>
      </c>
      <c r="G28">
        <v>1</v>
      </c>
      <c r="H28">
        <v>4</v>
      </c>
      <c r="I28">
        <v>0</v>
      </c>
      <c r="J28">
        <v>8</v>
      </c>
      <c r="K28">
        <v>5</v>
      </c>
      <c r="L28">
        <v>0</v>
      </c>
      <c r="M28">
        <v>0</v>
      </c>
      <c r="N28">
        <v>0</v>
      </c>
      <c r="O28">
        <v>0.33</v>
      </c>
      <c r="P28">
        <v>10</v>
      </c>
      <c r="Q28" s="16">
        <v>5</v>
      </c>
      <c r="R28">
        <v>1.17</v>
      </c>
      <c r="S28">
        <v>1</v>
      </c>
      <c r="T28">
        <v>8</v>
      </c>
      <c r="U28">
        <v>5</v>
      </c>
    </row>
    <row r="29" spans="1:21">
      <c r="A29">
        <v>836</v>
      </c>
      <c r="B29" s="31">
        <v>1</v>
      </c>
      <c r="C29">
        <v>7</v>
      </c>
      <c r="D29">
        <v>64</v>
      </c>
      <c r="E29">
        <v>1</v>
      </c>
      <c r="F29" s="15">
        <v>20000</v>
      </c>
      <c r="G29">
        <v>1</v>
      </c>
      <c r="H29">
        <v>1</v>
      </c>
      <c r="I29">
        <v>0</v>
      </c>
      <c r="J29">
        <v>8</v>
      </c>
      <c r="K29">
        <v>5</v>
      </c>
      <c r="L29">
        <v>0</v>
      </c>
      <c r="M29">
        <v>0</v>
      </c>
      <c r="N29">
        <v>0</v>
      </c>
      <c r="O29">
        <v>0.5</v>
      </c>
      <c r="P29">
        <v>30</v>
      </c>
      <c r="Q29" s="16">
        <v>2.5</v>
      </c>
      <c r="R29">
        <v>1.5</v>
      </c>
      <c r="S29">
        <v>1</v>
      </c>
      <c r="T29">
        <v>10</v>
      </c>
      <c r="U29">
        <v>10</v>
      </c>
    </row>
    <row r="30" spans="1:21">
      <c r="A30">
        <v>899</v>
      </c>
      <c r="B30" s="31">
        <v>1</v>
      </c>
      <c r="C30">
        <v>7</v>
      </c>
      <c r="D30">
        <v>39</v>
      </c>
      <c r="E30">
        <v>0</v>
      </c>
      <c r="F30" s="15">
        <v>8000</v>
      </c>
      <c r="G30">
        <v>1</v>
      </c>
      <c r="H30">
        <v>1</v>
      </c>
      <c r="I30">
        <v>0</v>
      </c>
      <c r="J30">
        <v>1</v>
      </c>
      <c r="K30">
        <v>5</v>
      </c>
      <c r="L30">
        <v>0</v>
      </c>
      <c r="M30">
        <v>0</v>
      </c>
      <c r="N30">
        <v>0</v>
      </c>
      <c r="O30">
        <v>0.5</v>
      </c>
      <c r="P30">
        <v>14</v>
      </c>
      <c r="Q30" s="16">
        <v>10</v>
      </c>
      <c r="R30">
        <v>0.83</v>
      </c>
      <c r="S30">
        <v>1</v>
      </c>
      <c r="T30">
        <v>6</v>
      </c>
      <c r="U30">
        <v>10</v>
      </c>
    </row>
    <row r="31" spans="1:21">
      <c r="A31">
        <v>904</v>
      </c>
      <c r="B31" s="31">
        <v>1</v>
      </c>
      <c r="C31">
        <v>7</v>
      </c>
      <c r="D31">
        <v>40</v>
      </c>
      <c r="E31">
        <v>1</v>
      </c>
      <c r="F31" s="15">
        <v>14000</v>
      </c>
      <c r="G31">
        <v>1</v>
      </c>
      <c r="H31">
        <v>1</v>
      </c>
      <c r="I31">
        <v>0</v>
      </c>
      <c r="J31">
        <v>8</v>
      </c>
      <c r="K31">
        <v>5</v>
      </c>
      <c r="L31">
        <v>0</v>
      </c>
      <c r="M31">
        <v>0</v>
      </c>
      <c r="N31">
        <v>0</v>
      </c>
      <c r="O31">
        <v>0.67</v>
      </c>
      <c r="P31">
        <v>30</v>
      </c>
      <c r="Q31" s="16">
        <v>5</v>
      </c>
      <c r="R31">
        <v>1.17</v>
      </c>
      <c r="S31">
        <v>1</v>
      </c>
      <c r="T31">
        <v>10</v>
      </c>
      <c r="U31">
        <v>15</v>
      </c>
    </row>
    <row r="32" spans="1:21">
      <c r="A32">
        <v>1006</v>
      </c>
      <c r="B32" s="31">
        <v>1</v>
      </c>
      <c r="C32">
        <v>6</v>
      </c>
      <c r="D32">
        <v>38</v>
      </c>
      <c r="E32">
        <v>1</v>
      </c>
      <c r="F32" s="15">
        <v>18000</v>
      </c>
      <c r="G32">
        <v>1</v>
      </c>
      <c r="H32">
        <v>1</v>
      </c>
      <c r="I32">
        <v>0</v>
      </c>
      <c r="J32">
        <v>8</v>
      </c>
      <c r="K32">
        <v>1</v>
      </c>
      <c r="L32">
        <v>0</v>
      </c>
      <c r="M32">
        <v>0</v>
      </c>
      <c r="N32">
        <v>0</v>
      </c>
      <c r="O32">
        <v>0.5</v>
      </c>
      <c r="P32">
        <v>10</v>
      </c>
      <c r="Q32" s="16">
        <v>5</v>
      </c>
      <c r="R32">
        <v>1</v>
      </c>
      <c r="S32">
        <v>1</v>
      </c>
      <c r="T32">
        <v>8</v>
      </c>
      <c r="U32">
        <v>10</v>
      </c>
    </row>
    <row r="33" spans="1:21">
      <c r="A33">
        <v>1010</v>
      </c>
      <c r="B33" s="31">
        <v>1</v>
      </c>
      <c r="C33">
        <v>7</v>
      </c>
      <c r="D33">
        <v>33</v>
      </c>
      <c r="E33">
        <v>1</v>
      </c>
      <c r="F33" s="15">
        <v>22000</v>
      </c>
      <c r="G33">
        <v>1</v>
      </c>
      <c r="H33">
        <v>2</v>
      </c>
      <c r="I33">
        <v>0</v>
      </c>
      <c r="J33">
        <v>8</v>
      </c>
      <c r="K33">
        <v>5</v>
      </c>
      <c r="L33">
        <v>0</v>
      </c>
      <c r="M33">
        <v>0</v>
      </c>
      <c r="N33">
        <v>0</v>
      </c>
      <c r="O33">
        <v>0.5</v>
      </c>
      <c r="P33">
        <v>20</v>
      </c>
      <c r="Q33" s="16">
        <v>10</v>
      </c>
      <c r="R33">
        <v>1</v>
      </c>
      <c r="S33">
        <v>0</v>
      </c>
      <c r="T33">
        <v>8</v>
      </c>
      <c r="U33">
        <v>15</v>
      </c>
    </row>
    <row r="34" spans="1:21">
      <c r="A34">
        <v>1497</v>
      </c>
      <c r="B34" s="31">
        <v>1</v>
      </c>
      <c r="C34">
        <v>7</v>
      </c>
      <c r="D34">
        <v>50</v>
      </c>
      <c r="E34">
        <v>1</v>
      </c>
      <c r="F34" s="15">
        <v>10000</v>
      </c>
      <c r="G34">
        <v>1</v>
      </c>
      <c r="H34">
        <v>1</v>
      </c>
      <c r="I34">
        <v>0</v>
      </c>
      <c r="J34">
        <v>8</v>
      </c>
      <c r="K34">
        <v>5</v>
      </c>
      <c r="L34">
        <v>0</v>
      </c>
      <c r="M34">
        <v>0</v>
      </c>
      <c r="N34">
        <v>0</v>
      </c>
      <c r="O34">
        <v>0.33</v>
      </c>
      <c r="P34">
        <v>12</v>
      </c>
      <c r="Q34" s="16">
        <v>2.5</v>
      </c>
      <c r="R34">
        <v>1.17</v>
      </c>
      <c r="S34">
        <v>1</v>
      </c>
      <c r="T34">
        <v>8</v>
      </c>
      <c r="U34">
        <v>10</v>
      </c>
    </row>
    <row r="35" spans="1:21">
      <c r="A35">
        <v>1525</v>
      </c>
      <c r="B35" s="31">
        <v>1</v>
      </c>
      <c r="C35">
        <v>7</v>
      </c>
      <c r="D35">
        <v>50</v>
      </c>
      <c r="E35">
        <v>0</v>
      </c>
      <c r="F35" s="15">
        <v>12000</v>
      </c>
      <c r="G35">
        <v>1</v>
      </c>
      <c r="H35">
        <v>1</v>
      </c>
      <c r="I35">
        <v>0</v>
      </c>
      <c r="J35">
        <v>6</v>
      </c>
      <c r="K35">
        <v>5</v>
      </c>
      <c r="L35">
        <v>0</v>
      </c>
      <c r="M35">
        <v>0</v>
      </c>
      <c r="N35">
        <v>0</v>
      </c>
      <c r="O35">
        <v>0.33</v>
      </c>
      <c r="P35">
        <v>20</v>
      </c>
      <c r="Q35" s="16">
        <v>5</v>
      </c>
      <c r="R35">
        <v>0.67</v>
      </c>
      <c r="S35">
        <v>0</v>
      </c>
      <c r="T35">
        <v>8</v>
      </c>
      <c r="U35">
        <v>15</v>
      </c>
    </row>
    <row r="36" spans="1:21">
      <c r="A36">
        <v>1618</v>
      </c>
      <c r="B36" s="31">
        <v>1</v>
      </c>
      <c r="C36">
        <v>7</v>
      </c>
      <c r="D36">
        <v>69</v>
      </c>
      <c r="E36">
        <v>1</v>
      </c>
      <c r="F36" s="15">
        <v>14000</v>
      </c>
      <c r="G36">
        <v>1</v>
      </c>
      <c r="H36">
        <v>2</v>
      </c>
      <c r="I36">
        <v>0</v>
      </c>
      <c r="J36">
        <v>1</v>
      </c>
      <c r="K36">
        <v>5</v>
      </c>
      <c r="L36">
        <v>0</v>
      </c>
      <c r="M36">
        <v>0</v>
      </c>
      <c r="N36">
        <v>0</v>
      </c>
      <c r="O36">
        <v>0.5</v>
      </c>
      <c r="P36">
        <v>20</v>
      </c>
      <c r="Q36" s="16">
        <v>5</v>
      </c>
      <c r="R36">
        <v>0.83</v>
      </c>
      <c r="S36">
        <v>1</v>
      </c>
      <c r="T36">
        <v>8</v>
      </c>
      <c r="U36">
        <v>15</v>
      </c>
    </row>
    <row r="37" spans="1:21">
      <c r="A37">
        <v>1632</v>
      </c>
      <c r="B37" s="31">
        <v>1</v>
      </c>
      <c r="C37">
        <v>7</v>
      </c>
      <c r="D37">
        <v>54</v>
      </c>
      <c r="E37">
        <v>1</v>
      </c>
      <c r="F37" s="15">
        <v>10000</v>
      </c>
      <c r="G37">
        <v>1</v>
      </c>
      <c r="H37">
        <v>2</v>
      </c>
      <c r="I37">
        <v>0</v>
      </c>
      <c r="J37">
        <v>8</v>
      </c>
      <c r="K37">
        <v>5</v>
      </c>
      <c r="L37">
        <v>0</v>
      </c>
      <c r="M37">
        <v>0</v>
      </c>
      <c r="N37">
        <v>0</v>
      </c>
      <c r="O37">
        <v>1.17</v>
      </c>
      <c r="P37">
        <v>20</v>
      </c>
      <c r="Q37" s="16">
        <v>2.5</v>
      </c>
      <c r="R37">
        <v>1.17</v>
      </c>
      <c r="S37">
        <v>1</v>
      </c>
      <c r="T37">
        <v>10</v>
      </c>
      <c r="U37">
        <v>15</v>
      </c>
    </row>
    <row r="38" spans="1:21">
      <c r="A38">
        <v>1898</v>
      </c>
      <c r="B38" s="31">
        <v>1</v>
      </c>
      <c r="C38">
        <v>7</v>
      </c>
      <c r="D38">
        <v>34</v>
      </c>
      <c r="E38">
        <v>0</v>
      </c>
      <c r="F38" s="15">
        <v>10000</v>
      </c>
      <c r="G38">
        <v>1</v>
      </c>
      <c r="H38">
        <v>1</v>
      </c>
      <c r="I38">
        <v>0</v>
      </c>
      <c r="J38">
        <v>6</v>
      </c>
      <c r="K38">
        <v>0</v>
      </c>
      <c r="L38">
        <v>0</v>
      </c>
      <c r="M38">
        <v>0</v>
      </c>
      <c r="N38">
        <v>1</v>
      </c>
      <c r="O38">
        <v>0.67</v>
      </c>
      <c r="P38">
        <v>20</v>
      </c>
      <c r="Q38" s="16">
        <v>2.5</v>
      </c>
      <c r="R38">
        <v>1.33</v>
      </c>
      <c r="S38">
        <v>1</v>
      </c>
      <c r="T38">
        <v>8</v>
      </c>
      <c r="U38">
        <v>20</v>
      </c>
    </row>
    <row r="39" spans="1:21">
      <c r="A39">
        <v>1920</v>
      </c>
      <c r="B39" s="31">
        <v>1</v>
      </c>
      <c r="C39">
        <v>7</v>
      </c>
      <c r="D39">
        <v>55</v>
      </c>
      <c r="E39">
        <v>0</v>
      </c>
      <c r="F39" s="15">
        <v>12000</v>
      </c>
      <c r="G39">
        <v>1</v>
      </c>
      <c r="H39">
        <v>2</v>
      </c>
      <c r="I39">
        <v>0</v>
      </c>
      <c r="J39">
        <v>1</v>
      </c>
      <c r="K39">
        <v>5</v>
      </c>
      <c r="L39">
        <v>0</v>
      </c>
      <c r="M39">
        <v>0</v>
      </c>
      <c r="N39">
        <v>0</v>
      </c>
      <c r="O39">
        <v>1</v>
      </c>
      <c r="P39">
        <v>30</v>
      </c>
      <c r="Q39" s="16">
        <v>2.5</v>
      </c>
      <c r="R39">
        <v>1.17</v>
      </c>
      <c r="S39">
        <v>1</v>
      </c>
      <c r="T39">
        <v>10</v>
      </c>
      <c r="U39">
        <v>15</v>
      </c>
    </row>
    <row r="40" spans="1:21">
      <c r="A40">
        <v>2059</v>
      </c>
      <c r="B40" s="31">
        <v>1</v>
      </c>
      <c r="C40">
        <v>7</v>
      </c>
      <c r="D40">
        <v>56</v>
      </c>
      <c r="E40">
        <v>0</v>
      </c>
      <c r="F40" s="15">
        <v>35000</v>
      </c>
      <c r="G40">
        <v>1</v>
      </c>
      <c r="H40">
        <v>2</v>
      </c>
      <c r="I40">
        <v>0</v>
      </c>
      <c r="J40">
        <v>8</v>
      </c>
      <c r="K40">
        <v>5</v>
      </c>
      <c r="L40">
        <v>0</v>
      </c>
      <c r="M40">
        <v>0</v>
      </c>
      <c r="N40">
        <v>0</v>
      </c>
      <c r="O40">
        <v>0.5</v>
      </c>
      <c r="P40">
        <v>16</v>
      </c>
      <c r="Q40" s="16">
        <v>2.5</v>
      </c>
      <c r="R40">
        <v>1.5</v>
      </c>
      <c r="S40">
        <v>1</v>
      </c>
      <c r="T40">
        <v>10</v>
      </c>
      <c r="U40">
        <v>10</v>
      </c>
    </row>
    <row r="41" spans="1:21">
      <c r="A41">
        <v>2104</v>
      </c>
      <c r="B41" s="31">
        <v>1</v>
      </c>
      <c r="C41">
        <v>7</v>
      </c>
      <c r="D41">
        <v>63</v>
      </c>
      <c r="E41">
        <v>1</v>
      </c>
      <c r="F41" s="15">
        <v>28000</v>
      </c>
      <c r="G41">
        <v>1</v>
      </c>
      <c r="H41">
        <v>2</v>
      </c>
      <c r="I41">
        <v>0</v>
      </c>
      <c r="J41">
        <v>8</v>
      </c>
      <c r="K41">
        <v>5</v>
      </c>
      <c r="L41">
        <v>0</v>
      </c>
      <c r="M41">
        <v>0</v>
      </c>
      <c r="N41">
        <v>0</v>
      </c>
      <c r="O41">
        <v>0.33</v>
      </c>
      <c r="P41">
        <v>12</v>
      </c>
      <c r="Q41" s="16">
        <v>2.5</v>
      </c>
      <c r="R41">
        <v>0.58499999999999996</v>
      </c>
      <c r="S41">
        <v>0</v>
      </c>
      <c r="T41">
        <v>6</v>
      </c>
      <c r="U41">
        <v>15</v>
      </c>
    </row>
    <row r="42" spans="1:21">
      <c r="A42">
        <v>2116</v>
      </c>
      <c r="B42" s="31">
        <v>1</v>
      </c>
      <c r="C42">
        <v>7</v>
      </c>
      <c r="D42">
        <v>47</v>
      </c>
      <c r="E42">
        <v>1</v>
      </c>
      <c r="F42" s="15">
        <v>20000</v>
      </c>
      <c r="G42">
        <v>1</v>
      </c>
      <c r="H42">
        <v>2</v>
      </c>
      <c r="I42">
        <v>0</v>
      </c>
      <c r="J42">
        <v>8</v>
      </c>
      <c r="K42">
        <v>5</v>
      </c>
      <c r="L42">
        <v>0</v>
      </c>
      <c r="M42">
        <v>0</v>
      </c>
      <c r="N42">
        <v>0</v>
      </c>
      <c r="O42">
        <v>0.33</v>
      </c>
      <c r="P42">
        <v>10</v>
      </c>
      <c r="Q42" s="16">
        <v>2.5</v>
      </c>
      <c r="R42">
        <v>1</v>
      </c>
      <c r="S42">
        <v>1</v>
      </c>
      <c r="T42">
        <v>8</v>
      </c>
      <c r="U42">
        <v>10</v>
      </c>
    </row>
    <row r="43" spans="1:21">
      <c r="A43">
        <v>2207</v>
      </c>
      <c r="B43" s="31">
        <v>1</v>
      </c>
      <c r="C43">
        <v>6</v>
      </c>
      <c r="D43">
        <v>35</v>
      </c>
      <c r="E43">
        <v>0</v>
      </c>
      <c r="F43" s="15">
        <v>16000</v>
      </c>
      <c r="G43">
        <v>1</v>
      </c>
      <c r="H43">
        <v>1</v>
      </c>
      <c r="I43">
        <v>0</v>
      </c>
      <c r="J43">
        <v>8</v>
      </c>
      <c r="K43">
        <v>2</v>
      </c>
      <c r="L43">
        <v>0</v>
      </c>
      <c r="M43">
        <v>0</v>
      </c>
      <c r="N43">
        <v>0</v>
      </c>
      <c r="O43">
        <v>0.83</v>
      </c>
      <c r="P43">
        <v>8</v>
      </c>
      <c r="Q43" s="16">
        <v>5</v>
      </c>
      <c r="R43">
        <v>1.17</v>
      </c>
      <c r="S43">
        <v>1</v>
      </c>
      <c r="T43">
        <v>8</v>
      </c>
      <c r="U43">
        <v>35</v>
      </c>
    </row>
    <row r="44" spans="1:21">
      <c r="A44">
        <v>2259</v>
      </c>
      <c r="B44" s="31">
        <v>1</v>
      </c>
      <c r="C44">
        <v>7</v>
      </c>
      <c r="D44">
        <v>56</v>
      </c>
      <c r="E44">
        <v>0</v>
      </c>
      <c r="F44" s="15">
        <v>9000</v>
      </c>
      <c r="G44">
        <v>1</v>
      </c>
      <c r="H44">
        <v>1</v>
      </c>
      <c r="I44">
        <v>0</v>
      </c>
      <c r="J44">
        <v>8</v>
      </c>
      <c r="K44">
        <v>3</v>
      </c>
      <c r="L44">
        <v>0</v>
      </c>
      <c r="M44">
        <v>0</v>
      </c>
      <c r="N44">
        <v>0</v>
      </c>
      <c r="O44">
        <v>0.5</v>
      </c>
      <c r="P44">
        <v>12</v>
      </c>
      <c r="Q44" s="16">
        <v>15</v>
      </c>
      <c r="R44">
        <v>1</v>
      </c>
      <c r="S44">
        <v>1</v>
      </c>
      <c r="T44">
        <v>8</v>
      </c>
      <c r="U44">
        <v>10</v>
      </c>
    </row>
    <row r="45" spans="1:21">
      <c r="A45">
        <v>2286</v>
      </c>
      <c r="B45" s="31">
        <v>1</v>
      </c>
      <c r="C45">
        <v>7</v>
      </c>
      <c r="D45">
        <v>29</v>
      </c>
      <c r="E45">
        <v>1</v>
      </c>
      <c r="F45" s="15">
        <v>4000</v>
      </c>
      <c r="G45">
        <v>1</v>
      </c>
      <c r="H45">
        <v>1</v>
      </c>
      <c r="I45">
        <v>0</v>
      </c>
      <c r="J45">
        <v>8</v>
      </c>
      <c r="K45">
        <v>3</v>
      </c>
      <c r="L45">
        <v>0</v>
      </c>
      <c r="M45">
        <v>0</v>
      </c>
      <c r="N45">
        <v>0</v>
      </c>
      <c r="O45">
        <v>0.67</v>
      </c>
      <c r="P45">
        <v>14</v>
      </c>
      <c r="Q45" s="16">
        <v>10</v>
      </c>
      <c r="R45">
        <v>1.67</v>
      </c>
      <c r="S45">
        <v>1</v>
      </c>
      <c r="T45">
        <v>12</v>
      </c>
      <c r="U45">
        <v>10</v>
      </c>
    </row>
    <row r="46" spans="1:21">
      <c r="A46">
        <v>2316</v>
      </c>
      <c r="B46" s="31">
        <v>1</v>
      </c>
      <c r="C46">
        <v>7</v>
      </c>
      <c r="D46">
        <v>42</v>
      </c>
      <c r="E46">
        <v>1</v>
      </c>
      <c r="F46" s="15">
        <v>20000</v>
      </c>
      <c r="G46">
        <v>1</v>
      </c>
      <c r="H46">
        <v>1</v>
      </c>
      <c r="I46">
        <v>0</v>
      </c>
      <c r="J46">
        <v>8</v>
      </c>
      <c r="K46">
        <v>5</v>
      </c>
      <c r="L46">
        <v>0</v>
      </c>
      <c r="M46">
        <v>0</v>
      </c>
      <c r="N46">
        <v>0</v>
      </c>
      <c r="O46">
        <v>0.67</v>
      </c>
      <c r="P46">
        <v>18</v>
      </c>
      <c r="Q46" s="16">
        <v>2.5</v>
      </c>
      <c r="R46">
        <v>1</v>
      </c>
      <c r="S46">
        <v>1</v>
      </c>
      <c r="T46">
        <v>8</v>
      </c>
      <c r="U46">
        <v>15</v>
      </c>
    </row>
    <row r="47" spans="1:21">
      <c r="A47">
        <v>2475</v>
      </c>
      <c r="B47" s="31">
        <v>1</v>
      </c>
      <c r="C47">
        <v>7</v>
      </c>
      <c r="D47">
        <v>51</v>
      </c>
      <c r="E47">
        <v>0</v>
      </c>
      <c r="F47" s="15">
        <v>10000</v>
      </c>
      <c r="G47">
        <v>1</v>
      </c>
      <c r="H47">
        <v>1</v>
      </c>
      <c r="I47">
        <v>0</v>
      </c>
      <c r="J47">
        <v>11</v>
      </c>
      <c r="K47">
        <v>3</v>
      </c>
      <c r="L47">
        <v>1</v>
      </c>
      <c r="M47">
        <v>0</v>
      </c>
      <c r="N47">
        <v>0</v>
      </c>
      <c r="O47">
        <v>1</v>
      </c>
      <c r="P47">
        <v>20</v>
      </c>
      <c r="Q47" s="16">
        <v>30</v>
      </c>
      <c r="R47">
        <v>1.25</v>
      </c>
      <c r="S47">
        <v>1</v>
      </c>
      <c r="T47">
        <v>8</v>
      </c>
      <c r="U47">
        <v>15</v>
      </c>
    </row>
    <row r="48" spans="1:21">
      <c r="A48">
        <v>2657</v>
      </c>
      <c r="B48" s="31">
        <v>1</v>
      </c>
      <c r="C48">
        <v>7</v>
      </c>
      <c r="D48">
        <v>62</v>
      </c>
      <c r="E48">
        <v>0</v>
      </c>
      <c r="F48" s="15">
        <v>16000</v>
      </c>
      <c r="G48">
        <v>1</v>
      </c>
      <c r="H48">
        <v>1</v>
      </c>
      <c r="I48">
        <v>0</v>
      </c>
      <c r="J48">
        <v>2</v>
      </c>
      <c r="K48">
        <v>5</v>
      </c>
      <c r="L48">
        <v>0</v>
      </c>
      <c r="M48">
        <v>0</v>
      </c>
      <c r="N48">
        <v>0</v>
      </c>
      <c r="O48">
        <v>0.83</v>
      </c>
      <c r="P48">
        <v>16</v>
      </c>
      <c r="Q48" s="16">
        <v>5</v>
      </c>
      <c r="R48">
        <v>1</v>
      </c>
      <c r="S48">
        <v>1</v>
      </c>
      <c r="T48">
        <v>8</v>
      </c>
      <c r="U48">
        <v>10</v>
      </c>
    </row>
    <row r="49" spans="1:21">
      <c r="A49">
        <v>2702</v>
      </c>
      <c r="B49" s="31">
        <v>1</v>
      </c>
      <c r="C49">
        <v>7</v>
      </c>
      <c r="D49">
        <v>63</v>
      </c>
      <c r="E49">
        <v>1</v>
      </c>
      <c r="F49" s="15">
        <v>18000</v>
      </c>
      <c r="G49">
        <v>1</v>
      </c>
      <c r="H49">
        <v>1</v>
      </c>
      <c r="I49">
        <v>0</v>
      </c>
      <c r="J49">
        <v>8</v>
      </c>
      <c r="K49">
        <v>5</v>
      </c>
      <c r="L49">
        <v>0</v>
      </c>
      <c r="M49">
        <v>0</v>
      </c>
      <c r="N49">
        <v>0</v>
      </c>
      <c r="O49">
        <v>0.5</v>
      </c>
      <c r="P49">
        <v>8</v>
      </c>
      <c r="Q49" s="16">
        <v>10</v>
      </c>
      <c r="R49">
        <v>1</v>
      </c>
      <c r="S49">
        <v>1</v>
      </c>
      <c r="T49">
        <v>8</v>
      </c>
      <c r="U49">
        <v>10</v>
      </c>
    </row>
    <row r="50" spans="1:21">
      <c r="A50">
        <v>2760</v>
      </c>
      <c r="B50" s="31">
        <v>1</v>
      </c>
      <c r="C50">
        <v>7</v>
      </c>
      <c r="D50">
        <v>29</v>
      </c>
      <c r="E50">
        <v>0</v>
      </c>
      <c r="F50" s="15">
        <v>2000</v>
      </c>
      <c r="G50">
        <v>1</v>
      </c>
      <c r="H50">
        <v>1</v>
      </c>
      <c r="I50">
        <v>0</v>
      </c>
      <c r="J50">
        <v>2</v>
      </c>
      <c r="K50">
        <v>5</v>
      </c>
      <c r="L50">
        <v>0</v>
      </c>
      <c r="M50">
        <v>0</v>
      </c>
      <c r="N50">
        <v>0</v>
      </c>
      <c r="O50">
        <v>0.5</v>
      </c>
      <c r="P50">
        <v>14</v>
      </c>
      <c r="Q50" s="16">
        <v>2.5</v>
      </c>
      <c r="R50">
        <v>1</v>
      </c>
      <c r="S50">
        <v>1</v>
      </c>
      <c r="T50">
        <v>8</v>
      </c>
      <c r="U50">
        <v>10</v>
      </c>
    </row>
    <row r="51" spans="1:21">
      <c r="A51">
        <v>2840</v>
      </c>
      <c r="B51" s="31">
        <v>1</v>
      </c>
      <c r="C51">
        <v>7</v>
      </c>
      <c r="D51">
        <v>58</v>
      </c>
      <c r="E51">
        <v>1</v>
      </c>
      <c r="F51" s="15">
        <v>35000</v>
      </c>
      <c r="G51">
        <v>1</v>
      </c>
      <c r="H51">
        <v>1</v>
      </c>
      <c r="I51">
        <v>0</v>
      </c>
      <c r="J51">
        <v>11</v>
      </c>
      <c r="K51">
        <v>5</v>
      </c>
      <c r="L51">
        <v>0</v>
      </c>
      <c r="M51">
        <v>0</v>
      </c>
      <c r="N51">
        <v>0</v>
      </c>
      <c r="O51">
        <v>0.5</v>
      </c>
      <c r="P51">
        <v>16</v>
      </c>
      <c r="Q51" s="16">
        <v>2.5</v>
      </c>
      <c r="R51">
        <v>1.5</v>
      </c>
      <c r="S51">
        <v>1</v>
      </c>
      <c r="T51">
        <v>10</v>
      </c>
      <c r="U51">
        <v>10</v>
      </c>
    </row>
    <row r="52" spans="1:21">
      <c r="A52">
        <v>3004</v>
      </c>
      <c r="B52" s="31">
        <v>2</v>
      </c>
      <c r="C52">
        <v>7</v>
      </c>
      <c r="D52">
        <v>50</v>
      </c>
      <c r="E52">
        <v>0</v>
      </c>
      <c r="F52" s="15">
        <v>35000</v>
      </c>
      <c r="G52">
        <v>1</v>
      </c>
      <c r="H52">
        <v>1</v>
      </c>
      <c r="I52">
        <v>1</v>
      </c>
      <c r="J52">
        <v>1</v>
      </c>
      <c r="K52">
        <v>5</v>
      </c>
      <c r="L52">
        <v>1</v>
      </c>
      <c r="M52">
        <v>0</v>
      </c>
      <c r="N52">
        <v>0</v>
      </c>
      <c r="O52">
        <v>0.5</v>
      </c>
      <c r="P52">
        <v>10</v>
      </c>
      <c r="Q52" s="16">
        <v>5</v>
      </c>
      <c r="R52">
        <v>0.5</v>
      </c>
      <c r="S52">
        <v>0</v>
      </c>
      <c r="T52">
        <v>8</v>
      </c>
      <c r="U52">
        <v>15</v>
      </c>
    </row>
    <row r="53" spans="1:21">
      <c r="A53">
        <v>3064</v>
      </c>
      <c r="B53" s="31">
        <v>1</v>
      </c>
      <c r="C53">
        <v>7</v>
      </c>
      <c r="D53">
        <v>33</v>
      </c>
      <c r="E53">
        <v>0</v>
      </c>
      <c r="F53" s="15">
        <v>8000</v>
      </c>
      <c r="G53">
        <v>1</v>
      </c>
      <c r="H53">
        <v>1</v>
      </c>
      <c r="I53">
        <v>0</v>
      </c>
      <c r="J53">
        <v>6</v>
      </c>
      <c r="K53">
        <v>3</v>
      </c>
      <c r="L53">
        <v>0</v>
      </c>
      <c r="M53">
        <v>0</v>
      </c>
      <c r="N53">
        <v>0</v>
      </c>
      <c r="O53">
        <v>1.17</v>
      </c>
      <c r="P53">
        <v>14</v>
      </c>
      <c r="Q53" s="16">
        <v>2.5</v>
      </c>
      <c r="R53">
        <v>1.33</v>
      </c>
      <c r="S53">
        <v>1</v>
      </c>
      <c r="T53">
        <v>8</v>
      </c>
      <c r="U53">
        <v>20</v>
      </c>
    </row>
    <row r="54" spans="1:21">
      <c r="A54">
        <v>3106</v>
      </c>
      <c r="B54" s="31">
        <v>1</v>
      </c>
      <c r="C54">
        <v>7</v>
      </c>
      <c r="D54">
        <v>77</v>
      </c>
      <c r="E54">
        <v>1</v>
      </c>
      <c r="F54" s="15">
        <v>10000</v>
      </c>
      <c r="G54">
        <v>1</v>
      </c>
      <c r="H54">
        <v>1</v>
      </c>
      <c r="I54">
        <v>0</v>
      </c>
      <c r="J54">
        <v>8</v>
      </c>
      <c r="K54">
        <v>5</v>
      </c>
      <c r="L54">
        <v>0</v>
      </c>
      <c r="M54">
        <v>0</v>
      </c>
      <c r="N54">
        <v>0</v>
      </c>
      <c r="O54">
        <v>0.5</v>
      </c>
      <c r="P54">
        <v>16</v>
      </c>
      <c r="Q54" s="16">
        <v>2.5</v>
      </c>
      <c r="R54">
        <v>1.5</v>
      </c>
      <c r="S54">
        <v>1</v>
      </c>
      <c r="T54">
        <v>10</v>
      </c>
      <c r="U54">
        <v>10</v>
      </c>
    </row>
    <row r="55" spans="1:21">
      <c r="A55">
        <v>3123</v>
      </c>
      <c r="B55" s="31">
        <v>1</v>
      </c>
      <c r="C55">
        <v>6</v>
      </c>
      <c r="D55">
        <v>30</v>
      </c>
      <c r="E55">
        <v>1</v>
      </c>
      <c r="F55" s="15">
        <v>14000</v>
      </c>
      <c r="G55">
        <v>1</v>
      </c>
      <c r="H55">
        <v>1</v>
      </c>
      <c r="I55">
        <v>0</v>
      </c>
      <c r="J55">
        <v>8</v>
      </c>
      <c r="K55">
        <v>5</v>
      </c>
      <c r="L55">
        <v>0</v>
      </c>
      <c r="M55">
        <v>0</v>
      </c>
      <c r="N55">
        <v>0</v>
      </c>
      <c r="O55">
        <v>0.83</v>
      </c>
      <c r="P55">
        <v>20</v>
      </c>
      <c r="Q55" s="16">
        <v>2.5</v>
      </c>
      <c r="R55">
        <v>1.67</v>
      </c>
      <c r="S55">
        <v>1</v>
      </c>
      <c r="T55">
        <v>12</v>
      </c>
      <c r="U55">
        <v>10</v>
      </c>
    </row>
    <row r="56" spans="1:21">
      <c r="A56">
        <v>3195</v>
      </c>
      <c r="B56" s="31">
        <v>1</v>
      </c>
      <c r="C56">
        <v>7</v>
      </c>
      <c r="D56">
        <v>45</v>
      </c>
      <c r="E56">
        <v>0</v>
      </c>
      <c r="F56" s="15">
        <v>16000</v>
      </c>
      <c r="G56">
        <v>1</v>
      </c>
      <c r="H56">
        <v>2</v>
      </c>
      <c r="I56">
        <v>0</v>
      </c>
      <c r="J56">
        <v>2</v>
      </c>
      <c r="K56">
        <v>5</v>
      </c>
      <c r="L56">
        <v>0</v>
      </c>
      <c r="M56">
        <v>0</v>
      </c>
      <c r="N56">
        <v>0</v>
      </c>
      <c r="O56">
        <v>0.5</v>
      </c>
      <c r="P56">
        <v>10</v>
      </c>
      <c r="Q56" s="16">
        <v>2.5</v>
      </c>
      <c r="R56">
        <v>0.75</v>
      </c>
      <c r="S56">
        <v>1</v>
      </c>
      <c r="T56">
        <v>8</v>
      </c>
      <c r="U56">
        <v>10</v>
      </c>
    </row>
    <row r="57" spans="1:21">
      <c r="A57">
        <v>3237</v>
      </c>
      <c r="B57" s="31">
        <v>2</v>
      </c>
      <c r="C57">
        <v>7</v>
      </c>
      <c r="D57">
        <v>34</v>
      </c>
      <c r="E57">
        <v>1</v>
      </c>
      <c r="F57" s="15">
        <v>16000</v>
      </c>
      <c r="G57">
        <v>1</v>
      </c>
      <c r="H57">
        <v>1</v>
      </c>
      <c r="I57">
        <v>0</v>
      </c>
      <c r="J57">
        <v>8</v>
      </c>
      <c r="K57">
        <v>5</v>
      </c>
      <c r="L57">
        <v>0</v>
      </c>
      <c r="M57">
        <v>0</v>
      </c>
      <c r="N57">
        <v>0</v>
      </c>
      <c r="O57">
        <v>0.33</v>
      </c>
      <c r="P57">
        <v>6</v>
      </c>
      <c r="Q57" s="16">
        <v>2.5</v>
      </c>
      <c r="R57">
        <v>0.67</v>
      </c>
      <c r="S57">
        <v>0</v>
      </c>
      <c r="T57">
        <v>8</v>
      </c>
      <c r="U57">
        <v>15</v>
      </c>
    </row>
    <row r="58" spans="1:21">
      <c r="A58">
        <v>3247</v>
      </c>
      <c r="B58" s="31">
        <v>1</v>
      </c>
      <c r="C58">
        <v>7</v>
      </c>
      <c r="D58">
        <v>52</v>
      </c>
      <c r="E58">
        <v>1</v>
      </c>
      <c r="F58" s="15">
        <v>20000</v>
      </c>
      <c r="G58">
        <v>1</v>
      </c>
      <c r="H58">
        <v>2</v>
      </c>
      <c r="I58">
        <v>0</v>
      </c>
      <c r="J58">
        <v>8</v>
      </c>
      <c r="K58">
        <v>5</v>
      </c>
      <c r="L58">
        <v>0</v>
      </c>
      <c r="M58">
        <v>0</v>
      </c>
      <c r="N58">
        <v>0</v>
      </c>
      <c r="O58">
        <v>0.33</v>
      </c>
      <c r="P58">
        <v>12</v>
      </c>
      <c r="Q58" s="16">
        <v>10</v>
      </c>
      <c r="R58">
        <v>0.67</v>
      </c>
      <c r="S58">
        <v>1</v>
      </c>
      <c r="T58">
        <v>8</v>
      </c>
      <c r="U58">
        <v>10</v>
      </c>
    </row>
    <row r="59" spans="1:21">
      <c r="A59">
        <v>3293</v>
      </c>
      <c r="B59" s="31">
        <v>1</v>
      </c>
      <c r="C59">
        <v>7</v>
      </c>
      <c r="D59">
        <v>60</v>
      </c>
      <c r="E59">
        <v>1</v>
      </c>
      <c r="F59" s="15">
        <v>35000</v>
      </c>
      <c r="G59">
        <v>1</v>
      </c>
      <c r="H59">
        <v>3</v>
      </c>
      <c r="I59">
        <v>0</v>
      </c>
      <c r="J59">
        <v>8</v>
      </c>
      <c r="K59">
        <v>4</v>
      </c>
      <c r="L59">
        <v>0</v>
      </c>
      <c r="M59">
        <v>0</v>
      </c>
      <c r="N59">
        <v>0</v>
      </c>
      <c r="O59">
        <v>0.67</v>
      </c>
      <c r="P59">
        <v>20</v>
      </c>
      <c r="Q59" s="16">
        <v>5</v>
      </c>
      <c r="R59">
        <v>0.67</v>
      </c>
      <c r="S59">
        <v>0</v>
      </c>
      <c r="T59">
        <v>8</v>
      </c>
      <c r="U59">
        <v>15</v>
      </c>
    </row>
    <row r="60" spans="1:21">
      <c r="A60">
        <v>3325</v>
      </c>
      <c r="B60" s="31">
        <v>1</v>
      </c>
      <c r="C60">
        <v>7</v>
      </c>
      <c r="D60">
        <v>53</v>
      </c>
      <c r="E60">
        <v>1</v>
      </c>
      <c r="F60" s="15">
        <v>8000</v>
      </c>
      <c r="G60">
        <v>1</v>
      </c>
      <c r="H60">
        <v>1</v>
      </c>
      <c r="I60">
        <v>0</v>
      </c>
      <c r="J60">
        <v>2</v>
      </c>
      <c r="K60">
        <v>5</v>
      </c>
      <c r="L60">
        <v>1</v>
      </c>
      <c r="M60">
        <v>0</v>
      </c>
      <c r="N60">
        <v>0</v>
      </c>
      <c r="O60">
        <v>0.33</v>
      </c>
      <c r="P60">
        <v>10</v>
      </c>
      <c r="Q60" s="16">
        <v>2.5</v>
      </c>
      <c r="R60">
        <v>0.67</v>
      </c>
      <c r="S60">
        <v>1</v>
      </c>
      <c r="T60">
        <v>8</v>
      </c>
      <c r="U60">
        <v>10</v>
      </c>
    </row>
    <row r="61" spans="1:21">
      <c r="A61">
        <v>3332</v>
      </c>
      <c r="B61" s="31">
        <v>1</v>
      </c>
      <c r="C61">
        <v>7</v>
      </c>
      <c r="D61">
        <v>37</v>
      </c>
      <c r="E61">
        <v>1</v>
      </c>
      <c r="F61" s="15">
        <v>8000</v>
      </c>
      <c r="G61">
        <v>1</v>
      </c>
      <c r="H61">
        <v>2</v>
      </c>
      <c r="I61">
        <v>0</v>
      </c>
      <c r="J61">
        <v>8</v>
      </c>
      <c r="K61">
        <v>5</v>
      </c>
      <c r="L61">
        <v>0</v>
      </c>
      <c r="M61">
        <v>0</v>
      </c>
      <c r="N61">
        <v>0</v>
      </c>
      <c r="O61">
        <v>0.5</v>
      </c>
      <c r="P61">
        <v>20</v>
      </c>
      <c r="Q61" s="16">
        <v>5</v>
      </c>
      <c r="R61">
        <v>0.67</v>
      </c>
      <c r="S61">
        <v>1</v>
      </c>
      <c r="T61">
        <v>8</v>
      </c>
      <c r="U61">
        <v>10</v>
      </c>
    </row>
    <row r="62" spans="1:21">
      <c r="A62">
        <v>3351</v>
      </c>
      <c r="B62" s="31">
        <v>1</v>
      </c>
      <c r="C62">
        <v>7</v>
      </c>
      <c r="D62">
        <v>40</v>
      </c>
      <c r="E62">
        <v>0</v>
      </c>
      <c r="F62" s="15">
        <v>10000</v>
      </c>
      <c r="G62">
        <v>1</v>
      </c>
      <c r="H62">
        <v>2</v>
      </c>
      <c r="I62">
        <v>0</v>
      </c>
      <c r="J62">
        <v>8</v>
      </c>
      <c r="K62">
        <v>5</v>
      </c>
      <c r="L62">
        <v>0</v>
      </c>
      <c r="M62">
        <v>0</v>
      </c>
      <c r="N62">
        <v>0</v>
      </c>
      <c r="O62">
        <v>0.33</v>
      </c>
      <c r="P62">
        <v>6</v>
      </c>
      <c r="Q62" s="16">
        <v>2.5</v>
      </c>
      <c r="R62">
        <v>1.67</v>
      </c>
      <c r="S62">
        <v>1</v>
      </c>
      <c r="T62">
        <v>8</v>
      </c>
      <c r="U62">
        <v>20</v>
      </c>
    </row>
    <row r="63" spans="1:21">
      <c r="A63">
        <v>3446</v>
      </c>
      <c r="B63" s="31">
        <v>1</v>
      </c>
      <c r="C63">
        <v>6</v>
      </c>
      <c r="D63">
        <v>30</v>
      </c>
      <c r="E63">
        <v>1</v>
      </c>
      <c r="F63" s="15">
        <v>7000</v>
      </c>
      <c r="G63">
        <v>1</v>
      </c>
      <c r="H63">
        <v>1</v>
      </c>
      <c r="I63">
        <v>0</v>
      </c>
      <c r="J63">
        <v>8</v>
      </c>
      <c r="K63">
        <v>4</v>
      </c>
      <c r="L63">
        <v>0</v>
      </c>
      <c r="M63">
        <v>0</v>
      </c>
      <c r="N63">
        <v>0</v>
      </c>
      <c r="O63">
        <v>0.83</v>
      </c>
      <c r="P63">
        <v>12</v>
      </c>
      <c r="Q63" s="16">
        <v>5</v>
      </c>
      <c r="R63">
        <v>1.67</v>
      </c>
      <c r="S63">
        <v>1</v>
      </c>
      <c r="T63">
        <v>12</v>
      </c>
      <c r="U63">
        <v>10</v>
      </c>
    </row>
    <row r="64" spans="1:21">
      <c r="A64">
        <v>3572</v>
      </c>
      <c r="B64" s="31">
        <v>1</v>
      </c>
      <c r="C64">
        <v>6</v>
      </c>
      <c r="D64">
        <v>32</v>
      </c>
      <c r="E64">
        <v>1</v>
      </c>
      <c r="F64" s="15">
        <v>22000</v>
      </c>
      <c r="G64">
        <v>1</v>
      </c>
      <c r="H64">
        <v>2</v>
      </c>
      <c r="I64">
        <v>0</v>
      </c>
      <c r="J64">
        <v>8</v>
      </c>
      <c r="K64">
        <v>2</v>
      </c>
      <c r="L64">
        <v>0</v>
      </c>
      <c r="M64">
        <v>0</v>
      </c>
      <c r="N64">
        <v>0</v>
      </c>
      <c r="O64">
        <v>0.67</v>
      </c>
      <c r="P64">
        <v>20</v>
      </c>
      <c r="Q64" s="16">
        <v>2.5</v>
      </c>
      <c r="R64">
        <v>1.415</v>
      </c>
      <c r="S64">
        <v>1</v>
      </c>
      <c r="T64">
        <v>12</v>
      </c>
      <c r="U64">
        <v>15</v>
      </c>
    </row>
    <row r="65" spans="1:21">
      <c r="A65">
        <v>3592</v>
      </c>
      <c r="B65" s="31">
        <v>2</v>
      </c>
      <c r="C65">
        <v>6</v>
      </c>
      <c r="D65">
        <v>47</v>
      </c>
      <c r="E65">
        <v>0</v>
      </c>
      <c r="F65" s="15">
        <v>6000</v>
      </c>
      <c r="G65">
        <v>1</v>
      </c>
      <c r="H65">
        <v>1</v>
      </c>
      <c r="I65">
        <v>1</v>
      </c>
      <c r="J65">
        <v>2</v>
      </c>
      <c r="K65">
        <v>5</v>
      </c>
      <c r="L65">
        <v>0</v>
      </c>
      <c r="M65">
        <v>0</v>
      </c>
      <c r="N65">
        <v>0</v>
      </c>
      <c r="O65">
        <v>0.33</v>
      </c>
      <c r="P65">
        <v>6</v>
      </c>
      <c r="Q65" s="16">
        <v>2.5</v>
      </c>
      <c r="R65">
        <v>1</v>
      </c>
      <c r="S65">
        <v>1</v>
      </c>
      <c r="T65">
        <v>8</v>
      </c>
      <c r="U65">
        <v>15</v>
      </c>
    </row>
    <row r="66" spans="1:21">
      <c r="A66">
        <v>3632</v>
      </c>
      <c r="B66" s="31">
        <v>1</v>
      </c>
      <c r="C66">
        <v>7</v>
      </c>
      <c r="D66">
        <v>72</v>
      </c>
      <c r="E66">
        <v>1</v>
      </c>
      <c r="F66" s="15">
        <v>16000</v>
      </c>
      <c r="G66">
        <v>1</v>
      </c>
      <c r="H66">
        <v>1</v>
      </c>
      <c r="I66">
        <v>0</v>
      </c>
      <c r="J66">
        <v>8</v>
      </c>
      <c r="K66">
        <v>5</v>
      </c>
      <c r="L66">
        <v>0</v>
      </c>
      <c r="M66">
        <v>0</v>
      </c>
      <c r="N66">
        <v>0</v>
      </c>
      <c r="O66">
        <v>0.5</v>
      </c>
      <c r="P66">
        <v>30</v>
      </c>
      <c r="Q66" s="16">
        <v>15</v>
      </c>
      <c r="R66">
        <v>1</v>
      </c>
      <c r="S66">
        <v>1</v>
      </c>
      <c r="T66">
        <v>8</v>
      </c>
      <c r="U66">
        <v>15</v>
      </c>
    </row>
    <row r="67" spans="1:21">
      <c r="A67">
        <v>3648</v>
      </c>
      <c r="B67" s="31">
        <v>1</v>
      </c>
      <c r="C67">
        <v>7</v>
      </c>
      <c r="D67">
        <v>31</v>
      </c>
      <c r="E67">
        <v>0</v>
      </c>
      <c r="F67" s="15">
        <v>14000</v>
      </c>
      <c r="G67">
        <v>1</v>
      </c>
      <c r="H67">
        <v>2</v>
      </c>
      <c r="I67">
        <v>0</v>
      </c>
      <c r="J67">
        <v>8</v>
      </c>
      <c r="K67">
        <v>5</v>
      </c>
      <c r="L67">
        <v>0</v>
      </c>
      <c r="M67">
        <v>0</v>
      </c>
      <c r="N67">
        <v>0</v>
      </c>
      <c r="O67">
        <v>0.67</v>
      </c>
      <c r="P67">
        <v>8</v>
      </c>
      <c r="Q67" s="16">
        <v>2.5</v>
      </c>
      <c r="R67">
        <v>0.67</v>
      </c>
      <c r="S67">
        <v>0</v>
      </c>
      <c r="T67">
        <v>8</v>
      </c>
      <c r="U67">
        <v>15</v>
      </c>
    </row>
    <row r="68" spans="1:21">
      <c r="A68">
        <v>3662</v>
      </c>
      <c r="B68" s="31">
        <v>1</v>
      </c>
      <c r="C68">
        <v>7</v>
      </c>
      <c r="D68">
        <v>60</v>
      </c>
      <c r="E68">
        <v>0</v>
      </c>
      <c r="F68" s="15">
        <v>10000</v>
      </c>
      <c r="G68">
        <v>1</v>
      </c>
      <c r="H68">
        <v>1</v>
      </c>
      <c r="I68">
        <v>0</v>
      </c>
      <c r="J68">
        <v>8</v>
      </c>
      <c r="K68">
        <v>3</v>
      </c>
      <c r="L68">
        <v>0</v>
      </c>
      <c r="M68">
        <v>0</v>
      </c>
      <c r="N68">
        <v>0</v>
      </c>
      <c r="O68">
        <v>0.67</v>
      </c>
      <c r="P68">
        <v>14</v>
      </c>
      <c r="Q68" s="16">
        <v>2.5</v>
      </c>
      <c r="R68">
        <v>1</v>
      </c>
      <c r="S68">
        <v>1</v>
      </c>
      <c r="T68">
        <v>8</v>
      </c>
      <c r="U68">
        <v>10</v>
      </c>
    </row>
    <row r="69" spans="1:21">
      <c r="A69">
        <v>3665</v>
      </c>
      <c r="B69" s="31">
        <v>1</v>
      </c>
      <c r="C69">
        <v>7</v>
      </c>
      <c r="D69">
        <v>36</v>
      </c>
      <c r="E69">
        <v>0</v>
      </c>
      <c r="F69" s="15">
        <v>12000</v>
      </c>
      <c r="G69">
        <v>1</v>
      </c>
      <c r="H69">
        <v>1</v>
      </c>
      <c r="I69">
        <v>0</v>
      </c>
      <c r="J69">
        <v>8</v>
      </c>
      <c r="K69">
        <v>5</v>
      </c>
      <c r="L69">
        <v>0</v>
      </c>
      <c r="M69">
        <v>0</v>
      </c>
      <c r="N69">
        <v>0</v>
      </c>
      <c r="O69">
        <v>0.67</v>
      </c>
      <c r="P69">
        <v>10</v>
      </c>
      <c r="Q69" s="16">
        <v>10</v>
      </c>
      <c r="R69">
        <v>1.67</v>
      </c>
      <c r="S69">
        <v>1</v>
      </c>
      <c r="T69">
        <v>12</v>
      </c>
      <c r="U69">
        <v>10</v>
      </c>
    </row>
    <row r="70" spans="1:21">
      <c r="A70">
        <v>3671</v>
      </c>
      <c r="B70" s="31">
        <v>1</v>
      </c>
      <c r="C70">
        <v>6</v>
      </c>
      <c r="D70">
        <v>33</v>
      </c>
      <c r="E70">
        <v>1</v>
      </c>
      <c r="F70" s="15">
        <v>4000</v>
      </c>
      <c r="G70">
        <v>1</v>
      </c>
      <c r="H70">
        <v>2</v>
      </c>
      <c r="I70">
        <v>0</v>
      </c>
      <c r="J70">
        <v>2</v>
      </c>
      <c r="K70">
        <v>3</v>
      </c>
      <c r="L70">
        <v>0</v>
      </c>
      <c r="M70">
        <v>0</v>
      </c>
      <c r="N70">
        <v>0</v>
      </c>
      <c r="O70">
        <v>0.67</v>
      </c>
      <c r="P70">
        <v>20</v>
      </c>
      <c r="Q70" s="16">
        <v>5</v>
      </c>
      <c r="R70">
        <v>1</v>
      </c>
      <c r="S70">
        <v>1</v>
      </c>
      <c r="T70">
        <v>8</v>
      </c>
      <c r="U70">
        <v>15</v>
      </c>
    </row>
    <row r="71" spans="1:21">
      <c r="A71">
        <v>3682</v>
      </c>
      <c r="B71" s="31">
        <v>1</v>
      </c>
      <c r="C71">
        <v>7</v>
      </c>
      <c r="D71">
        <v>56</v>
      </c>
      <c r="E71">
        <v>1</v>
      </c>
      <c r="F71" s="15">
        <v>18000</v>
      </c>
      <c r="G71">
        <v>1</v>
      </c>
      <c r="H71">
        <v>3</v>
      </c>
      <c r="I71">
        <v>0</v>
      </c>
      <c r="J71">
        <v>8</v>
      </c>
      <c r="K71">
        <v>5</v>
      </c>
      <c r="L71">
        <v>0</v>
      </c>
      <c r="M71">
        <v>0</v>
      </c>
      <c r="N71">
        <v>0</v>
      </c>
      <c r="O71">
        <v>0.5</v>
      </c>
      <c r="P71">
        <v>16</v>
      </c>
      <c r="Q71" s="16">
        <v>2.5</v>
      </c>
      <c r="R71">
        <v>1.67</v>
      </c>
      <c r="S71">
        <v>1</v>
      </c>
      <c r="T71">
        <v>8</v>
      </c>
      <c r="U71">
        <v>20</v>
      </c>
    </row>
    <row r="72" spans="1:21">
      <c r="A72">
        <v>3686</v>
      </c>
      <c r="B72" s="31">
        <v>1</v>
      </c>
      <c r="C72">
        <v>7</v>
      </c>
      <c r="D72">
        <v>31</v>
      </c>
      <c r="E72">
        <v>1</v>
      </c>
      <c r="F72" s="15">
        <v>8000</v>
      </c>
      <c r="G72">
        <v>1</v>
      </c>
      <c r="H72">
        <v>1</v>
      </c>
      <c r="I72">
        <v>0</v>
      </c>
      <c r="J72">
        <v>11</v>
      </c>
      <c r="K72">
        <v>3</v>
      </c>
      <c r="L72">
        <v>0</v>
      </c>
      <c r="M72">
        <v>0</v>
      </c>
      <c r="N72">
        <v>0</v>
      </c>
      <c r="O72">
        <v>0.33</v>
      </c>
      <c r="P72">
        <v>10</v>
      </c>
      <c r="Q72" s="16">
        <v>2.5</v>
      </c>
      <c r="R72">
        <v>0.67</v>
      </c>
      <c r="S72">
        <v>0</v>
      </c>
      <c r="T72">
        <v>11</v>
      </c>
      <c r="U72">
        <v>12.5</v>
      </c>
    </row>
    <row r="73" spans="1:21">
      <c r="A73">
        <v>3696</v>
      </c>
      <c r="B73" s="31">
        <v>1</v>
      </c>
      <c r="C73">
        <v>7</v>
      </c>
      <c r="D73">
        <v>36</v>
      </c>
      <c r="E73">
        <v>0</v>
      </c>
      <c r="F73" s="15">
        <v>16000</v>
      </c>
      <c r="G73">
        <v>1</v>
      </c>
      <c r="H73">
        <v>2</v>
      </c>
      <c r="I73">
        <v>0</v>
      </c>
      <c r="J73">
        <v>8</v>
      </c>
      <c r="K73">
        <v>5</v>
      </c>
      <c r="L73">
        <v>0</v>
      </c>
      <c r="M73">
        <v>0</v>
      </c>
      <c r="N73">
        <v>0</v>
      </c>
      <c r="O73">
        <v>0.67</v>
      </c>
      <c r="P73">
        <v>30</v>
      </c>
      <c r="Q73" s="16">
        <v>70</v>
      </c>
      <c r="R73">
        <v>0.83</v>
      </c>
      <c r="S73">
        <v>1</v>
      </c>
      <c r="T73">
        <v>8</v>
      </c>
      <c r="U73">
        <v>15</v>
      </c>
    </row>
    <row r="74" spans="1:21">
      <c r="A74">
        <v>3704</v>
      </c>
      <c r="B74" s="31">
        <v>1</v>
      </c>
      <c r="C74">
        <v>6</v>
      </c>
      <c r="D74">
        <v>61</v>
      </c>
      <c r="E74">
        <v>1</v>
      </c>
      <c r="F74" s="15">
        <v>22000</v>
      </c>
      <c r="G74">
        <v>1</v>
      </c>
      <c r="H74">
        <v>2</v>
      </c>
      <c r="I74">
        <v>0</v>
      </c>
      <c r="J74">
        <v>8</v>
      </c>
      <c r="K74">
        <v>5</v>
      </c>
      <c r="L74">
        <v>0</v>
      </c>
      <c r="M74">
        <v>0</v>
      </c>
      <c r="N74">
        <v>0</v>
      </c>
      <c r="O74">
        <v>0.5</v>
      </c>
      <c r="P74">
        <v>20</v>
      </c>
      <c r="Q74" s="16">
        <v>5</v>
      </c>
      <c r="R74">
        <v>1</v>
      </c>
      <c r="S74">
        <v>1</v>
      </c>
      <c r="T74">
        <v>8</v>
      </c>
      <c r="U74">
        <v>10</v>
      </c>
    </row>
    <row r="75" spans="1:21">
      <c r="A75">
        <v>3706</v>
      </c>
      <c r="B75" s="31">
        <v>1</v>
      </c>
      <c r="C75">
        <v>7</v>
      </c>
      <c r="D75">
        <v>53</v>
      </c>
      <c r="E75">
        <v>0</v>
      </c>
      <c r="F75" s="15">
        <v>8000</v>
      </c>
      <c r="G75">
        <v>1</v>
      </c>
      <c r="H75">
        <v>1</v>
      </c>
      <c r="I75">
        <v>0</v>
      </c>
      <c r="J75">
        <v>8</v>
      </c>
      <c r="K75">
        <v>5</v>
      </c>
      <c r="L75">
        <v>0</v>
      </c>
      <c r="M75">
        <v>0</v>
      </c>
      <c r="N75">
        <v>0</v>
      </c>
      <c r="O75">
        <v>0.5</v>
      </c>
      <c r="P75">
        <v>8</v>
      </c>
      <c r="Q75" s="16">
        <v>2.5</v>
      </c>
      <c r="R75">
        <v>0.83</v>
      </c>
      <c r="S75">
        <v>0</v>
      </c>
      <c r="T75">
        <v>8</v>
      </c>
      <c r="U75">
        <v>15</v>
      </c>
    </row>
    <row r="76" spans="1:21">
      <c r="A76">
        <v>3714</v>
      </c>
      <c r="B76" s="31">
        <v>1</v>
      </c>
      <c r="C76">
        <v>7</v>
      </c>
      <c r="D76">
        <v>35</v>
      </c>
      <c r="E76">
        <v>1</v>
      </c>
      <c r="F76" s="15">
        <v>10000</v>
      </c>
      <c r="G76">
        <v>1</v>
      </c>
      <c r="H76">
        <v>1</v>
      </c>
      <c r="I76">
        <v>0</v>
      </c>
      <c r="J76">
        <v>8</v>
      </c>
      <c r="K76">
        <v>3</v>
      </c>
      <c r="L76">
        <v>0</v>
      </c>
      <c r="M76">
        <v>0</v>
      </c>
      <c r="N76">
        <v>0</v>
      </c>
      <c r="O76">
        <v>0.33</v>
      </c>
      <c r="P76">
        <v>6</v>
      </c>
      <c r="Q76" s="16">
        <v>2.5</v>
      </c>
      <c r="R76">
        <v>1</v>
      </c>
      <c r="S76">
        <v>1</v>
      </c>
      <c r="T76">
        <v>8</v>
      </c>
      <c r="U76">
        <v>10</v>
      </c>
    </row>
    <row r="77" spans="1:21">
      <c r="A77">
        <v>3772</v>
      </c>
      <c r="B77" s="31">
        <v>1</v>
      </c>
      <c r="C77">
        <v>7</v>
      </c>
      <c r="D77">
        <v>50</v>
      </c>
      <c r="E77">
        <v>1</v>
      </c>
      <c r="F77" s="15">
        <v>18000</v>
      </c>
      <c r="G77">
        <v>1</v>
      </c>
      <c r="H77">
        <v>1</v>
      </c>
      <c r="I77">
        <v>0</v>
      </c>
      <c r="J77">
        <v>8</v>
      </c>
      <c r="K77">
        <v>5</v>
      </c>
      <c r="L77">
        <v>0</v>
      </c>
      <c r="M77">
        <v>0</v>
      </c>
      <c r="N77">
        <v>0</v>
      </c>
      <c r="O77">
        <v>0.5</v>
      </c>
      <c r="P77">
        <v>8</v>
      </c>
      <c r="Q77" s="16">
        <v>2.5</v>
      </c>
      <c r="R77">
        <v>1</v>
      </c>
      <c r="S77">
        <v>1</v>
      </c>
      <c r="T77">
        <v>8</v>
      </c>
      <c r="U77">
        <v>15</v>
      </c>
    </row>
    <row r="78" spans="1:21">
      <c r="A78">
        <v>3814</v>
      </c>
      <c r="B78" s="31">
        <v>1</v>
      </c>
      <c r="C78">
        <v>7</v>
      </c>
      <c r="D78">
        <v>63</v>
      </c>
      <c r="E78">
        <v>1</v>
      </c>
      <c r="F78" s="15">
        <v>14000</v>
      </c>
      <c r="G78">
        <v>1</v>
      </c>
      <c r="H78">
        <v>1</v>
      </c>
      <c r="I78">
        <v>0</v>
      </c>
      <c r="J78">
        <v>8</v>
      </c>
      <c r="K78">
        <v>5</v>
      </c>
      <c r="L78">
        <v>0</v>
      </c>
      <c r="M78">
        <v>0</v>
      </c>
      <c r="N78">
        <v>0</v>
      </c>
      <c r="O78">
        <v>0.67</v>
      </c>
      <c r="P78">
        <v>20</v>
      </c>
      <c r="Q78" s="16">
        <v>2.5</v>
      </c>
      <c r="R78">
        <v>1.67</v>
      </c>
      <c r="S78">
        <v>1</v>
      </c>
      <c r="T78">
        <v>12</v>
      </c>
      <c r="U78">
        <v>10</v>
      </c>
    </row>
    <row r="79" spans="1:21">
      <c r="A79">
        <v>3822</v>
      </c>
      <c r="B79" s="31">
        <v>1</v>
      </c>
      <c r="C79">
        <v>7</v>
      </c>
      <c r="D79">
        <v>59</v>
      </c>
      <c r="E79">
        <v>1</v>
      </c>
      <c r="F79" s="15">
        <v>26000</v>
      </c>
      <c r="G79">
        <v>1</v>
      </c>
      <c r="H79">
        <v>3</v>
      </c>
      <c r="I79">
        <v>0</v>
      </c>
      <c r="J79">
        <v>8</v>
      </c>
      <c r="K79">
        <v>5</v>
      </c>
      <c r="L79">
        <v>0</v>
      </c>
      <c r="M79">
        <v>0</v>
      </c>
      <c r="N79">
        <v>0</v>
      </c>
      <c r="O79">
        <v>0.67</v>
      </c>
      <c r="P79">
        <v>16</v>
      </c>
      <c r="Q79" s="16">
        <v>10</v>
      </c>
      <c r="R79">
        <v>1.17</v>
      </c>
      <c r="S79">
        <v>1</v>
      </c>
      <c r="T79">
        <v>8</v>
      </c>
      <c r="U79">
        <v>35</v>
      </c>
    </row>
    <row r="80" spans="1:21">
      <c r="A80">
        <v>3827</v>
      </c>
      <c r="B80" s="31">
        <v>1</v>
      </c>
      <c r="C80">
        <v>7</v>
      </c>
      <c r="D80">
        <v>58</v>
      </c>
      <c r="E80">
        <v>0</v>
      </c>
      <c r="F80" s="15">
        <v>12000</v>
      </c>
      <c r="G80">
        <v>1</v>
      </c>
      <c r="H80">
        <v>1</v>
      </c>
      <c r="I80">
        <v>0</v>
      </c>
      <c r="J80">
        <v>8</v>
      </c>
      <c r="K80">
        <v>5</v>
      </c>
      <c r="L80">
        <v>0</v>
      </c>
      <c r="M80">
        <v>0</v>
      </c>
      <c r="N80">
        <v>0</v>
      </c>
      <c r="O80">
        <v>1</v>
      </c>
      <c r="P80">
        <v>10</v>
      </c>
      <c r="Q80" s="16">
        <v>2.5</v>
      </c>
      <c r="R80">
        <v>1.17</v>
      </c>
      <c r="S80">
        <v>1</v>
      </c>
      <c r="T80">
        <v>10</v>
      </c>
      <c r="U80">
        <v>15</v>
      </c>
    </row>
    <row r="81" spans="1:21">
      <c r="A81">
        <v>3834</v>
      </c>
      <c r="B81" s="31">
        <v>2</v>
      </c>
      <c r="C81">
        <v>7</v>
      </c>
      <c r="D81">
        <v>55</v>
      </c>
      <c r="E81">
        <v>1</v>
      </c>
      <c r="F81" s="15">
        <v>12000</v>
      </c>
      <c r="G81">
        <v>1</v>
      </c>
      <c r="H81">
        <v>1</v>
      </c>
      <c r="I81">
        <v>0</v>
      </c>
      <c r="J81">
        <v>9</v>
      </c>
      <c r="K81">
        <v>4</v>
      </c>
      <c r="L81">
        <v>0</v>
      </c>
      <c r="M81">
        <v>0</v>
      </c>
      <c r="N81">
        <v>0</v>
      </c>
      <c r="O81">
        <v>0.5</v>
      </c>
      <c r="P81">
        <v>12</v>
      </c>
      <c r="Q81" s="16">
        <v>2.5</v>
      </c>
      <c r="R81">
        <v>1.33</v>
      </c>
      <c r="S81">
        <v>1</v>
      </c>
      <c r="T81">
        <v>12</v>
      </c>
      <c r="U81">
        <v>20</v>
      </c>
    </row>
    <row r="82" spans="1:21">
      <c r="A82">
        <v>3851</v>
      </c>
      <c r="B82" s="31">
        <v>1</v>
      </c>
      <c r="C82">
        <v>7</v>
      </c>
      <c r="D82">
        <v>39</v>
      </c>
      <c r="E82">
        <v>0</v>
      </c>
      <c r="F82" s="15">
        <v>22000</v>
      </c>
      <c r="G82">
        <v>1</v>
      </c>
      <c r="H82">
        <v>1</v>
      </c>
      <c r="I82">
        <v>0</v>
      </c>
      <c r="J82">
        <v>2</v>
      </c>
      <c r="K82">
        <v>5</v>
      </c>
      <c r="L82">
        <v>0</v>
      </c>
      <c r="M82">
        <v>0</v>
      </c>
      <c r="N82">
        <v>0</v>
      </c>
      <c r="O82">
        <v>0.83</v>
      </c>
      <c r="P82">
        <v>16</v>
      </c>
      <c r="Q82" s="16">
        <v>15</v>
      </c>
      <c r="R82">
        <v>1.5</v>
      </c>
      <c r="S82">
        <v>1</v>
      </c>
      <c r="T82">
        <v>10</v>
      </c>
      <c r="U82">
        <v>10</v>
      </c>
    </row>
    <row r="83" spans="1:21">
      <c r="A83">
        <v>3886</v>
      </c>
      <c r="B83" s="31">
        <v>1</v>
      </c>
      <c r="C83">
        <v>7</v>
      </c>
      <c r="D83">
        <v>62</v>
      </c>
      <c r="E83">
        <v>1</v>
      </c>
      <c r="F83" s="15">
        <v>10000</v>
      </c>
      <c r="G83">
        <v>1</v>
      </c>
      <c r="H83">
        <v>1</v>
      </c>
      <c r="I83">
        <v>0</v>
      </c>
      <c r="J83">
        <v>8</v>
      </c>
      <c r="K83">
        <v>5</v>
      </c>
      <c r="L83">
        <v>0</v>
      </c>
      <c r="M83">
        <v>0</v>
      </c>
      <c r="N83">
        <v>0</v>
      </c>
      <c r="O83">
        <v>0.33</v>
      </c>
      <c r="P83">
        <v>20</v>
      </c>
      <c r="Q83" s="16">
        <v>2.5</v>
      </c>
      <c r="R83">
        <v>0.83</v>
      </c>
      <c r="S83">
        <v>1</v>
      </c>
      <c r="T83">
        <v>6</v>
      </c>
      <c r="U83">
        <v>10</v>
      </c>
    </row>
    <row r="84" spans="1:21">
      <c r="A84">
        <v>3887</v>
      </c>
      <c r="B84" s="31">
        <v>1</v>
      </c>
      <c r="C84">
        <v>6</v>
      </c>
      <c r="D84">
        <v>32</v>
      </c>
      <c r="E84">
        <v>1</v>
      </c>
      <c r="F84" s="15">
        <v>14000</v>
      </c>
      <c r="G84">
        <v>1</v>
      </c>
      <c r="H84">
        <v>1</v>
      </c>
      <c r="I84">
        <v>1</v>
      </c>
      <c r="J84">
        <v>9</v>
      </c>
      <c r="K84">
        <v>2</v>
      </c>
      <c r="L84">
        <v>0</v>
      </c>
      <c r="M84">
        <v>0</v>
      </c>
      <c r="N84">
        <v>0</v>
      </c>
      <c r="O84">
        <v>0.67</v>
      </c>
      <c r="P84">
        <v>16</v>
      </c>
      <c r="Q84" s="16">
        <v>2.5</v>
      </c>
      <c r="R84">
        <v>2</v>
      </c>
      <c r="S84">
        <v>1</v>
      </c>
      <c r="T84">
        <v>10</v>
      </c>
      <c r="U84">
        <v>15</v>
      </c>
    </row>
    <row r="85" spans="1:21">
      <c r="A85">
        <v>3894</v>
      </c>
      <c r="B85" s="31">
        <v>1</v>
      </c>
      <c r="C85">
        <v>7</v>
      </c>
      <c r="D85">
        <v>45</v>
      </c>
      <c r="E85">
        <v>1</v>
      </c>
      <c r="F85" s="15">
        <v>1000</v>
      </c>
      <c r="G85">
        <v>1</v>
      </c>
      <c r="H85">
        <v>1</v>
      </c>
      <c r="I85">
        <v>0</v>
      </c>
      <c r="J85">
        <v>2</v>
      </c>
      <c r="K85">
        <v>5</v>
      </c>
      <c r="L85">
        <v>0</v>
      </c>
      <c r="M85">
        <v>0</v>
      </c>
      <c r="N85">
        <v>0</v>
      </c>
      <c r="O85">
        <v>0.5</v>
      </c>
      <c r="P85">
        <v>30</v>
      </c>
      <c r="Q85" s="16">
        <v>15</v>
      </c>
      <c r="R85">
        <v>0.83</v>
      </c>
      <c r="S85">
        <v>0</v>
      </c>
      <c r="T85">
        <v>8</v>
      </c>
      <c r="U85">
        <v>15</v>
      </c>
    </row>
    <row r="86" spans="1:21">
      <c r="A86">
        <v>3922</v>
      </c>
      <c r="B86" s="31">
        <v>1</v>
      </c>
      <c r="C86">
        <v>7</v>
      </c>
      <c r="D86">
        <v>63</v>
      </c>
      <c r="E86">
        <v>1</v>
      </c>
      <c r="F86" s="15">
        <v>16000</v>
      </c>
      <c r="G86">
        <v>1</v>
      </c>
      <c r="H86">
        <v>1</v>
      </c>
      <c r="I86">
        <v>0</v>
      </c>
      <c r="J86">
        <v>1</v>
      </c>
      <c r="K86">
        <v>5</v>
      </c>
      <c r="L86">
        <v>0</v>
      </c>
      <c r="M86">
        <v>0</v>
      </c>
      <c r="N86">
        <v>0</v>
      </c>
      <c r="O86">
        <v>0.33</v>
      </c>
      <c r="P86">
        <v>10</v>
      </c>
      <c r="Q86" s="16">
        <v>5</v>
      </c>
      <c r="R86">
        <v>1</v>
      </c>
      <c r="S86">
        <v>1</v>
      </c>
      <c r="T86">
        <v>8</v>
      </c>
      <c r="U86">
        <v>10</v>
      </c>
    </row>
    <row r="87" spans="1:21">
      <c r="A87">
        <v>3973</v>
      </c>
      <c r="B87" s="31">
        <v>1</v>
      </c>
      <c r="C87">
        <v>7</v>
      </c>
      <c r="D87">
        <v>60</v>
      </c>
      <c r="E87">
        <v>0</v>
      </c>
      <c r="F87" s="15">
        <v>35000</v>
      </c>
      <c r="G87">
        <v>1</v>
      </c>
      <c r="H87">
        <v>2</v>
      </c>
      <c r="I87">
        <v>0</v>
      </c>
      <c r="J87">
        <v>8</v>
      </c>
      <c r="K87">
        <v>2</v>
      </c>
      <c r="L87">
        <v>0</v>
      </c>
      <c r="M87">
        <v>0</v>
      </c>
      <c r="N87">
        <v>0</v>
      </c>
      <c r="O87">
        <v>0.67</v>
      </c>
      <c r="P87">
        <v>30</v>
      </c>
      <c r="Q87" s="16">
        <v>5</v>
      </c>
      <c r="R87">
        <v>0.58499999999999996</v>
      </c>
      <c r="S87">
        <v>0</v>
      </c>
      <c r="T87">
        <v>6</v>
      </c>
      <c r="U87">
        <v>15</v>
      </c>
    </row>
    <row r="88" spans="1:21">
      <c r="A88">
        <v>3982</v>
      </c>
      <c r="B88" s="31">
        <v>1</v>
      </c>
      <c r="C88">
        <v>6</v>
      </c>
      <c r="D88">
        <v>37</v>
      </c>
      <c r="E88">
        <v>1</v>
      </c>
      <c r="F88" s="15">
        <v>14000</v>
      </c>
      <c r="G88">
        <v>1</v>
      </c>
      <c r="H88">
        <v>2</v>
      </c>
      <c r="I88">
        <v>0</v>
      </c>
      <c r="J88">
        <v>2</v>
      </c>
      <c r="K88">
        <v>5</v>
      </c>
      <c r="L88">
        <v>0</v>
      </c>
      <c r="M88">
        <v>0</v>
      </c>
      <c r="N88">
        <v>0</v>
      </c>
      <c r="O88">
        <v>0.5</v>
      </c>
      <c r="P88">
        <v>10</v>
      </c>
      <c r="Q88" s="16">
        <v>10</v>
      </c>
      <c r="R88">
        <v>0.67</v>
      </c>
      <c r="S88">
        <v>1</v>
      </c>
      <c r="T88">
        <v>8</v>
      </c>
      <c r="U88">
        <v>10</v>
      </c>
    </row>
    <row r="89" spans="1:21">
      <c r="A89">
        <v>4006</v>
      </c>
      <c r="B89" s="31">
        <v>1</v>
      </c>
      <c r="C89">
        <v>7</v>
      </c>
      <c r="D89">
        <v>40</v>
      </c>
      <c r="E89">
        <v>0</v>
      </c>
      <c r="F89" s="15">
        <v>16000</v>
      </c>
      <c r="G89">
        <v>1</v>
      </c>
      <c r="H89">
        <v>2</v>
      </c>
      <c r="I89">
        <v>0</v>
      </c>
      <c r="J89">
        <v>2</v>
      </c>
      <c r="K89">
        <v>5</v>
      </c>
      <c r="L89">
        <v>0</v>
      </c>
      <c r="M89">
        <v>0</v>
      </c>
      <c r="N89">
        <v>0</v>
      </c>
      <c r="O89">
        <v>0.83</v>
      </c>
      <c r="P89">
        <v>30</v>
      </c>
      <c r="Q89" s="16">
        <v>5</v>
      </c>
      <c r="R89">
        <v>0.83</v>
      </c>
      <c r="S89">
        <v>1</v>
      </c>
      <c r="T89">
        <v>8</v>
      </c>
      <c r="U89">
        <v>15</v>
      </c>
    </row>
    <row r="90" spans="1:21">
      <c r="A90">
        <v>4040</v>
      </c>
      <c r="B90" s="31">
        <v>1</v>
      </c>
      <c r="C90">
        <v>7</v>
      </c>
      <c r="D90">
        <v>57</v>
      </c>
      <c r="E90">
        <v>0</v>
      </c>
      <c r="F90" s="15">
        <v>10000</v>
      </c>
      <c r="G90">
        <v>1</v>
      </c>
      <c r="H90">
        <v>2</v>
      </c>
      <c r="I90">
        <v>0</v>
      </c>
      <c r="J90">
        <v>2</v>
      </c>
      <c r="K90">
        <v>5</v>
      </c>
      <c r="L90">
        <v>0</v>
      </c>
      <c r="M90">
        <v>0</v>
      </c>
      <c r="N90">
        <v>0</v>
      </c>
      <c r="O90">
        <v>0.67</v>
      </c>
      <c r="P90">
        <v>14</v>
      </c>
      <c r="Q90" s="16">
        <v>5</v>
      </c>
      <c r="R90">
        <v>0.91500000000000004</v>
      </c>
      <c r="S90">
        <v>1</v>
      </c>
      <c r="T90">
        <v>11</v>
      </c>
      <c r="U90">
        <v>12.5</v>
      </c>
    </row>
    <row r="91" spans="1:21">
      <c r="A91">
        <v>4047</v>
      </c>
      <c r="B91" s="31">
        <v>1</v>
      </c>
      <c r="C91">
        <v>7</v>
      </c>
      <c r="D91">
        <v>40</v>
      </c>
      <c r="E91">
        <v>1</v>
      </c>
      <c r="F91" s="15">
        <v>1000</v>
      </c>
      <c r="G91">
        <v>1</v>
      </c>
      <c r="H91">
        <v>4</v>
      </c>
      <c r="I91">
        <v>0</v>
      </c>
      <c r="J91">
        <v>2</v>
      </c>
      <c r="K91">
        <v>5</v>
      </c>
      <c r="L91">
        <v>0</v>
      </c>
      <c r="M91">
        <v>0</v>
      </c>
      <c r="N91">
        <v>0</v>
      </c>
      <c r="O91">
        <v>0.5</v>
      </c>
      <c r="P91">
        <v>10</v>
      </c>
      <c r="Q91" s="16">
        <v>2.5</v>
      </c>
      <c r="R91">
        <v>0.83</v>
      </c>
      <c r="S91">
        <v>0</v>
      </c>
      <c r="T91">
        <v>8</v>
      </c>
      <c r="U91">
        <v>15</v>
      </c>
    </row>
    <row r="92" spans="1:21">
      <c r="A92">
        <v>4049</v>
      </c>
      <c r="B92" s="31">
        <v>1</v>
      </c>
      <c r="C92">
        <v>7</v>
      </c>
      <c r="D92">
        <v>50</v>
      </c>
      <c r="E92">
        <v>0</v>
      </c>
      <c r="F92" s="15">
        <v>20000</v>
      </c>
      <c r="G92">
        <v>1</v>
      </c>
      <c r="H92">
        <v>2</v>
      </c>
      <c r="I92">
        <v>0</v>
      </c>
      <c r="J92">
        <v>2</v>
      </c>
      <c r="K92">
        <v>5</v>
      </c>
      <c r="L92">
        <v>0</v>
      </c>
      <c r="M92">
        <v>0</v>
      </c>
      <c r="N92">
        <v>0</v>
      </c>
      <c r="O92">
        <v>0.83</v>
      </c>
      <c r="P92">
        <v>30</v>
      </c>
      <c r="Q92" s="16">
        <v>10</v>
      </c>
      <c r="R92">
        <v>0.67</v>
      </c>
      <c r="S92">
        <v>0</v>
      </c>
      <c r="T92">
        <v>8</v>
      </c>
      <c r="U92">
        <v>15</v>
      </c>
    </row>
    <row r="93" spans="1:21">
      <c r="A93">
        <v>4117</v>
      </c>
      <c r="B93" s="31">
        <v>1</v>
      </c>
      <c r="C93">
        <v>7</v>
      </c>
      <c r="D93">
        <v>63</v>
      </c>
      <c r="E93">
        <v>1</v>
      </c>
      <c r="F93" s="15">
        <v>1000</v>
      </c>
      <c r="G93">
        <v>1</v>
      </c>
      <c r="H93">
        <v>2</v>
      </c>
      <c r="I93">
        <v>0</v>
      </c>
      <c r="J93">
        <v>8</v>
      </c>
      <c r="K93">
        <v>1</v>
      </c>
      <c r="L93">
        <v>0</v>
      </c>
      <c r="M93">
        <v>0</v>
      </c>
      <c r="N93">
        <v>0</v>
      </c>
      <c r="O93">
        <v>0.5</v>
      </c>
      <c r="P93">
        <v>20</v>
      </c>
      <c r="Q93" s="16">
        <v>10</v>
      </c>
      <c r="R93">
        <v>1</v>
      </c>
      <c r="S93">
        <v>1</v>
      </c>
      <c r="T93">
        <v>8</v>
      </c>
      <c r="U93">
        <v>10</v>
      </c>
    </row>
    <row r="94" spans="1:21">
      <c r="A94">
        <v>4134</v>
      </c>
      <c r="B94" s="31">
        <v>1</v>
      </c>
      <c r="C94">
        <v>7</v>
      </c>
      <c r="D94">
        <v>58</v>
      </c>
      <c r="E94">
        <v>1</v>
      </c>
      <c r="F94" s="15">
        <v>16000</v>
      </c>
      <c r="G94">
        <v>1</v>
      </c>
      <c r="H94">
        <v>1</v>
      </c>
      <c r="I94">
        <v>0</v>
      </c>
      <c r="J94">
        <v>8</v>
      </c>
      <c r="K94">
        <v>3</v>
      </c>
      <c r="L94">
        <v>0</v>
      </c>
      <c r="M94">
        <v>0</v>
      </c>
      <c r="N94">
        <v>0</v>
      </c>
      <c r="O94">
        <v>0.67</v>
      </c>
      <c r="P94">
        <v>30</v>
      </c>
      <c r="Q94" s="16">
        <v>10</v>
      </c>
      <c r="R94">
        <v>1.17</v>
      </c>
      <c r="S94">
        <v>1</v>
      </c>
      <c r="T94">
        <v>8</v>
      </c>
      <c r="U94">
        <v>35</v>
      </c>
    </row>
    <row r="95" spans="1:21">
      <c r="A95">
        <v>4195</v>
      </c>
      <c r="B95" s="31">
        <v>1</v>
      </c>
      <c r="C95">
        <v>7</v>
      </c>
      <c r="D95">
        <v>36</v>
      </c>
      <c r="E95">
        <v>0</v>
      </c>
      <c r="F95" s="15">
        <v>22000</v>
      </c>
      <c r="G95">
        <v>1</v>
      </c>
      <c r="H95">
        <v>2</v>
      </c>
      <c r="I95">
        <v>1</v>
      </c>
      <c r="J95">
        <v>8</v>
      </c>
      <c r="K95">
        <v>5</v>
      </c>
      <c r="L95">
        <v>0</v>
      </c>
      <c r="M95">
        <v>0</v>
      </c>
      <c r="N95">
        <v>0</v>
      </c>
      <c r="O95">
        <v>0.5</v>
      </c>
      <c r="P95">
        <v>30</v>
      </c>
      <c r="Q95" s="16">
        <v>2.5</v>
      </c>
      <c r="R95">
        <v>1.67</v>
      </c>
      <c r="S95">
        <v>1</v>
      </c>
      <c r="T95">
        <v>8</v>
      </c>
      <c r="U95">
        <v>20</v>
      </c>
    </row>
    <row r="96" spans="1:21">
      <c r="A96">
        <v>4227</v>
      </c>
      <c r="B96" s="31">
        <v>1</v>
      </c>
      <c r="C96">
        <v>7</v>
      </c>
      <c r="D96">
        <v>50</v>
      </c>
      <c r="E96">
        <v>0</v>
      </c>
      <c r="F96" s="15">
        <v>8000</v>
      </c>
      <c r="G96">
        <v>1</v>
      </c>
      <c r="H96">
        <v>1</v>
      </c>
      <c r="I96">
        <v>1</v>
      </c>
      <c r="J96">
        <v>2</v>
      </c>
      <c r="K96">
        <v>4</v>
      </c>
      <c r="L96">
        <v>0</v>
      </c>
      <c r="M96">
        <v>0</v>
      </c>
      <c r="N96">
        <v>0</v>
      </c>
      <c r="O96">
        <v>0.5</v>
      </c>
      <c r="P96">
        <v>14</v>
      </c>
      <c r="Q96" s="16">
        <v>5</v>
      </c>
      <c r="R96">
        <v>0.67</v>
      </c>
      <c r="S96">
        <v>1</v>
      </c>
      <c r="T96">
        <v>8</v>
      </c>
      <c r="U96">
        <v>10</v>
      </c>
    </row>
    <row r="97" spans="1:21">
      <c r="A97">
        <v>4228</v>
      </c>
      <c r="B97" s="31">
        <v>2</v>
      </c>
      <c r="C97">
        <v>6</v>
      </c>
      <c r="D97">
        <v>29</v>
      </c>
      <c r="E97">
        <v>1</v>
      </c>
      <c r="F97" s="15">
        <v>8000</v>
      </c>
      <c r="G97">
        <v>1</v>
      </c>
      <c r="H97">
        <v>1</v>
      </c>
      <c r="I97">
        <v>1</v>
      </c>
      <c r="J97">
        <v>2</v>
      </c>
      <c r="K97">
        <v>5</v>
      </c>
      <c r="L97">
        <v>0</v>
      </c>
      <c r="M97">
        <v>0</v>
      </c>
      <c r="N97">
        <v>0</v>
      </c>
      <c r="O97">
        <v>0.67</v>
      </c>
      <c r="P97">
        <v>15</v>
      </c>
      <c r="Q97" s="16">
        <v>7.5</v>
      </c>
      <c r="R97">
        <v>0.5</v>
      </c>
      <c r="S97">
        <v>1</v>
      </c>
      <c r="T97">
        <v>14</v>
      </c>
      <c r="U97">
        <v>10</v>
      </c>
    </row>
    <row r="98" spans="1:21">
      <c r="A98">
        <v>4256</v>
      </c>
      <c r="B98" s="31">
        <v>1</v>
      </c>
      <c r="C98">
        <v>7</v>
      </c>
      <c r="D98">
        <v>53</v>
      </c>
      <c r="E98">
        <v>1</v>
      </c>
      <c r="F98" s="15">
        <v>22000</v>
      </c>
      <c r="G98">
        <v>1</v>
      </c>
      <c r="H98">
        <v>2</v>
      </c>
      <c r="I98">
        <v>0</v>
      </c>
      <c r="J98">
        <v>8</v>
      </c>
      <c r="K98">
        <v>5</v>
      </c>
      <c r="L98">
        <v>0</v>
      </c>
      <c r="M98">
        <v>0</v>
      </c>
      <c r="N98">
        <v>0</v>
      </c>
      <c r="O98">
        <v>0.5</v>
      </c>
      <c r="P98">
        <v>10</v>
      </c>
      <c r="Q98" s="16">
        <v>5</v>
      </c>
      <c r="R98">
        <v>0.83</v>
      </c>
      <c r="S98">
        <v>1</v>
      </c>
      <c r="T98">
        <v>8</v>
      </c>
      <c r="U98">
        <v>15</v>
      </c>
    </row>
    <row r="99" spans="1:21">
      <c r="A99">
        <v>4315</v>
      </c>
      <c r="B99" s="31">
        <v>1</v>
      </c>
      <c r="C99">
        <v>7</v>
      </c>
      <c r="D99">
        <v>63</v>
      </c>
      <c r="E99">
        <v>0</v>
      </c>
      <c r="F99" s="15">
        <v>16000</v>
      </c>
      <c r="G99">
        <v>1</v>
      </c>
      <c r="H99">
        <v>1</v>
      </c>
      <c r="I99">
        <v>0</v>
      </c>
      <c r="J99">
        <v>8</v>
      </c>
      <c r="K99">
        <v>5</v>
      </c>
      <c r="L99">
        <v>0</v>
      </c>
      <c r="M99">
        <v>0</v>
      </c>
      <c r="N99">
        <v>0</v>
      </c>
      <c r="O99">
        <v>0.5</v>
      </c>
      <c r="P99">
        <v>20</v>
      </c>
      <c r="Q99" s="16">
        <v>70</v>
      </c>
      <c r="R99">
        <v>0.58499999999999996</v>
      </c>
      <c r="S99">
        <v>0</v>
      </c>
      <c r="T99">
        <v>6</v>
      </c>
      <c r="U99">
        <v>15</v>
      </c>
    </row>
    <row r="100" spans="1:21">
      <c r="A100">
        <v>4340</v>
      </c>
      <c r="B100" s="31">
        <v>1</v>
      </c>
      <c r="C100">
        <v>7</v>
      </c>
      <c r="D100">
        <v>46</v>
      </c>
      <c r="E100">
        <v>1</v>
      </c>
      <c r="F100" s="15">
        <v>6000</v>
      </c>
      <c r="G100">
        <v>1</v>
      </c>
      <c r="H100">
        <v>1</v>
      </c>
      <c r="I100">
        <v>0</v>
      </c>
      <c r="J100">
        <v>6</v>
      </c>
      <c r="K100">
        <v>2</v>
      </c>
      <c r="L100">
        <v>0</v>
      </c>
      <c r="M100">
        <v>0</v>
      </c>
      <c r="N100">
        <v>0</v>
      </c>
      <c r="O100">
        <v>0.33</v>
      </c>
      <c r="P100">
        <v>16</v>
      </c>
      <c r="Q100" s="16">
        <v>2.5</v>
      </c>
      <c r="R100">
        <v>0.83</v>
      </c>
      <c r="S100">
        <v>1</v>
      </c>
      <c r="T100">
        <v>6</v>
      </c>
      <c r="U100">
        <v>10</v>
      </c>
    </row>
    <row r="101" spans="1:21">
      <c r="A101">
        <v>4373</v>
      </c>
      <c r="B101" s="31">
        <v>1</v>
      </c>
      <c r="C101">
        <v>7</v>
      </c>
      <c r="D101">
        <v>38</v>
      </c>
      <c r="E101">
        <v>0</v>
      </c>
      <c r="F101" s="15">
        <v>8000</v>
      </c>
      <c r="G101">
        <v>1</v>
      </c>
      <c r="H101">
        <v>1</v>
      </c>
      <c r="I101">
        <v>0</v>
      </c>
      <c r="J101">
        <v>1</v>
      </c>
      <c r="K101">
        <v>4</v>
      </c>
      <c r="L101">
        <v>0</v>
      </c>
      <c r="M101">
        <v>0</v>
      </c>
      <c r="N101">
        <v>0</v>
      </c>
      <c r="O101">
        <v>0.67</v>
      </c>
      <c r="P101">
        <v>16</v>
      </c>
      <c r="Q101" s="16">
        <v>10</v>
      </c>
      <c r="R101">
        <v>1.33</v>
      </c>
      <c r="S101">
        <v>1</v>
      </c>
      <c r="T101">
        <v>12</v>
      </c>
      <c r="U101">
        <v>20</v>
      </c>
    </row>
    <row r="102" spans="1:21">
      <c r="A102">
        <v>4421</v>
      </c>
      <c r="B102" s="31">
        <v>1</v>
      </c>
      <c r="C102">
        <v>7</v>
      </c>
      <c r="D102">
        <v>53</v>
      </c>
      <c r="E102">
        <v>1</v>
      </c>
      <c r="F102" s="15">
        <v>10000</v>
      </c>
      <c r="G102">
        <v>1</v>
      </c>
      <c r="H102">
        <v>1</v>
      </c>
      <c r="I102">
        <v>0</v>
      </c>
      <c r="J102">
        <v>8</v>
      </c>
      <c r="K102">
        <v>4</v>
      </c>
      <c r="L102">
        <v>0</v>
      </c>
      <c r="M102">
        <v>0</v>
      </c>
      <c r="N102">
        <v>0</v>
      </c>
      <c r="O102">
        <v>0.5</v>
      </c>
      <c r="P102">
        <v>20</v>
      </c>
      <c r="Q102" s="16">
        <v>2.5</v>
      </c>
      <c r="R102">
        <v>1.67</v>
      </c>
      <c r="S102">
        <v>1</v>
      </c>
      <c r="T102">
        <v>12</v>
      </c>
      <c r="U102">
        <v>10</v>
      </c>
    </row>
    <row r="103" spans="1:21">
      <c r="A103">
        <v>4482</v>
      </c>
      <c r="B103" s="31">
        <v>1</v>
      </c>
      <c r="C103">
        <v>7</v>
      </c>
      <c r="D103">
        <v>50</v>
      </c>
      <c r="E103">
        <v>1</v>
      </c>
      <c r="F103" s="15">
        <v>12000</v>
      </c>
      <c r="G103">
        <v>1</v>
      </c>
      <c r="H103">
        <v>1</v>
      </c>
      <c r="I103">
        <v>0</v>
      </c>
      <c r="J103">
        <v>8</v>
      </c>
      <c r="K103">
        <v>5</v>
      </c>
      <c r="L103">
        <v>0</v>
      </c>
      <c r="M103">
        <v>0</v>
      </c>
      <c r="N103">
        <v>0</v>
      </c>
      <c r="O103">
        <v>0.33</v>
      </c>
      <c r="P103">
        <v>10</v>
      </c>
      <c r="Q103" s="16">
        <v>2.5</v>
      </c>
      <c r="R103">
        <v>0.67</v>
      </c>
      <c r="S103">
        <v>0</v>
      </c>
      <c r="T103">
        <v>8</v>
      </c>
      <c r="U103">
        <v>15</v>
      </c>
    </row>
    <row r="104" spans="1:21">
      <c r="A104">
        <v>4492</v>
      </c>
      <c r="B104" s="31">
        <v>1</v>
      </c>
      <c r="C104">
        <v>7</v>
      </c>
      <c r="D104">
        <v>81</v>
      </c>
      <c r="E104">
        <v>1</v>
      </c>
      <c r="F104" s="15">
        <v>18000</v>
      </c>
      <c r="G104">
        <v>1</v>
      </c>
      <c r="H104">
        <v>1</v>
      </c>
      <c r="I104">
        <v>0</v>
      </c>
      <c r="J104">
        <v>8</v>
      </c>
      <c r="K104">
        <v>5</v>
      </c>
      <c r="L104">
        <v>0</v>
      </c>
      <c r="M104">
        <v>0</v>
      </c>
      <c r="N104">
        <v>0</v>
      </c>
      <c r="O104">
        <v>0.67</v>
      </c>
      <c r="P104">
        <v>20</v>
      </c>
      <c r="Q104" s="16">
        <v>10</v>
      </c>
      <c r="R104">
        <v>1.33</v>
      </c>
      <c r="S104">
        <v>1</v>
      </c>
      <c r="T104">
        <v>8</v>
      </c>
      <c r="U104">
        <v>20</v>
      </c>
    </row>
    <row r="105" spans="1:21">
      <c r="A105">
        <v>4493</v>
      </c>
      <c r="B105" s="31">
        <v>1</v>
      </c>
      <c r="C105">
        <v>7</v>
      </c>
      <c r="D105">
        <v>53</v>
      </c>
      <c r="E105">
        <v>1</v>
      </c>
      <c r="F105" s="15">
        <v>16000</v>
      </c>
      <c r="G105">
        <v>1</v>
      </c>
      <c r="H105">
        <v>1</v>
      </c>
      <c r="I105">
        <v>0</v>
      </c>
      <c r="J105">
        <v>8</v>
      </c>
      <c r="K105">
        <v>5</v>
      </c>
      <c r="L105">
        <v>0</v>
      </c>
      <c r="M105">
        <v>0</v>
      </c>
      <c r="N105">
        <v>0</v>
      </c>
      <c r="O105">
        <v>0.33</v>
      </c>
      <c r="P105">
        <v>8</v>
      </c>
      <c r="Q105" s="16">
        <v>2.5</v>
      </c>
      <c r="R105">
        <v>1</v>
      </c>
      <c r="S105">
        <v>1</v>
      </c>
      <c r="T105">
        <v>10</v>
      </c>
      <c r="U105">
        <v>25</v>
      </c>
    </row>
    <row r="106" spans="1:21">
      <c r="A106">
        <v>4528</v>
      </c>
      <c r="B106" s="31">
        <v>1</v>
      </c>
      <c r="C106">
        <v>7</v>
      </c>
      <c r="D106">
        <v>53</v>
      </c>
      <c r="E106">
        <v>1</v>
      </c>
      <c r="F106" s="15">
        <v>24000</v>
      </c>
      <c r="G106">
        <v>1</v>
      </c>
      <c r="H106">
        <v>2</v>
      </c>
      <c r="I106">
        <v>0</v>
      </c>
      <c r="J106">
        <v>8</v>
      </c>
      <c r="K106">
        <v>5</v>
      </c>
      <c r="L106">
        <v>0</v>
      </c>
      <c r="M106">
        <v>0</v>
      </c>
      <c r="N106">
        <v>0</v>
      </c>
      <c r="O106">
        <v>1.17</v>
      </c>
      <c r="P106">
        <v>30</v>
      </c>
      <c r="Q106" s="16">
        <v>2.5</v>
      </c>
      <c r="R106">
        <v>2.33</v>
      </c>
      <c r="S106">
        <v>1</v>
      </c>
      <c r="T106">
        <v>12</v>
      </c>
      <c r="U106">
        <v>20</v>
      </c>
    </row>
    <row r="107" spans="1:21">
      <c r="A107">
        <v>4576</v>
      </c>
      <c r="B107" s="31">
        <v>1</v>
      </c>
      <c r="C107">
        <v>6</v>
      </c>
      <c r="D107">
        <v>35</v>
      </c>
      <c r="E107">
        <v>0</v>
      </c>
      <c r="F107" s="15">
        <v>8000</v>
      </c>
      <c r="G107">
        <v>1</v>
      </c>
      <c r="H107">
        <v>1</v>
      </c>
      <c r="I107">
        <v>0</v>
      </c>
      <c r="J107">
        <v>2</v>
      </c>
      <c r="K107">
        <v>5</v>
      </c>
      <c r="L107">
        <v>0</v>
      </c>
      <c r="M107">
        <v>0</v>
      </c>
      <c r="N107">
        <v>0</v>
      </c>
      <c r="O107">
        <v>0.83</v>
      </c>
      <c r="P107">
        <v>30</v>
      </c>
      <c r="Q107" s="16">
        <v>2.5</v>
      </c>
      <c r="R107">
        <v>1.415</v>
      </c>
      <c r="S107">
        <v>1</v>
      </c>
      <c r="T107">
        <v>12</v>
      </c>
      <c r="U107">
        <v>15</v>
      </c>
    </row>
    <row r="108" spans="1:21">
      <c r="A108">
        <v>4597</v>
      </c>
      <c r="B108" s="31">
        <v>1</v>
      </c>
      <c r="C108">
        <v>7</v>
      </c>
      <c r="D108">
        <v>65</v>
      </c>
      <c r="E108">
        <v>1</v>
      </c>
      <c r="F108" s="15">
        <v>18000</v>
      </c>
      <c r="G108">
        <v>1</v>
      </c>
      <c r="H108">
        <v>1</v>
      </c>
      <c r="I108">
        <v>0</v>
      </c>
      <c r="J108">
        <v>8</v>
      </c>
      <c r="K108">
        <v>5</v>
      </c>
      <c r="L108">
        <v>0</v>
      </c>
      <c r="M108">
        <v>0</v>
      </c>
      <c r="N108">
        <v>0</v>
      </c>
      <c r="O108">
        <v>0.33</v>
      </c>
      <c r="P108">
        <v>20</v>
      </c>
      <c r="Q108" s="16">
        <v>2.5</v>
      </c>
      <c r="R108">
        <v>1</v>
      </c>
      <c r="S108">
        <v>1</v>
      </c>
      <c r="T108">
        <v>8</v>
      </c>
      <c r="U108">
        <v>10</v>
      </c>
    </row>
    <row r="109" spans="1:21">
      <c r="A109">
        <v>4610</v>
      </c>
      <c r="B109" s="31">
        <v>1</v>
      </c>
      <c r="C109">
        <v>7</v>
      </c>
      <c r="D109">
        <v>35</v>
      </c>
      <c r="E109">
        <v>1</v>
      </c>
      <c r="F109" s="15">
        <v>12000</v>
      </c>
      <c r="G109">
        <v>1</v>
      </c>
      <c r="H109">
        <v>1</v>
      </c>
      <c r="I109">
        <v>0</v>
      </c>
      <c r="J109">
        <v>8</v>
      </c>
      <c r="K109">
        <v>5</v>
      </c>
      <c r="L109">
        <v>0</v>
      </c>
      <c r="M109">
        <v>0</v>
      </c>
      <c r="N109">
        <v>0</v>
      </c>
      <c r="O109">
        <v>0.5</v>
      </c>
      <c r="P109">
        <v>8</v>
      </c>
      <c r="Q109" s="16">
        <v>2.5</v>
      </c>
      <c r="R109">
        <v>0.67</v>
      </c>
      <c r="S109">
        <v>0</v>
      </c>
      <c r="T109">
        <v>8</v>
      </c>
      <c r="U109">
        <v>15</v>
      </c>
    </row>
    <row r="110" spans="1:21">
      <c r="A110">
        <v>4616</v>
      </c>
      <c r="B110" s="31">
        <v>2</v>
      </c>
      <c r="C110">
        <v>6</v>
      </c>
      <c r="D110">
        <v>61</v>
      </c>
      <c r="E110">
        <v>1</v>
      </c>
      <c r="F110" s="15">
        <v>5000</v>
      </c>
      <c r="G110">
        <v>1</v>
      </c>
      <c r="H110">
        <v>1</v>
      </c>
      <c r="I110">
        <v>0</v>
      </c>
      <c r="J110">
        <v>8</v>
      </c>
      <c r="K110">
        <v>5</v>
      </c>
      <c r="L110">
        <v>0</v>
      </c>
      <c r="M110">
        <v>0</v>
      </c>
      <c r="N110">
        <v>0</v>
      </c>
      <c r="O110">
        <v>0.5</v>
      </c>
      <c r="P110">
        <v>12</v>
      </c>
      <c r="Q110" s="16">
        <v>5</v>
      </c>
      <c r="R110">
        <v>0.83</v>
      </c>
      <c r="S110">
        <v>1</v>
      </c>
      <c r="T110">
        <v>8</v>
      </c>
      <c r="U110">
        <v>20</v>
      </c>
    </row>
    <row r="111" spans="1:21">
      <c r="A111">
        <v>4626</v>
      </c>
      <c r="B111" s="31">
        <v>1</v>
      </c>
      <c r="C111">
        <v>7</v>
      </c>
      <c r="D111">
        <v>39</v>
      </c>
      <c r="E111">
        <v>0</v>
      </c>
      <c r="F111" s="15">
        <v>12000</v>
      </c>
      <c r="G111">
        <v>1</v>
      </c>
      <c r="H111">
        <v>1</v>
      </c>
      <c r="I111">
        <v>0</v>
      </c>
      <c r="J111">
        <v>8</v>
      </c>
      <c r="K111">
        <v>5</v>
      </c>
      <c r="L111">
        <v>0</v>
      </c>
      <c r="M111">
        <v>0</v>
      </c>
      <c r="N111">
        <v>0</v>
      </c>
      <c r="O111">
        <v>0.5</v>
      </c>
      <c r="P111">
        <v>12</v>
      </c>
      <c r="Q111" s="16">
        <v>10</v>
      </c>
      <c r="R111">
        <v>0.67</v>
      </c>
      <c r="S111">
        <v>1</v>
      </c>
      <c r="T111">
        <v>8</v>
      </c>
      <c r="U111">
        <v>10</v>
      </c>
    </row>
    <row r="112" spans="1:21">
      <c r="A112">
        <v>4634</v>
      </c>
      <c r="B112" s="31">
        <v>1</v>
      </c>
      <c r="C112">
        <v>6</v>
      </c>
      <c r="D112">
        <v>38</v>
      </c>
      <c r="E112">
        <v>1</v>
      </c>
      <c r="F112" s="15">
        <v>14000</v>
      </c>
      <c r="G112">
        <v>1</v>
      </c>
      <c r="H112">
        <v>1</v>
      </c>
      <c r="I112">
        <v>0</v>
      </c>
      <c r="J112">
        <v>8</v>
      </c>
      <c r="K112">
        <v>5</v>
      </c>
      <c r="L112">
        <v>0</v>
      </c>
      <c r="M112">
        <v>0</v>
      </c>
      <c r="N112">
        <v>0</v>
      </c>
      <c r="O112">
        <v>0.5</v>
      </c>
      <c r="P112">
        <v>10</v>
      </c>
      <c r="Q112" s="16">
        <v>2.5</v>
      </c>
      <c r="R112">
        <v>1</v>
      </c>
      <c r="S112">
        <v>1</v>
      </c>
      <c r="T112">
        <v>8</v>
      </c>
      <c r="U112">
        <v>10</v>
      </c>
    </row>
    <row r="113" spans="1:21">
      <c r="A113">
        <v>4635</v>
      </c>
      <c r="B113" s="31">
        <v>1</v>
      </c>
      <c r="C113">
        <v>7</v>
      </c>
      <c r="D113">
        <v>39</v>
      </c>
      <c r="E113">
        <v>0</v>
      </c>
      <c r="F113" s="15">
        <v>18000</v>
      </c>
      <c r="G113">
        <v>1</v>
      </c>
      <c r="H113">
        <v>2</v>
      </c>
      <c r="I113">
        <v>0</v>
      </c>
      <c r="J113">
        <v>2</v>
      </c>
      <c r="K113">
        <v>5</v>
      </c>
      <c r="L113">
        <v>0</v>
      </c>
      <c r="M113">
        <v>0</v>
      </c>
      <c r="N113">
        <v>0</v>
      </c>
      <c r="O113">
        <v>0.67</v>
      </c>
      <c r="P113">
        <v>12</v>
      </c>
      <c r="Q113" s="16">
        <v>10</v>
      </c>
      <c r="R113">
        <v>0.67</v>
      </c>
      <c r="S113">
        <v>0</v>
      </c>
      <c r="T113">
        <v>8</v>
      </c>
      <c r="U113">
        <v>15</v>
      </c>
    </row>
    <row r="114" spans="1:21">
      <c r="A114">
        <v>4641</v>
      </c>
      <c r="B114" s="31">
        <v>1</v>
      </c>
      <c r="C114">
        <v>6</v>
      </c>
      <c r="D114">
        <v>35</v>
      </c>
      <c r="E114">
        <v>0</v>
      </c>
      <c r="F114" s="15">
        <v>18000</v>
      </c>
      <c r="G114">
        <v>1</v>
      </c>
      <c r="H114">
        <v>1</v>
      </c>
      <c r="I114">
        <v>0</v>
      </c>
      <c r="J114">
        <v>2</v>
      </c>
      <c r="K114">
        <v>2</v>
      </c>
      <c r="L114">
        <v>0</v>
      </c>
      <c r="M114">
        <v>0</v>
      </c>
      <c r="N114">
        <v>0</v>
      </c>
      <c r="O114">
        <v>0.67</v>
      </c>
      <c r="P114">
        <v>14</v>
      </c>
      <c r="Q114" s="16">
        <v>2.5</v>
      </c>
      <c r="R114">
        <v>1.17</v>
      </c>
      <c r="S114">
        <v>1</v>
      </c>
      <c r="T114">
        <v>8</v>
      </c>
      <c r="U114">
        <v>35</v>
      </c>
    </row>
    <row r="115" spans="1:21">
      <c r="A115">
        <v>4665</v>
      </c>
      <c r="B115" s="31">
        <v>1</v>
      </c>
      <c r="C115">
        <v>6</v>
      </c>
      <c r="D115">
        <v>37</v>
      </c>
      <c r="E115">
        <v>1</v>
      </c>
      <c r="F115" s="15">
        <v>14000</v>
      </c>
      <c r="G115">
        <v>1</v>
      </c>
      <c r="H115">
        <v>2</v>
      </c>
      <c r="I115">
        <v>1</v>
      </c>
      <c r="J115">
        <v>8</v>
      </c>
      <c r="K115">
        <v>5</v>
      </c>
      <c r="L115">
        <v>0</v>
      </c>
      <c r="M115">
        <v>0</v>
      </c>
      <c r="N115">
        <v>0</v>
      </c>
      <c r="O115">
        <v>0.33</v>
      </c>
      <c r="P115">
        <v>16</v>
      </c>
      <c r="Q115" s="16">
        <v>5</v>
      </c>
      <c r="R115">
        <v>0.33</v>
      </c>
      <c r="S115">
        <v>0</v>
      </c>
      <c r="T115">
        <v>8</v>
      </c>
      <c r="U115">
        <v>5</v>
      </c>
    </row>
    <row r="116" spans="1:21">
      <c r="A116">
        <v>4681</v>
      </c>
      <c r="B116" s="31">
        <v>2</v>
      </c>
      <c r="C116">
        <v>7</v>
      </c>
      <c r="D116">
        <v>64</v>
      </c>
      <c r="E116">
        <v>1</v>
      </c>
      <c r="F116" s="15">
        <v>14000</v>
      </c>
      <c r="G116">
        <v>1</v>
      </c>
      <c r="H116">
        <v>1</v>
      </c>
      <c r="I116">
        <v>1</v>
      </c>
      <c r="J116">
        <v>8</v>
      </c>
      <c r="K116">
        <v>4</v>
      </c>
      <c r="L116">
        <v>0</v>
      </c>
      <c r="M116">
        <v>0</v>
      </c>
      <c r="N116">
        <v>0</v>
      </c>
      <c r="O116">
        <v>1</v>
      </c>
      <c r="P116">
        <v>6</v>
      </c>
      <c r="Q116" s="16">
        <v>2.5</v>
      </c>
      <c r="R116">
        <v>0.67</v>
      </c>
      <c r="S116">
        <v>1</v>
      </c>
      <c r="T116">
        <v>8</v>
      </c>
      <c r="U116">
        <v>15</v>
      </c>
    </row>
    <row r="117" spans="1:21">
      <c r="A117">
        <v>4687</v>
      </c>
      <c r="B117" s="31">
        <v>1</v>
      </c>
      <c r="C117">
        <v>7</v>
      </c>
      <c r="D117">
        <v>32</v>
      </c>
      <c r="E117">
        <v>1</v>
      </c>
      <c r="F117" s="15">
        <v>9000</v>
      </c>
      <c r="G117">
        <v>1</v>
      </c>
      <c r="H117">
        <v>1</v>
      </c>
      <c r="I117">
        <v>0</v>
      </c>
      <c r="J117">
        <v>8</v>
      </c>
      <c r="K117">
        <v>4</v>
      </c>
      <c r="L117">
        <v>0</v>
      </c>
      <c r="M117">
        <v>0</v>
      </c>
      <c r="N117">
        <v>0</v>
      </c>
      <c r="O117">
        <v>0.5</v>
      </c>
      <c r="P117">
        <v>16</v>
      </c>
      <c r="Q117" s="16">
        <v>5</v>
      </c>
      <c r="R117">
        <v>1.33</v>
      </c>
      <c r="S117">
        <v>1</v>
      </c>
      <c r="T117">
        <v>8</v>
      </c>
      <c r="U117">
        <v>20</v>
      </c>
    </row>
    <row r="118" spans="1:21">
      <c r="A118">
        <v>4689</v>
      </c>
      <c r="B118" s="31">
        <v>1</v>
      </c>
      <c r="C118">
        <v>7</v>
      </c>
      <c r="D118">
        <v>32</v>
      </c>
      <c r="E118">
        <v>0</v>
      </c>
      <c r="F118" s="15">
        <v>12000</v>
      </c>
      <c r="G118">
        <v>1</v>
      </c>
      <c r="H118">
        <v>1</v>
      </c>
      <c r="I118">
        <v>0</v>
      </c>
      <c r="J118">
        <v>8</v>
      </c>
      <c r="K118">
        <v>5</v>
      </c>
      <c r="L118">
        <v>0</v>
      </c>
      <c r="M118">
        <v>0</v>
      </c>
      <c r="N118">
        <v>0</v>
      </c>
      <c r="O118">
        <v>0.5</v>
      </c>
      <c r="P118">
        <v>16</v>
      </c>
      <c r="Q118" s="16">
        <v>2.5</v>
      </c>
      <c r="R118">
        <v>0.67</v>
      </c>
      <c r="S118">
        <v>0</v>
      </c>
      <c r="T118">
        <v>8</v>
      </c>
      <c r="U118">
        <v>15</v>
      </c>
    </row>
    <row r="119" spans="1:21">
      <c r="A119">
        <v>4694</v>
      </c>
      <c r="B119" s="31">
        <v>1</v>
      </c>
      <c r="C119">
        <v>7</v>
      </c>
      <c r="D119">
        <v>45</v>
      </c>
      <c r="E119">
        <v>0</v>
      </c>
      <c r="F119" s="15">
        <v>9000</v>
      </c>
      <c r="G119">
        <v>1</v>
      </c>
      <c r="H119">
        <v>1</v>
      </c>
      <c r="I119">
        <v>0</v>
      </c>
      <c r="J119">
        <v>6</v>
      </c>
      <c r="K119">
        <v>3</v>
      </c>
      <c r="L119">
        <v>0</v>
      </c>
      <c r="M119">
        <v>0</v>
      </c>
      <c r="N119">
        <v>0</v>
      </c>
      <c r="O119">
        <v>0.83</v>
      </c>
      <c r="P119">
        <v>30</v>
      </c>
      <c r="Q119" s="16">
        <v>10</v>
      </c>
      <c r="R119">
        <v>0.83</v>
      </c>
      <c r="S119">
        <v>1</v>
      </c>
      <c r="T119">
        <v>12</v>
      </c>
      <c r="U119">
        <v>17.5</v>
      </c>
    </row>
  </sheetData>
  <autoFilter ref="A1:U119">
    <filterColumn colId="2"/>
  </autoFilter>
  <pageMargins left="0.78740157499999996" right="0.78740157499999996" top="0.984251969" bottom="0.984251969" header="0.4921259845" footer="0.4921259845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A1:U74"/>
  <sheetViews>
    <sheetView topLeftCell="B1" workbookViewId="0">
      <selection activeCell="B1" sqref="B1:B1048576"/>
    </sheetView>
  </sheetViews>
  <sheetFormatPr defaultRowHeight="12.75"/>
  <cols>
    <col min="1" max="1" width="9.28515625" bestFit="1" customWidth="1"/>
    <col min="3" max="3" width="9.28515625" customWidth="1"/>
    <col min="4" max="4" width="9.28515625" bestFit="1" customWidth="1"/>
    <col min="8" max="8" width="9.28515625" bestFit="1" customWidth="1"/>
    <col min="9" max="9" width="12.42578125" customWidth="1"/>
  </cols>
  <sheetData>
    <row r="1" spans="1:21">
      <c r="A1" t="s">
        <v>215</v>
      </c>
      <c r="B1" s="32" t="s">
        <v>223</v>
      </c>
      <c r="C1" t="s">
        <v>286</v>
      </c>
      <c r="D1" t="s">
        <v>218</v>
      </c>
      <c r="E1" t="s">
        <v>249</v>
      </c>
      <c r="F1" t="s">
        <v>219</v>
      </c>
      <c r="G1" t="s">
        <v>220</v>
      </c>
      <c r="H1" t="s">
        <v>250</v>
      </c>
      <c r="I1" t="s">
        <v>251</v>
      </c>
      <c r="J1" t="s">
        <v>217</v>
      </c>
      <c r="K1" t="s">
        <v>221</v>
      </c>
      <c r="L1" t="s">
        <v>252</v>
      </c>
      <c r="M1" t="s">
        <v>284</v>
      </c>
      <c r="N1" t="s">
        <v>228</v>
      </c>
      <c r="O1" t="s">
        <v>263</v>
      </c>
      <c r="P1" t="s">
        <v>264</v>
      </c>
      <c r="Q1" s="16" t="s">
        <v>265</v>
      </c>
      <c r="R1" t="s">
        <v>266</v>
      </c>
      <c r="S1" t="s">
        <v>267</v>
      </c>
      <c r="T1" t="s">
        <v>268</v>
      </c>
      <c r="U1" t="s">
        <v>269</v>
      </c>
    </row>
    <row r="2" spans="1:21">
      <c r="A2">
        <v>1</v>
      </c>
      <c r="B2" s="31">
        <v>2</v>
      </c>
      <c r="C2">
        <v>5</v>
      </c>
      <c r="D2">
        <v>24</v>
      </c>
      <c r="E2">
        <v>1</v>
      </c>
      <c r="F2" s="15">
        <v>4000</v>
      </c>
      <c r="G2">
        <v>1</v>
      </c>
      <c r="H2">
        <v>1</v>
      </c>
      <c r="I2">
        <v>0</v>
      </c>
      <c r="J2">
        <v>6</v>
      </c>
      <c r="K2">
        <v>5</v>
      </c>
      <c r="L2">
        <v>0</v>
      </c>
      <c r="M2">
        <v>0</v>
      </c>
      <c r="N2">
        <v>0</v>
      </c>
      <c r="O2">
        <v>0.33</v>
      </c>
      <c r="P2">
        <v>10</v>
      </c>
      <c r="Q2" s="16">
        <v>2.5</v>
      </c>
      <c r="R2">
        <v>1.17</v>
      </c>
      <c r="S2">
        <v>1</v>
      </c>
      <c r="T2">
        <v>8</v>
      </c>
      <c r="U2">
        <v>25</v>
      </c>
    </row>
    <row r="3" spans="1:21">
      <c r="A3">
        <v>8</v>
      </c>
      <c r="B3" s="31">
        <v>1</v>
      </c>
      <c r="C3">
        <v>4</v>
      </c>
      <c r="D3">
        <v>49</v>
      </c>
      <c r="E3">
        <v>1</v>
      </c>
      <c r="F3" s="15">
        <v>7000</v>
      </c>
      <c r="G3">
        <v>1</v>
      </c>
      <c r="H3">
        <v>2</v>
      </c>
      <c r="I3">
        <v>0</v>
      </c>
      <c r="J3">
        <v>6</v>
      </c>
      <c r="K3">
        <v>5</v>
      </c>
      <c r="L3">
        <v>0</v>
      </c>
      <c r="M3">
        <v>0</v>
      </c>
      <c r="N3">
        <v>0</v>
      </c>
      <c r="O3">
        <v>0.33</v>
      </c>
      <c r="P3">
        <v>6</v>
      </c>
      <c r="Q3" s="16">
        <v>2.5</v>
      </c>
      <c r="R3">
        <v>0.67</v>
      </c>
      <c r="S3">
        <v>1</v>
      </c>
      <c r="T3">
        <v>8</v>
      </c>
      <c r="U3">
        <v>15</v>
      </c>
    </row>
    <row r="4" spans="1:21">
      <c r="A4">
        <v>9</v>
      </c>
      <c r="B4" s="31">
        <v>2</v>
      </c>
      <c r="C4">
        <v>4</v>
      </c>
      <c r="D4">
        <v>30</v>
      </c>
      <c r="E4">
        <v>0</v>
      </c>
      <c r="F4" s="15">
        <v>5000</v>
      </c>
      <c r="G4">
        <v>1</v>
      </c>
      <c r="H4">
        <v>1</v>
      </c>
      <c r="I4">
        <v>0</v>
      </c>
      <c r="J4">
        <v>6</v>
      </c>
      <c r="K4">
        <v>5</v>
      </c>
      <c r="L4">
        <v>0</v>
      </c>
      <c r="M4">
        <v>0</v>
      </c>
      <c r="N4">
        <v>0</v>
      </c>
      <c r="O4">
        <v>0.58499999999999996</v>
      </c>
      <c r="P4">
        <v>30</v>
      </c>
      <c r="Q4" s="16">
        <v>5</v>
      </c>
      <c r="R4">
        <v>1</v>
      </c>
      <c r="S4">
        <v>1</v>
      </c>
      <c r="T4">
        <v>6</v>
      </c>
      <c r="U4">
        <v>15</v>
      </c>
    </row>
    <row r="5" spans="1:21">
      <c r="A5">
        <v>492</v>
      </c>
      <c r="B5" s="31">
        <v>2</v>
      </c>
      <c r="C5">
        <v>4</v>
      </c>
      <c r="D5">
        <v>52</v>
      </c>
      <c r="E5">
        <v>0</v>
      </c>
      <c r="F5" s="15">
        <v>6000</v>
      </c>
      <c r="G5">
        <v>1</v>
      </c>
      <c r="H5">
        <v>2</v>
      </c>
      <c r="I5">
        <v>0</v>
      </c>
      <c r="J5">
        <v>6</v>
      </c>
      <c r="K5">
        <v>5</v>
      </c>
      <c r="L5">
        <v>0</v>
      </c>
      <c r="M5">
        <v>0</v>
      </c>
      <c r="N5">
        <v>0</v>
      </c>
      <c r="O5">
        <v>0.33</v>
      </c>
      <c r="P5">
        <v>10</v>
      </c>
      <c r="Q5" s="16">
        <v>2.5</v>
      </c>
      <c r="R5">
        <v>1</v>
      </c>
      <c r="S5">
        <v>0</v>
      </c>
      <c r="T5">
        <v>10</v>
      </c>
      <c r="U5">
        <v>15</v>
      </c>
    </row>
    <row r="6" spans="1:21">
      <c r="A6">
        <v>515</v>
      </c>
      <c r="B6" s="31">
        <v>2</v>
      </c>
      <c r="C6">
        <v>4</v>
      </c>
      <c r="D6">
        <v>27</v>
      </c>
      <c r="E6">
        <v>1</v>
      </c>
      <c r="F6" s="15">
        <v>9000</v>
      </c>
      <c r="G6">
        <v>1</v>
      </c>
      <c r="H6">
        <v>1</v>
      </c>
      <c r="I6">
        <v>0</v>
      </c>
      <c r="J6">
        <v>6</v>
      </c>
      <c r="K6">
        <v>5</v>
      </c>
      <c r="L6">
        <v>0</v>
      </c>
      <c r="M6">
        <v>0</v>
      </c>
      <c r="N6">
        <v>0</v>
      </c>
      <c r="O6">
        <v>0.5</v>
      </c>
      <c r="P6">
        <v>10</v>
      </c>
      <c r="Q6" s="16">
        <v>5</v>
      </c>
      <c r="R6">
        <v>0.83</v>
      </c>
      <c r="S6">
        <v>1</v>
      </c>
      <c r="T6">
        <v>8</v>
      </c>
      <c r="U6">
        <v>15</v>
      </c>
    </row>
    <row r="7" spans="1:21">
      <c r="A7">
        <v>627</v>
      </c>
      <c r="B7" s="31">
        <v>1</v>
      </c>
      <c r="C7">
        <v>4</v>
      </c>
      <c r="D7">
        <v>31</v>
      </c>
      <c r="E7">
        <v>1</v>
      </c>
      <c r="F7" s="15">
        <v>9000</v>
      </c>
      <c r="G7">
        <v>1</v>
      </c>
      <c r="H7">
        <v>1</v>
      </c>
      <c r="I7">
        <v>0</v>
      </c>
      <c r="J7">
        <v>8</v>
      </c>
      <c r="K7">
        <v>5</v>
      </c>
      <c r="L7">
        <v>0</v>
      </c>
      <c r="M7">
        <v>0</v>
      </c>
      <c r="N7">
        <v>0</v>
      </c>
      <c r="O7">
        <v>0.33</v>
      </c>
      <c r="P7">
        <v>8</v>
      </c>
      <c r="Q7" s="16">
        <v>2.5</v>
      </c>
      <c r="R7">
        <v>0.83</v>
      </c>
      <c r="S7">
        <v>0</v>
      </c>
      <c r="T7">
        <v>8</v>
      </c>
      <c r="U7">
        <v>15</v>
      </c>
    </row>
    <row r="8" spans="1:21">
      <c r="A8">
        <v>633</v>
      </c>
      <c r="B8" s="31">
        <v>2</v>
      </c>
      <c r="C8">
        <v>4</v>
      </c>
      <c r="D8">
        <v>50</v>
      </c>
      <c r="E8">
        <v>0</v>
      </c>
      <c r="F8" s="15">
        <v>26000</v>
      </c>
      <c r="G8">
        <v>1</v>
      </c>
      <c r="H8">
        <v>1</v>
      </c>
      <c r="I8">
        <v>0</v>
      </c>
      <c r="J8">
        <v>8</v>
      </c>
      <c r="K8">
        <v>5</v>
      </c>
      <c r="L8">
        <v>0</v>
      </c>
      <c r="M8">
        <v>0</v>
      </c>
      <c r="N8">
        <v>0</v>
      </c>
      <c r="O8">
        <v>0.5</v>
      </c>
      <c r="P8">
        <v>10</v>
      </c>
      <c r="Q8" s="16">
        <v>5</v>
      </c>
      <c r="R8">
        <v>1.33</v>
      </c>
      <c r="S8">
        <v>0</v>
      </c>
      <c r="T8">
        <v>8</v>
      </c>
      <c r="U8">
        <v>25</v>
      </c>
    </row>
    <row r="9" spans="1:21">
      <c r="A9">
        <v>647</v>
      </c>
      <c r="B9" s="31">
        <v>1</v>
      </c>
      <c r="C9">
        <v>4</v>
      </c>
      <c r="D9">
        <v>33</v>
      </c>
      <c r="E9">
        <v>0</v>
      </c>
      <c r="F9" s="15">
        <v>10000</v>
      </c>
      <c r="G9">
        <v>1</v>
      </c>
      <c r="H9">
        <v>2</v>
      </c>
      <c r="I9">
        <v>0</v>
      </c>
      <c r="J9">
        <v>8</v>
      </c>
      <c r="K9">
        <v>5</v>
      </c>
      <c r="L9">
        <v>0</v>
      </c>
      <c r="M9">
        <v>0</v>
      </c>
      <c r="N9">
        <v>0</v>
      </c>
      <c r="O9">
        <v>0.33</v>
      </c>
      <c r="P9">
        <v>10</v>
      </c>
      <c r="Q9" s="16">
        <v>70</v>
      </c>
      <c r="R9">
        <v>1</v>
      </c>
      <c r="S9">
        <v>1</v>
      </c>
      <c r="T9">
        <v>8</v>
      </c>
      <c r="U9">
        <v>25</v>
      </c>
    </row>
    <row r="10" spans="1:21">
      <c r="A10">
        <v>657</v>
      </c>
      <c r="B10" s="31">
        <v>2</v>
      </c>
      <c r="C10">
        <v>3</v>
      </c>
      <c r="D10">
        <v>31</v>
      </c>
      <c r="E10">
        <v>1</v>
      </c>
      <c r="F10" s="15">
        <v>7000</v>
      </c>
      <c r="G10">
        <v>1</v>
      </c>
      <c r="H10">
        <v>1</v>
      </c>
      <c r="I10">
        <v>0</v>
      </c>
      <c r="J10">
        <v>3</v>
      </c>
      <c r="K10">
        <v>5</v>
      </c>
      <c r="L10">
        <v>0</v>
      </c>
      <c r="M10">
        <v>0</v>
      </c>
      <c r="N10">
        <v>0</v>
      </c>
      <c r="O10">
        <v>0.91500000000000004</v>
      </c>
      <c r="P10">
        <v>18</v>
      </c>
      <c r="Q10" s="16">
        <v>2.5</v>
      </c>
      <c r="R10">
        <v>1</v>
      </c>
      <c r="S10">
        <v>0</v>
      </c>
      <c r="T10">
        <v>10</v>
      </c>
      <c r="U10">
        <v>20</v>
      </c>
    </row>
    <row r="11" spans="1:21">
      <c r="A11">
        <v>664</v>
      </c>
      <c r="B11" s="31">
        <v>2</v>
      </c>
      <c r="C11">
        <v>4</v>
      </c>
      <c r="D11">
        <v>38</v>
      </c>
      <c r="E11">
        <v>0</v>
      </c>
      <c r="F11" s="15">
        <v>5000</v>
      </c>
      <c r="G11">
        <v>1</v>
      </c>
      <c r="H11">
        <v>1</v>
      </c>
      <c r="I11">
        <v>0</v>
      </c>
      <c r="J11">
        <v>2</v>
      </c>
      <c r="K11">
        <v>5</v>
      </c>
      <c r="L11">
        <v>0</v>
      </c>
      <c r="M11">
        <v>0</v>
      </c>
      <c r="N11">
        <v>0</v>
      </c>
      <c r="O11">
        <v>0.91500000000000004</v>
      </c>
      <c r="P11">
        <v>20</v>
      </c>
      <c r="Q11" s="16">
        <v>5</v>
      </c>
      <c r="R11">
        <v>2.17</v>
      </c>
      <c r="S11">
        <v>1</v>
      </c>
      <c r="T11">
        <v>12</v>
      </c>
      <c r="U11">
        <v>5</v>
      </c>
    </row>
    <row r="12" spans="1:21">
      <c r="A12">
        <v>665</v>
      </c>
      <c r="B12" s="31">
        <v>2</v>
      </c>
      <c r="C12">
        <v>4</v>
      </c>
      <c r="D12">
        <v>39</v>
      </c>
      <c r="E12">
        <v>1</v>
      </c>
      <c r="F12" s="15">
        <v>6000</v>
      </c>
      <c r="G12">
        <v>1</v>
      </c>
      <c r="H12">
        <v>1</v>
      </c>
      <c r="I12">
        <v>0</v>
      </c>
      <c r="J12">
        <v>2</v>
      </c>
      <c r="K12">
        <v>5</v>
      </c>
      <c r="L12">
        <v>0</v>
      </c>
      <c r="M12">
        <v>0</v>
      </c>
      <c r="N12">
        <v>0</v>
      </c>
      <c r="O12">
        <v>0.5</v>
      </c>
      <c r="P12">
        <v>10</v>
      </c>
      <c r="Q12" s="16">
        <v>3.75</v>
      </c>
      <c r="R12">
        <v>1.33</v>
      </c>
      <c r="S12">
        <v>1</v>
      </c>
      <c r="T12">
        <v>14</v>
      </c>
      <c r="U12">
        <v>15</v>
      </c>
    </row>
    <row r="13" spans="1:21">
      <c r="A13">
        <v>678</v>
      </c>
      <c r="B13" s="31">
        <v>1</v>
      </c>
      <c r="C13">
        <v>3</v>
      </c>
      <c r="D13">
        <v>25</v>
      </c>
      <c r="E13">
        <v>1</v>
      </c>
      <c r="F13" s="15">
        <v>20000</v>
      </c>
      <c r="G13">
        <v>1</v>
      </c>
      <c r="H13">
        <v>2</v>
      </c>
      <c r="I13">
        <v>0</v>
      </c>
      <c r="J13">
        <v>8</v>
      </c>
      <c r="K13">
        <v>0</v>
      </c>
      <c r="L13">
        <v>0</v>
      </c>
      <c r="M13">
        <v>0</v>
      </c>
      <c r="N13">
        <v>1</v>
      </c>
      <c r="O13">
        <v>0.5</v>
      </c>
      <c r="P13">
        <v>10</v>
      </c>
      <c r="Q13" s="16">
        <v>5</v>
      </c>
      <c r="R13">
        <v>1.085</v>
      </c>
      <c r="S13">
        <v>1</v>
      </c>
      <c r="T13">
        <v>8</v>
      </c>
      <c r="U13">
        <v>15</v>
      </c>
    </row>
    <row r="14" spans="1:21">
      <c r="A14">
        <v>682</v>
      </c>
      <c r="B14" s="31">
        <v>1</v>
      </c>
      <c r="C14">
        <v>5</v>
      </c>
      <c r="D14">
        <v>27</v>
      </c>
      <c r="E14">
        <v>1</v>
      </c>
      <c r="F14" s="15">
        <v>9000</v>
      </c>
      <c r="G14">
        <v>1</v>
      </c>
      <c r="H14">
        <v>1</v>
      </c>
      <c r="I14">
        <v>0</v>
      </c>
      <c r="J14">
        <v>10</v>
      </c>
      <c r="K14">
        <v>5</v>
      </c>
      <c r="L14">
        <v>0</v>
      </c>
      <c r="M14">
        <v>0</v>
      </c>
      <c r="N14">
        <v>0</v>
      </c>
      <c r="O14">
        <v>0.5</v>
      </c>
      <c r="P14">
        <v>8</v>
      </c>
      <c r="Q14" s="16">
        <v>2.5</v>
      </c>
      <c r="R14">
        <v>1.915</v>
      </c>
      <c r="S14">
        <v>1</v>
      </c>
      <c r="T14">
        <v>15</v>
      </c>
      <c r="U14">
        <v>10</v>
      </c>
    </row>
    <row r="15" spans="1:21">
      <c r="A15">
        <v>684</v>
      </c>
      <c r="B15" s="31">
        <v>1</v>
      </c>
      <c r="C15">
        <v>5</v>
      </c>
      <c r="D15">
        <v>27</v>
      </c>
      <c r="E15">
        <v>1</v>
      </c>
      <c r="F15" s="15">
        <v>7000</v>
      </c>
      <c r="G15">
        <v>1</v>
      </c>
      <c r="H15">
        <v>1</v>
      </c>
      <c r="I15">
        <v>0</v>
      </c>
      <c r="J15">
        <v>10</v>
      </c>
      <c r="K15">
        <v>5</v>
      </c>
      <c r="L15">
        <v>1</v>
      </c>
      <c r="M15">
        <v>0</v>
      </c>
      <c r="N15">
        <v>0</v>
      </c>
      <c r="O15">
        <v>1.17</v>
      </c>
      <c r="P15">
        <v>30</v>
      </c>
      <c r="Q15" s="16">
        <v>2.5</v>
      </c>
      <c r="R15">
        <v>1.17</v>
      </c>
      <c r="S15">
        <v>1</v>
      </c>
      <c r="T15">
        <v>10</v>
      </c>
      <c r="U15">
        <v>15</v>
      </c>
    </row>
    <row r="16" spans="1:21">
      <c r="A16">
        <v>685</v>
      </c>
      <c r="B16" s="31">
        <v>2</v>
      </c>
      <c r="C16">
        <v>5</v>
      </c>
      <c r="D16">
        <v>26</v>
      </c>
      <c r="E16">
        <v>1</v>
      </c>
      <c r="F16" s="15">
        <v>6000</v>
      </c>
      <c r="G16">
        <v>1</v>
      </c>
      <c r="H16">
        <v>1</v>
      </c>
      <c r="I16">
        <v>0</v>
      </c>
      <c r="J16">
        <v>10</v>
      </c>
      <c r="K16">
        <v>5</v>
      </c>
      <c r="L16">
        <v>0</v>
      </c>
      <c r="M16">
        <v>0</v>
      </c>
      <c r="N16">
        <v>0</v>
      </c>
      <c r="O16">
        <v>0.91500000000000004</v>
      </c>
      <c r="P16">
        <v>25</v>
      </c>
      <c r="Q16" s="16">
        <v>5</v>
      </c>
      <c r="R16">
        <v>1.17</v>
      </c>
      <c r="S16">
        <v>1</v>
      </c>
      <c r="T16">
        <v>10</v>
      </c>
      <c r="U16">
        <v>15</v>
      </c>
    </row>
    <row r="17" spans="1:21">
      <c r="A17">
        <v>692</v>
      </c>
      <c r="B17" s="31">
        <v>2</v>
      </c>
      <c r="C17">
        <v>4</v>
      </c>
      <c r="D17">
        <v>51</v>
      </c>
      <c r="E17">
        <v>0</v>
      </c>
      <c r="F17" s="15">
        <v>16000</v>
      </c>
      <c r="G17">
        <v>1</v>
      </c>
      <c r="H17">
        <v>1</v>
      </c>
      <c r="I17">
        <v>0</v>
      </c>
      <c r="J17">
        <v>6</v>
      </c>
      <c r="K17">
        <v>0</v>
      </c>
      <c r="L17">
        <v>0</v>
      </c>
      <c r="M17">
        <v>1</v>
      </c>
      <c r="N17">
        <v>0</v>
      </c>
      <c r="O17">
        <v>0.67</v>
      </c>
      <c r="P17">
        <v>10</v>
      </c>
      <c r="Q17" s="16">
        <v>5</v>
      </c>
      <c r="R17">
        <v>2</v>
      </c>
      <c r="S17">
        <v>1</v>
      </c>
      <c r="T17">
        <v>8</v>
      </c>
      <c r="U17">
        <v>10</v>
      </c>
    </row>
    <row r="18" spans="1:21">
      <c r="A18">
        <v>702</v>
      </c>
      <c r="B18" s="31">
        <v>1</v>
      </c>
      <c r="C18">
        <v>4</v>
      </c>
      <c r="D18">
        <v>54</v>
      </c>
      <c r="E18">
        <v>0</v>
      </c>
      <c r="F18" s="15">
        <v>30000</v>
      </c>
      <c r="G18">
        <v>1</v>
      </c>
      <c r="H18">
        <v>2</v>
      </c>
      <c r="I18">
        <v>0</v>
      </c>
      <c r="J18">
        <v>6</v>
      </c>
      <c r="K18">
        <v>5</v>
      </c>
      <c r="L18">
        <v>0</v>
      </c>
      <c r="M18">
        <v>0</v>
      </c>
      <c r="N18">
        <v>0</v>
      </c>
      <c r="O18">
        <v>0.33</v>
      </c>
      <c r="P18">
        <v>14</v>
      </c>
      <c r="Q18" s="16">
        <v>5</v>
      </c>
      <c r="R18">
        <v>1</v>
      </c>
      <c r="S18">
        <v>1</v>
      </c>
      <c r="T18">
        <v>8</v>
      </c>
      <c r="U18">
        <v>25</v>
      </c>
    </row>
    <row r="19" spans="1:21">
      <c r="A19">
        <v>730</v>
      </c>
      <c r="B19" s="31">
        <v>1</v>
      </c>
      <c r="C19">
        <v>4</v>
      </c>
      <c r="D19">
        <v>60</v>
      </c>
      <c r="E19">
        <v>0</v>
      </c>
      <c r="F19" s="15">
        <v>20000</v>
      </c>
      <c r="G19">
        <v>1</v>
      </c>
      <c r="H19">
        <v>1</v>
      </c>
      <c r="I19">
        <v>0</v>
      </c>
      <c r="J19">
        <v>6</v>
      </c>
      <c r="K19">
        <v>5</v>
      </c>
      <c r="L19">
        <v>0</v>
      </c>
      <c r="M19">
        <v>0</v>
      </c>
      <c r="N19">
        <v>0</v>
      </c>
      <c r="O19">
        <v>0.83</v>
      </c>
      <c r="P19">
        <v>12</v>
      </c>
      <c r="Q19" s="16">
        <v>5</v>
      </c>
      <c r="R19">
        <v>1</v>
      </c>
      <c r="S19">
        <v>1</v>
      </c>
      <c r="T19">
        <v>8</v>
      </c>
      <c r="U19">
        <v>10</v>
      </c>
    </row>
    <row r="20" spans="1:21">
      <c r="A20">
        <v>732</v>
      </c>
      <c r="B20" s="31">
        <v>1</v>
      </c>
      <c r="C20">
        <v>3</v>
      </c>
      <c r="D20">
        <v>25</v>
      </c>
      <c r="E20">
        <v>1</v>
      </c>
      <c r="F20" s="15">
        <v>10000</v>
      </c>
      <c r="G20">
        <v>1</v>
      </c>
      <c r="H20">
        <v>3</v>
      </c>
      <c r="I20">
        <v>1</v>
      </c>
      <c r="J20">
        <v>8</v>
      </c>
      <c r="K20">
        <v>5</v>
      </c>
      <c r="L20">
        <v>0</v>
      </c>
      <c r="M20">
        <v>0</v>
      </c>
      <c r="N20">
        <v>0</v>
      </c>
      <c r="O20">
        <v>0.33</v>
      </c>
      <c r="P20">
        <v>8</v>
      </c>
      <c r="Q20" s="16">
        <v>5</v>
      </c>
      <c r="R20">
        <v>0.75</v>
      </c>
      <c r="S20">
        <v>1</v>
      </c>
      <c r="T20">
        <v>12</v>
      </c>
      <c r="U20">
        <v>12.5</v>
      </c>
    </row>
    <row r="21" spans="1:21">
      <c r="A21">
        <v>752</v>
      </c>
      <c r="B21" s="31">
        <v>1</v>
      </c>
      <c r="C21">
        <v>4</v>
      </c>
      <c r="D21">
        <v>50</v>
      </c>
      <c r="E21">
        <v>0</v>
      </c>
      <c r="F21" s="15">
        <v>8000</v>
      </c>
      <c r="G21">
        <v>1</v>
      </c>
      <c r="H21">
        <v>1</v>
      </c>
      <c r="I21">
        <v>0</v>
      </c>
      <c r="J21">
        <v>7</v>
      </c>
      <c r="K21">
        <v>5</v>
      </c>
      <c r="L21">
        <v>0</v>
      </c>
      <c r="M21">
        <v>0</v>
      </c>
      <c r="N21">
        <v>0</v>
      </c>
      <c r="O21">
        <v>0.5</v>
      </c>
      <c r="P21">
        <v>16</v>
      </c>
      <c r="Q21" s="16">
        <v>5</v>
      </c>
      <c r="R21">
        <v>0.67</v>
      </c>
      <c r="S21">
        <v>1</v>
      </c>
      <c r="T21">
        <v>8</v>
      </c>
      <c r="U21">
        <v>10</v>
      </c>
    </row>
    <row r="22" spans="1:21">
      <c r="A22">
        <v>762</v>
      </c>
      <c r="B22" s="31">
        <v>2</v>
      </c>
      <c r="C22">
        <v>4</v>
      </c>
      <c r="D22">
        <v>32</v>
      </c>
      <c r="E22">
        <v>0</v>
      </c>
      <c r="F22" s="15">
        <v>5000</v>
      </c>
      <c r="G22">
        <v>1</v>
      </c>
      <c r="H22">
        <v>1</v>
      </c>
      <c r="I22">
        <v>0</v>
      </c>
      <c r="J22">
        <v>9</v>
      </c>
      <c r="K22">
        <v>5</v>
      </c>
      <c r="L22">
        <v>0</v>
      </c>
      <c r="M22">
        <v>0</v>
      </c>
      <c r="N22">
        <v>0</v>
      </c>
      <c r="O22">
        <v>0.5</v>
      </c>
      <c r="P22">
        <v>10</v>
      </c>
      <c r="Q22" s="16">
        <v>3.75</v>
      </c>
      <c r="R22">
        <v>0.83</v>
      </c>
      <c r="S22">
        <v>1</v>
      </c>
      <c r="T22">
        <v>8</v>
      </c>
      <c r="U22">
        <v>5</v>
      </c>
    </row>
    <row r="23" spans="1:21">
      <c r="A23">
        <v>819</v>
      </c>
      <c r="B23" s="31">
        <v>2</v>
      </c>
      <c r="C23">
        <v>4</v>
      </c>
      <c r="D23">
        <v>28</v>
      </c>
      <c r="E23">
        <v>1</v>
      </c>
      <c r="F23" s="15">
        <v>7000</v>
      </c>
      <c r="G23">
        <v>1</v>
      </c>
      <c r="H23">
        <v>1</v>
      </c>
      <c r="I23">
        <v>0</v>
      </c>
      <c r="J23">
        <v>2</v>
      </c>
      <c r="K23">
        <v>5</v>
      </c>
      <c r="L23">
        <v>0</v>
      </c>
      <c r="M23">
        <v>0</v>
      </c>
      <c r="N23">
        <v>0</v>
      </c>
      <c r="O23">
        <v>0.67</v>
      </c>
      <c r="P23">
        <v>17</v>
      </c>
      <c r="Q23" s="16">
        <v>6.25</v>
      </c>
      <c r="R23">
        <v>0.5</v>
      </c>
      <c r="S23">
        <v>0</v>
      </c>
      <c r="T23">
        <v>8</v>
      </c>
      <c r="U23">
        <v>45</v>
      </c>
    </row>
    <row r="24" spans="1:21">
      <c r="A24">
        <v>872</v>
      </c>
      <c r="B24" s="31">
        <v>1</v>
      </c>
      <c r="C24">
        <v>5</v>
      </c>
      <c r="D24">
        <v>23</v>
      </c>
      <c r="E24">
        <v>1</v>
      </c>
      <c r="F24" s="15">
        <v>5000</v>
      </c>
      <c r="G24">
        <v>1</v>
      </c>
      <c r="H24">
        <v>1</v>
      </c>
      <c r="I24">
        <v>1</v>
      </c>
      <c r="J24">
        <v>10</v>
      </c>
      <c r="K24">
        <v>5</v>
      </c>
      <c r="L24">
        <v>0</v>
      </c>
      <c r="M24">
        <v>0</v>
      </c>
      <c r="N24">
        <v>0</v>
      </c>
      <c r="O24">
        <v>0.33</v>
      </c>
      <c r="P24">
        <v>12</v>
      </c>
      <c r="Q24" s="16">
        <v>60</v>
      </c>
      <c r="R24">
        <v>0.33</v>
      </c>
      <c r="S24">
        <v>0</v>
      </c>
      <c r="T24">
        <v>8</v>
      </c>
      <c r="U24">
        <v>5</v>
      </c>
    </row>
    <row r="25" spans="1:21">
      <c r="A25">
        <v>1046</v>
      </c>
      <c r="B25" s="31">
        <v>2</v>
      </c>
      <c r="C25">
        <v>4</v>
      </c>
      <c r="D25">
        <v>53</v>
      </c>
      <c r="E25">
        <v>1</v>
      </c>
      <c r="F25" s="15">
        <v>10000</v>
      </c>
      <c r="G25">
        <v>1</v>
      </c>
      <c r="H25">
        <v>2</v>
      </c>
      <c r="I25">
        <v>1</v>
      </c>
      <c r="J25">
        <v>6</v>
      </c>
      <c r="K25">
        <v>5</v>
      </c>
      <c r="L25">
        <v>0</v>
      </c>
      <c r="M25">
        <v>0</v>
      </c>
      <c r="N25">
        <v>0</v>
      </c>
      <c r="O25">
        <v>0.5</v>
      </c>
      <c r="P25">
        <v>14</v>
      </c>
      <c r="Q25" s="16">
        <v>3.75</v>
      </c>
      <c r="R25">
        <v>0.83</v>
      </c>
      <c r="S25">
        <v>1</v>
      </c>
      <c r="T25">
        <v>16</v>
      </c>
      <c r="U25">
        <v>15</v>
      </c>
    </row>
    <row r="26" spans="1:21">
      <c r="A26">
        <v>1063</v>
      </c>
      <c r="B26" s="31">
        <v>1</v>
      </c>
      <c r="C26">
        <v>3</v>
      </c>
      <c r="D26">
        <v>28</v>
      </c>
      <c r="E26">
        <v>1</v>
      </c>
      <c r="F26" s="15">
        <v>10000</v>
      </c>
      <c r="G26">
        <v>1</v>
      </c>
      <c r="H26">
        <v>2</v>
      </c>
      <c r="I26">
        <v>1</v>
      </c>
      <c r="J26">
        <v>8</v>
      </c>
      <c r="K26">
        <v>0</v>
      </c>
      <c r="L26">
        <v>0</v>
      </c>
      <c r="M26">
        <v>0</v>
      </c>
      <c r="N26">
        <v>1</v>
      </c>
      <c r="O26">
        <v>1</v>
      </c>
      <c r="P26">
        <v>30</v>
      </c>
      <c r="Q26" s="16">
        <v>5</v>
      </c>
      <c r="R26">
        <v>1.415</v>
      </c>
      <c r="S26">
        <v>1</v>
      </c>
      <c r="T26">
        <v>11</v>
      </c>
      <c r="U26">
        <v>15</v>
      </c>
    </row>
    <row r="27" spans="1:21">
      <c r="A27">
        <v>1135</v>
      </c>
      <c r="B27" s="31">
        <v>2</v>
      </c>
      <c r="C27">
        <v>4</v>
      </c>
      <c r="D27">
        <v>58</v>
      </c>
      <c r="E27">
        <v>0</v>
      </c>
      <c r="F27" s="15">
        <v>10000</v>
      </c>
      <c r="G27">
        <v>1</v>
      </c>
      <c r="H27">
        <v>1</v>
      </c>
      <c r="I27">
        <v>0</v>
      </c>
      <c r="J27">
        <v>2</v>
      </c>
      <c r="K27">
        <v>5</v>
      </c>
      <c r="L27">
        <v>0</v>
      </c>
      <c r="M27">
        <v>0</v>
      </c>
      <c r="N27">
        <v>0</v>
      </c>
      <c r="O27">
        <v>0.91500000000000004</v>
      </c>
      <c r="P27">
        <v>20</v>
      </c>
      <c r="Q27" s="16">
        <v>5</v>
      </c>
      <c r="R27">
        <v>1.5</v>
      </c>
      <c r="S27">
        <v>1</v>
      </c>
      <c r="T27">
        <v>12</v>
      </c>
      <c r="U27">
        <v>2.5</v>
      </c>
    </row>
    <row r="28" spans="1:21">
      <c r="A28">
        <v>1202</v>
      </c>
      <c r="B28" s="31">
        <v>1</v>
      </c>
      <c r="C28">
        <v>3</v>
      </c>
      <c r="D28">
        <v>22</v>
      </c>
      <c r="E28">
        <v>1</v>
      </c>
      <c r="F28" s="15">
        <v>10000</v>
      </c>
      <c r="G28">
        <v>1</v>
      </c>
      <c r="H28">
        <v>2</v>
      </c>
      <c r="I28">
        <v>1</v>
      </c>
      <c r="J28">
        <v>5</v>
      </c>
      <c r="K28">
        <v>3</v>
      </c>
      <c r="L28">
        <v>0</v>
      </c>
      <c r="M28">
        <v>0</v>
      </c>
      <c r="N28">
        <v>0</v>
      </c>
      <c r="O28">
        <v>0.5</v>
      </c>
      <c r="P28">
        <v>14</v>
      </c>
      <c r="Q28" s="16">
        <v>10</v>
      </c>
      <c r="R28">
        <v>1.17</v>
      </c>
      <c r="S28">
        <v>1</v>
      </c>
      <c r="T28">
        <v>10</v>
      </c>
      <c r="U28">
        <v>15</v>
      </c>
    </row>
    <row r="29" spans="1:21">
      <c r="A29">
        <v>1506</v>
      </c>
      <c r="B29" s="31">
        <v>1</v>
      </c>
      <c r="C29">
        <v>4</v>
      </c>
      <c r="D29">
        <v>24</v>
      </c>
      <c r="E29">
        <v>1</v>
      </c>
      <c r="F29" s="15">
        <v>5000</v>
      </c>
      <c r="G29">
        <v>1</v>
      </c>
      <c r="H29">
        <v>1</v>
      </c>
      <c r="I29">
        <v>0</v>
      </c>
      <c r="J29">
        <v>8</v>
      </c>
      <c r="K29">
        <v>5</v>
      </c>
      <c r="L29">
        <v>1</v>
      </c>
      <c r="M29">
        <v>0</v>
      </c>
      <c r="N29">
        <v>0</v>
      </c>
      <c r="O29">
        <v>1</v>
      </c>
      <c r="P29">
        <v>14</v>
      </c>
      <c r="Q29" s="16">
        <v>2.5</v>
      </c>
      <c r="R29">
        <v>1.33</v>
      </c>
      <c r="S29">
        <v>1</v>
      </c>
      <c r="T29">
        <v>12</v>
      </c>
      <c r="U29">
        <v>20</v>
      </c>
    </row>
    <row r="30" spans="1:21">
      <c r="A30">
        <v>1680</v>
      </c>
      <c r="B30" s="31">
        <v>1</v>
      </c>
      <c r="C30">
        <v>4</v>
      </c>
      <c r="D30">
        <v>55</v>
      </c>
      <c r="E30">
        <v>1</v>
      </c>
      <c r="F30" s="15">
        <v>16000</v>
      </c>
      <c r="G30">
        <v>1</v>
      </c>
      <c r="H30">
        <v>1</v>
      </c>
      <c r="I30">
        <v>0</v>
      </c>
      <c r="J30">
        <v>1</v>
      </c>
      <c r="K30">
        <v>5</v>
      </c>
      <c r="L30">
        <v>0</v>
      </c>
      <c r="M30">
        <v>0</v>
      </c>
      <c r="N30">
        <v>0</v>
      </c>
      <c r="O30">
        <v>0.5</v>
      </c>
      <c r="P30">
        <v>18</v>
      </c>
      <c r="Q30" s="16">
        <v>15</v>
      </c>
      <c r="R30">
        <v>1.25</v>
      </c>
      <c r="S30">
        <v>1</v>
      </c>
      <c r="T30">
        <v>8</v>
      </c>
      <c r="U30">
        <v>17.5</v>
      </c>
    </row>
    <row r="31" spans="1:21">
      <c r="A31">
        <v>1750</v>
      </c>
      <c r="B31" s="31">
        <v>1</v>
      </c>
      <c r="C31">
        <v>4</v>
      </c>
      <c r="D31">
        <v>32</v>
      </c>
      <c r="E31">
        <v>1</v>
      </c>
      <c r="F31" s="15">
        <v>35000</v>
      </c>
      <c r="G31">
        <v>1</v>
      </c>
      <c r="H31">
        <v>2</v>
      </c>
      <c r="I31">
        <v>1</v>
      </c>
      <c r="J31">
        <v>9</v>
      </c>
      <c r="K31">
        <v>2</v>
      </c>
      <c r="L31">
        <v>0</v>
      </c>
      <c r="M31">
        <v>0</v>
      </c>
      <c r="N31">
        <v>0</v>
      </c>
      <c r="O31">
        <v>0.5</v>
      </c>
      <c r="P31">
        <v>30</v>
      </c>
      <c r="Q31" s="16">
        <v>10</v>
      </c>
      <c r="R31">
        <v>1.17</v>
      </c>
      <c r="S31">
        <v>1</v>
      </c>
      <c r="T31">
        <v>10</v>
      </c>
      <c r="U31">
        <v>15</v>
      </c>
    </row>
    <row r="32" spans="1:21">
      <c r="A32">
        <v>1767</v>
      </c>
      <c r="B32" s="31">
        <v>1</v>
      </c>
      <c r="C32">
        <v>3</v>
      </c>
      <c r="D32">
        <v>30</v>
      </c>
      <c r="E32">
        <v>1</v>
      </c>
      <c r="F32" s="15">
        <v>5000</v>
      </c>
      <c r="G32">
        <v>1</v>
      </c>
      <c r="H32">
        <v>1</v>
      </c>
      <c r="I32">
        <v>0</v>
      </c>
      <c r="J32">
        <v>8</v>
      </c>
      <c r="K32">
        <v>0</v>
      </c>
      <c r="L32">
        <v>1</v>
      </c>
      <c r="M32">
        <v>0</v>
      </c>
      <c r="N32">
        <v>0</v>
      </c>
      <c r="O32">
        <v>0.33</v>
      </c>
      <c r="P32">
        <v>8</v>
      </c>
      <c r="Q32" s="16">
        <v>5</v>
      </c>
      <c r="R32">
        <v>0.83</v>
      </c>
      <c r="S32">
        <v>1</v>
      </c>
      <c r="T32">
        <v>8</v>
      </c>
      <c r="U32">
        <v>2.5</v>
      </c>
    </row>
    <row r="33" spans="1:21">
      <c r="A33">
        <v>1987</v>
      </c>
      <c r="B33" s="31">
        <v>1</v>
      </c>
      <c r="C33">
        <v>4</v>
      </c>
      <c r="D33">
        <v>35</v>
      </c>
      <c r="E33">
        <v>0</v>
      </c>
      <c r="F33" s="15">
        <v>20000</v>
      </c>
      <c r="G33">
        <v>1</v>
      </c>
      <c r="H33">
        <v>2</v>
      </c>
      <c r="I33">
        <v>0</v>
      </c>
      <c r="J33">
        <v>9</v>
      </c>
      <c r="K33">
        <v>3</v>
      </c>
      <c r="L33">
        <v>0</v>
      </c>
      <c r="M33">
        <v>0</v>
      </c>
      <c r="N33">
        <v>0</v>
      </c>
      <c r="O33">
        <v>0.33</v>
      </c>
      <c r="P33">
        <v>12</v>
      </c>
      <c r="Q33" s="16">
        <v>40</v>
      </c>
      <c r="R33">
        <v>1.67</v>
      </c>
      <c r="S33">
        <v>1</v>
      </c>
      <c r="T33">
        <v>8</v>
      </c>
      <c r="U33">
        <v>20</v>
      </c>
    </row>
    <row r="34" spans="1:21">
      <c r="A34">
        <v>2112</v>
      </c>
      <c r="B34" s="31">
        <v>1</v>
      </c>
      <c r="C34">
        <v>4</v>
      </c>
      <c r="D34">
        <v>54</v>
      </c>
      <c r="E34">
        <v>0</v>
      </c>
      <c r="F34" s="15">
        <v>35000</v>
      </c>
      <c r="G34">
        <v>1</v>
      </c>
      <c r="H34">
        <v>3</v>
      </c>
      <c r="I34">
        <v>0</v>
      </c>
      <c r="J34">
        <v>6</v>
      </c>
      <c r="K34">
        <v>5</v>
      </c>
      <c r="L34">
        <v>0</v>
      </c>
      <c r="M34">
        <v>0</v>
      </c>
      <c r="N34">
        <v>0</v>
      </c>
      <c r="O34">
        <v>0.83</v>
      </c>
      <c r="P34">
        <v>30</v>
      </c>
      <c r="Q34" s="16">
        <v>5</v>
      </c>
      <c r="R34">
        <v>1.17</v>
      </c>
      <c r="S34">
        <v>1</v>
      </c>
      <c r="T34">
        <v>10</v>
      </c>
      <c r="U34">
        <v>15</v>
      </c>
    </row>
    <row r="35" spans="1:21">
      <c r="A35">
        <v>2138</v>
      </c>
      <c r="B35" s="31">
        <v>1</v>
      </c>
      <c r="C35">
        <v>5</v>
      </c>
      <c r="D35">
        <v>31</v>
      </c>
      <c r="E35">
        <v>1</v>
      </c>
      <c r="F35" s="15">
        <v>10000</v>
      </c>
      <c r="G35">
        <v>1</v>
      </c>
      <c r="H35">
        <v>1</v>
      </c>
      <c r="I35">
        <v>0</v>
      </c>
      <c r="J35">
        <v>9</v>
      </c>
      <c r="K35">
        <v>5</v>
      </c>
      <c r="L35">
        <v>1</v>
      </c>
      <c r="M35">
        <v>0</v>
      </c>
      <c r="N35">
        <v>0</v>
      </c>
      <c r="O35">
        <v>1.17</v>
      </c>
      <c r="P35">
        <v>30</v>
      </c>
      <c r="Q35" s="16">
        <v>2.5</v>
      </c>
      <c r="R35">
        <v>1.67</v>
      </c>
      <c r="S35">
        <v>1</v>
      </c>
      <c r="T35">
        <v>12</v>
      </c>
      <c r="U35">
        <v>10</v>
      </c>
    </row>
    <row r="36" spans="1:21">
      <c r="A36">
        <v>2166</v>
      </c>
      <c r="B36" s="31">
        <v>2</v>
      </c>
      <c r="C36">
        <v>4</v>
      </c>
      <c r="D36">
        <v>30</v>
      </c>
      <c r="E36">
        <v>0</v>
      </c>
      <c r="F36" s="15">
        <v>10000</v>
      </c>
      <c r="G36">
        <v>1</v>
      </c>
      <c r="H36">
        <v>1</v>
      </c>
      <c r="I36">
        <v>0</v>
      </c>
      <c r="J36">
        <v>8</v>
      </c>
      <c r="K36">
        <v>5</v>
      </c>
      <c r="L36">
        <v>0</v>
      </c>
      <c r="M36">
        <v>0</v>
      </c>
      <c r="N36">
        <v>0</v>
      </c>
      <c r="O36">
        <v>1</v>
      </c>
      <c r="P36">
        <v>20</v>
      </c>
      <c r="Q36" s="16">
        <v>2.5</v>
      </c>
      <c r="R36">
        <v>1.5</v>
      </c>
      <c r="S36">
        <v>1</v>
      </c>
      <c r="T36">
        <v>12</v>
      </c>
      <c r="U36">
        <v>20</v>
      </c>
    </row>
    <row r="37" spans="1:21">
      <c r="A37">
        <v>2356</v>
      </c>
      <c r="B37" s="31">
        <v>1</v>
      </c>
      <c r="C37">
        <v>4</v>
      </c>
      <c r="D37">
        <v>38</v>
      </c>
      <c r="E37">
        <v>1</v>
      </c>
      <c r="F37" s="15">
        <v>12000</v>
      </c>
      <c r="G37">
        <v>1</v>
      </c>
      <c r="H37">
        <v>1</v>
      </c>
      <c r="I37">
        <v>0</v>
      </c>
      <c r="J37">
        <v>2</v>
      </c>
      <c r="K37">
        <v>5</v>
      </c>
      <c r="L37">
        <v>0</v>
      </c>
      <c r="M37">
        <v>0</v>
      </c>
      <c r="N37">
        <v>0</v>
      </c>
      <c r="O37">
        <v>0.67</v>
      </c>
      <c r="P37">
        <v>18</v>
      </c>
      <c r="Q37" s="16">
        <v>2.5</v>
      </c>
      <c r="R37">
        <v>1</v>
      </c>
      <c r="S37">
        <v>1</v>
      </c>
      <c r="T37">
        <v>8</v>
      </c>
      <c r="U37">
        <v>10</v>
      </c>
    </row>
    <row r="38" spans="1:21">
      <c r="A38">
        <v>2791</v>
      </c>
      <c r="B38" s="31">
        <v>1</v>
      </c>
      <c r="C38">
        <v>4</v>
      </c>
      <c r="D38">
        <v>33</v>
      </c>
      <c r="E38">
        <v>0</v>
      </c>
      <c r="F38" s="15">
        <v>12000</v>
      </c>
      <c r="G38">
        <v>1</v>
      </c>
      <c r="H38">
        <v>1</v>
      </c>
      <c r="I38">
        <v>0</v>
      </c>
      <c r="J38">
        <v>11</v>
      </c>
      <c r="K38">
        <v>2</v>
      </c>
      <c r="L38">
        <v>1</v>
      </c>
      <c r="M38">
        <v>0</v>
      </c>
      <c r="N38">
        <v>0</v>
      </c>
      <c r="O38">
        <v>0.33</v>
      </c>
      <c r="P38">
        <v>20</v>
      </c>
      <c r="Q38" s="16">
        <v>2.5</v>
      </c>
      <c r="R38">
        <v>0.83</v>
      </c>
      <c r="S38">
        <v>0</v>
      </c>
      <c r="T38">
        <v>8</v>
      </c>
      <c r="U38">
        <v>15</v>
      </c>
    </row>
    <row r="39" spans="1:21">
      <c r="A39">
        <v>3027</v>
      </c>
      <c r="B39" s="31">
        <v>1</v>
      </c>
      <c r="C39">
        <v>5</v>
      </c>
      <c r="D39">
        <v>51</v>
      </c>
      <c r="E39">
        <v>1</v>
      </c>
      <c r="F39" s="15">
        <v>10000</v>
      </c>
      <c r="G39">
        <v>1</v>
      </c>
      <c r="H39">
        <v>1</v>
      </c>
      <c r="I39">
        <v>0</v>
      </c>
      <c r="J39">
        <v>11</v>
      </c>
      <c r="K39">
        <v>5</v>
      </c>
      <c r="L39">
        <v>0</v>
      </c>
      <c r="M39">
        <v>0</v>
      </c>
      <c r="N39">
        <v>0</v>
      </c>
      <c r="O39">
        <v>0.33</v>
      </c>
      <c r="P39">
        <v>16</v>
      </c>
      <c r="Q39" s="16">
        <v>2.5</v>
      </c>
      <c r="R39">
        <v>1</v>
      </c>
      <c r="S39">
        <v>1</v>
      </c>
      <c r="T39">
        <v>8</v>
      </c>
      <c r="U39">
        <v>10</v>
      </c>
    </row>
    <row r="40" spans="1:21">
      <c r="A40">
        <v>3037</v>
      </c>
      <c r="B40" s="31">
        <v>2</v>
      </c>
      <c r="C40">
        <v>3</v>
      </c>
      <c r="D40">
        <v>24</v>
      </c>
      <c r="E40">
        <v>1</v>
      </c>
      <c r="F40" s="15">
        <v>22000</v>
      </c>
      <c r="G40">
        <v>1</v>
      </c>
      <c r="H40">
        <v>1</v>
      </c>
      <c r="I40">
        <v>1</v>
      </c>
      <c r="J40">
        <v>8</v>
      </c>
      <c r="K40">
        <v>5</v>
      </c>
      <c r="L40">
        <v>0</v>
      </c>
      <c r="M40">
        <v>0</v>
      </c>
      <c r="N40">
        <v>0</v>
      </c>
      <c r="O40">
        <v>0.5</v>
      </c>
      <c r="P40">
        <v>10</v>
      </c>
      <c r="Q40" s="16">
        <v>2.5</v>
      </c>
      <c r="R40">
        <v>0.67</v>
      </c>
      <c r="S40">
        <v>0</v>
      </c>
      <c r="T40">
        <v>8</v>
      </c>
      <c r="U40">
        <v>15</v>
      </c>
    </row>
    <row r="41" spans="1:21">
      <c r="A41">
        <v>3122</v>
      </c>
      <c r="B41" s="31">
        <v>1</v>
      </c>
      <c r="C41">
        <v>4</v>
      </c>
      <c r="D41">
        <v>31</v>
      </c>
      <c r="E41">
        <v>0</v>
      </c>
      <c r="F41" s="15">
        <v>10000</v>
      </c>
      <c r="G41">
        <v>1</v>
      </c>
      <c r="H41">
        <v>1</v>
      </c>
      <c r="I41">
        <v>0</v>
      </c>
      <c r="J41">
        <v>11</v>
      </c>
      <c r="K41">
        <v>5</v>
      </c>
      <c r="L41">
        <v>0</v>
      </c>
      <c r="M41">
        <v>0</v>
      </c>
      <c r="N41">
        <v>0</v>
      </c>
      <c r="O41">
        <v>0.17</v>
      </c>
      <c r="P41">
        <v>6</v>
      </c>
      <c r="Q41" s="16">
        <v>2.5</v>
      </c>
      <c r="R41">
        <v>0.83</v>
      </c>
      <c r="S41">
        <v>1</v>
      </c>
      <c r="T41">
        <v>10</v>
      </c>
      <c r="U41">
        <v>10</v>
      </c>
    </row>
    <row r="42" spans="1:21">
      <c r="A42">
        <v>3135</v>
      </c>
      <c r="B42" s="31">
        <v>1</v>
      </c>
      <c r="C42">
        <v>3</v>
      </c>
      <c r="D42">
        <v>49</v>
      </c>
      <c r="E42">
        <v>0</v>
      </c>
      <c r="F42" s="15">
        <v>12000</v>
      </c>
      <c r="G42">
        <v>1</v>
      </c>
      <c r="H42">
        <v>1</v>
      </c>
      <c r="I42">
        <v>1</v>
      </c>
      <c r="J42">
        <v>2</v>
      </c>
      <c r="K42">
        <v>2</v>
      </c>
      <c r="L42">
        <v>0</v>
      </c>
      <c r="M42">
        <v>0</v>
      </c>
      <c r="N42">
        <v>0</v>
      </c>
      <c r="O42">
        <v>0.67</v>
      </c>
      <c r="P42">
        <v>12</v>
      </c>
      <c r="Q42" s="16">
        <v>10</v>
      </c>
      <c r="R42">
        <v>0.83</v>
      </c>
      <c r="S42">
        <v>0</v>
      </c>
      <c r="T42">
        <v>8</v>
      </c>
      <c r="U42">
        <v>15</v>
      </c>
    </row>
    <row r="43" spans="1:21">
      <c r="A43">
        <v>3137</v>
      </c>
      <c r="B43" s="31">
        <v>1</v>
      </c>
      <c r="C43">
        <v>4</v>
      </c>
      <c r="D43">
        <v>55</v>
      </c>
      <c r="E43">
        <v>1</v>
      </c>
      <c r="F43" s="15">
        <v>5000</v>
      </c>
      <c r="G43">
        <v>1</v>
      </c>
      <c r="H43">
        <v>1</v>
      </c>
      <c r="I43">
        <v>0</v>
      </c>
      <c r="J43">
        <v>2</v>
      </c>
      <c r="K43">
        <v>5</v>
      </c>
      <c r="L43">
        <v>0</v>
      </c>
      <c r="M43">
        <v>0</v>
      </c>
      <c r="N43">
        <v>0</v>
      </c>
      <c r="O43">
        <v>0.83</v>
      </c>
      <c r="P43">
        <v>18</v>
      </c>
      <c r="Q43" s="16">
        <v>2.5</v>
      </c>
      <c r="R43">
        <v>1.67</v>
      </c>
      <c r="S43">
        <v>1</v>
      </c>
      <c r="T43">
        <v>12</v>
      </c>
      <c r="U43">
        <v>10</v>
      </c>
    </row>
    <row r="44" spans="1:21">
      <c r="A44">
        <v>3141</v>
      </c>
      <c r="B44" s="31">
        <v>1</v>
      </c>
      <c r="C44">
        <v>4</v>
      </c>
      <c r="D44">
        <v>52</v>
      </c>
      <c r="E44">
        <v>0</v>
      </c>
      <c r="F44" s="15">
        <v>7000</v>
      </c>
      <c r="G44">
        <v>1</v>
      </c>
      <c r="H44">
        <v>1</v>
      </c>
      <c r="I44">
        <v>0</v>
      </c>
      <c r="J44">
        <v>10</v>
      </c>
      <c r="K44">
        <v>5</v>
      </c>
      <c r="L44">
        <v>1</v>
      </c>
      <c r="M44">
        <v>0</v>
      </c>
      <c r="N44">
        <v>0</v>
      </c>
      <c r="O44">
        <v>0.67</v>
      </c>
      <c r="P44">
        <v>12</v>
      </c>
      <c r="Q44" s="16">
        <v>2.5</v>
      </c>
      <c r="R44">
        <v>1</v>
      </c>
      <c r="S44">
        <v>1</v>
      </c>
      <c r="T44">
        <v>8</v>
      </c>
      <c r="U44">
        <v>10</v>
      </c>
    </row>
    <row r="45" spans="1:21">
      <c r="A45">
        <v>3153</v>
      </c>
      <c r="B45" s="31">
        <v>1</v>
      </c>
      <c r="C45">
        <v>4</v>
      </c>
      <c r="D45">
        <v>44</v>
      </c>
      <c r="E45">
        <v>1</v>
      </c>
      <c r="F45" s="15">
        <v>4000</v>
      </c>
      <c r="G45">
        <v>1</v>
      </c>
      <c r="H45">
        <v>1</v>
      </c>
      <c r="I45">
        <v>0</v>
      </c>
      <c r="J45">
        <v>11</v>
      </c>
      <c r="K45">
        <v>5</v>
      </c>
      <c r="L45">
        <v>0</v>
      </c>
      <c r="M45">
        <v>0</v>
      </c>
      <c r="N45">
        <v>0</v>
      </c>
      <c r="O45">
        <v>1</v>
      </c>
      <c r="P45">
        <v>12</v>
      </c>
      <c r="Q45" s="16">
        <v>5</v>
      </c>
      <c r="R45">
        <v>1.67</v>
      </c>
      <c r="S45">
        <v>1</v>
      </c>
      <c r="T45">
        <v>12</v>
      </c>
      <c r="U45">
        <v>10</v>
      </c>
    </row>
    <row r="46" spans="1:21">
      <c r="A46">
        <v>3170</v>
      </c>
      <c r="B46" s="31">
        <v>1</v>
      </c>
      <c r="C46">
        <v>4</v>
      </c>
      <c r="D46">
        <v>50</v>
      </c>
      <c r="E46">
        <v>1</v>
      </c>
      <c r="F46" s="15">
        <v>10000</v>
      </c>
      <c r="G46">
        <v>1</v>
      </c>
      <c r="H46">
        <v>2</v>
      </c>
      <c r="I46">
        <v>0</v>
      </c>
      <c r="J46">
        <v>6</v>
      </c>
      <c r="K46">
        <v>5</v>
      </c>
      <c r="L46">
        <v>0</v>
      </c>
      <c r="M46">
        <v>0</v>
      </c>
      <c r="N46">
        <v>0</v>
      </c>
      <c r="O46">
        <v>1</v>
      </c>
      <c r="P46">
        <v>30</v>
      </c>
      <c r="Q46" s="16">
        <v>2.5</v>
      </c>
      <c r="R46">
        <v>1.67</v>
      </c>
      <c r="S46">
        <v>1</v>
      </c>
      <c r="T46">
        <v>12</v>
      </c>
      <c r="U46">
        <v>10</v>
      </c>
    </row>
    <row r="47" spans="1:21">
      <c r="A47">
        <v>3179</v>
      </c>
      <c r="B47" s="31">
        <v>1</v>
      </c>
      <c r="C47">
        <v>5</v>
      </c>
      <c r="D47">
        <v>25</v>
      </c>
      <c r="E47">
        <v>1</v>
      </c>
      <c r="F47" s="15">
        <v>3000</v>
      </c>
      <c r="G47">
        <v>1</v>
      </c>
      <c r="H47">
        <v>2</v>
      </c>
      <c r="I47">
        <v>0</v>
      </c>
      <c r="J47">
        <v>3</v>
      </c>
      <c r="K47">
        <v>5</v>
      </c>
      <c r="L47">
        <v>0</v>
      </c>
      <c r="M47">
        <v>0</v>
      </c>
      <c r="N47">
        <v>0</v>
      </c>
      <c r="O47">
        <v>0.5</v>
      </c>
      <c r="P47">
        <v>30</v>
      </c>
      <c r="Q47" s="16">
        <v>10</v>
      </c>
      <c r="R47">
        <v>0.67</v>
      </c>
      <c r="S47">
        <v>0</v>
      </c>
      <c r="T47">
        <v>11</v>
      </c>
      <c r="U47">
        <v>12.5</v>
      </c>
    </row>
    <row r="48" spans="1:21">
      <c r="A48">
        <v>3222</v>
      </c>
      <c r="B48" s="31">
        <v>1</v>
      </c>
      <c r="C48">
        <v>5</v>
      </c>
      <c r="D48">
        <v>29</v>
      </c>
      <c r="E48">
        <v>0</v>
      </c>
      <c r="F48" s="15">
        <v>6000</v>
      </c>
      <c r="G48">
        <v>1</v>
      </c>
      <c r="H48">
        <v>3</v>
      </c>
      <c r="I48">
        <v>0</v>
      </c>
      <c r="J48">
        <v>8</v>
      </c>
      <c r="K48">
        <v>5</v>
      </c>
      <c r="L48">
        <v>0</v>
      </c>
      <c r="M48">
        <v>0</v>
      </c>
      <c r="N48">
        <v>0</v>
      </c>
      <c r="O48">
        <v>0.33</v>
      </c>
      <c r="P48">
        <v>6</v>
      </c>
      <c r="Q48" s="16">
        <v>2.5</v>
      </c>
      <c r="R48">
        <v>0.75</v>
      </c>
      <c r="S48">
        <v>1</v>
      </c>
      <c r="T48">
        <v>8</v>
      </c>
      <c r="U48">
        <v>10</v>
      </c>
    </row>
    <row r="49" spans="1:21">
      <c r="A49">
        <v>3256</v>
      </c>
      <c r="B49" s="31">
        <v>1</v>
      </c>
      <c r="C49">
        <v>4</v>
      </c>
      <c r="D49">
        <v>54</v>
      </c>
      <c r="E49">
        <v>0</v>
      </c>
      <c r="F49" s="15">
        <v>9000</v>
      </c>
      <c r="G49">
        <v>1</v>
      </c>
      <c r="H49">
        <v>3</v>
      </c>
      <c r="I49">
        <v>1</v>
      </c>
      <c r="J49">
        <v>8</v>
      </c>
      <c r="K49">
        <v>5</v>
      </c>
      <c r="L49">
        <v>0</v>
      </c>
      <c r="M49">
        <v>0</v>
      </c>
      <c r="N49">
        <v>0</v>
      </c>
      <c r="O49">
        <v>0.5</v>
      </c>
      <c r="P49">
        <v>18</v>
      </c>
      <c r="Q49" s="16">
        <v>5</v>
      </c>
      <c r="R49">
        <v>1.5</v>
      </c>
      <c r="S49">
        <v>1</v>
      </c>
      <c r="T49">
        <v>10</v>
      </c>
      <c r="U49">
        <v>15</v>
      </c>
    </row>
    <row r="50" spans="1:21">
      <c r="A50">
        <v>3262</v>
      </c>
      <c r="B50" s="31">
        <v>1</v>
      </c>
      <c r="C50">
        <v>5</v>
      </c>
      <c r="D50">
        <v>26</v>
      </c>
      <c r="E50">
        <v>1</v>
      </c>
      <c r="F50" s="15">
        <v>4000</v>
      </c>
      <c r="G50">
        <v>1</v>
      </c>
      <c r="H50">
        <v>3</v>
      </c>
      <c r="I50">
        <v>1</v>
      </c>
      <c r="J50">
        <v>10</v>
      </c>
      <c r="K50">
        <v>5</v>
      </c>
      <c r="L50">
        <v>1</v>
      </c>
      <c r="M50">
        <v>0</v>
      </c>
      <c r="N50">
        <v>0</v>
      </c>
      <c r="O50">
        <v>0.5</v>
      </c>
      <c r="P50">
        <v>20</v>
      </c>
      <c r="Q50" s="16">
        <v>5</v>
      </c>
      <c r="R50">
        <v>0.91500000000000004</v>
      </c>
      <c r="S50">
        <v>1</v>
      </c>
      <c r="T50">
        <v>11</v>
      </c>
      <c r="U50">
        <v>12.5</v>
      </c>
    </row>
    <row r="51" spans="1:21">
      <c r="A51">
        <v>3385</v>
      </c>
      <c r="B51" s="31">
        <v>1</v>
      </c>
      <c r="C51">
        <v>4</v>
      </c>
      <c r="D51">
        <v>32</v>
      </c>
      <c r="E51">
        <v>0</v>
      </c>
      <c r="F51" s="15">
        <v>5000</v>
      </c>
      <c r="G51">
        <v>1</v>
      </c>
      <c r="H51">
        <v>1</v>
      </c>
      <c r="I51">
        <v>0</v>
      </c>
      <c r="J51">
        <v>2</v>
      </c>
      <c r="K51">
        <v>5</v>
      </c>
      <c r="L51">
        <v>0</v>
      </c>
      <c r="M51">
        <v>0</v>
      </c>
      <c r="N51">
        <v>0</v>
      </c>
      <c r="O51">
        <v>0.5</v>
      </c>
      <c r="P51">
        <v>14</v>
      </c>
      <c r="Q51" s="16">
        <v>10</v>
      </c>
      <c r="R51">
        <v>1</v>
      </c>
      <c r="S51">
        <v>1</v>
      </c>
      <c r="T51">
        <v>8</v>
      </c>
      <c r="U51">
        <v>25</v>
      </c>
    </row>
    <row r="52" spans="1:21">
      <c r="A52">
        <v>3584</v>
      </c>
      <c r="B52" s="31">
        <v>2</v>
      </c>
      <c r="C52">
        <v>4</v>
      </c>
      <c r="D52">
        <v>40</v>
      </c>
      <c r="E52">
        <v>0</v>
      </c>
      <c r="F52" s="15">
        <v>10000</v>
      </c>
      <c r="G52">
        <v>1</v>
      </c>
      <c r="H52">
        <v>1</v>
      </c>
      <c r="I52">
        <v>0</v>
      </c>
      <c r="J52">
        <v>1</v>
      </c>
      <c r="K52">
        <v>5</v>
      </c>
      <c r="L52">
        <v>0</v>
      </c>
      <c r="M52">
        <v>0</v>
      </c>
      <c r="N52">
        <v>0</v>
      </c>
      <c r="O52">
        <v>0.5</v>
      </c>
      <c r="P52">
        <v>12</v>
      </c>
      <c r="Q52" s="16">
        <v>10</v>
      </c>
      <c r="R52">
        <v>1.17</v>
      </c>
      <c r="S52">
        <v>1</v>
      </c>
      <c r="T52">
        <v>12</v>
      </c>
      <c r="U52">
        <v>15</v>
      </c>
    </row>
    <row r="53" spans="1:21">
      <c r="A53">
        <v>3639</v>
      </c>
      <c r="B53" s="31">
        <v>2</v>
      </c>
      <c r="C53">
        <v>4</v>
      </c>
      <c r="D53">
        <v>42</v>
      </c>
      <c r="E53">
        <v>0</v>
      </c>
      <c r="F53" s="15">
        <v>12000</v>
      </c>
      <c r="G53">
        <v>1</v>
      </c>
      <c r="H53">
        <v>1</v>
      </c>
      <c r="I53">
        <v>0</v>
      </c>
      <c r="J53">
        <v>8</v>
      </c>
      <c r="K53">
        <v>5</v>
      </c>
      <c r="L53">
        <v>0</v>
      </c>
      <c r="M53">
        <v>0</v>
      </c>
      <c r="N53">
        <v>0</v>
      </c>
      <c r="O53">
        <v>0.58499999999999996</v>
      </c>
      <c r="P53">
        <v>30</v>
      </c>
      <c r="Q53" s="16">
        <v>5</v>
      </c>
      <c r="R53">
        <v>1.67</v>
      </c>
      <c r="S53">
        <v>1</v>
      </c>
      <c r="T53">
        <v>8</v>
      </c>
      <c r="U53">
        <v>10</v>
      </c>
    </row>
    <row r="54" spans="1:21">
      <c r="A54">
        <v>3641</v>
      </c>
      <c r="B54" s="31">
        <v>1</v>
      </c>
      <c r="C54">
        <v>4</v>
      </c>
      <c r="D54">
        <v>33</v>
      </c>
      <c r="E54">
        <v>0</v>
      </c>
      <c r="F54" s="15">
        <v>5000</v>
      </c>
      <c r="G54">
        <v>1</v>
      </c>
      <c r="H54">
        <v>2</v>
      </c>
      <c r="I54">
        <v>0</v>
      </c>
      <c r="J54">
        <v>8</v>
      </c>
      <c r="K54">
        <v>5</v>
      </c>
      <c r="L54">
        <v>0</v>
      </c>
      <c r="M54">
        <v>0</v>
      </c>
      <c r="N54">
        <v>0</v>
      </c>
      <c r="O54">
        <v>0.5</v>
      </c>
      <c r="P54">
        <v>12</v>
      </c>
      <c r="Q54" s="16">
        <v>5</v>
      </c>
      <c r="R54">
        <v>1.17</v>
      </c>
      <c r="S54">
        <v>1</v>
      </c>
      <c r="T54">
        <v>8</v>
      </c>
      <c r="U54">
        <v>10</v>
      </c>
    </row>
    <row r="55" spans="1:21">
      <c r="A55">
        <v>3657</v>
      </c>
      <c r="B55" s="31">
        <v>2</v>
      </c>
      <c r="C55">
        <v>3</v>
      </c>
      <c r="D55">
        <v>25</v>
      </c>
      <c r="E55">
        <v>0</v>
      </c>
      <c r="F55" s="15">
        <v>10000</v>
      </c>
      <c r="G55">
        <v>1</v>
      </c>
      <c r="H55">
        <v>1</v>
      </c>
      <c r="I55">
        <v>1</v>
      </c>
      <c r="J55">
        <v>8</v>
      </c>
      <c r="K55">
        <v>5</v>
      </c>
      <c r="L55">
        <v>0</v>
      </c>
      <c r="M55">
        <v>0</v>
      </c>
      <c r="N55">
        <v>0</v>
      </c>
      <c r="O55">
        <v>0.5</v>
      </c>
      <c r="P55">
        <v>10</v>
      </c>
      <c r="Q55" s="16">
        <v>3.75</v>
      </c>
      <c r="R55">
        <v>1.5</v>
      </c>
      <c r="S55">
        <v>1</v>
      </c>
      <c r="T55">
        <v>8</v>
      </c>
      <c r="U55">
        <v>30</v>
      </c>
    </row>
    <row r="56" spans="1:21">
      <c r="A56">
        <v>3663</v>
      </c>
      <c r="B56" s="31">
        <v>2</v>
      </c>
      <c r="C56">
        <v>3</v>
      </c>
      <c r="D56">
        <v>23</v>
      </c>
      <c r="E56">
        <v>0</v>
      </c>
      <c r="F56" s="15">
        <v>9000</v>
      </c>
      <c r="G56">
        <v>1</v>
      </c>
      <c r="H56">
        <v>2</v>
      </c>
      <c r="I56">
        <v>0</v>
      </c>
      <c r="J56">
        <v>6</v>
      </c>
      <c r="K56">
        <v>1</v>
      </c>
      <c r="L56">
        <v>0</v>
      </c>
      <c r="M56">
        <v>0</v>
      </c>
      <c r="N56">
        <v>0</v>
      </c>
      <c r="O56">
        <v>0.5</v>
      </c>
      <c r="P56">
        <v>10</v>
      </c>
      <c r="Q56" s="16">
        <v>5</v>
      </c>
      <c r="R56">
        <v>0.67</v>
      </c>
      <c r="S56">
        <v>0</v>
      </c>
      <c r="T56">
        <v>8</v>
      </c>
      <c r="U56">
        <v>35</v>
      </c>
    </row>
    <row r="57" spans="1:21">
      <c r="A57">
        <v>3694</v>
      </c>
      <c r="B57" s="31">
        <v>2</v>
      </c>
      <c r="C57">
        <v>4</v>
      </c>
      <c r="D57">
        <v>39</v>
      </c>
      <c r="E57">
        <v>0</v>
      </c>
      <c r="F57" s="15">
        <v>5000</v>
      </c>
      <c r="G57">
        <v>1</v>
      </c>
      <c r="H57">
        <v>1</v>
      </c>
      <c r="I57">
        <v>1</v>
      </c>
      <c r="J57">
        <v>8</v>
      </c>
      <c r="K57">
        <v>5</v>
      </c>
      <c r="L57">
        <v>0</v>
      </c>
      <c r="M57">
        <v>0</v>
      </c>
      <c r="N57">
        <v>0</v>
      </c>
      <c r="O57">
        <v>0.5</v>
      </c>
      <c r="P57">
        <v>15</v>
      </c>
      <c r="Q57" s="16">
        <v>6.25</v>
      </c>
      <c r="R57">
        <v>0.83</v>
      </c>
      <c r="S57">
        <v>1</v>
      </c>
      <c r="T57">
        <v>8</v>
      </c>
      <c r="U57">
        <v>20</v>
      </c>
    </row>
    <row r="58" spans="1:21">
      <c r="A58">
        <v>3733</v>
      </c>
      <c r="B58" s="31">
        <v>2</v>
      </c>
      <c r="C58">
        <v>4</v>
      </c>
      <c r="D58">
        <v>28</v>
      </c>
      <c r="E58">
        <v>0</v>
      </c>
      <c r="F58" s="15">
        <v>8000</v>
      </c>
      <c r="G58">
        <v>1</v>
      </c>
      <c r="H58">
        <v>1</v>
      </c>
      <c r="I58">
        <v>0</v>
      </c>
      <c r="J58">
        <v>11</v>
      </c>
      <c r="K58">
        <v>5</v>
      </c>
      <c r="L58">
        <v>0</v>
      </c>
      <c r="M58">
        <v>0</v>
      </c>
      <c r="N58">
        <v>0</v>
      </c>
      <c r="O58">
        <v>0.33</v>
      </c>
      <c r="P58">
        <v>10</v>
      </c>
      <c r="Q58" s="16">
        <v>2.5</v>
      </c>
      <c r="R58">
        <v>0.5</v>
      </c>
      <c r="S58">
        <v>0</v>
      </c>
      <c r="T58">
        <v>8</v>
      </c>
      <c r="U58">
        <v>15</v>
      </c>
    </row>
    <row r="59" spans="1:21">
      <c r="A59">
        <v>3741</v>
      </c>
      <c r="B59" s="31">
        <v>1</v>
      </c>
      <c r="C59">
        <v>5</v>
      </c>
      <c r="D59">
        <v>61</v>
      </c>
      <c r="E59">
        <v>1</v>
      </c>
      <c r="F59" s="15">
        <v>5000</v>
      </c>
      <c r="G59">
        <v>1</v>
      </c>
      <c r="H59">
        <v>1</v>
      </c>
      <c r="I59">
        <v>0</v>
      </c>
      <c r="J59">
        <v>8</v>
      </c>
      <c r="K59">
        <v>5</v>
      </c>
      <c r="L59">
        <v>0</v>
      </c>
      <c r="M59">
        <v>0</v>
      </c>
      <c r="N59">
        <v>0</v>
      </c>
      <c r="O59">
        <v>0.17</v>
      </c>
      <c r="P59">
        <v>4</v>
      </c>
      <c r="Q59" s="16">
        <v>60</v>
      </c>
      <c r="R59">
        <v>0.33</v>
      </c>
      <c r="S59">
        <v>1</v>
      </c>
      <c r="T59">
        <v>14</v>
      </c>
      <c r="U59">
        <v>2.5</v>
      </c>
    </row>
    <row r="60" spans="1:21">
      <c r="A60">
        <v>3773</v>
      </c>
      <c r="B60" s="31">
        <v>2</v>
      </c>
      <c r="C60">
        <v>4</v>
      </c>
      <c r="D60">
        <v>55</v>
      </c>
      <c r="E60">
        <v>0</v>
      </c>
      <c r="F60" s="15">
        <v>12000</v>
      </c>
      <c r="G60">
        <v>1</v>
      </c>
      <c r="H60">
        <v>1</v>
      </c>
      <c r="I60">
        <v>0</v>
      </c>
      <c r="J60">
        <v>1</v>
      </c>
      <c r="K60">
        <v>5</v>
      </c>
      <c r="L60">
        <v>0</v>
      </c>
      <c r="M60">
        <v>0</v>
      </c>
      <c r="N60">
        <v>0</v>
      </c>
      <c r="O60">
        <v>0.67</v>
      </c>
      <c r="P60">
        <v>20</v>
      </c>
      <c r="Q60" s="16">
        <v>10</v>
      </c>
      <c r="R60">
        <v>0.67</v>
      </c>
      <c r="S60">
        <v>0</v>
      </c>
      <c r="T60">
        <v>8</v>
      </c>
      <c r="U60">
        <v>10</v>
      </c>
    </row>
    <row r="61" spans="1:21">
      <c r="A61">
        <v>3780</v>
      </c>
      <c r="B61" s="31">
        <v>1</v>
      </c>
      <c r="C61">
        <v>3</v>
      </c>
      <c r="D61">
        <v>36</v>
      </c>
      <c r="E61">
        <v>1</v>
      </c>
      <c r="F61" s="15">
        <v>18000</v>
      </c>
      <c r="G61">
        <v>1</v>
      </c>
      <c r="H61">
        <v>1</v>
      </c>
      <c r="I61">
        <v>0</v>
      </c>
      <c r="J61">
        <v>8</v>
      </c>
      <c r="K61">
        <v>0</v>
      </c>
      <c r="L61">
        <v>0</v>
      </c>
      <c r="M61">
        <v>0</v>
      </c>
      <c r="N61">
        <v>1</v>
      </c>
      <c r="O61">
        <v>0.33</v>
      </c>
      <c r="P61">
        <v>10</v>
      </c>
      <c r="Q61" s="16">
        <v>2.5</v>
      </c>
      <c r="R61">
        <v>1</v>
      </c>
      <c r="S61">
        <v>1</v>
      </c>
      <c r="T61">
        <v>8</v>
      </c>
      <c r="U61">
        <v>10</v>
      </c>
    </row>
    <row r="62" spans="1:21">
      <c r="A62">
        <v>3808</v>
      </c>
      <c r="B62" s="31">
        <v>1</v>
      </c>
      <c r="C62">
        <v>3</v>
      </c>
      <c r="D62">
        <v>30</v>
      </c>
      <c r="E62">
        <v>0</v>
      </c>
      <c r="F62" s="15">
        <v>30000</v>
      </c>
      <c r="G62">
        <v>1</v>
      </c>
      <c r="H62">
        <v>2</v>
      </c>
      <c r="I62">
        <v>0</v>
      </c>
      <c r="J62">
        <v>9</v>
      </c>
      <c r="K62">
        <v>5</v>
      </c>
      <c r="L62">
        <v>0</v>
      </c>
      <c r="M62">
        <v>0</v>
      </c>
      <c r="N62">
        <v>0</v>
      </c>
      <c r="O62">
        <v>0.5</v>
      </c>
      <c r="P62">
        <v>14</v>
      </c>
      <c r="Q62" s="16">
        <v>2.5</v>
      </c>
      <c r="R62">
        <v>0.58499999999999996</v>
      </c>
      <c r="S62">
        <v>0</v>
      </c>
      <c r="T62">
        <v>6</v>
      </c>
      <c r="U62">
        <v>15</v>
      </c>
    </row>
    <row r="63" spans="1:21">
      <c r="A63">
        <v>3883</v>
      </c>
      <c r="B63" s="31">
        <v>1</v>
      </c>
      <c r="C63">
        <v>4</v>
      </c>
      <c r="D63">
        <v>38</v>
      </c>
      <c r="E63">
        <v>0</v>
      </c>
      <c r="F63" s="15">
        <v>5000</v>
      </c>
      <c r="G63">
        <v>1</v>
      </c>
      <c r="H63">
        <v>1</v>
      </c>
      <c r="I63">
        <v>0</v>
      </c>
      <c r="J63">
        <v>9</v>
      </c>
      <c r="K63">
        <v>4</v>
      </c>
      <c r="L63">
        <v>0</v>
      </c>
      <c r="M63">
        <v>0</v>
      </c>
      <c r="N63">
        <v>0</v>
      </c>
      <c r="O63">
        <v>0.67</v>
      </c>
      <c r="P63">
        <v>20</v>
      </c>
      <c r="Q63" s="16">
        <v>15</v>
      </c>
      <c r="R63">
        <v>1.67</v>
      </c>
      <c r="S63">
        <v>1</v>
      </c>
      <c r="T63">
        <v>12</v>
      </c>
      <c r="U63">
        <v>10</v>
      </c>
    </row>
    <row r="64" spans="1:21">
      <c r="A64">
        <v>3914</v>
      </c>
      <c r="B64" s="31">
        <v>1</v>
      </c>
      <c r="C64">
        <v>4</v>
      </c>
      <c r="D64">
        <v>26</v>
      </c>
      <c r="E64">
        <v>0</v>
      </c>
      <c r="F64" s="15">
        <v>8000</v>
      </c>
      <c r="G64">
        <v>1</v>
      </c>
      <c r="H64">
        <v>2</v>
      </c>
      <c r="I64">
        <v>0</v>
      </c>
      <c r="J64">
        <v>2</v>
      </c>
      <c r="K64">
        <v>5</v>
      </c>
      <c r="L64">
        <v>0</v>
      </c>
      <c r="M64">
        <v>0</v>
      </c>
      <c r="N64">
        <v>0</v>
      </c>
      <c r="O64">
        <v>0.5</v>
      </c>
      <c r="P64">
        <v>10</v>
      </c>
      <c r="Q64" s="16">
        <v>2.5</v>
      </c>
      <c r="R64">
        <v>0.83</v>
      </c>
      <c r="S64">
        <v>0</v>
      </c>
      <c r="T64">
        <v>10</v>
      </c>
      <c r="U64">
        <v>15</v>
      </c>
    </row>
    <row r="65" spans="1:21">
      <c r="A65">
        <v>4021</v>
      </c>
      <c r="B65" s="31">
        <v>1</v>
      </c>
      <c r="C65">
        <v>4</v>
      </c>
      <c r="D65">
        <v>54</v>
      </c>
      <c r="E65">
        <v>1</v>
      </c>
      <c r="F65" s="15">
        <v>6000</v>
      </c>
      <c r="G65">
        <v>1</v>
      </c>
      <c r="H65">
        <v>2</v>
      </c>
      <c r="I65">
        <v>1</v>
      </c>
      <c r="J65">
        <v>11</v>
      </c>
      <c r="K65">
        <v>5</v>
      </c>
      <c r="L65">
        <v>0</v>
      </c>
      <c r="M65">
        <v>0</v>
      </c>
      <c r="N65">
        <v>0</v>
      </c>
      <c r="O65">
        <v>0.33</v>
      </c>
      <c r="P65">
        <v>10</v>
      </c>
      <c r="Q65" s="16">
        <v>35</v>
      </c>
      <c r="R65">
        <v>0.33</v>
      </c>
      <c r="S65">
        <v>1</v>
      </c>
      <c r="T65">
        <v>14</v>
      </c>
      <c r="U65">
        <v>2.5</v>
      </c>
    </row>
    <row r="66" spans="1:21">
      <c r="A66">
        <v>4226</v>
      </c>
      <c r="B66" s="31">
        <v>2</v>
      </c>
      <c r="C66">
        <v>4</v>
      </c>
      <c r="D66">
        <v>41</v>
      </c>
      <c r="E66">
        <v>1</v>
      </c>
      <c r="F66" s="15">
        <v>7000</v>
      </c>
      <c r="G66">
        <v>1</v>
      </c>
      <c r="H66">
        <v>2</v>
      </c>
      <c r="I66">
        <v>0</v>
      </c>
      <c r="J66">
        <v>11</v>
      </c>
      <c r="K66">
        <v>2</v>
      </c>
      <c r="L66">
        <v>0</v>
      </c>
      <c r="M66">
        <v>0</v>
      </c>
      <c r="N66">
        <v>0</v>
      </c>
      <c r="O66">
        <v>0.33</v>
      </c>
      <c r="P66">
        <v>10</v>
      </c>
      <c r="Q66" s="16">
        <v>5</v>
      </c>
      <c r="R66">
        <v>1</v>
      </c>
      <c r="S66">
        <v>1</v>
      </c>
      <c r="T66">
        <v>6</v>
      </c>
      <c r="U66">
        <v>25</v>
      </c>
    </row>
    <row r="67" spans="1:21">
      <c r="A67">
        <v>4409</v>
      </c>
      <c r="B67" s="31">
        <v>1</v>
      </c>
      <c r="C67">
        <v>4</v>
      </c>
      <c r="D67">
        <v>35</v>
      </c>
      <c r="E67">
        <v>1</v>
      </c>
      <c r="F67" s="15">
        <v>20000</v>
      </c>
      <c r="G67">
        <v>1</v>
      </c>
      <c r="H67">
        <v>2</v>
      </c>
      <c r="I67">
        <v>1</v>
      </c>
      <c r="J67">
        <v>9</v>
      </c>
      <c r="K67">
        <v>2</v>
      </c>
      <c r="L67">
        <v>0</v>
      </c>
      <c r="M67">
        <v>0</v>
      </c>
      <c r="N67">
        <v>0</v>
      </c>
      <c r="O67">
        <v>0.67</v>
      </c>
      <c r="P67">
        <v>20</v>
      </c>
      <c r="Q67" s="16">
        <v>10</v>
      </c>
      <c r="R67">
        <v>0.83</v>
      </c>
      <c r="S67">
        <v>1</v>
      </c>
      <c r="T67">
        <v>6</v>
      </c>
      <c r="U67">
        <v>10</v>
      </c>
    </row>
    <row r="68" spans="1:21">
      <c r="A68">
        <v>4585</v>
      </c>
      <c r="B68" s="31">
        <v>1</v>
      </c>
      <c r="C68">
        <v>4</v>
      </c>
      <c r="D68">
        <v>26</v>
      </c>
      <c r="E68">
        <v>0</v>
      </c>
      <c r="F68" s="15">
        <v>24000</v>
      </c>
      <c r="G68">
        <v>1</v>
      </c>
      <c r="H68">
        <v>2</v>
      </c>
      <c r="I68">
        <v>0</v>
      </c>
      <c r="J68">
        <v>6</v>
      </c>
      <c r="K68">
        <v>0</v>
      </c>
      <c r="L68">
        <v>0</v>
      </c>
      <c r="M68">
        <v>0</v>
      </c>
      <c r="N68">
        <v>1</v>
      </c>
      <c r="O68">
        <v>0.67</v>
      </c>
      <c r="P68">
        <v>10</v>
      </c>
      <c r="Q68" s="16">
        <v>2.5</v>
      </c>
      <c r="R68">
        <v>1.17</v>
      </c>
      <c r="S68">
        <v>1</v>
      </c>
      <c r="T68">
        <v>8</v>
      </c>
      <c r="U68">
        <v>10</v>
      </c>
    </row>
    <row r="69" spans="1:21">
      <c r="A69">
        <v>4600</v>
      </c>
      <c r="B69" s="31">
        <v>2</v>
      </c>
      <c r="C69">
        <v>4</v>
      </c>
      <c r="D69">
        <v>47</v>
      </c>
      <c r="E69">
        <v>0</v>
      </c>
      <c r="F69" s="15">
        <v>12000</v>
      </c>
      <c r="G69">
        <v>1</v>
      </c>
      <c r="H69">
        <v>1</v>
      </c>
      <c r="I69">
        <v>0</v>
      </c>
      <c r="J69">
        <v>1</v>
      </c>
      <c r="K69">
        <v>5</v>
      </c>
      <c r="L69">
        <v>0</v>
      </c>
      <c r="M69">
        <v>0</v>
      </c>
      <c r="N69">
        <v>0</v>
      </c>
      <c r="O69">
        <v>0.33</v>
      </c>
      <c r="P69">
        <v>6</v>
      </c>
      <c r="Q69" s="16">
        <v>2.5</v>
      </c>
      <c r="R69">
        <v>1</v>
      </c>
      <c r="S69">
        <v>0</v>
      </c>
      <c r="T69">
        <v>8</v>
      </c>
      <c r="U69">
        <v>15</v>
      </c>
    </row>
    <row r="70" spans="1:21">
      <c r="A70">
        <v>4619</v>
      </c>
      <c r="B70" s="31">
        <v>1</v>
      </c>
      <c r="C70">
        <v>4</v>
      </c>
      <c r="D70">
        <v>44</v>
      </c>
      <c r="E70">
        <v>1</v>
      </c>
      <c r="F70" s="15">
        <v>6000</v>
      </c>
      <c r="G70">
        <v>1</v>
      </c>
      <c r="H70">
        <v>1</v>
      </c>
      <c r="I70">
        <v>0</v>
      </c>
      <c r="J70">
        <v>6</v>
      </c>
      <c r="K70">
        <v>5</v>
      </c>
      <c r="L70">
        <v>0</v>
      </c>
      <c r="M70">
        <v>0</v>
      </c>
      <c r="N70">
        <v>0</v>
      </c>
      <c r="O70">
        <v>0.33</v>
      </c>
      <c r="P70">
        <v>30</v>
      </c>
      <c r="Q70" s="16">
        <v>5</v>
      </c>
      <c r="R70">
        <v>0.83</v>
      </c>
      <c r="S70">
        <v>0</v>
      </c>
      <c r="T70">
        <v>8</v>
      </c>
      <c r="U70">
        <v>15</v>
      </c>
    </row>
    <row r="71" spans="1:21">
      <c r="A71">
        <v>4646</v>
      </c>
      <c r="B71" s="31">
        <v>1</v>
      </c>
      <c r="C71">
        <v>4</v>
      </c>
      <c r="D71">
        <v>33</v>
      </c>
      <c r="E71">
        <v>0</v>
      </c>
      <c r="F71" s="15">
        <v>10000</v>
      </c>
      <c r="G71">
        <v>1</v>
      </c>
      <c r="H71">
        <v>3</v>
      </c>
      <c r="I71">
        <v>0</v>
      </c>
      <c r="J71">
        <v>9</v>
      </c>
      <c r="K71">
        <v>5</v>
      </c>
      <c r="L71">
        <v>0</v>
      </c>
      <c r="M71">
        <v>0</v>
      </c>
      <c r="N71">
        <v>0</v>
      </c>
      <c r="O71">
        <v>1</v>
      </c>
      <c r="P71">
        <v>20</v>
      </c>
      <c r="Q71" s="16">
        <v>10</v>
      </c>
      <c r="R71">
        <v>1.67</v>
      </c>
      <c r="S71">
        <v>1</v>
      </c>
      <c r="T71">
        <v>12</v>
      </c>
      <c r="U71">
        <v>25</v>
      </c>
    </row>
    <row r="72" spans="1:21">
      <c r="A72">
        <v>4647</v>
      </c>
      <c r="B72" s="31">
        <v>1</v>
      </c>
      <c r="C72">
        <v>4</v>
      </c>
      <c r="D72">
        <v>33</v>
      </c>
      <c r="E72">
        <v>1</v>
      </c>
      <c r="F72" s="15">
        <v>5000</v>
      </c>
      <c r="G72">
        <v>1</v>
      </c>
      <c r="H72">
        <v>1</v>
      </c>
      <c r="I72">
        <v>0</v>
      </c>
      <c r="J72">
        <v>8</v>
      </c>
      <c r="K72">
        <v>5</v>
      </c>
      <c r="L72">
        <v>0</v>
      </c>
      <c r="M72">
        <v>0</v>
      </c>
      <c r="N72">
        <v>0</v>
      </c>
      <c r="O72">
        <v>1</v>
      </c>
      <c r="P72">
        <v>14</v>
      </c>
      <c r="Q72" s="16">
        <v>20</v>
      </c>
      <c r="R72">
        <v>2</v>
      </c>
      <c r="S72">
        <v>1</v>
      </c>
      <c r="T72">
        <v>12</v>
      </c>
      <c r="U72">
        <v>10</v>
      </c>
    </row>
    <row r="73" spans="1:21">
      <c r="A73">
        <v>4648</v>
      </c>
      <c r="B73" s="31">
        <v>1</v>
      </c>
      <c r="C73">
        <v>4</v>
      </c>
      <c r="D73">
        <v>52</v>
      </c>
      <c r="E73">
        <v>0</v>
      </c>
      <c r="F73" s="15">
        <v>16000</v>
      </c>
      <c r="G73">
        <v>1</v>
      </c>
      <c r="H73">
        <v>1</v>
      </c>
      <c r="I73">
        <v>0</v>
      </c>
      <c r="J73">
        <v>6</v>
      </c>
      <c r="K73">
        <v>5</v>
      </c>
      <c r="L73">
        <v>0</v>
      </c>
      <c r="M73">
        <v>0</v>
      </c>
      <c r="N73">
        <v>0</v>
      </c>
      <c r="O73">
        <v>0.5</v>
      </c>
      <c r="P73">
        <v>16</v>
      </c>
      <c r="Q73" s="16">
        <v>10</v>
      </c>
      <c r="R73">
        <v>1</v>
      </c>
      <c r="S73">
        <v>1</v>
      </c>
      <c r="T73">
        <v>8</v>
      </c>
      <c r="U73">
        <v>10</v>
      </c>
    </row>
    <row r="74" spans="1:21">
      <c r="A74">
        <v>4653</v>
      </c>
      <c r="B74" s="31">
        <v>2</v>
      </c>
      <c r="C74">
        <v>4</v>
      </c>
      <c r="D74">
        <v>59</v>
      </c>
      <c r="E74">
        <v>0</v>
      </c>
      <c r="F74" s="15">
        <v>20000</v>
      </c>
      <c r="G74">
        <v>1</v>
      </c>
      <c r="H74">
        <v>2</v>
      </c>
      <c r="I74">
        <v>0</v>
      </c>
      <c r="J74">
        <v>8</v>
      </c>
      <c r="K74">
        <v>5</v>
      </c>
      <c r="L74">
        <v>0</v>
      </c>
      <c r="M74">
        <v>0</v>
      </c>
      <c r="N74">
        <v>0</v>
      </c>
      <c r="O74">
        <v>0.83</v>
      </c>
      <c r="P74">
        <v>30</v>
      </c>
      <c r="Q74" s="16">
        <v>3.75</v>
      </c>
      <c r="R74">
        <v>1</v>
      </c>
      <c r="S74">
        <v>1</v>
      </c>
      <c r="T74">
        <v>6</v>
      </c>
      <c r="U74">
        <v>10</v>
      </c>
    </row>
  </sheetData>
  <autoFilter ref="A1:U74">
    <filterColumn colId="2"/>
  </autoFilter>
  <pageMargins left="0.78740157499999996" right="0.78740157499999996" top="0.984251969" bottom="0.984251969" header="0.4921259845" footer="0.4921259845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</sheetPr>
  <dimension ref="A1:U1070"/>
  <sheetViews>
    <sheetView workbookViewId="0">
      <selection sqref="A1:A1048576"/>
    </sheetView>
  </sheetViews>
  <sheetFormatPr defaultRowHeight="12.75"/>
  <cols>
    <col min="1" max="1" width="9.28515625" bestFit="1" customWidth="1"/>
    <col min="3" max="3" width="9.28515625" customWidth="1"/>
    <col min="4" max="4" width="9.28515625" bestFit="1" customWidth="1"/>
    <col min="8" max="8" width="9.28515625" bestFit="1" customWidth="1"/>
    <col min="9" max="9" width="12.42578125" customWidth="1"/>
  </cols>
  <sheetData>
    <row r="1" spans="1:21">
      <c r="A1" t="s">
        <v>215</v>
      </c>
      <c r="B1" s="32" t="s">
        <v>223</v>
      </c>
      <c r="C1" t="s">
        <v>286</v>
      </c>
      <c r="D1" t="s">
        <v>218</v>
      </c>
      <c r="E1" t="s">
        <v>249</v>
      </c>
      <c r="F1" t="s">
        <v>219</v>
      </c>
      <c r="G1" t="s">
        <v>220</v>
      </c>
      <c r="H1" t="s">
        <v>250</v>
      </c>
      <c r="I1" t="s">
        <v>251</v>
      </c>
      <c r="J1" t="s">
        <v>217</v>
      </c>
      <c r="K1" t="s">
        <v>221</v>
      </c>
      <c r="L1" t="s">
        <v>252</v>
      </c>
      <c r="M1" t="s">
        <v>284</v>
      </c>
      <c r="N1" t="s">
        <v>228</v>
      </c>
      <c r="O1" t="s">
        <v>263</v>
      </c>
      <c r="P1" t="s">
        <v>264</v>
      </c>
      <c r="Q1" s="16" t="s">
        <v>265</v>
      </c>
      <c r="R1" t="s">
        <v>266</v>
      </c>
      <c r="S1" t="s">
        <v>267</v>
      </c>
      <c r="T1" t="s">
        <v>268</v>
      </c>
      <c r="U1" t="s">
        <v>269</v>
      </c>
    </row>
    <row r="2" spans="1:21">
      <c r="A2">
        <v>1</v>
      </c>
      <c r="B2" s="31">
        <v>2</v>
      </c>
      <c r="C2">
        <v>5</v>
      </c>
      <c r="D2">
        <v>24</v>
      </c>
      <c r="E2">
        <v>1</v>
      </c>
      <c r="F2" s="15">
        <v>4000</v>
      </c>
      <c r="G2">
        <v>1</v>
      </c>
      <c r="H2">
        <v>1</v>
      </c>
      <c r="I2">
        <v>0</v>
      </c>
      <c r="J2">
        <v>6</v>
      </c>
      <c r="K2">
        <v>5</v>
      </c>
      <c r="L2">
        <v>0</v>
      </c>
      <c r="M2">
        <v>0</v>
      </c>
      <c r="N2">
        <v>0</v>
      </c>
      <c r="O2">
        <v>0.33</v>
      </c>
      <c r="P2">
        <v>10</v>
      </c>
      <c r="Q2" s="16">
        <v>2.5</v>
      </c>
      <c r="R2">
        <v>1.17</v>
      </c>
      <c r="S2">
        <v>1</v>
      </c>
      <c r="T2">
        <v>8</v>
      </c>
      <c r="U2">
        <v>25</v>
      </c>
    </row>
    <row r="3" spans="1:21">
      <c r="A3">
        <v>8</v>
      </c>
      <c r="B3" s="31">
        <v>1</v>
      </c>
      <c r="C3">
        <v>4</v>
      </c>
      <c r="D3">
        <v>49</v>
      </c>
      <c r="E3">
        <v>1</v>
      </c>
      <c r="F3" s="15">
        <v>7000</v>
      </c>
      <c r="G3">
        <v>1</v>
      </c>
      <c r="H3">
        <v>2</v>
      </c>
      <c r="I3">
        <v>0</v>
      </c>
      <c r="J3">
        <v>6</v>
      </c>
      <c r="K3">
        <v>5</v>
      </c>
      <c r="L3">
        <v>0</v>
      </c>
      <c r="M3">
        <v>0</v>
      </c>
      <c r="N3">
        <v>0</v>
      </c>
      <c r="O3">
        <v>0.33</v>
      </c>
      <c r="P3">
        <v>6</v>
      </c>
      <c r="Q3" s="16">
        <v>2.5</v>
      </c>
      <c r="R3">
        <v>0.67</v>
      </c>
      <c r="S3">
        <v>1</v>
      </c>
      <c r="T3">
        <v>8</v>
      </c>
      <c r="U3">
        <v>15</v>
      </c>
    </row>
    <row r="4" spans="1:21">
      <c r="A4">
        <v>9</v>
      </c>
      <c r="B4" s="31">
        <v>2</v>
      </c>
      <c r="C4">
        <v>4</v>
      </c>
      <c r="D4">
        <v>30</v>
      </c>
      <c r="E4">
        <v>0</v>
      </c>
      <c r="F4" s="15">
        <v>5000</v>
      </c>
      <c r="G4">
        <v>1</v>
      </c>
      <c r="H4">
        <v>1</v>
      </c>
      <c r="I4">
        <v>0</v>
      </c>
      <c r="J4">
        <v>6</v>
      </c>
      <c r="K4">
        <v>5</v>
      </c>
      <c r="L4">
        <v>0</v>
      </c>
      <c r="M4">
        <v>0</v>
      </c>
      <c r="N4">
        <v>0</v>
      </c>
      <c r="O4">
        <v>0.58499999999999996</v>
      </c>
      <c r="P4">
        <v>30</v>
      </c>
      <c r="Q4" s="16">
        <v>5</v>
      </c>
      <c r="R4">
        <v>1</v>
      </c>
      <c r="S4">
        <v>1</v>
      </c>
      <c r="T4">
        <v>6</v>
      </c>
      <c r="U4">
        <v>15</v>
      </c>
    </row>
    <row r="5" spans="1:21">
      <c r="A5">
        <v>33</v>
      </c>
      <c r="B5" s="31">
        <v>2</v>
      </c>
      <c r="C5">
        <v>1</v>
      </c>
      <c r="D5">
        <v>20</v>
      </c>
      <c r="E5">
        <v>1</v>
      </c>
      <c r="F5" s="15">
        <v>7000</v>
      </c>
      <c r="G5">
        <v>1</v>
      </c>
      <c r="H5">
        <v>2</v>
      </c>
      <c r="I5">
        <v>1</v>
      </c>
      <c r="J5">
        <v>8</v>
      </c>
      <c r="K5">
        <v>5</v>
      </c>
      <c r="L5">
        <v>0</v>
      </c>
      <c r="M5">
        <v>0</v>
      </c>
      <c r="N5">
        <v>0</v>
      </c>
      <c r="O5">
        <v>0.57999999999999996</v>
      </c>
      <c r="P5">
        <v>12</v>
      </c>
      <c r="Q5" s="16">
        <v>36.25</v>
      </c>
      <c r="R5">
        <v>1</v>
      </c>
      <c r="S5">
        <v>1</v>
      </c>
      <c r="T5">
        <v>8</v>
      </c>
      <c r="U5">
        <v>30</v>
      </c>
    </row>
    <row r="6" spans="1:21">
      <c r="A6">
        <v>34</v>
      </c>
      <c r="B6" s="31">
        <v>1</v>
      </c>
      <c r="C6">
        <v>1</v>
      </c>
      <c r="D6">
        <v>35</v>
      </c>
      <c r="E6">
        <v>0</v>
      </c>
      <c r="F6" s="15">
        <v>3000</v>
      </c>
      <c r="G6">
        <v>1</v>
      </c>
      <c r="H6">
        <v>3</v>
      </c>
      <c r="I6">
        <v>1</v>
      </c>
      <c r="J6">
        <v>6</v>
      </c>
      <c r="K6">
        <v>5</v>
      </c>
      <c r="L6">
        <v>0</v>
      </c>
      <c r="M6">
        <v>0</v>
      </c>
      <c r="N6">
        <v>0</v>
      </c>
      <c r="O6">
        <v>1</v>
      </c>
      <c r="P6">
        <v>20</v>
      </c>
      <c r="Q6" s="16">
        <v>2.5</v>
      </c>
      <c r="R6">
        <v>1.5</v>
      </c>
      <c r="S6">
        <v>1</v>
      </c>
      <c r="T6">
        <v>14</v>
      </c>
      <c r="U6">
        <v>15</v>
      </c>
    </row>
    <row r="7" spans="1:21">
      <c r="A7">
        <v>42</v>
      </c>
      <c r="B7" s="31">
        <v>1</v>
      </c>
      <c r="C7">
        <v>1</v>
      </c>
      <c r="D7">
        <v>23</v>
      </c>
      <c r="E7">
        <v>1</v>
      </c>
      <c r="F7" s="15">
        <v>14000</v>
      </c>
      <c r="G7">
        <v>1</v>
      </c>
      <c r="H7">
        <v>2</v>
      </c>
      <c r="I7">
        <v>0</v>
      </c>
      <c r="J7">
        <v>8</v>
      </c>
      <c r="K7">
        <v>5</v>
      </c>
      <c r="L7">
        <v>0</v>
      </c>
      <c r="M7">
        <v>0</v>
      </c>
      <c r="N7">
        <v>0</v>
      </c>
      <c r="O7">
        <v>1.17</v>
      </c>
      <c r="P7">
        <v>30</v>
      </c>
      <c r="Q7" s="16">
        <v>2.5</v>
      </c>
      <c r="R7">
        <v>2</v>
      </c>
      <c r="S7">
        <v>1</v>
      </c>
      <c r="T7">
        <v>10</v>
      </c>
      <c r="U7">
        <v>15</v>
      </c>
    </row>
    <row r="8" spans="1:21">
      <c r="A8">
        <v>44</v>
      </c>
      <c r="B8" s="31">
        <v>1</v>
      </c>
      <c r="C8">
        <v>1</v>
      </c>
      <c r="D8">
        <v>23</v>
      </c>
      <c r="E8">
        <v>1</v>
      </c>
      <c r="F8" s="15">
        <v>10000</v>
      </c>
      <c r="G8">
        <v>1</v>
      </c>
      <c r="H8">
        <v>2</v>
      </c>
      <c r="I8">
        <v>0</v>
      </c>
      <c r="J8">
        <v>8</v>
      </c>
      <c r="K8">
        <v>5</v>
      </c>
      <c r="L8">
        <v>0</v>
      </c>
      <c r="M8">
        <v>0</v>
      </c>
      <c r="N8">
        <v>0</v>
      </c>
      <c r="O8">
        <v>0.5</v>
      </c>
      <c r="P8">
        <v>12</v>
      </c>
      <c r="Q8" s="16">
        <v>2.5</v>
      </c>
      <c r="R8">
        <v>1.67</v>
      </c>
      <c r="S8">
        <v>1</v>
      </c>
      <c r="T8">
        <v>8</v>
      </c>
      <c r="U8">
        <v>20</v>
      </c>
    </row>
    <row r="9" spans="1:21">
      <c r="A9">
        <v>45</v>
      </c>
      <c r="B9" s="31">
        <v>2</v>
      </c>
      <c r="C9">
        <v>1</v>
      </c>
      <c r="D9">
        <v>21</v>
      </c>
      <c r="E9">
        <v>0</v>
      </c>
      <c r="F9" s="15">
        <v>30000</v>
      </c>
      <c r="G9">
        <v>1</v>
      </c>
      <c r="H9">
        <v>1</v>
      </c>
      <c r="I9">
        <v>0</v>
      </c>
      <c r="J9">
        <v>8</v>
      </c>
      <c r="K9">
        <v>5</v>
      </c>
      <c r="L9">
        <v>0</v>
      </c>
      <c r="M9">
        <v>0</v>
      </c>
      <c r="N9">
        <v>0</v>
      </c>
      <c r="O9">
        <v>0.67</v>
      </c>
      <c r="P9">
        <v>17</v>
      </c>
      <c r="Q9" s="16">
        <v>6.25</v>
      </c>
      <c r="R9">
        <v>1</v>
      </c>
      <c r="S9">
        <v>1</v>
      </c>
      <c r="T9">
        <v>12</v>
      </c>
      <c r="U9">
        <v>2.5</v>
      </c>
    </row>
    <row r="10" spans="1:21">
      <c r="A10">
        <v>53</v>
      </c>
      <c r="B10" s="31">
        <v>1</v>
      </c>
      <c r="C10">
        <v>1</v>
      </c>
      <c r="D10">
        <v>22</v>
      </c>
      <c r="E10">
        <v>1</v>
      </c>
      <c r="F10" s="15">
        <v>5000</v>
      </c>
      <c r="G10">
        <v>1</v>
      </c>
      <c r="H10">
        <v>2</v>
      </c>
      <c r="I10">
        <v>0</v>
      </c>
      <c r="J10">
        <v>1</v>
      </c>
      <c r="K10">
        <v>5</v>
      </c>
      <c r="L10">
        <v>1</v>
      </c>
      <c r="M10">
        <v>0</v>
      </c>
      <c r="N10">
        <v>0</v>
      </c>
      <c r="O10">
        <v>1</v>
      </c>
      <c r="P10">
        <v>30</v>
      </c>
      <c r="Q10" s="16">
        <v>5</v>
      </c>
      <c r="R10">
        <v>1.67</v>
      </c>
      <c r="S10">
        <v>1</v>
      </c>
      <c r="T10">
        <v>12</v>
      </c>
      <c r="U10">
        <v>10</v>
      </c>
    </row>
    <row r="11" spans="1:21">
      <c r="A11">
        <v>62</v>
      </c>
      <c r="B11" s="31">
        <v>2</v>
      </c>
      <c r="C11">
        <v>1</v>
      </c>
      <c r="D11">
        <v>20</v>
      </c>
      <c r="E11">
        <v>0</v>
      </c>
      <c r="F11" s="15">
        <v>1000</v>
      </c>
      <c r="G11">
        <v>1</v>
      </c>
      <c r="H11">
        <v>1</v>
      </c>
      <c r="I11">
        <v>0</v>
      </c>
      <c r="J11">
        <v>1</v>
      </c>
      <c r="K11">
        <v>3</v>
      </c>
      <c r="L11">
        <v>0</v>
      </c>
      <c r="M11">
        <v>0</v>
      </c>
      <c r="N11">
        <v>0</v>
      </c>
      <c r="O11">
        <v>0.5</v>
      </c>
      <c r="P11">
        <v>8</v>
      </c>
      <c r="Q11" s="16">
        <v>15</v>
      </c>
      <c r="R11">
        <v>1</v>
      </c>
      <c r="S11">
        <v>0</v>
      </c>
      <c r="T11">
        <v>8</v>
      </c>
      <c r="U11">
        <v>20</v>
      </c>
    </row>
    <row r="12" spans="1:21">
      <c r="A12">
        <v>64</v>
      </c>
      <c r="B12" s="31">
        <v>1</v>
      </c>
      <c r="C12">
        <v>1</v>
      </c>
      <c r="D12">
        <v>33</v>
      </c>
      <c r="E12">
        <v>1</v>
      </c>
      <c r="F12" s="15">
        <v>7000</v>
      </c>
      <c r="G12">
        <v>1</v>
      </c>
      <c r="H12">
        <v>1</v>
      </c>
      <c r="I12">
        <v>0</v>
      </c>
      <c r="J12">
        <v>3</v>
      </c>
      <c r="K12">
        <v>0</v>
      </c>
      <c r="L12">
        <v>0</v>
      </c>
      <c r="M12">
        <v>0</v>
      </c>
      <c r="N12">
        <v>1</v>
      </c>
      <c r="O12">
        <v>0.5</v>
      </c>
      <c r="P12">
        <v>14</v>
      </c>
      <c r="Q12" s="16">
        <v>70</v>
      </c>
      <c r="R12">
        <v>0.91500000000000004</v>
      </c>
      <c r="S12">
        <v>1</v>
      </c>
      <c r="T12">
        <v>11</v>
      </c>
      <c r="U12">
        <v>12.5</v>
      </c>
    </row>
    <row r="13" spans="1:21">
      <c r="A13">
        <v>71</v>
      </c>
      <c r="B13" s="31">
        <v>1</v>
      </c>
      <c r="C13">
        <v>1</v>
      </c>
      <c r="D13">
        <v>22</v>
      </c>
      <c r="E13">
        <v>0</v>
      </c>
      <c r="F13" s="15">
        <v>5000</v>
      </c>
      <c r="G13">
        <v>1</v>
      </c>
      <c r="H13">
        <v>3</v>
      </c>
      <c r="I13">
        <v>0</v>
      </c>
      <c r="J13">
        <v>8</v>
      </c>
      <c r="K13">
        <v>4</v>
      </c>
      <c r="L13">
        <v>0</v>
      </c>
      <c r="M13">
        <v>0</v>
      </c>
      <c r="N13">
        <v>0</v>
      </c>
      <c r="O13">
        <v>0.5</v>
      </c>
      <c r="P13">
        <v>8</v>
      </c>
      <c r="Q13" s="16">
        <v>5</v>
      </c>
      <c r="R13">
        <v>0.91500000000000004</v>
      </c>
      <c r="S13">
        <v>1</v>
      </c>
      <c r="T13">
        <v>7</v>
      </c>
      <c r="U13">
        <v>7.5</v>
      </c>
    </row>
    <row r="14" spans="1:21">
      <c r="A14">
        <v>73</v>
      </c>
      <c r="B14" s="31">
        <v>2</v>
      </c>
      <c r="C14">
        <v>1</v>
      </c>
      <c r="D14">
        <v>21</v>
      </c>
      <c r="E14">
        <v>0</v>
      </c>
      <c r="F14" s="15">
        <v>1000</v>
      </c>
      <c r="G14">
        <v>1</v>
      </c>
      <c r="H14">
        <v>1</v>
      </c>
      <c r="I14">
        <v>0</v>
      </c>
      <c r="J14">
        <v>8</v>
      </c>
      <c r="K14">
        <v>5</v>
      </c>
      <c r="L14">
        <v>0</v>
      </c>
      <c r="M14">
        <v>0</v>
      </c>
      <c r="N14">
        <v>0</v>
      </c>
      <c r="O14">
        <v>1</v>
      </c>
      <c r="P14">
        <v>20</v>
      </c>
      <c r="Q14" s="16">
        <v>2.5</v>
      </c>
      <c r="R14">
        <v>2</v>
      </c>
      <c r="S14">
        <v>1</v>
      </c>
      <c r="T14">
        <v>12</v>
      </c>
      <c r="U14">
        <v>5</v>
      </c>
    </row>
    <row r="15" spans="1:21">
      <c r="A15">
        <v>74</v>
      </c>
      <c r="B15" s="31">
        <v>2</v>
      </c>
      <c r="C15">
        <v>1</v>
      </c>
      <c r="D15">
        <v>21</v>
      </c>
      <c r="E15">
        <v>1</v>
      </c>
      <c r="F15" s="15">
        <v>5000</v>
      </c>
      <c r="G15">
        <v>1</v>
      </c>
      <c r="H15">
        <v>1</v>
      </c>
      <c r="I15">
        <v>0</v>
      </c>
      <c r="J15">
        <v>8</v>
      </c>
      <c r="K15">
        <v>5</v>
      </c>
      <c r="L15">
        <v>0</v>
      </c>
      <c r="M15">
        <v>0</v>
      </c>
      <c r="N15">
        <v>0</v>
      </c>
      <c r="O15">
        <v>0.75</v>
      </c>
      <c r="P15">
        <v>20</v>
      </c>
      <c r="Q15" s="16">
        <v>5</v>
      </c>
      <c r="R15">
        <v>2.5</v>
      </c>
      <c r="S15">
        <v>1</v>
      </c>
      <c r="T15">
        <v>6</v>
      </c>
      <c r="U15">
        <v>20</v>
      </c>
    </row>
    <row r="16" spans="1:21">
      <c r="A16">
        <v>76</v>
      </c>
      <c r="B16" s="31">
        <v>2</v>
      </c>
      <c r="C16">
        <v>1</v>
      </c>
      <c r="D16">
        <v>21</v>
      </c>
      <c r="E16">
        <v>0</v>
      </c>
      <c r="F16" s="15">
        <v>10000</v>
      </c>
      <c r="G16">
        <v>1</v>
      </c>
      <c r="H16">
        <v>1</v>
      </c>
      <c r="I16">
        <v>1</v>
      </c>
      <c r="J16">
        <v>2</v>
      </c>
      <c r="K16">
        <v>2</v>
      </c>
      <c r="L16">
        <v>0</v>
      </c>
      <c r="M16">
        <v>0</v>
      </c>
      <c r="N16">
        <v>0</v>
      </c>
      <c r="O16">
        <v>0.5</v>
      </c>
      <c r="P16">
        <v>10</v>
      </c>
      <c r="Q16" s="16">
        <v>5</v>
      </c>
      <c r="R16">
        <v>1</v>
      </c>
      <c r="S16">
        <v>1</v>
      </c>
      <c r="T16">
        <v>4</v>
      </c>
      <c r="U16">
        <v>10</v>
      </c>
    </row>
    <row r="17" spans="1:21">
      <c r="A17">
        <v>82</v>
      </c>
      <c r="B17" s="31">
        <v>2</v>
      </c>
      <c r="C17">
        <v>1</v>
      </c>
      <c r="D17">
        <v>23</v>
      </c>
      <c r="E17">
        <v>0</v>
      </c>
      <c r="F17" s="15">
        <v>20000</v>
      </c>
      <c r="G17">
        <v>1</v>
      </c>
      <c r="H17">
        <v>2</v>
      </c>
      <c r="I17">
        <v>0</v>
      </c>
      <c r="J17">
        <v>8</v>
      </c>
      <c r="K17">
        <v>5</v>
      </c>
      <c r="L17">
        <v>0</v>
      </c>
      <c r="M17">
        <v>0</v>
      </c>
      <c r="N17">
        <v>0</v>
      </c>
      <c r="O17">
        <v>0.83</v>
      </c>
      <c r="P17">
        <v>20</v>
      </c>
      <c r="Q17" s="16">
        <v>5</v>
      </c>
      <c r="R17">
        <v>1.17</v>
      </c>
      <c r="S17">
        <v>1</v>
      </c>
      <c r="T17">
        <v>8</v>
      </c>
      <c r="U17">
        <v>30</v>
      </c>
    </row>
    <row r="18" spans="1:21">
      <c r="A18">
        <v>83</v>
      </c>
      <c r="B18" s="31">
        <v>1</v>
      </c>
      <c r="C18">
        <v>1</v>
      </c>
      <c r="D18">
        <v>22</v>
      </c>
      <c r="E18">
        <v>1</v>
      </c>
      <c r="F18" s="15">
        <v>4000</v>
      </c>
      <c r="G18">
        <v>1</v>
      </c>
      <c r="H18">
        <v>2</v>
      </c>
      <c r="I18">
        <v>0</v>
      </c>
      <c r="J18">
        <v>1</v>
      </c>
      <c r="K18">
        <v>5</v>
      </c>
      <c r="L18">
        <v>0</v>
      </c>
      <c r="M18">
        <v>0</v>
      </c>
      <c r="N18">
        <v>0</v>
      </c>
      <c r="O18">
        <v>0.33</v>
      </c>
      <c r="P18">
        <v>8</v>
      </c>
      <c r="Q18" s="16">
        <v>2.5</v>
      </c>
      <c r="R18">
        <v>1</v>
      </c>
      <c r="S18">
        <v>1</v>
      </c>
      <c r="T18">
        <v>8</v>
      </c>
      <c r="U18">
        <v>10</v>
      </c>
    </row>
    <row r="19" spans="1:21">
      <c r="A19">
        <v>86</v>
      </c>
      <c r="B19" s="31">
        <v>2</v>
      </c>
      <c r="C19">
        <v>1</v>
      </c>
      <c r="D19">
        <v>24</v>
      </c>
      <c r="E19">
        <v>1</v>
      </c>
      <c r="F19" s="15">
        <v>35000</v>
      </c>
      <c r="G19">
        <v>1</v>
      </c>
      <c r="H19">
        <v>2</v>
      </c>
      <c r="I19">
        <v>0</v>
      </c>
      <c r="J19">
        <v>8</v>
      </c>
      <c r="K19">
        <v>5</v>
      </c>
      <c r="L19">
        <v>0</v>
      </c>
      <c r="M19">
        <v>0</v>
      </c>
      <c r="N19">
        <v>0</v>
      </c>
      <c r="O19">
        <v>0.67</v>
      </c>
      <c r="P19">
        <v>14</v>
      </c>
      <c r="Q19" s="16">
        <v>5</v>
      </c>
      <c r="R19">
        <v>0.83</v>
      </c>
      <c r="S19">
        <v>1</v>
      </c>
      <c r="T19">
        <v>16</v>
      </c>
      <c r="U19">
        <v>10</v>
      </c>
    </row>
    <row r="20" spans="1:21">
      <c r="A20">
        <v>87</v>
      </c>
      <c r="B20" s="31">
        <v>2</v>
      </c>
      <c r="C20">
        <v>1</v>
      </c>
      <c r="D20">
        <v>24</v>
      </c>
      <c r="E20">
        <v>0</v>
      </c>
      <c r="F20" s="15">
        <v>6000</v>
      </c>
      <c r="G20">
        <v>1</v>
      </c>
      <c r="H20">
        <v>2</v>
      </c>
      <c r="I20">
        <v>1</v>
      </c>
      <c r="J20">
        <v>6</v>
      </c>
      <c r="K20">
        <v>2</v>
      </c>
      <c r="L20">
        <v>0</v>
      </c>
      <c r="M20">
        <v>0</v>
      </c>
      <c r="N20">
        <v>0</v>
      </c>
      <c r="O20">
        <v>0.91500000000000004</v>
      </c>
      <c r="P20">
        <v>20</v>
      </c>
      <c r="Q20" s="16">
        <v>5</v>
      </c>
      <c r="R20">
        <v>2</v>
      </c>
      <c r="S20">
        <v>0</v>
      </c>
      <c r="T20">
        <v>14</v>
      </c>
      <c r="U20">
        <v>20</v>
      </c>
    </row>
    <row r="21" spans="1:21">
      <c r="A21">
        <v>88</v>
      </c>
      <c r="B21" s="31">
        <v>1</v>
      </c>
      <c r="C21">
        <v>1</v>
      </c>
      <c r="D21">
        <v>18</v>
      </c>
      <c r="E21">
        <v>0</v>
      </c>
      <c r="F21" s="15">
        <v>5000</v>
      </c>
      <c r="G21">
        <v>1</v>
      </c>
      <c r="H21">
        <v>2</v>
      </c>
      <c r="I21">
        <v>0</v>
      </c>
      <c r="J21">
        <v>8</v>
      </c>
      <c r="K21">
        <v>5</v>
      </c>
      <c r="L21">
        <v>0</v>
      </c>
      <c r="M21">
        <v>0</v>
      </c>
      <c r="N21">
        <v>0</v>
      </c>
      <c r="O21">
        <v>0.5</v>
      </c>
      <c r="P21">
        <v>16</v>
      </c>
      <c r="Q21" s="16">
        <v>2.5</v>
      </c>
      <c r="R21">
        <v>0.83</v>
      </c>
      <c r="S21">
        <v>1</v>
      </c>
      <c r="T21">
        <v>8</v>
      </c>
      <c r="U21">
        <v>15</v>
      </c>
    </row>
    <row r="22" spans="1:21">
      <c r="A22">
        <v>91</v>
      </c>
      <c r="B22" s="31">
        <v>2</v>
      </c>
      <c r="C22">
        <v>1</v>
      </c>
      <c r="D22">
        <v>20</v>
      </c>
      <c r="E22">
        <v>1</v>
      </c>
      <c r="F22" s="15">
        <v>8000</v>
      </c>
      <c r="G22">
        <v>1</v>
      </c>
      <c r="H22">
        <v>1</v>
      </c>
      <c r="I22">
        <v>0</v>
      </c>
      <c r="J22">
        <v>8</v>
      </c>
      <c r="K22">
        <v>5</v>
      </c>
      <c r="L22">
        <v>0</v>
      </c>
      <c r="M22">
        <v>0</v>
      </c>
      <c r="N22">
        <v>0</v>
      </c>
      <c r="O22">
        <v>0.91500000000000004</v>
      </c>
      <c r="P22">
        <v>20</v>
      </c>
      <c r="Q22" s="16">
        <v>5</v>
      </c>
      <c r="R22">
        <v>1.33</v>
      </c>
      <c r="S22">
        <v>0</v>
      </c>
      <c r="T22">
        <v>12</v>
      </c>
      <c r="U22">
        <v>15</v>
      </c>
    </row>
    <row r="23" spans="1:21">
      <c r="A23">
        <v>103</v>
      </c>
      <c r="B23" s="31">
        <v>2</v>
      </c>
      <c r="C23">
        <v>1</v>
      </c>
      <c r="D23">
        <v>23</v>
      </c>
      <c r="E23">
        <v>0</v>
      </c>
      <c r="F23" s="15">
        <v>3000</v>
      </c>
      <c r="G23">
        <v>1</v>
      </c>
      <c r="H23">
        <v>1</v>
      </c>
      <c r="I23">
        <v>0</v>
      </c>
      <c r="J23">
        <v>2</v>
      </c>
      <c r="K23">
        <v>5</v>
      </c>
      <c r="L23">
        <v>0</v>
      </c>
      <c r="M23">
        <v>0</v>
      </c>
      <c r="N23">
        <v>0</v>
      </c>
      <c r="O23">
        <v>0.83</v>
      </c>
      <c r="P23">
        <v>30</v>
      </c>
      <c r="Q23" s="16">
        <v>3.75</v>
      </c>
      <c r="R23">
        <v>1.5</v>
      </c>
      <c r="S23">
        <v>1</v>
      </c>
      <c r="T23">
        <v>14</v>
      </c>
      <c r="U23">
        <v>30</v>
      </c>
    </row>
    <row r="24" spans="1:21">
      <c r="A24">
        <v>115</v>
      </c>
      <c r="B24" s="31">
        <v>1</v>
      </c>
      <c r="C24">
        <v>1</v>
      </c>
      <c r="D24">
        <v>23</v>
      </c>
      <c r="E24">
        <v>0</v>
      </c>
      <c r="F24" s="15">
        <v>8000</v>
      </c>
      <c r="G24">
        <v>1</v>
      </c>
      <c r="H24">
        <v>2</v>
      </c>
      <c r="I24">
        <v>1</v>
      </c>
      <c r="J24">
        <v>8</v>
      </c>
      <c r="K24">
        <v>5</v>
      </c>
      <c r="L24">
        <v>0</v>
      </c>
      <c r="M24">
        <v>0</v>
      </c>
      <c r="N24">
        <v>0</v>
      </c>
      <c r="O24">
        <v>0.33</v>
      </c>
      <c r="P24">
        <v>6</v>
      </c>
      <c r="Q24" s="16">
        <v>5</v>
      </c>
      <c r="R24">
        <v>1</v>
      </c>
      <c r="S24">
        <v>0</v>
      </c>
      <c r="T24">
        <v>8</v>
      </c>
      <c r="U24">
        <v>15</v>
      </c>
    </row>
    <row r="25" spans="1:21">
      <c r="A25">
        <v>119</v>
      </c>
      <c r="B25" s="31">
        <v>2</v>
      </c>
      <c r="C25">
        <v>1</v>
      </c>
      <c r="D25">
        <v>25</v>
      </c>
      <c r="E25">
        <v>0</v>
      </c>
      <c r="F25" s="15">
        <v>7000</v>
      </c>
      <c r="G25">
        <v>1</v>
      </c>
      <c r="H25">
        <v>1</v>
      </c>
      <c r="I25">
        <v>0</v>
      </c>
      <c r="J25">
        <v>9</v>
      </c>
      <c r="K25">
        <v>5</v>
      </c>
      <c r="L25">
        <v>0</v>
      </c>
      <c r="M25">
        <v>0</v>
      </c>
      <c r="N25">
        <v>0</v>
      </c>
      <c r="O25">
        <v>0.33</v>
      </c>
      <c r="P25">
        <v>10</v>
      </c>
      <c r="Q25" s="16">
        <v>5</v>
      </c>
      <c r="R25">
        <v>0.67</v>
      </c>
      <c r="S25">
        <v>0</v>
      </c>
      <c r="T25">
        <v>8</v>
      </c>
      <c r="U25">
        <v>10</v>
      </c>
    </row>
    <row r="26" spans="1:21">
      <c r="A26">
        <v>129</v>
      </c>
      <c r="B26" s="31">
        <v>2</v>
      </c>
      <c r="C26">
        <v>1</v>
      </c>
      <c r="D26">
        <v>18</v>
      </c>
      <c r="E26">
        <v>1</v>
      </c>
      <c r="F26" s="15">
        <v>8000</v>
      </c>
      <c r="G26">
        <v>1</v>
      </c>
      <c r="H26">
        <v>2</v>
      </c>
      <c r="I26">
        <v>0</v>
      </c>
      <c r="J26">
        <v>8</v>
      </c>
      <c r="K26">
        <v>5</v>
      </c>
      <c r="L26">
        <v>0</v>
      </c>
      <c r="M26">
        <v>0</v>
      </c>
      <c r="N26">
        <v>0</v>
      </c>
      <c r="O26">
        <v>0.33</v>
      </c>
      <c r="P26">
        <v>20</v>
      </c>
      <c r="Q26" s="16">
        <v>2.5</v>
      </c>
      <c r="R26">
        <v>1.33</v>
      </c>
      <c r="S26">
        <v>1</v>
      </c>
      <c r="T26">
        <v>8</v>
      </c>
      <c r="U26">
        <v>20</v>
      </c>
    </row>
    <row r="27" spans="1:21">
      <c r="A27">
        <v>135</v>
      </c>
      <c r="B27" s="31">
        <v>1</v>
      </c>
      <c r="C27">
        <v>1</v>
      </c>
      <c r="D27">
        <v>25</v>
      </c>
      <c r="E27">
        <v>1</v>
      </c>
      <c r="F27" s="15">
        <v>20000</v>
      </c>
      <c r="G27">
        <v>1</v>
      </c>
      <c r="H27">
        <v>2</v>
      </c>
      <c r="I27">
        <v>0</v>
      </c>
      <c r="J27">
        <v>8</v>
      </c>
      <c r="K27">
        <v>0</v>
      </c>
      <c r="L27">
        <v>0</v>
      </c>
      <c r="M27">
        <v>0</v>
      </c>
      <c r="N27">
        <v>1</v>
      </c>
      <c r="O27">
        <v>0.5</v>
      </c>
      <c r="P27">
        <v>6</v>
      </c>
      <c r="Q27" s="16">
        <v>2.5</v>
      </c>
      <c r="R27">
        <v>1.67</v>
      </c>
      <c r="S27">
        <v>1</v>
      </c>
      <c r="T27">
        <v>8</v>
      </c>
      <c r="U27">
        <v>20</v>
      </c>
    </row>
    <row r="28" spans="1:21">
      <c r="A28">
        <v>139</v>
      </c>
      <c r="B28" s="31">
        <v>2</v>
      </c>
      <c r="C28">
        <v>1</v>
      </c>
      <c r="D28">
        <v>20</v>
      </c>
      <c r="E28">
        <v>0</v>
      </c>
      <c r="F28" s="15">
        <v>12000</v>
      </c>
      <c r="G28">
        <v>1</v>
      </c>
      <c r="H28">
        <v>1</v>
      </c>
      <c r="I28">
        <v>1</v>
      </c>
      <c r="J28">
        <v>11</v>
      </c>
      <c r="K28">
        <v>5</v>
      </c>
      <c r="L28">
        <v>1</v>
      </c>
      <c r="M28">
        <v>0</v>
      </c>
      <c r="N28">
        <v>0</v>
      </c>
      <c r="O28">
        <v>0.67</v>
      </c>
      <c r="P28">
        <v>12</v>
      </c>
      <c r="Q28" s="16">
        <v>10</v>
      </c>
      <c r="R28">
        <v>1.5</v>
      </c>
      <c r="S28">
        <v>1</v>
      </c>
      <c r="T28">
        <v>8</v>
      </c>
      <c r="U28">
        <v>30</v>
      </c>
    </row>
    <row r="29" spans="1:21">
      <c r="A29">
        <v>142</v>
      </c>
      <c r="B29" s="31">
        <v>2</v>
      </c>
      <c r="C29">
        <v>1</v>
      </c>
      <c r="D29">
        <v>27</v>
      </c>
      <c r="E29">
        <v>0</v>
      </c>
      <c r="F29" s="15">
        <v>3000</v>
      </c>
      <c r="G29">
        <v>1</v>
      </c>
      <c r="H29">
        <v>1</v>
      </c>
      <c r="I29">
        <v>0</v>
      </c>
      <c r="J29">
        <v>6</v>
      </c>
      <c r="K29">
        <v>5</v>
      </c>
      <c r="L29">
        <v>0</v>
      </c>
      <c r="M29">
        <v>0</v>
      </c>
      <c r="N29">
        <v>0</v>
      </c>
      <c r="O29">
        <v>0.5</v>
      </c>
      <c r="P29">
        <v>12</v>
      </c>
      <c r="Q29" s="16">
        <v>15</v>
      </c>
      <c r="R29">
        <v>1.33</v>
      </c>
      <c r="S29">
        <v>1</v>
      </c>
      <c r="T29">
        <v>8</v>
      </c>
      <c r="U29">
        <v>10</v>
      </c>
    </row>
    <row r="30" spans="1:21">
      <c r="A30">
        <v>157</v>
      </c>
      <c r="B30" s="31">
        <v>2</v>
      </c>
      <c r="C30">
        <v>1</v>
      </c>
      <c r="D30">
        <v>20</v>
      </c>
      <c r="E30">
        <v>0</v>
      </c>
      <c r="F30" s="15">
        <v>30000</v>
      </c>
      <c r="G30">
        <v>1</v>
      </c>
      <c r="H30">
        <v>3</v>
      </c>
      <c r="I30">
        <v>0</v>
      </c>
      <c r="J30">
        <v>1</v>
      </c>
      <c r="K30">
        <v>5</v>
      </c>
      <c r="L30">
        <v>0</v>
      </c>
      <c r="M30">
        <v>0</v>
      </c>
      <c r="N30">
        <v>0</v>
      </c>
      <c r="O30">
        <v>0.5</v>
      </c>
      <c r="P30">
        <v>12</v>
      </c>
      <c r="Q30" s="16">
        <v>5</v>
      </c>
      <c r="R30">
        <v>0.5</v>
      </c>
      <c r="S30">
        <v>0</v>
      </c>
      <c r="T30">
        <v>8</v>
      </c>
      <c r="U30">
        <v>2.5</v>
      </c>
    </row>
    <row r="31" spans="1:21">
      <c r="A31">
        <v>160</v>
      </c>
      <c r="B31" s="31">
        <v>2</v>
      </c>
      <c r="C31">
        <v>1</v>
      </c>
      <c r="D31">
        <v>23</v>
      </c>
      <c r="E31">
        <v>0</v>
      </c>
      <c r="F31" s="15">
        <v>8000</v>
      </c>
      <c r="G31">
        <v>1</v>
      </c>
      <c r="H31">
        <v>2</v>
      </c>
      <c r="I31">
        <v>0</v>
      </c>
      <c r="J31">
        <v>2</v>
      </c>
      <c r="K31">
        <v>5</v>
      </c>
      <c r="L31">
        <v>0</v>
      </c>
      <c r="M31">
        <v>0</v>
      </c>
      <c r="N31">
        <v>0</v>
      </c>
      <c r="O31">
        <v>0.91500000000000004</v>
      </c>
      <c r="P31">
        <v>18</v>
      </c>
      <c r="Q31" s="16">
        <v>2.5</v>
      </c>
      <c r="R31">
        <v>1.33</v>
      </c>
      <c r="S31">
        <v>1</v>
      </c>
      <c r="T31">
        <v>12</v>
      </c>
      <c r="U31">
        <v>10</v>
      </c>
    </row>
    <row r="32" spans="1:21">
      <c r="A32">
        <v>166</v>
      </c>
      <c r="B32" s="31">
        <v>1</v>
      </c>
      <c r="C32">
        <v>1</v>
      </c>
      <c r="D32">
        <v>20</v>
      </c>
      <c r="E32">
        <v>1</v>
      </c>
      <c r="F32" s="15">
        <v>10000</v>
      </c>
      <c r="G32">
        <v>1</v>
      </c>
      <c r="H32">
        <v>2</v>
      </c>
      <c r="I32">
        <v>0</v>
      </c>
      <c r="J32">
        <v>8</v>
      </c>
      <c r="K32">
        <v>5</v>
      </c>
      <c r="L32">
        <v>0</v>
      </c>
      <c r="M32">
        <v>0</v>
      </c>
      <c r="N32">
        <v>0</v>
      </c>
      <c r="O32">
        <v>0.67</v>
      </c>
      <c r="P32">
        <v>30</v>
      </c>
      <c r="Q32" s="16">
        <v>5</v>
      </c>
      <c r="R32">
        <v>0.83</v>
      </c>
      <c r="S32">
        <v>1</v>
      </c>
      <c r="T32">
        <v>8</v>
      </c>
      <c r="U32">
        <v>15</v>
      </c>
    </row>
    <row r="33" spans="1:21">
      <c r="A33">
        <v>167</v>
      </c>
      <c r="B33" s="31">
        <v>2</v>
      </c>
      <c r="C33">
        <v>1</v>
      </c>
      <c r="D33">
        <v>33</v>
      </c>
      <c r="E33">
        <v>1</v>
      </c>
      <c r="F33" s="15">
        <v>5000</v>
      </c>
      <c r="G33">
        <v>1</v>
      </c>
      <c r="H33">
        <v>1</v>
      </c>
      <c r="I33">
        <v>1</v>
      </c>
      <c r="J33">
        <v>6</v>
      </c>
      <c r="K33">
        <v>5</v>
      </c>
      <c r="L33">
        <v>0</v>
      </c>
      <c r="M33">
        <v>0</v>
      </c>
      <c r="N33">
        <v>0</v>
      </c>
      <c r="O33">
        <v>0.91500000000000004</v>
      </c>
      <c r="P33">
        <v>25</v>
      </c>
      <c r="Q33" s="16">
        <v>5</v>
      </c>
      <c r="R33">
        <v>1</v>
      </c>
      <c r="S33">
        <v>1</v>
      </c>
      <c r="T33">
        <v>8</v>
      </c>
      <c r="U33">
        <v>5</v>
      </c>
    </row>
    <row r="34" spans="1:21">
      <c r="A34">
        <v>178</v>
      </c>
      <c r="B34" s="31">
        <v>2</v>
      </c>
      <c r="C34">
        <v>1</v>
      </c>
      <c r="D34">
        <v>22</v>
      </c>
      <c r="E34">
        <v>1</v>
      </c>
      <c r="F34" s="15">
        <v>10000</v>
      </c>
      <c r="G34">
        <v>1</v>
      </c>
      <c r="H34">
        <v>1</v>
      </c>
      <c r="I34">
        <v>1</v>
      </c>
      <c r="J34">
        <v>8</v>
      </c>
      <c r="K34">
        <v>5</v>
      </c>
      <c r="L34">
        <v>1</v>
      </c>
      <c r="M34">
        <v>0</v>
      </c>
      <c r="N34">
        <v>0</v>
      </c>
      <c r="O34">
        <v>0.33</v>
      </c>
      <c r="P34">
        <v>10</v>
      </c>
      <c r="Q34" s="16">
        <v>5</v>
      </c>
      <c r="R34">
        <v>1</v>
      </c>
      <c r="S34">
        <v>1</v>
      </c>
      <c r="T34">
        <v>8</v>
      </c>
      <c r="U34">
        <v>10</v>
      </c>
    </row>
    <row r="35" spans="1:21">
      <c r="A35">
        <v>186</v>
      </c>
      <c r="B35" s="31">
        <v>1</v>
      </c>
      <c r="C35">
        <v>1</v>
      </c>
      <c r="D35">
        <v>23</v>
      </c>
      <c r="E35">
        <v>1</v>
      </c>
      <c r="F35" s="15">
        <v>22000</v>
      </c>
      <c r="G35">
        <v>1</v>
      </c>
      <c r="H35">
        <v>3</v>
      </c>
      <c r="I35">
        <v>1</v>
      </c>
      <c r="J35">
        <v>8</v>
      </c>
      <c r="K35">
        <v>4</v>
      </c>
      <c r="L35">
        <v>0</v>
      </c>
      <c r="M35">
        <v>0</v>
      </c>
      <c r="N35">
        <v>0</v>
      </c>
      <c r="O35">
        <v>0.83</v>
      </c>
      <c r="P35">
        <v>30</v>
      </c>
      <c r="Q35" s="16">
        <v>2.5</v>
      </c>
      <c r="R35">
        <v>1.17</v>
      </c>
      <c r="S35">
        <v>1</v>
      </c>
      <c r="T35">
        <v>10</v>
      </c>
      <c r="U35">
        <v>15</v>
      </c>
    </row>
    <row r="36" spans="1:21">
      <c r="A36">
        <v>187</v>
      </c>
      <c r="B36" s="31">
        <v>1</v>
      </c>
      <c r="C36">
        <v>1</v>
      </c>
      <c r="D36">
        <v>25</v>
      </c>
      <c r="E36">
        <v>0</v>
      </c>
      <c r="F36" s="15">
        <v>5000</v>
      </c>
      <c r="G36">
        <v>1</v>
      </c>
      <c r="H36">
        <v>1</v>
      </c>
      <c r="I36">
        <v>1</v>
      </c>
      <c r="J36">
        <v>6</v>
      </c>
      <c r="K36">
        <v>5</v>
      </c>
      <c r="L36">
        <v>0</v>
      </c>
      <c r="M36">
        <v>0</v>
      </c>
      <c r="N36">
        <v>0</v>
      </c>
      <c r="O36">
        <v>0.5</v>
      </c>
      <c r="P36">
        <v>16</v>
      </c>
      <c r="Q36" s="16">
        <v>10</v>
      </c>
      <c r="R36">
        <v>0.67</v>
      </c>
      <c r="S36">
        <v>1</v>
      </c>
      <c r="T36">
        <v>8</v>
      </c>
      <c r="U36">
        <v>10</v>
      </c>
    </row>
    <row r="37" spans="1:21">
      <c r="A37">
        <v>207</v>
      </c>
      <c r="B37" s="31">
        <v>1</v>
      </c>
      <c r="C37">
        <v>1</v>
      </c>
      <c r="D37">
        <v>33</v>
      </c>
      <c r="E37">
        <v>1</v>
      </c>
      <c r="F37" s="15">
        <v>14000</v>
      </c>
      <c r="G37">
        <v>1</v>
      </c>
      <c r="H37">
        <v>1</v>
      </c>
      <c r="I37">
        <v>1</v>
      </c>
      <c r="J37">
        <v>2</v>
      </c>
      <c r="K37">
        <v>2</v>
      </c>
      <c r="L37">
        <v>0</v>
      </c>
      <c r="M37">
        <v>0</v>
      </c>
      <c r="N37">
        <v>0</v>
      </c>
      <c r="O37">
        <v>0.17</v>
      </c>
      <c r="P37">
        <v>14</v>
      </c>
      <c r="Q37" s="16">
        <v>2.5</v>
      </c>
      <c r="R37">
        <v>1</v>
      </c>
      <c r="S37">
        <v>1</v>
      </c>
      <c r="T37">
        <v>8</v>
      </c>
      <c r="U37">
        <v>10</v>
      </c>
    </row>
    <row r="38" spans="1:21">
      <c r="A38">
        <v>212</v>
      </c>
      <c r="B38" s="31">
        <v>2</v>
      </c>
      <c r="C38">
        <v>6</v>
      </c>
      <c r="D38">
        <v>55</v>
      </c>
      <c r="E38">
        <v>0</v>
      </c>
      <c r="F38" s="15">
        <v>5000</v>
      </c>
      <c r="G38">
        <v>1</v>
      </c>
      <c r="H38">
        <v>1</v>
      </c>
      <c r="I38">
        <v>0</v>
      </c>
      <c r="J38">
        <v>5</v>
      </c>
      <c r="K38">
        <v>5</v>
      </c>
      <c r="L38">
        <v>0</v>
      </c>
      <c r="M38">
        <v>0</v>
      </c>
      <c r="N38">
        <v>0</v>
      </c>
      <c r="O38">
        <v>0.75</v>
      </c>
      <c r="P38">
        <v>30</v>
      </c>
      <c r="Q38" s="16">
        <v>6.25</v>
      </c>
      <c r="R38">
        <v>2</v>
      </c>
      <c r="S38">
        <v>1</v>
      </c>
      <c r="T38">
        <v>10</v>
      </c>
      <c r="U38">
        <v>2.5</v>
      </c>
    </row>
    <row r="39" spans="1:21">
      <c r="A39">
        <v>223</v>
      </c>
      <c r="B39" s="31">
        <v>2</v>
      </c>
      <c r="C39">
        <v>1</v>
      </c>
      <c r="D39">
        <v>21</v>
      </c>
      <c r="E39">
        <v>0</v>
      </c>
      <c r="F39" s="15">
        <v>5000</v>
      </c>
      <c r="G39">
        <v>1</v>
      </c>
      <c r="H39">
        <v>1</v>
      </c>
      <c r="I39">
        <v>1</v>
      </c>
      <c r="J39">
        <v>6</v>
      </c>
      <c r="K39">
        <v>5</v>
      </c>
      <c r="L39">
        <v>0</v>
      </c>
      <c r="M39">
        <v>0</v>
      </c>
      <c r="N39">
        <v>0</v>
      </c>
      <c r="O39">
        <v>0.67</v>
      </c>
      <c r="P39">
        <v>12</v>
      </c>
      <c r="Q39" s="16">
        <v>10</v>
      </c>
      <c r="R39">
        <v>1</v>
      </c>
      <c r="S39">
        <v>1</v>
      </c>
      <c r="T39">
        <v>14</v>
      </c>
      <c r="U39">
        <v>5</v>
      </c>
    </row>
    <row r="40" spans="1:21">
      <c r="A40">
        <v>228</v>
      </c>
      <c r="B40" s="31">
        <v>2</v>
      </c>
      <c r="C40">
        <v>1</v>
      </c>
      <c r="D40">
        <v>22</v>
      </c>
      <c r="E40">
        <v>0</v>
      </c>
      <c r="F40" s="15">
        <v>5000</v>
      </c>
      <c r="G40">
        <v>1</v>
      </c>
      <c r="H40">
        <v>1</v>
      </c>
      <c r="I40">
        <v>0</v>
      </c>
      <c r="J40">
        <v>2</v>
      </c>
      <c r="K40">
        <v>5</v>
      </c>
      <c r="L40">
        <v>0</v>
      </c>
      <c r="M40">
        <v>0</v>
      </c>
      <c r="N40">
        <v>0</v>
      </c>
      <c r="O40">
        <v>0.67</v>
      </c>
      <c r="P40">
        <v>19</v>
      </c>
      <c r="Q40" s="16">
        <v>6.25</v>
      </c>
      <c r="R40">
        <v>1.33</v>
      </c>
      <c r="S40">
        <v>1</v>
      </c>
      <c r="T40">
        <v>6</v>
      </c>
      <c r="U40">
        <v>15</v>
      </c>
    </row>
    <row r="41" spans="1:21">
      <c r="A41">
        <v>236</v>
      </c>
      <c r="B41" s="31">
        <v>2</v>
      </c>
      <c r="C41">
        <v>1</v>
      </c>
      <c r="D41">
        <v>23</v>
      </c>
      <c r="E41">
        <v>0</v>
      </c>
      <c r="F41" s="15">
        <v>4000</v>
      </c>
      <c r="G41">
        <v>1</v>
      </c>
      <c r="H41">
        <v>1</v>
      </c>
      <c r="I41">
        <v>0</v>
      </c>
      <c r="J41">
        <v>1</v>
      </c>
      <c r="K41">
        <v>5</v>
      </c>
      <c r="L41">
        <v>0</v>
      </c>
      <c r="M41">
        <v>0</v>
      </c>
      <c r="N41">
        <v>0</v>
      </c>
      <c r="O41">
        <v>0.91500000000000004</v>
      </c>
      <c r="P41">
        <v>20</v>
      </c>
      <c r="Q41" s="16">
        <v>5</v>
      </c>
      <c r="R41">
        <v>1.67</v>
      </c>
      <c r="S41">
        <v>1</v>
      </c>
      <c r="T41">
        <v>12</v>
      </c>
      <c r="U41">
        <v>20</v>
      </c>
    </row>
    <row r="42" spans="1:21">
      <c r="A42">
        <v>237</v>
      </c>
      <c r="B42" s="31">
        <v>2</v>
      </c>
      <c r="C42">
        <v>1</v>
      </c>
      <c r="D42">
        <v>18</v>
      </c>
      <c r="E42">
        <v>0</v>
      </c>
      <c r="F42" s="15">
        <v>10000</v>
      </c>
      <c r="G42">
        <v>1</v>
      </c>
      <c r="H42">
        <v>1</v>
      </c>
      <c r="I42">
        <v>0</v>
      </c>
      <c r="J42">
        <v>6</v>
      </c>
      <c r="K42">
        <v>5</v>
      </c>
      <c r="L42">
        <v>0</v>
      </c>
      <c r="M42">
        <v>0</v>
      </c>
      <c r="N42">
        <v>0</v>
      </c>
      <c r="O42">
        <v>0.83</v>
      </c>
      <c r="P42">
        <v>20</v>
      </c>
      <c r="Q42" s="16">
        <v>5</v>
      </c>
      <c r="R42">
        <v>0.67</v>
      </c>
      <c r="S42">
        <v>1</v>
      </c>
      <c r="T42">
        <v>14</v>
      </c>
      <c r="U42">
        <v>5</v>
      </c>
    </row>
    <row r="43" spans="1:21">
      <c r="A43">
        <v>249</v>
      </c>
      <c r="B43" s="31">
        <v>2</v>
      </c>
      <c r="C43">
        <v>1</v>
      </c>
      <c r="D43">
        <v>26</v>
      </c>
      <c r="E43">
        <v>0</v>
      </c>
      <c r="F43" s="15">
        <v>5000</v>
      </c>
      <c r="G43">
        <v>1</v>
      </c>
      <c r="H43">
        <v>2</v>
      </c>
      <c r="I43">
        <v>1</v>
      </c>
      <c r="J43">
        <v>6</v>
      </c>
      <c r="K43">
        <v>5</v>
      </c>
      <c r="L43">
        <v>0</v>
      </c>
      <c r="M43">
        <v>0</v>
      </c>
      <c r="N43">
        <v>0</v>
      </c>
      <c r="O43">
        <v>1</v>
      </c>
      <c r="P43">
        <v>30</v>
      </c>
      <c r="Q43" s="16">
        <v>2.5</v>
      </c>
      <c r="R43">
        <v>2.33</v>
      </c>
      <c r="S43">
        <v>1</v>
      </c>
      <c r="T43">
        <v>14</v>
      </c>
      <c r="U43">
        <v>20</v>
      </c>
    </row>
    <row r="44" spans="1:21">
      <c r="A44">
        <v>250</v>
      </c>
      <c r="B44" s="31">
        <v>2</v>
      </c>
      <c r="C44">
        <v>1</v>
      </c>
      <c r="D44">
        <v>23</v>
      </c>
      <c r="E44">
        <v>0</v>
      </c>
      <c r="F44" s="15">
        <v>10000</v>
      </c>
      <c r="G44">
        <v>1</v>
      </c>
      <c r="H44">
        <v>2</v>
      </c>
      <c r="I44">
        <v>1</v>
      </c>
      <c r="J44">
        <v>2</v>
      </c>
      <c r="K44">
        <v>5</v>
      </c>
      <c r="L44">
        <v>0</v>
      </c>
      <c r="M44">
        <v>0</v>
      </c>
      <c r="N44">
        <v>0</v>
      </c>
      <c r="O44">
        <v>0.5</v>
      </c>
      <c r="P44">
        <v>10</v>
      </c>
      <c r="Q44" s="16">
        <v>3.75</v>
      </c>
      <c r="R44">
        <v>2</v>
      </c>
      <c r="S44">
        <v>1</v>
      </c>
      <c r="T44">
        <v>8</v>
      </c>
      <c r="U44">
        <v>20</v>
      </c>
    </row>
    <row r="45" spans="1:21">
      <c r="A45">
        <v>270</v>
      </c>
      <c r="B45" s="31">
        <v>2</v>
      </c>
      <c r="C45">
        <v>1</v>
      </c>
      <c r="D45">
        <v>22</v>
      </c>
      <c r="E45">
        <v>0</v>
      </c>
      <c r="F45" s="15">
        <v>18000</v>
      </c>
      <c r="G45">
        <v>1</v>
      </c>
      <c r="H45">
        <v>2</v>
      </c>
      <c r="I45">
        <v>0</v>
      </c>
      <c r="J45">
        <v>6</v>
      </c>
      <c r="K45">
        <v>4</v>
      </c>
      <c r="L45">
        <v>0</v>
      </c>
      <c r="M45">
        <v>0</v>
      </c>
      <c r="N45">
        <v>0</v>
      </c>
      <c r="O45">
        <v>1</v>
      </c>
      <c r="P45">
        <v>20</v>
      </c>
      <c r="Q45" s="16">
        <v>2.5</v>
      </c>
      <c r="R45">
        <v>2</v>
      </c>
      <c r="S45">
        <v>1</v>
      </c>
      <c r="T45">
        <v>14</v>
      </c>
      <c r="U45">
        <v>15</v>
      </c>
    </row>
    <row r="46" spans="1:21">
      <c r="A46">
        <v>274</v>
      </c>
      <c r="B46" s="31">
        <v>2</v>
      </c>
      <c r="C46">
        <v>1</v>
      </c>
      <c r="D46">
        <v>21</v>
      </c>
      <c r="E46">
        <v>0</v>
      </c>
      <c r="F46" s="15">
        <v>16000</v>
      </c>
      <c r="G46">
        <v>1</v>
      </c>
      <c r="H46">
        <v>1</v>
      </c>
      <c r="I46">
        <v>0</v>
      </c>
      <c r="J46">
        <v>8</v>
      </c>
      <c r="K46">
        <v>4</v>
      </c>
      <c r="L46">
        <v>0</v>
      </c>
      <c r="M46">
        <v>0</v>
      </c>
      <c r="N46">
        <v>0</v>
      </c>
      <c r="O46">
        <v>0.5</v>
      </c>
      <c r="P46">
        <v>10</v>
      </c>
      <c r="Q46" s="16">
        <v>5</v>
      </c>
      <c r="R46">
        <v>0.83</v>
      </c>
      <c r="S46">
        <v>1</v>
      </c>
      <c r="T46">
        <v>8</v>
      </c>
      <c r="U46">
        <v>25</v>
      </c>
    </row>
    <row r="47" spans="1:21">
      <c r="A47">
        <v>275</v>
      </c>
      <c r="B47" s="31">
        <v>2</v>
      </c>
      <c r="C47">
        <v>1</v>
      </c>
      <c r="D47">
        <v>20</v>
      </c>
      <c r="E47">
        <v>1</v>
      </c>
      <c r="F47" s="15">
        <v>35000</v>
      </c>
      <c r="G47">
        <v>1</v>
      </c>
      <c r="H47">
        <v>3</v>
      </c>
      <c r="I47">
        <v>0</v>
      </c>
      <c r="J47">
        <v>1</v>
      </c>
      <c r="K47">
        <v>5</v>
      </c>
      <c r="L47">
        <v>0</v>
      </c>
      <c r="M47">
        <v>0</v>
      </c>
      <c r="N47">
        <v>0</v>
      </c>
      <c r="O47">
        <v>0.67</v>
      </c>
      <c r="P47">
        <v>12</v>
      </c>
      <c r="Q47" s="16">
        <v>2.5</v>
      </c>
      <c r="R47">
        <v>1.5</v>
      </c>
      <c r="S47">
        <v>1</v>
      </c>
      <c r="T47">
        <v>8</v>
      </c>
      <c r="U47">
        <v>10</v>
      </c>
    </row>
    <row r="48" spans="1:21">
      <c r="A48">
        <v>279</v>
      </c>
      <c r="B48" s="31">
        <v>2</v>
      </c>
      <c r="C48">
        <v>1</v>
      </c>
      <c r="D48">
        <v>20</v>
      </c>
      <c r="E48">
        <v>0</v>
      </c>
      <c r="F48" s="15">
        <v>6000</v>
      </c>
      <c r="G48">
        <v>1</v>
      </c>
      <c r="H48">
        <v>2</v>
      </c>
      <c r="I48">
        <v>0</v>
      </c>
      <c r="J48">
        <v>6</v>
      </c>
      <c r="K48">
        <v>5</v>
      </c>
      <c r="L48">
        <v>0</v>
      </c>
      <c r="M48">
        <v>0</v>
      </c>
      <c r="N48">
        <v>0</v>
      </c>
      <c r="O48">
        <v>0.41500000000000004</v>
      </c>
      <c r="P48">
        <v>10</v>
      </c>
      <c r="Q48" s="16">
        <v>10</v>
      </c>
      <c r="R48">
        <v>0.83</v>
      </c>
      <c r="S48">
        <v>1</v>
      </c>
      <c r="T48">
        <v>8</v>
      </c>
      <c r="U48">
        <v>5</v>
      </c>
    </row>
    <row r="49" spans="1:21">
      <c r="A49">
        <v>283</v>
      </c>
      <c r="B49" s="31">
        <v>2</v>
      </c>
      <c r="C49">
        <v>1</v>
      </c>
      <c r="D49">
        <v>23</v>
      </c>
      <c r="E49">
        <v>0</v>
      </c>
      <c r="F49" s="15">
        <v>2000</v>
      </c>
      <c r="G49">
        <v>1</v>
      </c>
      <c r="H49">
        <v>1</v>
      </c>
      <c r="I49">
        <v>0</v>
      </c>
      <c r="J49">
        <v>8</v>
      </c>
      <c r="K49">
        <v>4</v>
      </c>
      <c r="L49">
        <v>0</v>
      </c>
      <c r="M49">
        <v>0</v>
      </c>
      <c r="N49">
        <v>0</v>
      </c>
      <c r="O49">
        <v>0.75</v>
      </c>
      <c r="P49">
        <v>20</v>
      </c>
      <c r="Q49" s="16">
        <v>5</v>
      </c>
      <c r="R49">
        <v>1.5</v>
      </c>
      <c r="S49">
        <v>1</v>
      </c>
      <c r="T49">
        <v>2</v>
      </c>
      <c r="U49">
        <v>30</v>
      </c>
    </row>
    <row r="50" spans="1:21">
      <c r="A50">
        <v>284</v>
      </c>
      <c r="B50" s="31">
        <v>1</v>
      </c>
      <c r="C50">
        <v>1</v>
      </c>
      <c r="D50">
        <v>22</v>
      </c>
      <c r="E50">
        <v>1</v>
      </c>
      <c r="F50" s="15">
        <v>10000</v>
      </c>
      <c r="G50">
        <v>1</v>
      </c>
      <c r="H50">
        <v>1</v>
      </c>
      <c r="I50">
        <v>0</v>
      </c>
      <c r="J50">
        <v>8</v>
      </c>
      <c r="K50">
        <v>5</v>
      </c>
      <c r="L50">
        <v>0</v>
      </c>
      <c r="M50">
        <v>0</v>
      </c>
      <c r="N50">
        <v>0</v>
      </c>
      <c r="O50">
        <v>0.67</v>
      </c>
      <c r="P50">
        <v>16</v>
      </c>
      <c r="Q50" s="16">
        <v>2.5</v>
      </c>
      <c r="R50">
        <v>1.33</v>
      </c>
      <c r="S50">
        <v>1</v>
      </c>
      <c r="T50">
        <v>8</v>
      </c>
      <c r="U50">
        <v>20</v>
      </c>
    </row>
    <row r="51" spans="1:21">
      <c r="A51">
        <v>286</v>
      </c>
      <c r="B51" s="31">
        <v>2</v>
      </c>
      <c r="C51">
        <v>1</v>
      </c>
      <c r="D51">
        <v>24</v>
      </c>
      <c r="E51">
        <v>0</v>
      </c>
      <c r="F51" s="15">
        <v>4000</v>
      </c>
      <c r="G51">
        <v>1</v>
      </c>
      <c r="H51">
        <v>1</v>
      </c>
      <c r="I51">
        <v>1</v>
      </c>
      <c r="J51">
        <v>6</v>
      </c>
      <c r="K51">
        <v>1</v>
      </c>
      <c r="L51">
        <v>0</v>
      </c>
      <c r="M51">
        <v>0</v>
      </c>
      <c r="N51">
        <v>0</v>
      </c>
      <c r="O51">
        <v>0.5</v>
      </c>
      <c r="P51">
        <v>10</v>
      </c>
      <c r="Q51" s="16">
        <v>3.75</v>
      </c>
      <c r="R51">
        <v>1</v>
      </c>
      <c r="S51">
        <v>0</v>
      </c>
      <c r="T51">
        <v>8</v>
      </c>
      <c r="U51">
        <v>5</v>
      </c>
    </row>
    <row r="52" spans="1:21">
      <c r="A52">
        <v>291</v>
      </c>
      <c r="B52" s="31">
        <v>1</v>
      </c>
      <c r="C52">
        <v>1</v>
      </c>
      <c r="D52">
        <v>36</v>
      </c>
      <c r="E52">
        <v>1</v>
      </c>
      <c r="F52" s="15">
        <v>6000</v>
      </c>
      <c r="G52">
        <v>1</v>
      </c>
      <c r="H52">
        <v>1</v>
      </c>
      <c r="I52">
        <v>1</v>
      </c>
      <c r="J52">
        <v>6</v>
      </c>
      <c r="K52">
        <v>5</v>
      </c>
      <c r="L52">
        <v>0</v>
      </c>
      <c r="M52">
        <v>0</v>
      </c>
      <c r="N52">
        <v>0</v>
      </c>
      <c r="O52">
        <v>0.5</v>
      </c>
      <c r="P52">
        <v>30</v>
      </c>
      <c r="Q52" s="16">
        <v>5</v>
      </c>
      <c r="R52">
        <v>1</v>
      </c>
      <c r="S52">
        <v>1</v>
      </c>
      <c r="T52">
        <v>8</v>
      </c>
      <c r="U52">
        <v>10</v>
      </c>
    </row>
    <row r="53" spans="1:21">
      <c r="A53">
        <v>296</v>
      </c>
      <c r="B53" s="31">
        <v>1</v>
      </c>
      <c r="C53">
        <v>1</v>
      </c>
      <c r="D53">
        <v>25</v>
      </c>
      <c r="E53">
        <v>1</v>
      </c>
      <c r="F53" s="15">
        <v>5000</v>
      </c>
      <c r="G53">
        <v>1</v>
      </c>
      <c r="H53">
        <v>2</v>
      </c>
      <c r="I53">
        <v>0</v>
      </c>
      <c r="J53">
        <v>8</v>
      </c>
      <c r="K53">
        <v>5</v>
      </c>
      <c r="L53">
        <v>0</v>
      </c>
      <c r="M53">
        <v>0</v>
      </c>
      <c r="N53">
        <v>0</v>
      </c>
      <c r="O53">
        <v>0.5</v>
      </c>
      <c r="P53">
        <v>6</v>
      </c>
      <c r="Q53" s="16">
        <v>10</v>
      </c>
      <c r="R53">
        <v>1.5</v>
      </c>
      <c r="S53">
        <v>1</v>
      </c>
      <c r="T53">
        <v>10</v>
      </c>
      <c r="U53">
        <v>10</v>
      </c>
    </row>
    <row r="54" spans="1:21">
      <c r="A54">
        <v>299</v>
      </c>
      <c r="B54" s="31">
        <v>2</v>
      </c>
      <c r="C54">
        <v>1</v>
      </c>
      <c r="D54">
        <v>24</v>
      </c>
      <c r="E54">
        <v>0</v>
      </c>
      <c r="F54" s="15">
        <v>5000</v>
      </c>
      <c r="G54">
        <v>1</v>
      </c>
      <c r="H54">
        <v>1</v>
      </c>
      <c r="I54">
        <v>0</v>
      </c>
      <c r="J54">
        <v>11</v>
      </c>
      <c r="K54">
        <v>5</v>
      </c>
      <c r="L54">
        <v>0</v>
      </c>
      <c r="M54">
        <v>0</v>
      </c>
      <c r="N54">
        <v>0</v>
      </c>
      <c r="O54">
        <v>0.91500000000000004</v>
      </c>
      <c r="P54">
        <v>20</v>
      </c>
      <c r="Q54" s="16">
        <v>5</v>
      </c>
      <c r="R54">
        <v>2.5</v>
      </c>
      <c r="S54">
        <v>1</v>
      </c>
      <c r="T54">
        <v>14</v>
      </c>
      <c r="U54">
        <v>15</v>
      </c>
    </row>
    <row r="55" spans="1:21">
      <c r="A55">
        <v>303</v>
      </c>
      <c r="B55" s="31">
        <v>1</v>
      </c>
      <c r="C55">
        <v>1</v>
      </c>
      <c r="D55">
        <v>22</v>
      </c>
      <c r="E55">
        <v>0</v>
      </c>
      <c r="F55" s="15">
        <v>12000</v>
      </c>
      <c r="G55">
        <v>1</v>
      </c>
      <c r="H55">
        <v>2</v>
      </c>
      <c r="I55">
        <v>0</v>
      </c>
      <c r="J55">
        <v>2</v>
      </c>
      <c r="K55">
        <v>5</v>
      </c>
      <c r="L55">
        <v>0</v>
      </c>
      <c r="M55">
        <v>0</v>
      </c>
      <c r="N55">
        <v>0</v>
      </c>
      <c r="O55">
        <v>0.33</v>
      </c>
      <c r="P55">
        <v>10</v>
      </c>
      <c r="Q55" s="16">
        <v>2.5</v>
      </c>
      <c r="R55">
        <v>0.83</v>
      </c>
      <c r="S55">
        <v>1</v>
      </c>
      <c r="T55">
        <v>6</v>
      </c>
      <c r="U55">
        <v>10</v>
      </c>
    </row>
    <row r="56" spans="1:21">
      <c r="A56">
        <v>306</v>
      </c>
      <c r="B56" s="31">
        <v>2</v>
      </c>
      <c r="C56">
        <v>1</v>
      </c>
      <c r="D56">
        <v>21</v>
      </c>
      <c r="E56">
        <v>0</v>
      </c>
      <c r="F56" s="15">
        <v>10000</v>
      </c>
      <c r="G56">
        <v>1</v>
      </c>
      <c r="H56">
        <v>1</v>
      </c>
      <c r="I56">
        <v>0</v>
      </c>
      <c r="J56">
        <v>2</v>
      </c>
      <c r="K56">
        <v>5</v>
      </c>
      <c r="L56">
        <v>0</v>
      </c>
      <c r="M56">
        <v>0</v>
      </c>
      <c r="N56">
        <v>0</v>
      </c>
      <c r="O56">
        <v>0.91500000000000004</v>
      </c>
      <c r="P56">
        <v>20</v>
      </c>
      <c r="Q56" s="16">
        <v>5</v>
      </c>
      <c r="R56">
        <v>2.5</v>
      </c>
      <c r="S56">
        <v>1</v>
      </c>
      <c r="T56">
        <v>12</v>
      </c>
      <c r="U56">
        <v>30</v>
      </c>
    </row>
    <row r="57" spans="1:21">
      <c r="A57">
        <v>311</v>
      </c>
      <c r="B57" s="31">
        <v>1</v>
      </c>
      <c r="C57">
        <v>1</v>
      </c>
      <c r="D57">
        <v>20</v>
      </c>
      <c r="E57">
        <v>0</v>
      </c>
      <c r="F57" s="15">
        <v>20000</v>
      </c>
      <c r="G57">
        <v>1</v>
      </c>
      <c r="H57">
        <v>3</v>
      </c>
      <c r="I57">
        <v>0</v>
      </c>
      <c r="J57">
        <v>2</v>
      </c>
      <c r="K57">
        <v>5</v>
      </c>
      <c r="L57">
        <v>0</v>
      </c>
      <c r="M57">
        <v>0</v>
      </c>
      <c r="N57">
        <v>0</v>
      </c>
      <c r="O57">
        <v>1</v>
      </c>
      <c r="P57">
        <v>16</v>
      </c>
      <c r="Q57" s="16">
        <v>2.5</v>
      </c>
      <c r="R57">
        <v>1.17</v>
      </c>
      <c r="S57">
        <v>1</v>
      </c>
      <c r="T57">
        <v>10</v>
      </c>
      <c r="U57">
        <v>15</v>
      </c>
    </row>
    <row r="58" spans="1:21">
      <c r="A58">
        <v>313</v>
      </c>
      <c r="B58" s="31">
        <v>2</v>
      </c>
      <c r="C58">
        <v>1</v>
      </c>
      <c r="D58">
        <v>20</v>
      </c>
      <c r="E58">
        <v>1</v>
      </c>
      <c r="F58" s="15">
        <v>10000</v>
      </c>
      <c r="G58">
        <v>1</v>
      </c>
      <c r="H58">
        <v>3</v>
      </c>
      <c r="I58">
        <v>0</v>
      </c>
      <c r="J58">
        <v>2</v>
      </c>
      <c r="K58">
        <v>5</v>
      </c>
      <c r="L58">
        <v>0</v>
      </c>
      <c r="M58">
        <v>0</v>
      </c>
      <c r="N58">
        <v>0</v>
      </c>
      <c r="O58">
        <v>0.91500000000000004</v>
      </c>
      <c r="P58">
        <v>25</v>
      </c>
      <c r="Q58" s="16">
        <v>5</v>
      </c>
      <c r="R58">
        <v>0.67</v>
      </c>
      <c r="S58">
        <v>1</v>
      </c>
      <c r="T58">
        <v>10</v>
      </c>
      <c r="U58">
        <v>2.5</v>
      </c>
    </row>
    <row r="59" spans="1:21">
      <c r="A59">
        <v>320</v>
      </c>
      <c r="B59" s="31">
        <v>2</v>
      </c>
      <c r="C59">
        <v>1</v>
      </c>
      <c r="D59">
        <v>22</v>
      </c>
      <c r="E59">
        <v>0</v>
      </c>
      <c r="F59" s="15">
        <v>7000</v>
      </c>
      <c r="G59">
        <v>1</v>
      </c>
      <c r="H59">
        <v>2</v>
      </c>
      <c r="I59">
        <v>0</v>
      </c>
      <c r="J59">
        <v>2</v>
      </c>
      <c r="K59">
        <v>5</v>
      </c>
      <c r="L59">
        <v>0</v>
      </c>
      <c r="M59">
        <v>0</v>
      </c>
      <c r="N59">
        <v>0</v>
      </c>
      <c r="O59">
        <v>0.5</v>
      </c>
      <c r="P59">
        <v>10</v>
      </c>
      <c r="Q59" s="16">
        <v>5</v>
      </c>
      <c r="R59">
        <v>1.5</v>
      </c>
      <c r="S59">
        <v>1</v>
      </c>
      <c r="T59">
        <v>12</v>
      </c>
      <c r="U59">
        <v>30</v>
      </c>
    </row>
    <row r="60" spans="1:21">
      <c r="A60">
        <v>321</v>
      </c>
      <c r="B60" s="31">
        <v>2</v>
      </c>
      <c r="C60">
        <v>1</v>
      </c>
      <c r="D60">
        <v>19</v>
      </c>
      <c r="E60">
        <v>1</v>
      </c>
      <c r="F60" s="15">
        <v>7000</v>
      </c>
      <c r="G60">
        <v>1</v>
      </c>
      <c r="H60">
        <v>1</v>
      </c>
      <c r="I60">
        <v>0</v>
      </c>
      <c r="J60">
        <v>8</v>
      </c>
      <c r="K60">
        <v>5</v>
      </c>
      <c r="L60">
        <v>0</v>
      </c>
      <c r="M60">
        <v>0</v>
      </c>
      <c r="N60">
        <v>0</v>
      </c>
      <c r="O60">
        <v>0.83</v>
      </c>
      <c r="P60">
        <v>20</v>
      </c>
      <c r="Q60" s="16">
        <v>5</v>
      </c>
      <c r="R60">
        <v>1.17</v>
      </c>
      <c r="S60">
        <v>1</v>
      </c>
      <c r="T60">
        <v>8</v>
      </c>
      <c r="U60">
        <v>15</v>
      </c>
    </row>
    <row r="61" spans="1:21">
      <c r="A61">
        <v>327</v>
      </c>
      <c r="B61" s="31">
        <v>1</v>
      </c>
      <c r="C61">
        <v>1</v>
      </c>
      <c r="D61">
        <v>24</v>
      </c>
      <c r="E61">
        <v>0</v>
      </c>
      <c r="F61" s="15">
        <v>8000</v>
      </c>
      <c r="G61">
        <v>1</v>
      </c>
      <c r="H61">
        <v>2</v>
      </c>
      <c r="I61">
        <v>0</v>
      </c>
      <c r="J61">
        <v>8</v>
      </c>
      <c r="K61">
        <v>5</v>
      </c>
      <c r="L61">
        <v>0</v>
      </c>
      <c r="M61">
        <v>0</v>
      </c>
      <c r="N61">
        <v>0</v>
      </c>
      <c r="O61">
        <v>1.17</v>
      </c>
      <c r="P61">
        <v>10</v>
      </c>
      <c r="Q61" s="16">
        <v>10</v>
      </c>
      <c r="R61">
        <v>1.415</v>
      </c>
      <c r="S61">
        <v>1</v>
      </c>
      <c r="T61">
        <v>12</v>
      </c>
      <c r="U61">
        <v>15</v>
      </c>
    </row>
    <row r="62" spans="1:21">
      <c r="A62">
        <v>332</v>
      </c>
      <c r="B62" s="31">
        <v>2</v>
      </c>
      <c r="C62">
        <v>1</v>
      </c>
      <c r="D62">
        <v>25</v>
      </c>
      <c r="E62">
        <v>0</v>
      </c>
      <c r="F62" s="15">
        <v>35000</v>
      </c>
      <c r="G62">
        <v>1</v>
      </c>
      <c r="H62">
        <v>2</v>
      </c>
      <c r="I62">
        <v>1</v>
      </c>
      <c r="J62">
        <v>6</v>
      </c>
      <c r="K62">
        <v>4</v>
      </c>
      <c r="L62">
        <v>0</v>
      </c>
      <c r="M62">
        <v>0</v>
      </c>
      <c r="N62">
        <v>0</v>
      </c>
      <c r="O62">
        <v>0.5</v>
      </c>
      <c r="P62">
        <v>10</v>
      </c>
      <c r="Q62" s="16">
        <v>10</v>
      </c>
      <c r="R62">
        <v>1</v>
      </c>
      <c r="S62">
        <v>1</v>
      </c>
      <c r="T62">
        <v>12</v>
      </c>
      <c r="U62">
        <v>35</v>
      </c>
    </row>
    <row r="63" spans="1:21">
      <c r="A63">
        <v>337</v>
      </c>
      <c r="B63" s="31">
        <v>1</v>
      </c>
      <c r="C63">
        <v>1</v>
      </c>
      <c r="D63">
        <v>21</v>
      </c>
      <c r="E63">
        <v>0</v>
      </c>
      <c r="F63" s="15">
        <v>18000</v>
      </c>
      <c r="G63">
        <v>1</v>
      </c>
      <c r="H63">
        <v>3</v>
      </c>
      <c r="I63">
        <v>0</v>
      </c>
      <c r="J63">
        <v>2</v>
      </c>
      <c r="K63">
        <v>5</v>
      </c>
      <c r="L63">
        <v>0</v>
      </c>
      <c r="M63">
        <v>0</v>
      </c>
      <c r="N63">
        <v>0</v>
      </c>
      <c r="O63">
        <v>0.83</v>
      </c>
      <c r="P63">
        <v>30</v>
      </c>
      <c r="Q63" s="16">
        <v>10</v>
      </c>
      <c r="R63">
        <v>1.17</v>
      </c>
      <c r="S63">
        <v>1</v>
      </c>
      <c r="T63">
        <v>10</v>
      </c>
      <c r="U63">
        <v>15</v>
      </c>
    </row>
    <row r="64" spans="1:21">
      <c r="A64">
        <v>341</v>
      </c>
      <c r="B64" s="31">
        <v>2</v>
      </c>
      <c r="C64">
        <v>1</v>
      </c>
      <c r="D64">
        <v>23</v>
      </c>
      <c r="E64">
        <v>1</v>
      </c>
      <c r="F64" s="15">
        <v>4000</v>
      </c>
      <c r="G64">
        <v>1</v>
      </c>
      <c r="H64">
        <v>3</v>
      </c>
      <c r="I64">
        <v>1</v>
      </c>
      <c r="J64">
        <v>8</v>
      </c>
      <c r="K64">
        <v>4</v>
      </c>
      <c r="L64">
        <v>0</v>
      </c>
      <c r="M64">
        <v>0</v>
      </c>
      <c r="N64">
        <v>0</v>
      </c>
      <c r="O64">
        <v>0.91500000000000004</v>
      </c>
      <c r="P64">
        <v>20</v>
      </c>
      <c r="Q64" s="16">
        <v>5</v>
      </c>
      <c r="R64">
        <v>0.67</v>
      </c>
      <c r="S64">
        <v>1</v>
      </c>
      <c r="T64">
        <v>10</v>
      </c>
      <c r="U64">
        <v>10</v>
      </c>
    </row>
    <row r="65" spans="1:21">
      <c r="A65">
        <v>348</v>
      </c>
      <c r="B65" s="31">
        <v>1</v>
      </c>
      <c r="C65">
        <v>1</v>
      </c>
      <c r="D65">
        <v>21</v>
      </c>
      <c r="E65">
        <v>0</v>
      </c>
      <c r="F65" s="15">
        <v>20000</v>
      </c>
      <c r="G65">
        <v>1</v>
      </c>
      <c r="H65">
        <v>3</v>
      </c>
      <c r="I65">
        <v>0</v>
      </c>
      <c r="J65">
        <v>9</v>
      </c>
      <c r="K65">
        <v>5</v>
      </c>
      <c r="L65">
        <v>1</v>
      </c>
      <c r="M65">
        <v>0</v>
      </c>
      <c r="N65">
        <v>0</v>
      </c>
      <c r="O65">
        <v>0.67</v>
      </c>
      <c r="P65">
        <v>16</v>
      </c>
      <c r="Q65" s="16">
        <v>10</v>
      </c>
      <c r="R65">
        <v>1</v>
      </c>
      <c r="S65">
        <v>1</v>
      </c>
      <c r="T65">
        <v>8</v>
      </c>
      <c r="U65">
        <v>10</v>
      </c>
    </row>
    <row r="66" spans="1:21">
      <c r="A66">
        <v>362</v>
      </c>
      <c r="B66" s="31">
        <v>1</v>
      </c>
      <c r="C66">
        <v>1</v>
      </c>
      <c r="D66">
        <v>22</v>
      </c>
      <c r="E66">
        <v>1</v>
      </c>
      <c r="F66" s="15">
        <v>20000</v>
      </c>
      <c r="G66">
        <v>1</v>
      </c>
      <c r="H66">
        <v>3</v>
      </c>
      <c r="I66">
        <v>0</v>
      </c>
      <c r="J66">
        <v>8</v>
      </c>
      <c r="K66">
        <v>5</v>
      </c>
      <c r="L66">
        <v>0</v>
      </c>
      <c r="M66">
        <v>0</v>
      </c>
      <c r="N66">
        <v>0</v>
      </c>
      <c r="O66">
        <v>0.67</v>
      </c>
      <c r="P66">
        <v>10</v>
      </c>
      <c r="Q66" s="16">
        <v>70</v>
      </c>
      <c r="R66">
        <v>1.33</v>
      </c>
      <c r="S66">
        <v>1</v>
      </c>
      <c r="T66">
        <v>12</v>
      </c>
      <c r="U66">
        <v>20</v>
      </c>
    </row>
    <row r="67" spans="1:21">
      <c r="A67">
        <v>364</v>
      </c>
      <c r="B67" s="31">
        <v>1</v>
      </c>
      <c r="C67">
        <v>1</v>
      </c>
      <c r="D67">
        <v>24</v>
      </c>
      <c r="E67">
        <v>0</v>
      </c>
      <c r="F67" s="15">
        <v>9000</v>
      </c>
      <c r="G67">
        <v>1</v>
      </c>
      <c r="H67">
        <v>1</v>
      </c>
      <c r="I67">
        <v>1</v>
      </c>
      <c r="J67">
        <v>8</v>
      </c>
      <c r="K67">
        <v>5</v>
      </c>
      <c r="L67">
        <v>0</v>
      </c>
      <c r="M67">
        <v>0</v>
      </c>
      <c r="N67">
        <v>0</v>
      </c>
      <c r="O67">
        <v>0.67</v>
      </c>
      <c r="P67">
        <v>18</v>
      </c>
      <c r="Q67" s="16">
        <v>5</v>
      </c>
      <c r="R67">
        <v>1.5</v>
      </c>
      <c r="S67">
        <v>1</v>
      </c>
      <c r="T67">
        <v>10</v>
      </c>
      <c r="U67">
        <v>10</v>
      </c>
    </row>
    <row r="68" spans="1:21">
      <c r="A68">
        <v>382</v>
      </c>
      <c r="B68" s="31">
        <v>2</v>
      </c>
      <c r="C68">
        <v>1</v>
      </c>
      <c r="D68">
        <v>18</v>
      </c>
      <c r="E68">
        <v>1</v>
      </c>
      <c r="F68" s="15">
        <v>35000</v>
      </c>
      <c r="G68">
        <v>1</v>
      </c>
      <c r="H68">
        <v>2</v>
      </c>
      <c r="I68">
        <v>0</v>
      </c>
      <c r="J68">
        <v>8</v>
      </c>
      <c r="K68">
        <v>5</v>
      </c>
      <c r="L68">
        <v>0</v>
      </c>
      <c r="M68">
        <v>0</v>
      </c>
      <c r="N68">
        <v>0</v>
      </c>
      <c r="O68">
        <v>0.5</v>
      </c>
      <c r="P68">
        <v>10</v>
      </c>
      <c r="Q68" s="16">
        <v>5</v>
      </c>
      <c r="R68">
        <v>1</v>
      </c>
      <c r="S68">
        <v>1</v>
      </c>
      <c r="T68">
        <v>14</v>
      </c>
      <c r="U68">
        <v>20</v>
      </c>
    </row>
    <row r="69" spans="1:21">
      <c r="A69">
        <v>393</v>
      </c>
      <c r="B69" s="31">
        <v>2</v>
      </c>
      <c r="C69">
        <v>1</v>
      </c>
      <c r="D69">
        <v>23</v>
      </c>
      <c r="E69">
        <v>1</v>
      </c>
      <c r="F69" s="15">
        <v>10000</v>
      </c>
      <c r="G69">
        <v>1</v>
      </c>
      <c r="H69">
        <v>1</v>
      </c>
      <c r="I69">
        <v>0</v>
      </c>
      <c r="J69">
        <v>8</v>
      </c>
      <c r="K69">
        <v>5</v>
      </c>
      <c r="L69">
        <v>0</v>
      </c>
      <c r="M69">
        <v>0</v>
      </c>
      <c r="N69">
        <v>0</v>
      </c>
      <c r="O69">
        <v>0.5</v>
      </c>
      <c r="P69">
        <v>10</v>
      </c>
      <c r="Q69" s="16">
        <v>5</v>
      </c>
      <c r="R69">
        <v>1</v>
      </c>
      <c r="S69">
        <v>1</v>
      </c>
      <c r="T69">
        <v>6</v>
      </c>
      <c r="U69">
        <v>10</v>
      </c>
    </row>
    <row r="70" spans="1:21">
      <c r="A70">
        <v>395</v>
      </c>
      <c r="B70" s="31">
        <v>1</v>
      </c>
      <c r="C70">
        <v>1</v>
      </c>
      <c r="D70">
        <v>19</v>
      </c>
      <c r="E70">
        <v>0</v>
      </c>
      <c r="F70" s="15">
        <v>35000</v>
      </c>
      <c r="G70">
        <v>1</v>
      </c>
      <c r="H70">
        <v>1</v>
      </c>
      <c r="I70">
        <v>0</v>
      </c>
      <c r="J70">
        <v>8</v>
      </c>
      <c r="K70">
        <v>5</v>
      </c>
      <c r="L70">
        <v>0</v>
      </c>
      <c r="M70">
        <v>0</v>
      </c>
      <c r="N70">
        <v>0</v>
      </c>
      <c r="O70">
        <v>0.67</v>
      </c>
      <c r="P70">
        <v>8</v>
      </c>
      <c r="Q70" s="16">
        <v>10</v>
      </c>
      <c r="R70">
        <v>1.5</v>
      </c>
      <c r="S70">
        <v>1</v>
      </c>
      <c r="T70">
        <v>10</v>
      </c>
      <c r="U70">
        <v>10</v>
      </c>
    </row>
    <row r="71" spans="1:21">
      <c r="A71">
        <v>400</v>
      </c>
      <c r="B71" s="31">
        <v>2</v>
      </c>
      <c r="C71">
        <v>1</v>
      </c>
      <c r="D71">
        <v>21</v>
      </c>
      <c r="E71">
        <v>0</v>
      </c>
      <c r="F71" s="15">
        <v>2000</v>
      </c>
      <c r="G71">
        <v>1</v>
      </c>
      <c r="H71">
        <v>1</v>
      </c>
      <c r="I71">
        <v>0</v>
      </c>
      <c r="J71">
        <v>2</v>
      </c>
      <c r="K71">
        <v>4</v>
      </c>
      <c r="L71">
        <v>0</v>
      </c>
      <c r="M71">
        <v>0</v>
      </c>
      <c r="N71">
        <v>0</v>
      </c>
      <c r="O71">
        <v>0.67</v>
      </c>
      <c r="P71">
        <v>15</v>
      </c>
      <c r="Q71" s="16">
        <v>7.5</v>
      </c>
      <c r="R71">
        <v>1.33</v>
      </c>
      <c r="S71">
        <v>1</v>
      </c>
      <c r="T71">
        <v>12</v>
      </c>
      <c r="U71">
        <v>25</v>
      </c>
    </row>
    <row r="72" spans="1:21">
      <c r="A72">
        <v>403</v>
      </c>
      <c r="B72" s="31">
        <v>1</v>
      </c>
      <c r="C72">
        <v>1</v>
      </c>
      <c r="D72">
        <v>22</v>
      </c>
      <c r="E72">
        <v>1</v>
      </c>
      <c r="F72" s="15">
        <v>9000</v>
      </c>
      <c r="G72">
        <v>1</v>
      </c>
      <c r="H72">
        <v>3</v>
      </c>
      <c r="I72">
        <v>1</v>
      </c>
      <c r="J72">
        <v>2</v>
      </c>
      <c r="K72">
        <v>5</v>
      </c>
      <c r="L72">
        <v>0</v>
      </c>
      <c r="M72">
        <v>0</v>
      </c>
      <c r="N72">
        <v>0</v>
      </c>
      <c r="O72">
        <v>0.33</v>
      </c>
      <c r="P72">
        <v>20</v>
      </c>
      <c r="Q72" s="16">
        <v>2.5</v>
      </c>
      <c r="R72">
        <v>1.165</v>
      </c>
      <c r="S72">
        <v>1</v>
      </c>
      <c r="T72">
        <v>8</v>
      </c>
      <c r="U72">
        <v>15</v>
      </c>
    </row>
    <row r="73" spans="1:21">
      <c r="A73">
        <v>409</v>
      </c>
      <c r="B73" s="31">
        <v>2</v>
      </c>
      <c r="C73">
        <v>1</v>
      </c>
      <c r="D73">
        <v>20</v>
      </c>
      <c r="E73">
        <v>0</v>
      </c>
      <c r="F73" s="15">
        <v>5000</v>
      </c>
      <c r="G73">
        <v>1</v>
      </c>
      <c r="H73">
        <v>1</v>
      </c>
      <c r="I73">
        <v>0</v>
      </c>
      <c r="J73">
        <v>1</v>
      </c>
      <c r="K73">
        <v>5</v>
      </c>
      <c r="L73">
        <v>1</v>
      </c>
      <c r="M73">
        <v>0</v>
      </c>
      <c r="N73">
        <v>0</v>
      </c>
      <c r="O73">
        <v>0.67</v>
      </c>
      <c r="P73">
        <v>15</v>
      </c>
      <c r="Q73" s="16">
        <v>7.5</v>
      </c>
      <c r="R73">
        <v>1.33</v>
      </c>
      <c r="S73">
        <v>1</v>
      </c>
      <c r="T73">
        <v>12</v>
      </c>
      <c r="U73">
        <v>25</v>
      </c>
    </row>
    <row r="74" spans="1:21">
      <c r="A74">
        <v>429</v>
      </c>
      <c r="B74" s="31">
        <v>2</v>
      </c>
      <c r="C74">
        <v>1</v>
      </c>
      <c r="D74">
        <v>25</v>
      </c>
      <c r="E74">
        <v>1</v>
      </c>
      <c r="F74" s="15">
        <v>10000</v>
      </c>
      <c r="G74">
        <v>1</v>
      </c>
      <c r="H74">
        <v>2</v>
      </c>
      <c r="I74">
        <v>1</v>
      </c>
      <c r="J74">
        <v>11</v>
      </c>
      <c r="K74">
        <v>5</v>
      </c>
      <c r="L74">
        <v>0</v>
      </c>
      <c r="M74">
        <v>0</v>
      </c>
      <c r="N74">
        <v>0</v>
      </c>
      <c r="O74">
        <v>0.33</v>
      </c>
      <c r="P74">
        <v>10</v>
      </c>
      <c r="Q74" s="16">
        <v>2.5</v>
      </c>
      <c r="R74">
        <v>1.5</v>
      </c>
      <c r="S74">
        <v>0</v>
      </c>
      <c r="T74">
        <v>10</v>
      </c>
      <c r="U74">
        <v>5</v>
      </c>
    </row>
    <row r="75" spans="1:21">
      <c r="A75">
        <v>435</v>
      </c>
      <c r="B75" s="31">
        <v>2</v>
      </c>
      <c r="C75">
        <v>1</v>
      </c>
      <c r="D75">
        <v>53</v>
      </c>
      <c r="E75">
        <v>1</v>
      </c>
      <c r="F75" s="15">
        <v>6000</v>
      </c>
      <c r="G75">
        <v>1</v>
      </c>
      <c r="H75">
        <v>1</v>
      </c>
      <c r="I75">
        <v>1</v>
      </c>
      <c r="J75">
        <v>1</v>
      </c>
      <c r="K75">
        <v>5</v>
      </c>
      <c r="L75">
        <v>0</v>
      </c>
      <c r="M75">
        <v>0</v>
      </c>
      <c r="N75">
        <v>0</v>
      </c>
      <c r="O75">
        <v>0.75</v>
      </c>
      <c r="P75">
        <v>9</v>
      </c>
      <c r="Q75" s="16">
        <v>5</v>
      </c>
      <c r="R75">
        <v>1.33</v>
      </c>
      <c r="S75">
        <v>1</v>
      </c>
      <c r="T75">
        <v>10</v>
      </c>
      <c r="U75">
        <v>20</v>
      </c>
    </row>
    <row r="76" spans="1:21">
      <c r="A76">
        <v>442</v>
      </c>
      <c r="B76" s="31">
        <v>2</v>
      </c>
      <c r="C76">
        <v>1</v>
      </c>
      <c r="D76">
        <v>19</v>
      </c>
      <c r="E76">
        <v>0</v>
      </c>
      <c r="F76" s="15">
        <v>10000</v>
      </c>
      <c r="G76">
        <v>1</v>
      </c>
      <c r="H76">
        <v>1</v>
      </c>
      <c r="I76">
        <v>0</v>
      </c>
      <c r="J76">
        <v>11</v>
      </c>
      <c r="K76">
        <v>5</v>
      </c>
      <c r="L76">
        <v>0</v>
      </c>
      <c r="M76">
        <v>0</v>
      </c>
      <c r="N76">
        <v>0</v>
      </c>
      <c r="O76">
        <v>0.67</v>
      </c>
      <c r="P76">
        <v>14</v>
      </c>
      <c r="Q76" s="16">
        <v>2.5</v>
      </c>
      <c r="R76">
        <v>0.33</v>
      </c>
      <c r="S76">
        <v>0</v>
      </c>
      <c r="T76">
        <v>8</v>
      </c>
      <c r="U76">
        <v>50</v>
      </c>
    </row>
    <row r="77" spans="1:21">
      <c r="A77">
        <v>454</v>
      </c>
      <c r="B77" s="31">
        <v>2</v>
      </c>
      <c r="C77">
        <v>1</v>
      </c>
      <c r="D77">
        <v>19</v>
      </c>
      <c r="E77">
        <v>1</v>
      </c>
      <c r="F77" s="15">
        <v>7000</v>
      </c>
      <c r="G77">
        <v>1</v>
      </c>
      <c r="H77">
        <v>2</v>
      </c>
      <c r="I77">
        <v>0</v>
      </c>
      <c r="J77">
        <v>8</v>
      </c>
      <c r="K77">
        <v>5</v>
      </c>
      <c r="L77">
        <v>1</v>
      </c>
      <c r="M77">
        <v>0</v>
      </c>
      <c r="N77">
        <v>0</v>
      </c>
      <c r="O77">
        <v>0.75</v>
      </c>
      <c r="P77">
        <v>30</v>
      </c>
      <c r="Q77" s="16">
        <v>6.25</v>
      </c>
      <c r="R77">
        <v>2</v>
      </c>
      <c r="S77">
        <v>1</v>
      </c>
      <c r="T77">
        <v>8</v>
      </c>
      <c r="U77">
        <v>10</v>
      </c>
    </row>
    <row r="78" spans="1:21">
      <c r="A78">
        <v>460</v>
      </c>
      <c r="B78" s="31">
        <v>1</v>
      </c>
      <c r="C78">
        <v>1</v>
      </c>
      <c r="D78">
        <v>27</v>
      </c>
      <c r="E78">
        <v>0</v>
      </c>
      <c r="F78" s="15">
        <v>35000</v>
      </c>
      <c r="G78">
        <v>1</v>
      </c>
      <c r="H78">
        <v>4</v>
      </c>
      <c r="I78">
        <v>1</v>
      </c>
      <c r="J78">
        <v>6</v>
      </c>
      <c r="K78">
        <v>2</v>
      </c>
      <c r="L78">
        <v>0</v>
      </c>
      <c r="M78">
        <v>0</v>
      </c>
      <c r="N78">
        <v>0</v>
      </c>
      <c r="O78">
        <v>0.33</v>
      </c>
      <c r="P78">
        <v>20</v>
      </c>
      <c r="Q78" s="16">
        <v>2.5</v>
      </c>
      <c r="R78">
        <v>0.75</v>
      </c>
      <c r="S78">
        <v>1</v>
      </c>
      <c r="T78">
        <v>9</v>
      </c>
      <c r="U78">
        <v>17.5</v>
      </c>
    </row>
    <row r="79" spans="1:21">
      <c r="A79">
        <v>464</v>
      </c>
      <c r="B79" s="31">
        <v>2</v>
      </c>
      <c r="C79">
        <v>1</v>
      </c>
      <c r="D79">
        <v>25</v>
      </c>
      <c r="E79">
        <v>1</v>
      </c>
      <c r="F79" s="15">
        <v>10000</v>
      </c>
      <c r="G79">
        <v>1</v>
      </c>
      <c r="H79">
        <v>2</v>
      </c>
      <c r="I79">
        <v>0</v>
      </c>
      <c r="J79">
        <v>8</v>
      </c>
      <c r="K79">
        <v>5</v>
      </c>
      <c r="L79">
        <v>0</v>
      </c>
      <c r="M79">
        <v>0</v>
      </c>
      <c r="N79">
        <v>0</v>
      </c>
      <c r="O79">
        <v>0.5</v>
      </c>
      <c r="P79">
        <v>15</v>
      </c>
      <c r="Q79" s="16">
        <v>5</v>
      </c>
      <c r="R79">
        <v>0.67</v>
      </c>
      <c r="S79">
        <v>0</v>
      </c>
      <c r="T79">
        <v>8</v>
      </c>
      <c r="U79">
        <v>15</v>
      </c>
    </row>
    <row r="80" spans="1:21">
      <c r="A80">
        <v>468</v>
      </c>
      <c r="B80" s="31">
        <v>2</v>
      </c>
      <c r="C80">
        <v>1</v>
      </c>
      <c r="D80">
        <v>30</v>
      </c>
      <c r="E80">
        <v>1</v>
      </c>
      <c r="F80" s="15">
        <v>2000</v>
      </c>
      <c r="G80">
        <v>1</v>
      </c>
      <c r="H80">
        <v>1</v>
      </c>
      <c r="I80">
        <v>1</v>
      </c>
      <c r="J80">
        <v>6</v>
      </c>
      <c r="K80">
        <v>5</v>
      </c>
      <c r="L80">
        <v>0</v>
      </c>
      <c r="M80">
        <v>0</v>
      </c>
      <c r="N80">
        <v>0</v>
      </c>
      <c r="O80">
        <v>0.33</v>
      </c>
      <c r="P80">
        <v>10</v>
      </c>
      <c r="Q80" s="16">
        <v>5</v>
      </c>
      <c r="R80">
        <v>1.5</v>
      </c>
      <c r="S80">
        <v>1</v>
      </c>
      <c r="T80">
        <v>10</v>
      </c>
      <c r="U80">
        <v>15</v>
      </c>
    </row>
    <row r="81" spans="1:21">
      <c r="A81">
        <v>472</v>
      </c>
      <c r="B81" s="31">
        <v>1</v>
      </c>
      <c r="C81">
        <v>2</v>
      </c>
      <c r="D81">
        <v>28</v>
      </c>
      <c r="E81">
        <v>1</v>
      </c>
      <c r="F81" s="15">
        <v>12000</v>
      </c>
      <c r="G81">
        <v>1</v>
      </c>
      <c r="H81">
        <v>1</v>
      </c>
      <c r="I81">
        <v>0</v>
      </c>
      <c r="J81">
        <v>8</v>
      </c>
      <c r="K81">
        <v>1</v>
      </c>
      <c r="L81">
        <v>0</v>
      </c>
      <c r="M81">
        <v>0</v>
      </c>
      <c r="N81">
        <v>0</v>
      </c>
      <c r="O81">
        <v>0.67</v>
      </c>
      <c r="P81">
        <v>8</v>
      </c>
      <c r="Q81" s="16">
        <v>5</v>
      </c>
      <c r="R81">
        <v>0.58499999999999996</v>
      </c>
      <c r="S81">
        <v>0</v>
      </c>
      <c r="T81">
        <v>6</v>
      </c>
      <c r="U81">
        <v>15</v>
      </c>
    </row>
    <row r="82" spans="1:21">
      <c r="A82">
        <v>474</v>
      </c>
      <c r="B82" s="31">
        <v>2</v>
      </c>
      <c r="C82">
        <v>1</v>
      </c>
      <c r="D82">
        <v>22</v>
      </c>
      <c r="E82">
        <v>1</v>
      </c>
      <c r="F82" s="15">
        <v>2000</v>
      </c>
      <c r="G82">
        <v>1</v>
      </c>
      <c r="H82">
        <v>1</v>
      </c>
      <c r="I82">
        <v>0</v>
      </c>
      <c r="J82">
        <v>8</v>
      </c>
      <c r="K82">
        <v>5</v>
      </c>
      <c r="L82">
        <v>1</v>
      </c>
      <c r="M82">
        <v>0</v>
      </c>
      <c r="N82">
        <v>0</v>
      </c>
      <c r="O82">
        <v>0.5</v>
      </c>
      <c r="P82">
        <v>8</v>
      </c>
      <c r="Q82" s="16">
        <v>15</v>
      </c>
      <c r="R82">
        <v>1</v>
      </c>
      <c r="S82">
        <v>1</v>
      </c>
      <c r="T82">
        <v>6</v>
      </c>
      <c r="U82">
        <v>15</v>
      </c>
    </row>
    <row r="83" spans="1:21">
      <c r="A83">
        <v>492</v>
      </c>
      <c r="B83" s="31">
        <v>2</v>
      </c>
      <c r="C83">
        <v>4</v>
      </c>
      <c r="D83">
        <v>52</v>
      </c>
      <c r="E83">
        <v>0</v>
      </c>
      <c r="F83" s="15">
        <v>6000</v>
      </c>
      <c r="G83">
        <v>1</v>
      </c>
      <c r="H83">
        <v>2</v>
      </c>
      <c r="I83">
        <v>0</v>
      </c>
      <c r="J83">
        <v>6</v>
      </c>
      <c r="K83">
        <v>5</v>
      </c>
      <c r="L83">
        <v>0</v>
      </c>
      <c r="M83">
        <v>0</v>
      </c>
      <c r="N83">
        <v>0</v>
      </c>
      <c r="O83">
        <v>0.33</v>
      </c>
      <c r="P83">
        <v>10</v>
      </c>
      <c r="Q83" s="16">
        <v>2.5</v>
      </c>
      <c r="R83">
        <v>1</v>
      </c>
      <c r="S83">
        <v>0</v>
      </c>
      <c r="T83">
        <v>10</v>
      </c>
      <c r="U83">
        <v>15</v>
      </c>
    </row>
    <row r="84" spans="1:21">
      <c r="A84">
        <v>493</v>
      </c>
      <c r="B84" s="31">
        <v>1</v>
      </c>
      <c r="C84">
        <v>1</v>
      </c>
      <c r="D84">
        <v>20</v>
      </c>
      <c r="E84">
        <v>0</v>
      </c>
      <c r="F84" s="15">
        <v>10000</v>
      </c>
      <c r="G84">
        <v>1</v>
      </c>
      <c r="H84">
        <v>1</v>
      </c>
      <c r="I84">
        <v>0</v>
      </c>
      <c r="J84">
        <v>8</v>
      </c>
      <c r="K84">
        <v>5</v>
      </c>
      <c r="L84">
        <v>0</v>
      </c>
      <c r="M84">
        <v>0</v>
      </c>
      <c r="N84">
        <v>0</v>
      </c>
      <c r="O84">
        <v>0.67</v>
      </c>
      <c r="P84">
        <v>4</v>
      </c>
      <c r="Q84" s="16">
        <v>15</v>
      </c>
      <c r="R84">
        <v>1</v>
      </c>
      <c r="S84">
        <v>1</v>
      </c>
      <c r="T84">
        <v>8</v>
      </c>
      <c r="U84">
        <v>15</v>
      </c>
    </row>
    <row r="85" spans="1:21">
      <c r="A85">
        <v>503</v>
      </c>
      <c r="B85" s="31">
        <v>1</v>
      </c>
      <c r="C85">
        <v>1</v>
      </c>
      <c r="D85">
        <v>27</v>
      </c>
      <c r="E85">
        <v>0</v>
      </c>
      <c r="F85" s="15">
        <v>5000</v>
      </c>
      <c r="G85">
        <v>1</v>
      </c>
      <c r="H85">
        <v>1</v>
      </c>
      <c r="I85">
        <v>0</v>
      </c>
      <c r="J85">
        <v>8</v>
      </c>
      <c r="K85">
        <v>5</v>
      </c>
      <c r="L85">
        <v>0</v>
      </c>
      <c r="M85">
        <v>0</v>
      </c>
      <c r="N85">
        <v>0</v>
      </c>
      <c r="O85">
        <v>0.5</v>
      </c>
      <c r="P85">
        <v>12</v>
      </c>
      <c r="Q85" s="16">
        <v>20</v>
      </c>
      <c r="R85">
        <v>1</v>
      </c>
      <c r="S85">
        <v>1</v>
      </c>
      <c r="T85">
        <v>12</v>
      </c>
      <c r="U85">
        <v>10</v>
      </c>
    </row>
    <row r="86" spans="1:21">
      <c r="A86">
        <v>515</v>
      </c>
      <c r="B86" s="31">
        <v>2</v>
      </c>
      <c r="C86">
        <v>4</v>
      </c>
      <c r="D86">
        <v>27</v>
      </c>
      <c r="E86">
        <v>1</v>
      </c>
      <c r="F86" s="15">
        <v>9000</v>
      </c>
      <c r="G86">
        <v>1</v>
      </c>
      <c r="H86">
        <v>1</v>
      </c>
      <c r="I86">
        <v>0</v>
      </c>
      <c r="J86">
        <v>6</v>
      </c>
      <c r="K86">
        <v>5</v>
      </c>
      <c r="L86">
        <v>0</v>
      </c>
      <c r="M86">
        <v>0</v>
      </c>
      <c r="N86">
        <v>0</v>
      </c>
      <c r="O86">
        <v>0.5</v>
      </c>
      <c r="P86">
        <v>10</v>
      </c>
      <c r="Q86" s="16">
        <v>5</v>
      </c>
      <c r="R86">
        <v>0.83</v>
      </c>
      <c r="S86">
        <v>1</v>
      </c>
      <c r="T86">
        <v>8</v>
      </c>
      <c r="U86">
        <v>15</v>
      </c>
    </row>
    <row r="87" spans="1:21">
      <c r="A87">
        <v>516</v>
      </c>
      <c r="B87" s="31">
        <v>2</v>
      </c>
      <c r="C87">
        <v>1</v>
      </c>
      <c r="D87">
        <v>21</v>
      </c>
      <c r="E87">
        <v>0</v>
      </c>
      <c r="F87" s="15">
        <v>8000</v>
      </c>
      <c r="G87">
        <v>1</v>
      </c>
      <c r="H87">
        <v>1</v>
      </c>
      <c r="I87">
        <v>0</v>
      </c>
      <c r="J87">
        <v>8</v>
      </c>
      <c r="K87">
        <v>5</v>
      </c>
      <c r="L87">
        <v>0</v>
      </c>
      <c r="M87">
        <v>0</v>
      </c>
      <c r="N87">
        <v>0</v>
      </c>
      <c r="O87">
        <v>0.33</v>
      </c>
      <c r="P87">
        <v>10</v>
      </c>
      <c r="Q87" s="16">
        <v>5</v>
      </c>
      <c r="R87">
        <v>0.83</v>
      </c>
      <c r="S87">
        <v>1</v>
      </c>
      <c r="T87">
        <v>8</v>
      </c>
      <c r="U87">
        <v>2.5</v>
      </c>
    </row>
    <row r="88" spans="1:21">
      <c r="A88">
        <v>520</v>
      </c>
      <c r="B88" s="31">
        <v>2</v>
      </c>
      <c r="C88">
        <v>1</v>
      </c>
      <c r="D88">
        <v>42</v>
      </c>
      <c r="E88">
        <v>1</v>
      </c>
      <c r="F88" s="15">
        <v>4000</v>
      </c>
      <c r="G88">
        <v>1</v>
      </c>
      <c r="H88">
        <v>1</v>
      </c>
      <c r="I88">
        <v>0</v>
      </c>
      <c r="J88">
        <v>6</v>
      </c>
      <c r="K88">
        <v>3</v>
      </c>
      <c r="L88">
        <v>0</v>
      </c>
      <c r="M88">
        <v>0</v>
      </c>
      <c r="N88">
        <v>0</v>
      </c>
      <c r="O88">
        <v>0.33</v>
      </c>
      <c r="P88">
        <v>12</v>
      </c>
      <c r="Q88" s="16">
        <v>2.5</v>
      </c>
      <c r="R88">
        <v>1</v>
      </c>
      <c r="S88">
        <v>1</v>
      </c>
      <c r="T88">
        <v>8</v>
      </c>
      <c r="U88">
        <v>2.5</v>
      </c>
    </row>
    <row r="89" spans="1:21">
      <c r="A89">
        <v>527</v>
      </c>
      <c r="B89" s="31">
        <v>2</v>
      </c>
      <c r="C89">
        <v>1</v>
      </c>
      <c r="D89">
        <v>19</v>
      </c>
      <c r="E89">
        <v>0</v>
      </c>
      <c r="F89" s="15">
        <v>9000</v>
      </c>
      <c r="G89">
        <v>1</v>
      </c>
      <c r="H89">
        <v>1</v>
      </c>
      <c r="I89">
        <v>1</v>
      </c>
      <c r="J89">
        <v>8</v>
      </c>
      <c r="K89">
        <v>4</v>
      </c>
      <c r="L89">
        <v>0</v>
      </c>
      <c r="M89">
        <v>0</v>
      </c>
      <c r="N89">
        <v>0</v>
      </c>
      <c r="O89">
        <v>0.58499999999999996</v>
      </c>
      <c r="P89">
        <v>30</v>
      </c>
      <c r="Q89" s="16">
        <v>5</v>
      </c>
      <c r="R89">
        <v>0.83</v>
      </c>
      <c r="S89">
        <v>1</v>
      </c>
      <c r="T89">
        <v>6</v>
      </c>
      <c r="U89">
        <v>10</v>
      </c>
    </row>
    <row r="90" spans="1:21">
      <c r="A90">
        <v>528</v>
      </c>
      <c r="B90" s="31">
        <v>2</v>
      </c>
      <c r="C90">
        <v>1</v>
      </c>
      <c r="D90">
        <v>23</v>
      </c>
      <c r="E90">
        <v>1</v>
      </c>
      <c r="F90" s="15">
        <v>7000</v>
      </c>
      <c r="G90">
        <v>1</v>
      </c>
      <c r="H90">
        <v>1</v>
      </c>
      <c r="I90">
        <v>0</v>
      </c>
      <c r="J90">
        <v>2</v>
      </c>
      <c r="K90">
        <v>5</v>
      </c>
      <c r="L90">
        <v>0</v>
      </c>
      <c r="M90">
        <v>0</v>
      </c>
      <c r="N90">
        <v>0</v>
      </c>
      <c r="O90">
        <v>0.91500000000000004</v>
      </c>
      <c r="P90">
        <v>20</v>
      </c>
      <c r="Q90" s="16">
        <v>5</v>
      </c>
      <c r="R90">
        <v>1.67</v>
      </c>
      <c r="S90">
        <v>0</v>
      </c>
      <c r="T90">
        <v>6</v>
      </c>
      <c r="U90">
        <v>10</v>
      </c>
    </row>
    <row r="91" spans="1:21">
      <c r="A91">
        <v>529</v>
      </c>
      <c r="B91" s="31">
        <v>2</v>
      </c>
      <c r="C91">
        <v>1</v>
      </c>
      <c r="D91">
        <v>20</v>
      </c>
      <c r="E91">
        <v>0</v>
      </c>
      <c r="F91" s="15">
        <v>20000</v>
      </c>
      <c r="G91">
        <v>1</v>
      </c>
      <c r="H91">
        <v>2</v>
      </c>
      <c r="I91">
        <v>0</v>
      </c>
      <c r="J91">
        <v>2</v>
      </c>
      <c r="K91">
        <v>5</v>
      </c>
      <c r="L91">
        <v>0</v>
      </c>
      <c r="M91">
        <v>0</v>
      </c>
      <c r="N91">
        <v>0</v>
      </c>
      <c r="O91">
        <v>0.67</v>
      </c>
      <c r="P91">
        <v>19</v>
      </c>
      <c r="Q91" s="16">
        <v>6.25</v>
      </c>
      <c r="R91">
        <v>1</v>
      </c>
      <c r="S91">
        <v>0</v>
      </c>
      <c r="T91">
        <v>6</v>
      </c>
      <c r="U91">
        <v>25</v>
      </c>
    </row>
    <row r="92" spans="1:21">
      <c r="A92">
        <v>537</v>
      </c>
      <c r="B92" s="31">
        <v>1</v>
      </c>
      <c r="C92">
        <v>1</v>
      </c>
      <c r="D92">
        <v>20</v>
      </c>
      <c r="E92">
        <v>0</v>
      </c>
      <c r="F92" s="15">
        <v>4000</v>
      </c>
      <c r="G92">
        <v>1</v>
      </c>
      <c r="H92">
        <v>1</v>
      </c>
      <c r="I92">
        <v>0</v>
      </c>
      <c r="J92">
        <v>8</v>
      </c>
      <c r="K92">
        <v>5</v>
      </c>
      <c r="L92">
        <v>0</v>
      </c>
      <c r="M92">
        <v>0</v>
      </c>
      <c r="N92">
        <v>0</v>
      </c>
      <c r="O92">
        <v>0.67</v>
      </c>
      <c r="P92">
        <v>8</v>
      </c>
      <c r="Q92" s="16">
        <v>10</v>
      </c>
      <c r="R92">
        <v>1.17</v>
      </c>
      <c r="S92">
        <v>1</v>
      </c>
      <c r="T92">
        <v>8</v>
      </c>
      <c r="U92">
        <v>25</v>
      </c>
    </row>
    <row r="93" spans="1:21">
      <c r="A93">
        <v>538</v>
      </c>
      <c r="B93" s="31">
        <v>2</v>
      </c>
      <c r="C93">
        <v>1</v>
      </c>
      <c r="D93">
        <v>23</v>
      </c>
      <c r="E93">
        <v>0</v>
      </c>
      <c r="F93" s="15">
        <v>4000</v>
      </c>
      <c r="G93">
        <v>1</v>
      </c>
      <c r="H93">
        <v>1</v>
      </c>
      <c r="I93">
        <v>0</v>
      </c>
      <c r="J93">
        <v>2</v>
      </c>
      <c r="K93">
        <v>5</v>
      </c>
      <c r="L93">
        <v>0</v>
      </c>
      <c r="M93">
        <v>0</v>
      </c>
      <c r="N93">
        <v>0</v>
      </c>
      <c r="O93">
        <v>0.5</v>
      </c>
      <c r="P93">
        <v>10</v>
      </c>
      <c r="Q93" s="16">
        <v>5</v>
      </c>
      <c r="R93">
        <v>1</v>
      </c>
      <c r="S93">
        <v>1</v>
      </c>
      <c r="T93">
        <v>8</v>
      </c>
      <c r="U93">
        <v>10</v>
      </c>
    </row>
    <row r="94" spans="1:21">
      <c r="A94">
        <v>541</v>
      </c>
      <c r="B94" s="31">
        <v>2</v>
      </c>
      <c r="C94">
        <v>1</v>
      </c>
      <c r="D94">
        <v>20</v>
      </c>
      <c r="E94">
        <v>0</v>
      </c>
      <c r="F94" s="15">
        <v>10000</v>
      </c>
      <c r="G94">
        <v>1</v>
      </c>
      <c r="H94">
        <v>1</v>
      </c>
      <c r="I94">
        <v>0</v>
      </c>
      <c r="J94">
        <v>2</v>
      </c>
      <c r="K94">
        <v>2</v>
      </c>
      <c r="L94">
        <v>0</v>
      </c>
      <c r="M94">
        <v>0</v>
      </c>
      <c r="N94">
        <v>0</v>
      </c>
      <c r="O94">
        <v>0.67</v>
      </c>
      <c r="P94">
        <v>16</v>
      </c>
      <c r="Q94" s="16">
        <v>2.5</v>
      </c>
      <c r="R94">
        <v>1.67</v>
      </c>
      <c r="S94">
        <v>1</v>
      </c>
      <c r="T94">
        <v>16</v>
      </c>
      <c r="U94">
        <v>15</v>
      </c>
    </row>
    <row r="95" spans="1:21">
      <c r="A95">
        <v>542</v>
      </c>
      <c r="B95" s="31">
        <v>2</v>
      </c>
      <c r="C95">
        <v>1</v>
      </c>
      <c r="D95">
        <v>20</v>
      </c>
      <c r="E95">
        <v>0</v>
      </c>
      <c r="F95" s="15">
        <v>10000</v>
      </c>
      <c r="G95">
        <v>1</v>
      </c>
      <c r="H95">
        <v>4</v>
      </c>
      <c r="I95">
        <v>0</v>
      </c>
      <c r="J95">
        <v>6</v>
      </c>
      <c r="K95">
        <v>2</v>
      </c>
      <c r="L95">
        <v>1</v>
      </c>
      <c r="M95">
        <v>0</v>
      </c>
      <c r="N95">
        <v>0</v>
      </c>
      <c r="O95">
        <v>0.5</v>
      </c>
      <c r="P95">
        <v>10</v>
      </c>
      <c r="Q95" s="16">
        <v>10</v>
      </c>
      <c r="R95">
        <v>1</v>
      </c>
      <c r="S95">
        <v>0</v>
      </c>
      <c r="T95">
        <v>8</v>
      </c>
      <c r="U95">
        <v>15</v>
      </c>
    </row>
    <row r="96" spans="1:21">
      <c r="A96">
        <v>568</v>
      </c>
      <c r="B96" s="31">
        <v>2</v>
      </c>
      <c r="C96">
        <v>1</v>
      </c>
      <c r="D96">
        <v>25</v>
      </c>
      <c r="E96">
        <v>1</v>
      </c>
      <c r="F96" s="15">
        <v>3000</v>
      </c>
      <c r="G96">
        <v>1</v>
      </c>
      <c r="H96">
        <v>1</v>
      </c>
      <c r="I96">
        <v>1</v>
      </c>
      <c r="J96">
        <v>6</v>
      </c>
      <c r="K96">
        <v>5</v>
      </c>
      <c r="L96">
        <v>0</v>
      </c>
      <c r="M96">
        <v>0</v>
      </c>
      <c r="N96">
        <v>0</v>
      </c>
      <c r="O96">
        <v>0.67</v>
      </c>
      <c r="P96">
        <v>15</v>
      </c>
      <c r="Q96" s="16">
        <v>7.5</v>
      </c>
      <c r="R96">
        <v>1.5</v>
      </c>
      <c r="S96">
        <v>1</v>
      </c>
      <c r="T96">
        <v>16</v>
      </c>
      <c r="U96">
        <v>30</v>
      </c>
    </row>
    <row r="97" spans="1:21">
      <c r="A97">
        <v>571</v>
      </c>
      <c r="B97" s="31">
        <v>2</v>
      </c>
      <c r="C97">
        <v>1</v>
      </c>
      <c r="D97">
        <v>19</v>
      </c>
      <c r="E97">
        <v>0</v>
      </c>
      <c r="F97" s="15">
        <v>10000</v>
      </c>
      <c r="G97">
        <v>1</v>
      </c>
      <c r="H97">
        <v>1</v>
      </c>
      <c r="I97">
        <v>0</v>
      </c>
      <c r="J97">
        <v>6</v>
      </c>
      <c r="K97">
        <v>5</v>
      </c>
      <c r="L97">
        <v>0</v>
      </c>
      <c r="M97">
        <v>0</v>
      </c>
      <c r="N97">
        <v>0</v>
      </c>
      <c r="O97">
        <v>0.33</v>
      </c>
      <c r="P97">
        <v>10</v>
      </c>
      <c r="Q97" s="16">
        <v>2.5</v>
      </c>
      <c r="R97">
        <v>0.67</v>
      </c>
      <c r="S97">
        <v>1</v>
      </c>
      <c r="T97">
        <v>12</v>
      </c>
      <c r="U97">
        <v>15</v>
      </c>
    </row>
    <row r="98" spans="1:21">
      <c r="A98">
        <v>573</v>
      </c>
      <c r="B98" s="31">
        <v>2</v>
      </c>
      <c r="C98">
        <v>1</v>
      </c>
      <c r="D98">
        <v>22</v>
      </c>
      <c r="E98">
        <v>0</v>
      </c>
      <c r="F98" s="15">
        <v>4000</v>
      </c>
      <c r="G98">
        <v>1</v>
      </c>
      <c r="H98">
        <v>2</v>
      </c>
      <c r="I98">
        <v>0</v>
      </c>
      <c r="J98">
        <v>2</v>
      </c>
      <c r="K98">
        <v>5</v>
      </c>
      <c r="L98">
        <v>0</v>
      </c>
      <c r="M98">
        <v>0</v>
      </c>
      <c r="N98">
        <v>0</v>
      </c>
      <c r="O98">
        <v>0.33</v>
      </c>
      <c r="P98">
        <v>12</v>
      </c>
      <c r="Q98" s="16">
        <v>2.5</v>
      </c>
      <c r="R98">
        <v>1.33</v>
      </c>
      <c r="S98">
        <v>1</v>
      </c>
      <c r="T98">
        <v>8</v>
      </c>
      <c r="U98">
        <v>20</v>
      </c>
    </row>
    <row r="99" spans="1:21">
      <c r="A99">
        <v>577</v>
      </c>
      <c r="B99" s="31">
        <v>2</v>
      </c>
      <c r="C99">
        <v>1</v>
      </c>
      <c r="D99">
        <v>21</v>
      </c>
      <c r="E99">
        <v>0</v>
      </c>
      <c r="F99" s="15">
        <v>4000</v>
      </c>
      <c r="G99">
        <v>1</v>
      </c>
      <c r="H99">
        <v>1</v>
      </c>
      <c r="I99">
        <v>0</v>
      </c>
      <c r="J99">
        <v>2</v>
      </c>
      <c r="K99">
        <v>5</v>
      </c>
      <c r="L99">
        <v>0</v>
      </c>
      <c r="M99">
        <v>0</v>
      </c>
      <c r="N99">
        <v>0</v>
      </c>
      <c r="O99">
        <v>0.33</v>
      </c>
      <c r="P99">
        <v>10</v>
      </c>
      <c r="Q99" s="16">
        <v>5</v>
      </c>
      <c r="R99">
        <v>0.83</v>
      </c>
      <c r="S99">
        <v>0</v>
      </c>
      <c r="T99">
        <v>8</v>
      </c>
      <c r="U99">
        <v>20</v>
      </c>
    </row>
    <row r="100" spans="1:21">
      <c r="A100">
        <v>582</v>
      </c>
      <c r="B100" s="31">
        <v>2</v>
      </c>
      <c r="C100">
        <v>1</v>
      </c>
      <c r="D100">
        <v>23</v>
      </c>
      <c r="E100">
        <v>1</v>
      </c>
      <c r="F100" s="15">
        <v>3000</v>
      </c>
      <c r="G100">
        <v>1</v>
      </c>
      <c r="H100">
        <v>1</v>
      </c>
      <c r="I100">
        <v>1</v>
      </c>
      <c r="J100">
        <v>1</v>
      </c>
      <c r="K100">
        <v>5</v>
      </c>
      <c r="L100">
        <v>0</v>
      </c>
      <c r="M100">
        <v>0</v>
      </c>
      <c r="N100">
        <v>0</v>
      </c>
      <c r="O100">
        <v>0.5</v>
      </c>
      <c r="P100">
        <v>12</v>
      </c>
      <c r="Q100" s="16">
        <v>20</v>
      </c>
      <c r="R100">
        <v>1</v>
      </c>
      <c r="S100">
        <v>1</v>
      </c>
      <c r="T100">
        <v>12</v>
      </c>
      <c r="U100">
        <v>10</v>
      </c>
    </row>
    <row r="101" spans="1:21">
      <c r="A101">
        <v>589</v>
      </c>
      <c r="B101" s="31">
        <v>1</v>
      </c>
      <c r="C101">
        <v>7</v>
      </c>
      <c r="D101">
        <v>59</v>
      </c>
      <c r="E101">
        <v>1</v>
      </c>
      <c r="F101" s="15">
        <v>20000</v>
      </c>
      <c r="G101">
        <v>1</v>
      </c>
      <c r="H101">
        <v>2</v>
      </c>
      <c r="I101">
        <v>0</v>
      </c>
      <c r="J101">
        <v>8</v>
      </c>
      <c r="K101">
        <v>5</v>
      </c>
      <c r="L101">
        <v>0</v>
      </c>
      <c r="M101">
        <v>0</v>
      </c>
      <c r="N101">
        <v>0</v>
      </c>
      <c r="O101">
        <v>0.5</v>
      </c>
      <c r="P101">
        <v>12</v>
      </c>
      <c r="Q101" s="16">
        <v>2.5</v>
      </c>
      <c r="R101">
        <v>0.58499999999999996</v>
      </c>
      <c r="S101">
        <v>0</v>
      </c>
      <c r="T101">
        <v>6</v>
      </c>
      <c r="U101">
        <v>15</v>
      </c>
    </row>
    <row r="102" spans="1:21">
      <c r="A102">
        <v>595</v>
      </c>
      <c r="B102" s="31">
        <v>1</v>
      </c>
      <c r="C102">
        <v>6</v>
      </c>
      <c r="D102">
        <v>26</v>
      </c>
      <c r="E102">
        <v>1</v>
      </c>
      <c r="F102" s="15">
        <v>10000</v>
      </c>
      <c r="G102">
        <v>1</v>
      </c>
      <c r="H102">
        <v>1</v>
      </c>
      <c r="I102">
        <v>0</v>
      </c>
      <c r="J102">
        <v>10</v>
      </c>
      <c r="K102">
        <v>5</v>
      </c>
      <c r="L102">
        <v>0</v>
      </c>
      <c r="M102">
        <v>0</v>
      </c>
      <c r="N102">
        <v>0</v>
      </c>
      <c r="O102">
        <v>0.33</v>
      </c>
      <c r="P102">
        <v>8</v>
      </c>
      <c r="Q102" s="16">
        <v>2.5</v>
      </c>
      <c r="R102">
        <v>0.67</v>
      </c>
      <c r="S102">
        <v>0</v>
      </c>
      <c r="T102">
        <v>11</v>
      </c>
      <c r="U102">
        <v>12.5</v>
      </c>
    </row>
    <row r="103" spans="1:21">
      <c r="A103">
        <v>596</v>
      </c>
      <c r="B103" s="31">
        <v>1</v>
      </c>
      <c r="C103">
        <v>7</v>
      </c>
      <c r="D103">
        <v>61</v>
      </c>
      <c r="E103">
        <v>1</v>
      </c>
      <c r="F103" s="15">
        <v>10000</v>
      </c>
      <c r="G103">
        <v>1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0</v>
      </c>
      <c r="N103">
        <v>0</v>
      </c>
      <c r="O103">
        <v>0.33</v>
      </c>
      <c r="P103">
        <v>20</v>
      </c>
      <c r="Q103" s="16">
        <v>2.5</v>
      </c>
      <c r="R103">
        <v>0.83</v>
      </c>
      <c r="S103">
        <v>1</v>
      </c>
      <c r="T103">
        <v>6</v>
      </c>
      <c r="U103">
        <v>10</v>
      </c>
    </row>
    <row r="104" spans="1:21">
      <c r="A104">
        <v>602</v>
      </c>
      <c r="B104" s="31">
        <v>1</v>
      </c>
      <c r="C104">
        <v>7</v>
      </c>
      <c r="D104">
        <v>58</v>
      </c>
      <c r="E104">
        <v>0</v>
      </c>
      <c r="F104" s="15">
        <v>30000</v>
      </c>
      <c r="G104">
        <v>1</v>
      </c>
      <c r="H104">
        <v>2</v>
      </c>
      <c r="I104">
        <v>0</v>
      </c>
      <c r="J104">
        <v>6</v>
      </c>
      <c r="K104">
        <v>5</v>
      </c>
      <c r="L104">
        <v>0</v>
      </c>
      <c r="M104">
        <v>0</v>
      </c>
      <c r="N104">
        <v>0</v>
      </c>
      <c r="O104">
        <v>0.83</v>
      </c>
      <c r="P104">
        <v>20</v>
      </c>
      <c r="Q104" s="16">
        <v>70</v>
      </c>
      <c r="R104">
        <v>1</v>
      </c>
      <c r="S104">
        <v>1</v>
      </c>
      <c r="T104">
        <v>8</v>
      </c>
      <c r="U104">
        <v>15</v>
      </c>
    </row>
    <row r="105" spans="1:21">
      <c r="A105">
        <v>604</v>
      </c>
      <c r="B105" s="31">
        <v>1</v>
      </c>
      <c r="C105">
        <v>7</v>
      </c>
      <c r="D105">
        <v>51</v>
      </c>
      <c r="E105">
        <v>0</v>
      </c>
      <c r="F105" s="15">
        <v>10000</v>
      </c>
      <c r="G105">
        <v>1</v>
      </c>
      <c r="H105">
        <v>1</v>
      </c>
      <c r="I105">
        <v>0</v>
      </c>
      <c r="J105">
        <v>8</v>
      </c>
      <c r="K105">
        <v>5</v>
      </c>
      <c r="L105">
        <v>0</v>
      </c>
      <c r="M105">
        <v>0</v>
      </c>
      <c r="N105">
        <v>0</v>
      </c>
      <c r="O105">
        <v>0.5</v>
      </c>
      <c r="P105">
        <v>6</v>
      </c>
      <c r="Q105" s="16">
        <v>30</v>
      </c>
      <c r="R105">
        <v>0.83</v>
      </c>
      <c r="S105">
        <v>0</v>
      </c>
      <c r="T105">
        <v>8</v>
      </c>
      <c r="U105">
        <v>15</v>
      </c>
    </row>
    <row r="106" spans="1:21">
      <c r="A106">
        <v>606</v>
      </c>
      <c r="B106" s="31">
        <v>1</v>
      </c>
      <c r="C106">
        <v>7</v>
      </c>
      <c r="D106">
        <v>44</v>
      </c>
      <c r="E106">
        <v>0</v>
      </c>
      <c r="F106" s="15">
        <v>7000</v>
      </c>
      <c r="G106">
        <v>1</v>
      </c>
      <c r="H106">
        <v>1</v>
      </c>
      <c r="I106">
        <v>0</v>
      </c>
      <c r="J106">
        <v>8</v>
      </c>
      <c r="K106">
        <v>4</v>
      </c>
      <c r="L106">
        <v>0</v>
      </c>
      <c r="M106">
        <v>0</v>
      </c>
      <c r="N106">
        <v>0</v>
      </c>
      <c r="O106">
        <v>0.67</v>
      </c>
      <c r="P106">
        <v>8</v>
      </c>
      <c r="Q106" s="16">
        <v>2.5</v>
      </c>
      <c r="R106">
        <v>1</v>
      </c>
      <c r="S106">
        <v>1</v>
      </c>
      <c r="T106">
        <v>8</v>
      </c>
      <c r="U106">
        <v>15</v>
      </c>
    </row>
    <row r="107" spans="1:21">
      <c r="A107">
        <v>608</v>
      </c>
      <c r="B107" s="31">
        <v>1</v>
      </c>
      <c r="C107">
        <v>7</v>
      </c>
      <c r="D107">
        <v>44</v>
      </c>
      <c r="E107">
        <v>0</v>
      </c>
      <c r="F107" s="15">
        <v>12000</v>
      </c>
      <c r="G107">
        <v>1</v>
      </c>
      <c r="H107">
        <v>1</v>
      </c>
      <c r="I107">
        <v>0</v>
      </c>
      <c r="J107">
        <v>8</v>
      </c>
      <c r="K107">
        <v>3</v>
      </c>
      <c r="L107">
        <v>0</v>
      </c>
      <c r="M107">
        <v>0</v>
      </c>
      <c r="N107">
        <v>0</v>
      </c>
      <c r="O107">
        <v>1</v>
      </c>
      <c r="P107">
        <v>8</v>
      </c>
      <c r="Q107" s="16">
        <v>5</v>
      </c>
      <c r="R107">
        <v>1.67</v>
      </c>
      <c r="S107">
        <v>1</v>
      </c>
      <c r="T107">
        <v>12</v>
      </c>
      <c r="U107">
        <v>10</v>
      </c>
    </row>
    <row r="108" spans="1:21">
      <c r="A108">
        <v>609</v>
      </c>
      <c r="B108" s="31">
        <v>1</v>
      </c>
      <c r="C108">
        <v>2</v>
      </c>
      <c r="D108">
        <v>27</v>
      </c>
      <c r="E108">
        <v>0</v>
      </c>
      <c r="F108" s="15">
        <v>14000</v>
      </c>
      <c r="G108">
        <v>1</v>
      </c>
      <c r="H108">
        <v>1</v>
      </c>
      <c r="I108">
        <v>0</v>
      </c>
      <c r="J108">
        <v>8</v>
      </c>
      <c r="K108">
        <v>5</v>
      </c>
      <c r="L108">
        <v>0</v>
      </c>
      <c r="M108">
        <v>0</v>
      </c>
      <c r="N108">
        <v>0</v>
      </c>
      <c r="O108">
        <v>0.5</v>
      </c>
      <c r="P108">
        <v>20</v>
      </c>
      <c r="Q108" s="16">
        <v>2.5</v>
      </c>
      <c r="R108">
        <v>1.17</v>
      </c>
      <c r="S108">
        <v>1</v>
      </c>
      <c r="T108">
        <v>8</v>
      </c>
      <c r="U108">
        <v>2.5</v>
      </c>
    </row>
    <row r="109" spans="1:21">
      <c r="A109">
        <v>612</v>
      </c>
      <c r="B109" s="31">
        <v>1</v>
      </c>
      <c r="C109">
        <v>2</v>
      </c>
      <c r="D109">
        <v>25</v>
      </c>
      <c r="E109">
        <v>0</v>
      </c>
      <c r="F109" s="15">
        <v>18000</v>
      </c>
      <c r="G109">
        <v>1</v>
      </c>
      <c r="H109">
        <v>2</v>
      </c>
      <c r="I109">
        <v>0</v>
      </c>
      <c r="J109">
        <v>8</v>
      </c>
      <c r="K109">
        <v>0</v>
      </c>
      <c r="L109">
        <v>0</v>
      </c>
      <c r="M109">
        <v>1</v>
      </c>
      <c r="N109">
        <v>0</v>
      </c>
      <c r="O109">
        <v>0.67</v>
      </c>
      <c r="P109">
        <v>12</v>
      </c>
      <c r="Q109" s="16">
        <v>5</v>
      </c>
      <c r="R109">
        <v>0.67</v>
      </c>
      <c r="S109">
        <v>0</v>
      </c>
      <c r="T109">
        <v>8</v>
      </c>
      <c r="U109">
        <v>15</v>
      </c>
    </row>
    <row r="110" spans="1:21">
      <c r="A110">
        <v>617</v>
      </c>
      <c r="B110" s="31">
        <v>2</v>
      </c>
      <c r="C110">
        <v>2</v>
      </c>
      <c r="D110">
        <v>23</v>
      </c>
      <c r="E110">
        <v>0</v>
      </c>
      <c r="F110" s="15">
        <v>5000</v>
      </c>
      <c r="G110">
        <v>1</v>
      </c>
      <c r="H110">
        <v>1</v>
      </c>
      <c r="I110">
        <v>0</v>
      </c>
      <c r="J110">
        <v>8</v>
      </c>
      <c r="K110">
        <v>3</v>
      </c>
      <c r="L110">
        <v>0</v>
      </c>
      <c r="M110">
        <v>0</v>
      </c>
      <c r="N110">
        <v>0</v>
      </c>
      <c r="O110">
        <v>0.83499999999999996</v>
      </c>
      <c r="P110">
        <v>14</v>
      </c>
      <c r="Q110" s="16">
        <v>20</v>
      </c>
      <c r="R110">
        <v>1.5</v>
      </c>
      <c r="S110">
        <v>1</v>
      </c>
      <c r="T110">
        <v>14</v>
      </c>
      <c r="U110">
        <v>25</v>
      </c>
    </row>
    <row r="111" spans="1:21">
      <c r="A111">
        <v>621</v>
      </c>
      <c r="B111" s="31">
        <v>2</v>
      </c>
      <c r="C111">
        <v>6</v>
      </c>
      <c r="D111">
        <v>27</v>
      </c>
      <c r="E111">
        <v>0</v>
      </c>
      <c r="F111" s="15">
        <v>14000</v>
      </c>
      <c r="G111">
        <v>1</v>
      </c>
      <c r="H111">
        <v>1</v>
      </c>
      <c r="I111">
        <v>0</v>
      </c>
      <c r="J111">
        <v>8</v>
      </c>
      <c r="K111">
        <v>5</v>
      </c>
      <c r="L111">
        <v>0</v>
      </c>
      <c r="M111">
        <v>0</v>
      </c>
      <c r="N111">
        <v>0</v>
      </c>
      <c r="O111">
        <v>0.5</v>
      </c>
      <c r="P111">
        <v>12</v>
      </c>
      <c r="Q111" s="16">
        <v>15</v>
      </c>
      <c r="R111">
        <v>0.5</v>
      </c>
      <c r="S111">
        <v>1</v>
      </c>
      <c r="T111">
        <v>8</v>
      </c>
      <c r="U111">
        <v>20</v>
      </c>
    </row>
    <row r="112" spans="1:21">
      <c r="A112">
        <v>623</v>
      </c>
      <c r="B112" s="31">
        <v>1</v>
      </c>
      <c r="C112">
        <v>7</v>
      </c>
      <c r="D112">
        <v>52</v>
      </c>
      <c r="E112">
        <v>1</v>
      </c>
      <c r="F112" s="15">
        <v>6000</v>
      </c>
      <c r="G112">
        <v>1</v>
      </c>
      <c r="H112">
        <v>1</v>
      </c>
      <c r="I112">
        <v>0</v>
      </c>
      <c r="J112">
        <v>8</v>
      </c>
      <c r="K112">
        <v>3</v>
      </c>
      <c r="L112">
        <v>0</v>
      </c>
      <c r="M112">
        <v>0</v>
      </c>
      <c r="N112">
        <v>0</v>
      </c>
      <c r="O112">
        <v>0.83</v>
      </c>
      <c r="P112">
        <v>30</v>
      </c>
      <c r="Q112" s="16">
        <v>2.5</v>
      </c>
      <c r="R112">
        <v>1.17</v>
      </c>
      <c r="S112">
        <v>1</v>
      </c>
      <c r="T112">
        <v>10</v>
      </c>
      <c r="U112">
        <v>15</v>
      </c>
    </row>
    <row r="113" spans="1:21">
      <c r="A113">
        <v>625</v>
      </c>
      <c r="B113" s="31">
        <v>1</v>
      </c>
      <c r="C113">
        <v>7</v>
      </c>
      <c r="D113">
        <v>53</v>
      </c>
      <c r="E113">
        <v>0</v>
      </c>
      <c r="F113" s="15">
        <v>16000</v>
      </c>
      <c r="G113">
        <v>1</v>
      </c>
      <c r="H113">
        <v>1</v>
      </c>
      <c r="I113">
        <v>0</v>
      </c>
      <c r="J113">
        <v>1</v>
      </c>
      <c r="K113">
        <v>5</v>
      </c>
      <c r="L113">
        <v>0</v>
      </c>
      <c r="M113">
        <v>0</v>
      </c>
      <c r="N113">
        <v>0</v>
      </c>
      <c r="O113">
        <v>0.5</v>
      </c>
      <c r="P113">
        <v>10</v>
      </c>
      <c r="Q113" s="16">
        <v>5</v>
      </c>
      <c r="R113">
        <v>1</v>
      </c>
      <c r="S113">
        <v>1</v>
      </c>
      <c r="T113">
        <v>12</v>
      </c>
      <c r="U113">
        <v>20</v>
      </c>
    </row>
    <row r="114" spans="1:21">
      <c r="A114">
        <v>626</v>
      </c>
      <c r="B114" s="31">
        <v>1</v>
      </c>
      <c r="C114">
        <v>7</v>
      </c>
      <c r="D114">
        <v>35</v>
      </c>
      <c r="E114">
        <v>1</v>
      </c>
      <c r="F114" s="15">
        <v>10000</v>
      </c>
      <c r="G114">
        <v>1</v>
      </c>
      <c r="H114">
        <v>1</v>
      </c>
      <c r="I114">
        <v>0</v>
      </c>
      <c r="J114">
        <v>8</v>
      </c>
      <c r="K114">
        <v>5</v>
      </c>
      <c r="L114">
        <v>0</v>
      </c>
      <c r="M114">
        <v>0</v>
      </c>
      <c r="N114">
        <v>0</v>
      </c>
      <c r="O114">
        <v>0.33</v>
      </c>
      <c r="P114">
        <v>8</v>
      </c>
      <c r="Q114" s="16">
        <v>2.5</v>
      </c>
      <c r="R114">
        <v>1</v>
      </c>
      <c r="S114">
        <v>1</v>
      </c>
      <c r="T114">
        <v>10</v>
      </c>
      <c r="U114">
        <v>25</v>
      </c>
    </row>
    <row r="115" spans="1:21">
      <c r="A115">
        <v>627</v>
      </c>
      <c r="B115" s="31">
        <v>1</v>
      </c>
      <c r="C115">
        <v>4</v>
      </c>
      <c r="D115">
        <v>31</v>
      </c>
      <c r="E115">
        <v>1</v>
      </c>
      <c r="F115" s="15">
        <v>9000</v>
      </c>
      <c r="G115">
        <v>1</v>
      </c>
      <c r="H115">
        <v>1</v>
      </c>
      <c r="I115">
        <v>0</v>
      </c>
      <c r="J115">
        <v>8</v>
      </c>
      <c r="K115">
        <v>5</v>
      </c>
      <c r="L115">
        <v>0</v>
      </c>
      <c r="M115">
        <v>0</v>
      </c>
      <c r="N115">
        <v>0</v>
      </c>
      <c r="O115">
        <v>0.33</v>
      </c>
      <c r="P115">
        <v>8</v>
      </c>
      <c r="Q115" s="16">
        <v>2.5</v>
      </c>
      <c r="R115">
        <v>0.83</v>
      </c>
      <c r="S115">
        <v>0</v>
      </c>
      <c r="T115">
        <v>8</v>
      </c>
      <c r="U115">
        <v>15</v>
      </c>
    </row>
    <row r="116" spans="1:21">
      <c r="A116">
        <v>633</v>
      </c>
      <c r="B116" s="31">
        <v>2</v>
      </c>
      <c r="C116">
        <v>4</v>
      </c>
      <c r="D116">
        <v>50</v>
      </c>
      <c r="E116">
        <v>0</v>
      </c>
      <c r="F116" s="15">
        <v>26000</v>
      </c>
      <c r="G116">
        <v>1</v>
      </c>
      <c r="H116">
        <v>1</v>
      </c>
      <c r="I116">
        <v>0</v>
      </c>
      <c r="J116">
        <v>8</v>
      </c>
      <c r="K116">
        <v>5</v>
      </c>
      <c r="L116">
        <v>0</v>
      </c>
      <c r="M116">
        <v>0</v>
      </c>
      <c r="N116">
        <v>0</v>
      </c>
      <c r="O116">
        <v>0.5</v>
      </c>
      <c r="P116">
        <v>10</v>
      </c>
      <c r="Q116" s="16">
        <v>5</v>
      </c>
      <c r="R116">
        <v>1.33</v>
      </c>
      <c r="S116">
        <v>0</v>
      </c>
      <c r="T116">
        <v>8</v>
      </c>
      <c r="U116">
        <v>25</v>
      </c>
    </row>
    <row r="117" spans="1:21">
      <c r="A117">
        <v>638</v>
      </c>
      <c r="B117" s="31">
        <v>1</v>
      </c>
      <c r="C117">
        <v>7</v>
      </c>
      <c r="D117">
        <v>49</v>
      </c>
      <c r="E117">
        <v>1</v>
      </c>
      <c r="F117" s="15">
        <v>35000</v>
      </c>
      <c r="G117">
        <v>1</v>
      </c>
      <c r="H117">
        <v>1</v>
      </c>
      <c r="I117">
        <v>0</v>
      </c>
      <c r="J117">
        <v>1</v>
      </c>
      <c r="K117">
        <v>4</v>
      </c>
      <c r="L117">
        <v>0</v>
      </c>
      <c r="M117">
        <v>0</v>
      </c>
      <c r="N117">
        <v>0</v>
      </c>
      <c r="O117">
        <v>0.5</v>
      </c>
      <c r="P117">
        <v>10</v>
      </c>
      <c r="Q117" s="16">
        <v>2.5</v>
      </c>
      <c r="R117">
        <v>1.67</v>
      </c>
      <c r="S117">
        <v>1</v>
      </c>
      <c r="T117">
        <v>8</v>
      </c>
      <c r="U117">
        <v>20</v>
      </c>
    </row>
    <row r="118" spans="1:21">
      <c r="A118">
        <v>642</v>
      </c>
      <c r="B118" s="31">
        <v>1</v>
      </c>
      <c r="C118">
        <v>6</v>
      </c>
      <c r="D118">
        <v>54</v>
      </c>
      <c r="E118">
        <v>1</v>
      </c>
      <c r="F118" s="15">
        <v>20000</v>
      </c>
      <c r="G118">
        <v>1</v>
      </c>
      <c r="H118">
        <v>1</v>
      </c>
      <c r="I118">
        <v>0</v>
      </c>
      <c r="J118">
        <v>8</v>
      </c>
      <c r="K118">
        <v>5</v>
      </c>
      <c r="L118">
        <v>0</v>
      </c>
      <c r="M118">
        <v>0</v>
      </c>
      <c r="N118">
        <v>0</v>
      </c>
      <c r="O118">
        <v>0.5</v>
      </c>
      <c r="P118">
        <v>30</v>
      </c>
      <c r="Q118" s="16">
        <v>2.5</v>
      </c>
      <c r="R118">
        <v>0.83</v>
      </c>
      <c r="S118">
        <v>0</v>
      </c>
      <c r="T118">
        <v>8</v>
      </c>
      <c r="U118">
        <v>15</v>
      </c>
    </row>
    <row r="119" spans="1:21">
      <c r="A119">
        <v>643</v>
      </c>
      <c r="B119" s="31">
        <v>1</v>
      </c>
      <c r="C119">
        <v>7</v>
      </c>
      <c r="D119">
        <v>52</v>
      </c>
      <c r="E119">
        <v>1</v>
      </c>
      <c r="F119" s="15">
        <v>24000</v>
      </c>
      <c r="G119">
        <v>1</v>
      </c>
      <c r="H119">
        <v>1</v>
      </c>
      <c r="I119">
        <v>0</v>
      </c>
      <c r="J119">
        <v>8</v>
      </c>
      <c r="K119">
        <v>5</v>
      </c>
      <c r="L119">
        <v>0</v>
      </c>
      <c r="M119">
        <v>0</v>
      </c>
      <c r="N119">
        <v>0</v>
      </c>
      <c r="O119">
        <v>0.33</v>
      </c>
      <c r="P119">
        <v>30</v>
      </c>
      <c r="Q119" s="16">
        <v>2.5</v>
      </c>
      <c r="R119">
        <v>0.75</v>
      </c>
      <c r="S119">
        <v>1</v>
      </c>
      <c r="T119">
        <v>8</v>
      </c>
      <c r="U119">
        <v>10</v>
      </c>
    </row>
    <row r="120" spans="1:21">
      <c r="A120">
        <v>644</v>
      </c>
      <c r="B120" s="31">
        <v>2</v>
      </c>
      <c r="C120">
        <v>2</v>
      </c>
      <c r="D120">
        <v>24</v>
      </c>
      <c r="E120">
        <v>0</v>
      </c>
      <c r="F120" s="15">
        <v>5000</v>
      </c>
      <c r="G120">
        <v>1</v>
      </c>
      <c r="H120">
        <v>2</v>
      </c>
      <c r="I120">
        <v>1</v>
      </c>
      <c r="J120">
        <v>8</v>
      </c>
      <c r="K120">
        <v>5</v>
      </c>
      <c r="L120">
        <v>0</v>
      </c>
      <c r="M120">
        <v>0</v>
      </c>
      <c r="N120">
        <v>0</v>
      </c>
      <c r="O120">
        <v>0.67</v>
      </c>
      <c r="P120">
        <v>15</v>
      </c>
      <c r="Q120" s="16">
        <v>7.5</v>
      </c>
      <c r="R120">
        <v>1</v>
      </c>
      <c r="S120">
        <v>1</v>
      </c>
      <c r="T120">
        <v>10</v>
      </c>
      <c r="U120">
        <v>15</v>
      </c>
    </row>
    <row r="121" spans="1:21">
      <c r="A121">
        <v>647</v>
      </c>
      <c r="B121" s="31">
        <v>1</v>
      </c>
      <c r="C121">
        <v>4</v>
      </c>
      <c r="D121">
        <v>33</v>
      </c>
      <c r="E121">
        <v>0</v>
      </c>
      <c r="F121" s="15">
        <v>10000</v>
      </c>
      <c r="G121">
        <v>1</v>
      </c>
      <c r="H121">
        <v>2</v>
      </c>
      <c r="I121">
        <v>0</v>
      </c>
      <c r="J121">
        <v>8</v>
      </c>
      <c r="K121">
        <v>5</v>
      </c>
      <c r="L121">
        <v>0</v>
      </c>
      <c r="M121">
        <v>0</v>
      </c>
      <c r="N121">
        <v>0</v>
      </c>
      <c r="O121">
        <v>0.33</v>
      </c>
      <c r="P121">
        <v>10</v>
      </c>
      <c r="Q121" s="16">
        <v>70</v>
      </c>
      <c r="R121">
        <v>1</v>
      </c>
      <c r="S121">
        <v>1</v>
      </c>
      <c r="T121">
        <v>8</v>
      </c>
      <c r="U121">
        <v>25</v>
      </c>
    </row>
    <row r="122" spans="1:21">
      <c r="A122">
        <v>650</v>
      </c>
      <c r="B122" s="31">
        <v>1</v>
      </c>
      <c r="C122">
        <v>2</v>
      </c>
      <c r="D122">
        <v>27</v>
      </c>
      <c r="E122">
        <v>1</v>
      </c>
      <c r="F122" s="15">
        <v>10000</v>
      </c>
      <c r="G122">
        <v>1</v>
      </c>
      <c r="H122">
        <v>1</v>
      </c>
      <c r="I122">
        <v>0</v>
      </c>
      <c r="J122">
        <v>8</v>
      </c>
      <c r="K122">
        <v>5</v>
      </c>
      <c r="L122">
        <v>0</v>
      </c>
      <c r="M122">
        <v>0</v>
      </c>
      <c r="N122">
        <v>0</v>
      </c>
      <c r="O122">
        <v>0.83</v>
      </c>
      <c r="P122">
        <v>16</v>
      </c>
      <c r="Q122" s="16">
        <v>5</v>
      </c>
      <c r="R122">
        <v>1.67</v>
      </c>
      <c r="S122">
        <v>1</v>
      </c>
      <c r="T122">
        <v>12</v>
      </c>
      <c r="U122">
        <v>10</v>
      </c>
    </row>
    <row r="123" spans="1:21">
      <c r="A123">
        <v>651</v>
      </c>
      <c r="B123" s="31">
        <v>1</v>
      </c>
      <c r="C123">
        <v>7</v>
      </c>
      <c r="D123">
        <v>42</v>
      </c>
      <c r="E123">
        <v>0</v>
      </c>
      <c r="F123" s="15">
        <v>18000</v>
      </c>
      <c r="G123">
        <v>1</v>
      </c>
      <c r="H123">
        <v>1</v>
      </c>
      <c r="I123">
        <v>0</v>
      </c>
      <c r="J123">
        <v>8</v>
      </c>
      <c r="K123">
        <v>4</v>
      </c>
      <c r="L123">
        <v>0</v>
      </c>
      <c r="M123">
        <v>0</v>
      </c>
      <c r="N123">
        <v>0</v>
      </c>
      <c r="O123">
        <v>0.5</v>
      </c>
      <c r="P123">
        <v>20</v>
      </c>
      <c r="Q123" s="16">
        <v>2.5</v>
      </c>
      <c r="R123">
        <v>0.83</v>
      </c>
      <c r="S123">
        <v>1</v>
      </c>
      <c r="T123">
        <v>8</v>
      </c>
      <c r="U123">
        <v>15</v>
      </c>
    </row>
    <row r="124" spans="1:21">
      <c r="A124">
        <v>653</v>
      </c>
      <c r="B124" s="31">
        <v>2</v>
      </c>
      <c r="C124">
        <v>1</v>
      </c>
      <c r="D124">
        <v>26</v>
      </c>
      <c r="E124">
        <v>1</v>
      </c>
      <c r="F124" s="15">
        <v>3000</v>
      </c>
      <c r="G124">
        <v>1</v>
      </c>
      <c r="H124">
        <v>1</v>
      </c>
      <c r="I124">
        <v>0</v>
      </c>
      <c r="J124">
        <v>8</v>
      </c>
      <c r="K124">
        <v>5</v>
      </c>
      <c r="L124">
        <v>0</v>
      </c>
      <c r="M124">
        <v>0</v>
      </c>
      <c r="N124">
        <v>0</v>
      </c>
      <c r="O124">
        <v>0.67</v>
      </c>
      <c r="P124">
        <v>20</v>
      </c>
      <c r="Q124" s="16">
        <v>10</v>
      </c>
      <c r="R124">
        <v>1.17</v>
      </c>
      <c r="S124">
        <v>1</v>
      </c>
      <c r="T124">
        <v>8</v>
      </c>
      <c r="U124">
        <v>15</v>
      </c>
    </row>
    <row r="125" spans="1:21">
      <c r="A125">
        <v>656</v>
      </c>
      <c r="B125" s="31">
        <v>1</v>
      </c>
      <c r="C125">
        <v>2</v>
      </c>
      <c r="D125">
        <v>68</v>
      </c>
      <c r="E125">
        <v>1</v>
      </c>
      <c r="F125" s="15">
        <v>8000</v>
      </c>
      <c r="G125">
        <v>1</v>
      </c>
      <c r="H125">
        <v>1</v>
      </c>
      <c r="I125">
        <v>0</v>
      </c>
      <c r="J125">
        <v>8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8</v>
      </c>
      <c r="Q125" s="16">
        <v>10</v>
      </c>
      <c r="R125">
        <v>1.67</v>
      </c>
      <c r="S125">
        <v>1</v>
      </c>
      <c r="T125">
        <v>12</v>
      </c>
      <c r="U125">
        <v>10</v>
      </c>
    </row>
    <row r="126" spans="1:21">
      <c r="A126">
        <v>657</v>
      </c>
      <c r="B126" s="31">
        <v>2</v>
      </c>
      <c r="C126">
        <v>3</v>
      </c>
      <c r="D126">
        <v>31</v>
      </c>
      <c r="E126">
        <v>1</v>
      </c>
      <c r="F126" s="15">
        <v>7000</v>
      </c>
      <c r="G126">
        <v>1</v>
      </c>
      <c r="H126">
        <v>1</v>
      </c>
      <c r="I126">
        <v>0</v>
      </c>
      <c r="J126">
        <v>3</v>
      </c>
      <c r="K126">
        <v>5</v>
      </c>
      <c r="L126">
        <v>0</v>
      </c>
      <c r="M126">
        <v>0</v>
      </c>
      <c r="N126">
        <v>0</v>
      </c>
      <c r="O126">
        <v>0.91500000000000004</v>
      </c>
      <c r="P126">
        <v>18</v>
      </c>
      <c r="Q126" s="16">
        <v>2.5</v>
      </c>
      <c r="R126">
        <v>1</v>
      </c>
      <c r="S126">
        <v>0</v>
      </c>
      <c r="T126">
        <v>10</v>
      </c>
      <c r="U126">
        <v>20</v>
      </c>
    </row>
    <row r="127" spans="1:21">
      <c r="A127">
        <v>664</v>
      </c>
      <c r="B127" s="31">
        <v>2</v>
      </c>
      <c r="C127">
        <v>4</v>
      </c>
      <c r="D127">
        <v>38</v>
      </c>
      <c r="E127">
        <v>0</v>
      </c>
      <c r="F127" s="15">
        <v>5000</v>
      </c>
      <c r="G127">
        <v>1</v>
      </c>
      <c r="H127">
        <v>1</v>
      </c>
      <c r="I127">
        <v>0</v>
      </c>
      <c r="J127">
        <v>2</v>
      </c>
      <c r="K127">
        <v>5</v>
      </c>
      <c r="L127">
        <v>0</v>
      </c>
      <c r="M127">
        <v>0</v>
      </c>
      <c r="N127">
        <v>0</v>
      </c>
      <c r="O127">
        <v>0.91500000000000004</v>
      </c>
      <c r="P127">
        <v>20</v>
      </c>
      <c r="Q127" s="16">
        <v>5</v>
      </c>
      <c r="R127">
        <v>2.17</v>
      </c>
      <c r="S127">
        <v>1</v>
      </c>
      <c r="T127">
        <v>12</v>
      </c>
      <c r="U127">
        <v>5</v>
      </c>
    </row>
    <row r="128" spans="1:21">
      <c r="A128">
        <v>665</v>
      </c>
      <c r="B128" s="31">
        <v>2</v>
      </c>
      <c r="C128">
        <v>4</v>
      </c>
      <c r="D128">
        <v>39</v>
      </c>
      <c r="E128">
        <v>1</v>
      </c>
      <c r="F128" s="15">
        <v>6000</v>
      </c>
      <c r="G128">
        <v>1</v>
      </c>
      <c r="H128">
        <v>1</v>
      </c>
      <c r="I128">
        <v>0</v>
      </c>
      <c r="J128">
        <v>2</v>
      </c>
      <c r="K128">
        <v>5</v>
      </c>
      <c r="L128">
        <v>0</v>
      </c>
      <c r="M128">
        <v>0</v>
      </c>
      <c r="N128">
        <v>0</v>
      </c>
      <c r="O128">
        <v>0.5</v>
      </c>
      <c r="P128">
        <v>10</v>
      </c>
      <c r="Q128" s="16">
        <v>3.75</v>
      </c>
      <c r="R128">
        <v>1.33</v>
      </c>
      <c r="S128">
        <v>1</v>
      </c>
      <c r="T128">
        <v>14</v>
      </c>
      <c r="U128">
        <v>15</v>
      </c>
    </row>
    <row r="129" spans="1:21">
      <c r="A129">
        <v>666</v>
      </c>
      <c r="B129" s="31">
        <v>2</v>
      </c>
      <c r="C129">
        <v>2</v>
      </c>
      <c r="D129">
        <v>26</v>
      </c>
      <c r="E129">
        <v>0</v>
      </c>
      <c r="F129" s="15">
        <v>8000</v>
      </c>
      <c r="G129">
        <v>1</v>
      </c>
      <c r="H129">
        <v>1</v>
      </c>
      <c r="I129">
        <v>0</v>
      </c>
      <c r="J129">
        <v>8</v>
      </c>
      <c r="K129">
        <v>4</v>
      </c>
      <c r="L129">
        <v>0</v>
      </c>
      <c r="M129">
        <v>0</v>
      </c>
      <c r="N129">
        <v>0</v>
      </c>
      <c r="O129">
        <v>0.5</v>
      </c>
      <c r="P129">
        <v>18</v>
      </c>
      <c r="Q129" s="16">
        <v>15</v>
      </c>
      <c r="R129">
        <v>1.17</v>
      </c>
      <c r="S129">
        <v>1</v>
      </c>
      <c r="T129">
        <v>6</v>
      </c>
      <c r="U129">
        <v>15</v>
      </c>
    </row>
    <row r="130" spans="1:21">
      <c r="A130">
        <v>675</v>
      </c>
      <c r="B130" s="31">
        <v>2</v>
      </c>
      <c r="C130">
        <v>2</v>
      </c>
      <c r="D130">
        <v>28</v>
      </c>
      <c r="E130">
        <v>1</v>
      </c>
      <c r="F130" s="15">
        <v>20000</v>
      </c>
      <c r="G130">
        <v>1</v>
      </c>
      <c r="H130">
        <v>1</v>
      </c>
      <c r="I130">
        <v>0</v>
      </c>
      <c r="J130">
        <v>8</v>
      </c>
      <c r="K130">
        <v>5</v>
      </c>
      <c r="L130">
        <v>0</v>
      </c>
      <c r="M130">
        <v>0</v>
      </c>
      <c r="N130">
        <v>0</v>
      </c>
      <c r="O130">
        <v>0.67</v>
      </c>
      <c r="P130">
        <v>12</v>
      </c>
      <c r="Q130" s="16">
        <v>2.5</v>
      </c>
      <c r="R130">
        <v>1</v>
      </c>
      <c r="S130">
        <v>1</v>
      </c>
      <c r="T130">
        <v>6</v>
      </c>
      <c r="U130">
        <v>5</v>
      </c>
    </row>
    <row r="131" spans="1:21">
      <c r="A131">
        <v>678</v>
      </c>
      <c r="B131" s="31">
        <v>1</v>
      </c>
      <c r="C131">
        <v>3</v>
      </c>
      <c r="D131">
        <v>25</v>
      </c>
      <c r="E131">
        <v>1</v>
      </c>
      <c r="F131" s="15">
        <v>20000</v>
      </c>
      <c r="G131">
        <v>1</v>
      </c>
      <c r="H131">
        <v>2</v>
      </c>
      <c r="I131">
        <v>0</v>
      </c>
      <c r="J131">
        <v>8</v>
      </c>
      <c r="K131">
        <v>0</v>
      </c>
      <c r="L131">
        <v>0</v>
      </c>
      <c r="M131">
        <v>0</v>
      </c>
      <c r="N131">
        <v>1</v>
      </c>
      <c r="O131">
        <v>0.5</v>
      </c>
      <c r="P131">
        <v>10</v>
      </c>
      <c r="Q131" s="16">
        <v>5</v>
      </c>
      <c r="R131">
        <v>1.085</v>
      </c>
      <c r="S131">
        <v>1</v>
      </c>
      <c r="T131">
        <v>8</v>
      </c>
      <c r="U131">
        <v>15</v>
      </c>
    </row>
    <row r="132" spans="1:21">
      <c r="A132">
        <v>680</v>
      </c>
      <c r="B132" s="31">
        <v>2</v>
      </c>
      <c r="C132">
        <v>2</v>
      </c>
      <c r="D132">
        <v>23</v>
      </c>
      <c r="E132">
        <v>0</v>
      </c>
      <c r="F132" s="15">
        <v>4000</v>
      </c>
      <c r="G132">
        <v>1</v>
      </c>
      <c r="H132">
        <v>1</v>
      </c>
      <c r="I132">
        <v>0</v>
      </c>
      <c r="J132">
        <v>8</v>
      </c>
      <c r="K132">
        <v>5</v>
      </c>
      <c r="L132">
        <v>0</v>
      </c>
      <c r="M132">
        <v>0</v>
      </c>
      <c r="N132">
        <v>0</v>
      </c>
      <c r="O132">
        <v>0.83</v>
      </c>
      <c r="P132">
        <v>30</v>
      </c>
      <c r="Q132" s="16">
        <v>3.75</v>
      </c>
      <c r="R132">
        <v>1.5</v>
      </c>
      <c r="S132">
        <v>0</v>
      </c>
      <c r="T132">
        <v>6</v>
      </c>
      <c r="U132">
        <v>15</v>
      </c>
    </row>
    <row r="133" spans="1:21">
      <c r="A133">
        <v>682</v>
      </c>
      <c r="B133" s="31">
        <v>1</v>
      </c>
      <c r="C133">
        <v>5</v>
      </c>
      <c r="D133">
        <v>27</v>
      </c>
      <c r="E133">
        <v>1</v>
      </c>
      <c r="F133" s="15">
        <v>9000</v>
      </c>
      <c r="G133">
        <v>1</v>
      </c>
      <c r="H133">
        <v>1</v>
      </c>
      <c r="I133">
        <v>0</v>
      </c>
      <c r="J133">
        <v>10</v>
      </c>
      <c r="K133">
        <v>5</v>
      </c>
      <c r="L133">
        <v>0</v>
      </c>
      <c r="M133">
        <v>0</v>
      </c>
      <c r="N133">
        <v>0</v>
      </c>
      <c r="O133">
        <v>0.5</v>
      </c>
      <c r="P133">
        <v>8</v>
      </c>
      <c r="Q133" s="16">
        <v>2.5</v>
      </c>
      <c r="R133">
        <v>1.915</v>
      </c>
      <c r="S133">
        <v>1</v>
      </c>
      <c r="T133">
        <v>15</v>
      </c>
      <c r="U133">
        <v>10</v>
      </c>
    </row>
    <row r="134" spans="1:21">
      <c r="A134">
        <v>684</v>
      </c>
      <c r="B134" s="31">
        <v>1</v>
      </c>
      <c r="C134">
        <v>5</v>
      </c>
      <c r="D134">
        <v>27</v>
      </c>
      <c r="E134">
        <v>1</v>
      </c>
      <c r="F134" s="15">
        <v>7000</v>
      </c>
      <c r="G134">
        <v>1</v>
      </c>
      <c r="H134">
        <v>1</v>
      </c>
      <c r="I134">
        <v>0</v>
      </c>
      <c r="J134">
        <v>10</v>
      </c>
      <c r="K134">
        <v>5</v>
      </c>
      <c r="L134">
        <v>1</v>
      </c>
      <c r="M134">
        <v>0</v>
      </c>
      <c r="N134">
        <v>0</v>
      </c>
      <c r="O134">
        <v>1.17</v>
      </c>
      <c r="P134">
        <v>30</v>
      </c>
      <c r="Q134" s="16">
        <v>2.5</v>
      </c>
      <c r="R134">
        <v>1.17</v>
      </c>
      <c r="S134">
        <v>1</v>
      </c>
      <c r="T134">
        <v>10</v>
      </c>
      <c r="U134">
        <v>15</v>
      </c>
    </row>
    <row r="135" spans="1:21">
      <c r="A135">
        <v>685</v>
      </c>
      <c r="B135" s="31">
        <v>2</v>
      </c>
      <c r="C135">
        <v>5</v>
      </c>
      <c r="D135">
        <v>26</v>
      </c>
      <c r="E135">
        <v>1</v>
      </c>
      <c r="F135" s="15">
        <v>6000</v>
      </c>
      <c r="G135">
        <v>1</v>
      </c>
      <c r="H135">
        <v>1</v>
      </c>
      <c r="I135">
        <v>0</v>
      </c>
      <c r="J135">
        <v>10</v>
      </c>
      <c r="K135">
        <v>5</v>
      </c>
      <c r="L135">
        <v>0</v>
      </c>
      <c r="M135">
        <v>0</v>
      </c>
      <c r="N135">
        <v>0</v>
      </c>
      <c r="O135">
        <v>0.91500000000000004</v>
      </c>
      <c r="P135">
        <v>25</v>
      </c>
      <c r="Q135" s="16">
        <v>5</v>
      </c>
      <c r="R135">
        <v>1.17</v>
      </c>
      <c r="S135">
        <v>1</v>
      </c>
      <c r="T135">
        <v>10</v>
      </c>
      <c r="U135">
        <v>15</v>
      </c>
    </row>
    <row r="136" spans="1:21">
      <c r="A136">
        <v>686</v>
      </c>
      <c r="B136" s="31">
        <v>1</v>
      </c>
      <c r="C136">
        <v>1</v>
      </c>
      <c r="D136">
        <v>23</v>
      </c>
      <c r="E136">
        <v>1</v>
      </c>
      <c r="F136" s="15">
        <v>10000</v>
      </c>
      <c r="G136">
        <v>1</v>
      </c>
      <c r="H136">
        <v>3</v>
      </c>
      <c r="I136">
        <v>1</v>
      </c>
      <c r="J136">
        <v>8</v>
      </c>
      <c r="K136">
        <v>4</v>
      </c>
      <c r="L136">
        <v>0</v>
      </c>
      <c r="M136">
        <v>0</v>
      </c>
      <c r="N136">
        <v>0</v>
      </c>
      <c r="O136">
        <v>0.67</v>
      </c>
      <c r="P136">
        <v>12</v>
      </c>
      <c r="Q136" s="16">
        <v>5</v>
      </c>
      <c r="R136">
        <v>1.415</v>
      </c>
      <c r="S136">
        <v>1</v>
      </c>
      <c r="T136">
        <v>11</v>
      </c>
      <c r="U136">
        <v>15</v>
      </c>
    </row>
    <row r="137" spans="1:21">
      <c r="A137">
        <v>688</v>
      </c>
      <c r="B137" s="31">
        <v>2</v>
      </c>
      <c r="C137">
        <v>1</v>
      </c>
      <c r="D137">
        <v>24</v>
      </c>
      <c r="E137">
        <v>1</v>
      </c>
      <c r="F137" s="15">
        <v>35000</v>
      </c>
      <c r="G137">
        <v>1</v>
      </c>
      <c r="H137">
        <v>1</v>
      </c>
      <c r="I137">
        <v>0</v>
      </c>
      <c r="J137">
        <v>8</v>
      </c>
      <c r="K137">
        <v>3</v>
      </c>
      <c r="L137">
        <v>0</v>
      </c>
      <c r="M137">
        <v>0</v>
      </c>
      <c r="N137">
        <v>0</v>
      </c>
      <c r="O137">
        <v>0.67</v>
      </c>
      <c r="P137">
        <v>12</v>
      </c>
      <c r="Q137" s="16">
        <v>2.5</v>
      </c>
      <c r="R137">
        <v>1.17</v>
      </c>
      <c r="S137">
        <v>1</v>
      </c>
      <c r="T137">
        <v>8</v>
      </c>
      <c r="U137">
        <v>10</v>
      </c>
    </row>
    <row r="138" spans="1:21">
      <c r="A138">
        <v>692</v>
      </c>
      <c r="B138" s="31">
        <v>2</v>
      </c>
      <c r="C138">
        <v>4</v>
      </c>
      <c r="D138">
        <v>51</v>
      </c>
      <c r="E138">
        <v>0</v>
      </c>
      <c r="F138" s="15">
        <v>16000</v>
      </c>
      <c r="G138">
        <v>1</v>
      </c>
      <c r="H138">
        <v>1</v>
      </c>
      <c r="I138">
        <v>0</v>
      </c>
      <c r="J138">
        <v>6</v>
      </c>
      <c r="K138">
        <v>0</v>
      </c>
      <c r="L138">
        <v>0</v>
      </c>
      <c r="M138">
        <v>1</v>
      </c>
      <c r="N138">
        <v>0</v>
      </c>
      <c r="O138">
        <v>0.67</v>
      </c>
      <c r="P138">
        <v>10</v>
      </c>
      <c r="Q138" s="16">
        <v>5</v>
      </c>
      <c r="R138">
        <v>2</v>
      </c>
      <c r="S138">
        <v>1</v>
      </c>
      <c r="T138">
        <v>8</v>
      </c>
      <c r="U138">
        <v>10</v>
      </c>
    </row>
    <row r="139" spans="1:21">
      <c r="A139">
        <v>694</v>
      </c>
      <c r="B139" s="31">
        <v>2</v>
      </c>
      <c r="C139">
        <v>1</v>
      </c>
      <c r="D139">
        <v>20</v>
      </c>
      <c r="E139">
        <v>1</v>
      </c>
      <c r="F139" s="15">
        <v>3000</v>
      </c>
      <c r="G139">
        <v>1</v>
      </c>
      <c r="H139">
        <v>1</v>
      </c>
      <c r="I139">
        <v>0</v>
      </c>
      <c r="J139">
        <v>8</v>
      </c>
      <c r="K139">
        <v>5</v>
      </c>
      <c r="L139">
        <v>0</v>
      </c>
      <c r="M139">
        <v>0</v>
      </c>
      <c r="N139">
        <v>0</v>
      </c>
      <c r="O139">
        <v>0.91500000000000004</v>
      </c>
      <c r="P139">
        <v>18</v>
      </c>
      <c r="Q139" s="16">
        <v>2.5</v>
      </c>
      <c r="R139">
        <v>1.67</v>
      </c>
      <c r="S139">
        <v>1</v>
      </c>
      <c r="T139">
        <v>12</v>
      </c>
      <c r="U139">
        <v>15</v>
      </c>
    </row>
    <row r="140" spans="1:21">
      <c r="A140">
        <v>696</v>
      </c>
      <c r="B140" s="31">
        <v>1</v>
      </c>
      <c r="C140">
        <v>1</v>
      </c>
      <c r="D140">
        <v>23</v>
      </c>
      <c r="E140">
        <v>1</v>
      </c>
      <c r="F140" s="15">
        <v>18000</v>
      </c>
      <c r="G140">
        <v>1</v>
      </c>
      <c r="H140">
        <v>3</v>
      </c>
      <c r="I140">
        <v>0</v>
      </c>
      <c r="J140">
        <v>8</v>
      </c>
      <c r="K140">
        <v>4</v>
      </c>
      <c r="L140">
        <v>0</v>
      </c>
      <c r="M140">
        <v>0</v>
      </c>
      <c r="N140">
        <v>0</v>
      </c>
      <c r="O140">
        <v>0.5</v>
      </c>
      <c r="P140">
        <v>14</v>
      </c>
      <c r="Q140" s="16">
        <v>10</v>
      </c>
      <c r="R140">
        <v>1</v>
      </c>
      <c r="S140">
        <v>1</v>
      </c>
      <c r="T140">
        <v>8</v>
      </c>
      <c r="U140">
        <v>10</v>
      </c>
    </row>
    <row r="141" spans="1:21">
      <c r="A141">
        <v>698</v>
      </c>
      <c r="B141" s="31">
        <v>1</v>
      </c>
      <c r="C141">
        <v>7</v>
      </c>
      <c r="D141">
        <v>46</v>
      </c>
      <c r="E141">
        <v>0</v>
      </c>
      <c r="F141" s="15">
        <v>22000</v>
      </c>
      <c r="G141">
        <v>1</v>
      </c>
      <c r="H141">
        <v>1</v>
      </c>
      <c r="I141">
        <v>0</v>
      </c>
      <c r="J141">
        <v>9</v>
      </c>
      <c r="K141">
        <v>0</v>
      </c>
      <c r="L141">
        <v>0</v>
      </c>
      <c r="M141">
        <v>1</v>
      </c>
      <c r="N141">
        <v>0</v>
      </c>
      <c r="O141">
        <v>0.83</v>
      </c>
      <c r="P141">
        <v>20</v>
      </c>
      <c r="Q141" s="16">
        <v>10</v>
      </c>
      <c r="R141">
        <v>1</v>
      </c>
      <c r="S141">
        <v>1</v>
      </c>
      <c r="T141">
        <v>8</v>
      </c>
      <c r="U141">
        <v>15</v>
      </c>
    </row>
    <row r="142" spans="1:21">
      <c r="A142">
        <v>702</v>
      </c>
      <c r="B142" s="31">
        <v>1</v>
      </c>
      <c r="C142">
        <v>4</v>
      </c>
      <c r="D142">
        <v>54</v>
      </c>
      <c r="E142">
        <v>0</v>
      </c>
      <c r="F142" s="15">
        <v>30000</v>
      </c>
      <c r="G142">
        <v>1</v>
      </c>
      <c r="H142">
        <v>2</v>
      </c>
      <c r="I142">
        <v>0</v>
      </c>
      <c r="J142">
        <v>6</v>
      </c>
      <c r="K142">
        <v>5</v>
      </c>
      <c r="L142">
        <v>0</v>
      </c>
      <c r="M142">
        <v>0</v>
      </c>
      <c r="N142">
        <v>0</v>
      </c>
      <c r="O142">
        <v>0.33</v>
      </c>
      <c r="P142">
        <v>14</v>
      </c>
      <c r="Q142" s="16">
        <v>5</v>
      </c>
      <c r="R142">
        <v>1</v>
      </c>
      <c r="S142">
        <v>1</v>
      </c>
      <c r="T142">
        <v>8</v>
      </c>
      <c r="U142">
        <v>25</v>
      </c>
    </row>
    <row r="143" spans="1:21">
      <c r="A143">
        <v>703</v>
      </c>
      <c r="B143" s="31">
        <v>1</v>
      </c>
      <c r="C143">
        <v>1</v>
      </c>
      <c r="D143">
        <v>20</v>
      </c>
      <c r="E143">
        <v>1</v>
      </c>
      <c r="F143" s="15">
        <v>35000</v>
      </c>
      <c r="G143">
        <v>1</v>
      </c>
      <c r="H143">
        <v>4</v>
      </c>
      <c r="I143">
        <v>0</v>
      </c>
      <c r="J143">
        <v>8</v>
      </c>
      <c r="K143">
        <v>5</v>
      </c>
      <c r="L143">
        <v>0</v>
      </c>
      <c r="M143">
        <v>0</v>
      </c>
      <c r="N143">
        <v>0</v>
      </c>
      <c r="O143">
        <v>0.67</v>
      </c>
      <c r="P143">
        <v>10</v>
      </c>
      <c r="Q143" s="16">
        <v>2.5</v>
      </c>
      <c r="R143">
        <v>1.33</v>
      </c>
      <c r="S143">
        <v>1</v>
      </c>
      <c r="T143">
        <v>8</v>
      </c>
      <c r="U143">
        <v>20</v>
      </c>
    </row>
    <row r="144" spans="1:21">
      <c r="A144">
        <v>707</v>
      </c>
      <c r="B144" s="31">
        <v>1</v>
      </c>
      <c r="C144">
        <v>1</v>
      </c>
      <c r="D144">
        <v>22</v>
      </c>
      <c r="E144">
        <v>1</v>
      </c>
      <c r="F144" s="15">
        <v>18000</v>
      </c>
      <c r="G144">
        <v>1</v>
      </c>
      <c r="H144">
        <v>2</v>
      </c>
      <c r="I144">
        <v>0</v>
      </c>
      <c r="J144">
        <v>8</v>
      </c>
      <c r="K144">
        <v>5</v>
      </c>
      <c r="L144">
        <v>0</v>
      </c>
      <c r="M144">
        <v>0</v>
      </c>
      <c r="N144">
        <v>0</v>
      </c>
      <c r="O144">
        <v>1</v>
      </c>
      <c r="P144">
        <v>20</v>
      </c>
      <c r="Q144" s="16">
        <v>2.5</v>
      </c>
      <c r="R144">
        <v>1.67</v>
      </c>
      <c r="S144">
        <v>1</v>
      </c>
      <c r="T144">
        <v>12</v>
      </c>
      <c r="U144">
        <v>10</v>
      </c>
    </row>
    <row r="145" spans="1:21">
      <c r="A145">
        <v>708</v>
      </c>
      <c r="B145" s="31">
        <v>2</v>
      </c>
      <c r="C145">
        <v>1</v>
      </c>
      <c r="D145">
        <v>22</v>
      </c>
      <c r="E145">
        <v>1</v>
      </c>
      <c r="F145" s="15">
        <v>8000</v>
      </c>
      <c r="G145">
        <v>1</v>
      </c>
      <c r="H145">
        <v>1</v>
      </c>
      <c r="I145">
        <v>0</v>
      </c>
      <c r="J145">
        <v>8</v>
      </c>
      <c r="K145">
        <v>5</v>
      </c>
      <c r="L145">
        <v>0</v>
      </c>
      <c r="M145">
        <v>0</v>
      </c>
      <c r="N145">
        <v>0</v>
      </c>
      <c r="O145">
        <v>0.91500000000000004</v>
      </c>
      <c r="P145">
        <v>20</v>
      </c>
      <c r="Q145" s="16">
        <v>5</v>
      </c>
      <c r="R145">
        <v>1.5</v>
      </c>
      <c r="S145">
        <v>0</v>
      </c>
      <c r="T145">
        <v>12</v>
      </c>
      <c r="U145">
        <v>5</v>
      </c>
    </row>
    <row r="146" spans="1:21">
      <c r="A146">
        <v>711</v>
      </c>
      <c r="B146" s="31">
        <v>2</v>
      </c>
      <c r="C146">
        <v>1</v>
      </c>
      <c r="D146">
        <v>24</v>
      </c>
      <c r="E146">
        <v>0</v>
      </c>
      <c r="F146" s="15">
        <v>10000</v>
      </c>
      <c r="G146">
        <v>1</v>
      </c>
      <c r="H146">
        <v>2</v>
      </c>
      <c r="I146">
        <v>0</v>
      </c>
      <c r="J146">
        <v>8</v>
      </c>
      <c r="K146">
        <v>3</v>
      </c>
      <c r="L146">
        <v>0</v>
      </c>
      <c r="M146">
        <v>0</v>
      </c>
      <c r="N146">
        <v>0</v>
      </c>
      <c r="O146">
        <v>0.91500000000000004</v>
      </c>
      <c r="P146">
        <v>20</v>
      </c>
      <c r="Q146" s="16">
        <v>5</v>
      </c>
      <c r="R146">
        <v>1.33</v>
      </c>
      <c r="S146">
        <v>0</v>
      </c>
      <c r="T146">
        <v>12</v>
      </c>
      <c r="U146">
        <v>10</v>
      </c>
    </row>
    <row r="147" spans="1:21">
      <c r="A147">
        <v>713</v>
      </c>
      <c r="B147" s="31">
        <v>1</v>
      </c>
      <c r="C147">
        <v>1</v>
      </c>
      <c r="D147">
        <v>22</v>
      </c>
      <c r="E147">
        <v>1</v>
      </c>
      <c r="F147" s="15">
        <v>20000</v>
      </c>
      <c r="G147">
        <v>1</v>
      </c>
      <c r="H147">
        <v>3</v>
      </c>
      <c r="I147">
        <v>1</v>
      </c>
      <c r="J147">
        <v>8</v>
      </c>
      <c r="K147">
        <v>4</v>
      </c>
      <c r="L147">
        <v>0</v>
      </c>
      <c r="M147">
        <v>0</v>
      </c>
      <c r="N147">
        <v>0</v>
      </c>
      <c r="O147">
        <v>0.83</v>
      </c>
      <c r="P147">
        <v>20</v>
      </c>
      <c r="Q147" s="16">
        <v>15</v>
      </c>
      <c r="R147">
        <v>1.17</v>
      </c>
      <c r="S147">
        <v>1</v>
      </c>
      <c r="T147">
        <v>10</v>
      </c>
      <c r="U147">
        <v>15</v>
      </c>
    </row>
    <row r="148" spans="1:21">
      <c r="A148">
        <v>715</v>
      </c>
      <c r="B148" s="31">
        <v>1</v>
      </c>
      <c r="C148">
        <v>1</v>
      </c>
      <c r="D148">
        <v>20</v>
      </c>
      <c r="E148">
        <v>0</v>
      </c>
      <c r="F148" s="15">
        <v>35000</v>
      </c>
      <c r="G148">
        <v>1</v>
      </c>
      <c r="H148">
        <v>2</v>
      </c>
      <c r="I148">
        <v>0</v>
      </c>
      <c r="J148">
        <v>8</v>
      </c>
      <c r="K148">
        <v>4</v>
      </c>
      <c r="L148">
        <v>0</v>
      </c>
      <c r="M148">
        <v>0</v>
      </c>
      <c r="N148">
        <v>0</v>
      </c>
      <c r="O148">
        <v>0.33</v>
      </c>
      <c r="P148">
        <v>6</v>
      </c>
      <c r="Q148" s="16">
        <v>2.5</v>
      </c>
      <c r="R148">
        <v>0.58499999999999996</v>
      </c>
      <c r="S148">
        <v>0</v>
      </c>
      <c r="T148">
        <v>6</v>
      </c>
      <c r="U148">
        <v>15</v>
      </c>
    </row>
    <row r="149" spans="1:21">
      <c r="A149">
        <v>716</v>
      </c>
      <c r="B149" s="31">
        <v>1</v>
      </c>
      <c r="C149">
        <v>7</v>
      </c>
      <c r="D149">
        <v>55</v>
      </c>
      <c r="E149">
        <v>1</v>
      </c>
      <c r="F149" s="15">
        <v>35000</v>
      </c>
      <c r="G149">
        <v>1</v>
      </c>
      <c r="H149">
        <v>2</v>
      </c>
      <c r="I149">
        <v>0</v>
      </c>
      <c r="J149">
        <v>9</v>
      </c>
      <c r="K149">
        <v>5</v>
      </c>
      <c r="L149">
        <v>0</v>
      </c>
      <c r="M149">
        <v>0</v>
      </c>
      <c r="N149">
        <v>0</v>
      </c>
      <c r="O149">
        <v>0.83</v>
      </c>
      <c r="P149">
        <v>30</v>
      </c>
      <c r="Q149" s="16">
        <v>5</v>
      </c>
      <c r="R149">
        <v>0.91500000000000004</v>
      </c>
      <c r="S149">
        <v>1</v>
      </c>
      <c r="T149">
        <v>10</v>
      </c>
      <c r="U149">
        <v>7.5</v>
      </c>
    </row>
    <row r="150" spans="1:21">
      <c r="A150">
        <v>717</v>
      </c>
      <c r="B150" s="31">
        <v>1</v>
      </c>
      <c r="C150">
        <v>1</v>
      </c>
      <c r="D150">
        <v>21</v>
      </c>
      <c r="E150">
        <v>0</v>
      </c>
      <c r="F150" s="15">
        <v>6000</v>
      </c>
      <c r="G150">
        <v>1</v>
      </c>
      <c r="H150">
        <v>1</v>
      </c>
      <c r="I150">
        <v>0</v>
      </c>
      <c r="J150">
        <v>8</v>
      </c>
      <c r="K150">
        <v>5</v>
      </c>
      <c r="L150">
        <v>0</v>
      </c>
      <c r="M150">
        <v>0</v>
      </c>
      <c r="N150">
        <v>0</v>
      </c>
      <c r="O150">
        <v>0.33</v>
      </c>
      <c r="P150">
        <v>8</v>
      </c>
      <c r="Q150" s="16">
        <v>15</v>
      </c>
      <c r="R150">
        <v>0.83</v>
      </c>
      <c r="S150">
        <v>0</v>
      </c>
      <c r="T150">
        <v>8</v>
      </c>
      <c r="U150">
        <v>15</v>
      </c>
    </row>
    <row r="151" spans="1:21">
      <c r="A151">
        <v>720</v>
      </c>
      <c r="B151" s="31">
        <v>1</v>
      </c>
      <c r="C151">
        <v>1</v>
      </c>
      <c r="D151">
        <v>22</v>
      </c>
      <c r="E151">
        <v>1</v>
      </c>
      <c r="F151" s="15">
        <v>20000</v>
      </c>
      <c r="G151">
        <v>1</v>
      </c>
      <c r="H151">
        <v>4</v>
      </c>
      <c r="I151">
        <v>1</v>
      </c>
      <c r="J151">
        <v>8</v>
      </c>
      <c r="K151">
        <v>5</v>
      </c>
      <c r="L151">
        <v>0</v>
      </c>
      <c r="M151">
        <v>0</v>
      </c>
      <c r="N151">
        <v>0</v>
      </c>
      <c r="O151">
        <v>0.5</v>
      </c>
      <c r="P151">
        <v>10</v>
      </c>
      <c r="Q151" s="16">
        <v>5</v>
      </c>
      <c r="R151">
        <v>0.67</v>
      </c>
      <c r="S151">
        <v>1</v>
      </c>
      <c r="T151">
        <v>8</v>
      </c>
      <c r="U151">
        <v>10</v>
      </c>
    </row>
    <row r="152" spans="1:21">
      <c r="A152">
        <v>724</v>
      </c>
      <c r="B152" s="31">
        <v>1</v>
      </c>
      <c r="C152">
        <v>1</v>
      </c>
      <c r="D152">
        <v>22</v>
      </c>
      <c r="E152">
        <v>0</v>
      </c>
      <c r="F152" s="15">
        <v>5000</v>
      </c>
      <c r="G152">
        <v>1</v>
      </c>
      <c r="H152">
        <v>1</v>
      </c>
      <c r="I152">
        <v>1</v>
      </c>
      <c r="J152">
        <v>8</v>
      </c>
      <c r="K152">
        <v>4</v>
      </c>
      <c r="L152">
        <v>0</v>
      </c>
      <c r="M152">
        <v>0</v>
      </c>
      <c r="N152">
        <v>0</v>
      </c>
      <c r="O152">
        <v>0.33</v>
      </c>
      <c r="P152">
        <v>8</v>
      </c>
      <c r="Q152" s="16">
        <v>2.5</v>
      </c>
      <c r="R152">
        <v>0.91500000000000004</v>
      </c>
      <c r="S152">
        <v>1</v>
      </c>
      <c r="T152">
        <v>11</v>
      </c>
      <c r="U152">
        <v>12.5</v>
      </c>
    </row>
    <row r="153" spans="1:21">
      <c r="A153">
        <v>730</v>
      </c>
      <c r="B153" s="31">
        <v>1</v>
      </c>
      <c r="C153">
        <v>4</v>
      </c>
      <c r="D153">
        <v>60</v>
      </c>
      <c r="E153">
        <v>0</v>
      </c>
      <c r="F153" s="15">
        <v>20000</v>
      </c>
      <c r="G153">
        <v>1</v>
      </c>
      <c r="H153">
        <v>1</v>
      </c>
      <c r="I153">
        <v>0</v>
      </c>
      <c r="J153">
        <v>6</v>
      </c>
      <c r="K153">
        <v>5</v>
      </c>
      <c r="L153">
        <v>0</v>
      </c>
      <c r="M153">
        <v>0</v>
      </c>
      <c r="N153">
        <v>0</v>
      </c>
      <c r="O153">
        <v>0.83</v>
      </c>
      <c r="P153">
        <v>12</v>
      </c>
      <c r="Q153" s="16">
        <v>5</v>
      </c>
      <c r="R153">
        <v>1</v>
      </c>
      <c r="S153">
        <v>1</v>
      </c>
      <c r="T153">
        <v>8</v>
      </c>
      <c r="U153">
        <v>10</v>
      </c>
    </row>
    <row r="154" spans="1:21">
      <c r="A154">
        <v>732</v>
      </c>
      <c r="B154" s="31">
        <v>1</v>
      </c>
      <c r="C154">
        <v>3</v>
      </c>
      <c r="D154">
        <v>25</v>
      </c>
      <c r="E154">
        <v>1</v>
      </c>
      <c r="F154" s="15">
        <v>10000</v>
      </c>
      <c r="G154">
        <v>1</v>
      </c>
      <c r="H154">
        <v>3</v>
      </c>
      <c r="I154">
        <v>1</v>
      </c>
      <c r="J154">
        <v>8</v>
      </c>
      <c r="K154">
        <v>5</v>
      </c>
      <c r="L154">
        <v>0</v>
      </c>
      <c r="M154">
        <v>0</v>
      </c>
      <c r="N154">
        <v>0</v>
      </c>
      <c r="O154">
        <v>0.33</v>
      </c>
      <c r="P154">
        <v>8</v>
      </c>
      <c r="Q154" s="16">
        <v>5</v>
      </c>
      <c r="R154">
        <v>0.75</v>
      </c>
      <c r="S154">
        <v>1</v>
      </c>
      <c r="T154">
        <v>12</v>
      </c>
      <c r="U154">
        <v>12.5</v>
      </c>
    </row>
    <row r="155" spans="1:21">
      <c r="A155">
        <v>738</v>
      </c>
      <c r="B155" s="31">
        <v>2</v>
      </c>
      <c r="C155">
        <v>1</v>
      </c>
      <c r="D155">
        <v>23</v>
      </c>
      <c r="E155">
        <v>1</v>
      </c>
      <c r="F155" s="15">
        <v>7000</v>
      </c>
      <c r="G155">
        <v>1</v>
      </c>
      <c r="H155">
        <v>1</v>
      </c>
      <c r="I155">
        <v>1</v>
      </c>
      <c r="J155">
        <v>8</v>
      </c>
      <c r="K155">
        <v>3</v>
      </c>
      <c r="L155">
        <v>0</v>
      </c>
      <c r="M155">
        <v>0</v>
      </c>
      <c r="N155">
        <v>0</v>
      </c>
      <c r="O155">
        <v>0.83</v>
      </c>
      <c r="P155">
        <v>30</v>
      </c>
      <c r="Q155" s="16">
        <v>3.75</v>
      </c>
      <c r="R155">
        <v>1.67</v>
      </c>
      <c r="S155">
        <v>1</v>
      </c>
      <c r="T155">
        <v>8</v>
      </c>
      <c r="U155">
        <v>20</v>
      </c>
    </row>
    <row r="156" spans="1:21">
      <c r="A156">
        <v>741</v>
      </c>
      <c r="B156" s="31">
        <v>1</v>
      </c>
      <c r="C156">
        <v>7</v>
      </c>
      <c r="D156">
        <v>25</v>
      </c>
      <c r="E156">
        <v>1</v>
      </c>
      <c r="F156" s="15">
        <v>35000</v>
      </c>
      <c r="G156">
        <v>1</v>
      </c>
      <c r="H156">
        <v>2</v>
      </c>
      <c r="I156">
        <v>1</v>
      </c>
      <c r="J156">
        <v>8</v>
      </c>
      <c r="K156">
        <v>3</v>
      </c>
      <c r="L156">
        <v>0</v>
      </c>
      <c r="M156">
        <v>0</v>
      </c>
      <c r="N156">
        <v>0</v>
      </c>
      <c r="O156">
        <v>0.67</v>
      </c>
      <c r="P156">
        <v>16</v>
      </c>
      <c r="Q156" s="16">
        <v>5</v>
      </c>
      <c r="R156">
        <v>1.5</v>
      </c>
      <c r="S156">
        <v>1</v>
      </c>
      <c r="T156">
        <v>10</v>
      </c>
      <c r="U156">
        <v>10</v>
      </c>
    </row>
    <row r="157" spans="1:21">
      <c r="A157">
        <v>742</v>
      </c>
      <c r="B157" s="31">
        <v>1</v>
      </c>
      <c r="C157">
        <v>1</v>
      </c>
      <c r="D157">
        <v>23</v>
      </c>
      <c r="E157">
        <v>1</v>
      </c>
      <c r="F157" s="15">
        <v>20000</v>
      </c>
      <c r="G157">
        <v>1</v>
      </c>
      <c r="H157">
        <v>2</v>
      </c>
      <c r="I157">
        <v>0</v>
      </c>
      <c r="J157">
        <v>8</v>
      </c>
      <c r="K157">
        <v>5</v>
      </c>
      <c r="L157">
        <v>0</v>
      </c>
      <c r="M157">
        <v>0</v>
      </c>
      <c r="N157">
        <v>0</v>
      </c>
      <c r="O157">
        <v>0.5</v>
      </c>
      <c r="P157">
        <v>10</v>
      </c>
      <c r="Q157" s="16">
        <v>10</v>
      </c>
      <c r="R157">
        <v>1</v>
      </c>
      <c r="S157">
        <v>1</v>
      </c>
      <c r="T157">
        <v>8</v>
      </c>
      <c r="U157">
        <v>10</v>
      </c>
    </row>
    <row r="158" spans="1:21">
      <c r="A158">
        <v>743</v>
      </c>
      <c r="B158" s="31">
        <v>2</v>
      </c>
      <c r="C158">
        <v>1</v>
      </c>
      <c r="D158">
        <v>19</v>
      </c>
      <c r="E158">
        <v>1</v>
      </c>
      <c r="F158" s="15">
        <v>30000</v>
      </c>
      <c r="G158">
        <v>1</v>
      </c>
      <c r="H158">
        <v>2</v>
      </c>
      <c r="I158">
        <v>0</v>
      </c>
      <c r="J158">
        <v>8</v>
      </c>
      <c r="K158">
        <v>5</v>
      </c>
      <c r="L158">
        <v>0</v>
      </c>
      <c r="M158">
        <v>0</v>
      </c>
      <c r="N158">
        <v>0</v>
      </c>
      <c r="O158">
        <v>0.67</v>
      </c>
      <c r="P158">
        <v>19</v>
      </c>
      <c r="Q158" s="16">
        <v>6.25</v>
      </c>
      <c r="R158">
        <v>1.5</v>
      </c>
      <c r="S158">
        <v>1</v>
      </c>
      <c r="T158">
        <v>8</v>
      </c>
      <c r="U158">
        <v>15</v>
      </c>
    </row>
    <row r="159" spans="1:21">
      <c r="A159">
        <v>744</v>
      </c>
      <c r="B159" s="31">
        <v>1</v>
      </c>
      <c r="C159">
        <v>7</v>
      </c>
      <c r="D159">
        <v>62</v>
      </c>
      <c r="E159">
        <v>1</v>
      </c>
      <c r="F159" s="15">
        <v>20000</v>
      </c>
      <c r="G159">
        <v>1</v>
      </c>
      <c r="H159">
        <v>1</v>
      </c>
      <c r="I159">
        <v>0</v>
      </c>
      <c r="J159">
        <v>8</v>
      </c>
      <c r="K159">
        <v>3</v>
      </c>
      <c r="L159">
        <v>0</v>
      </c>
      <c r="M159">
        <v>0</v>
      </c>
      <c r="N159">
        <v>0</v>
      </c>
      <c r="O159">
        <v>0.5</v>
      </c>
      <c r="P159">
        <v>8</v>
      </c>
      <c r="Q159" s="16">
        <v>2.5</v>
      </c>
      <c r="R159">
        <v>0.83</v>
      </c>
      <c r="S159">
        <v>0</v>
      </c>
      <c r="T159">
        <v>8</v>
      </c>
      <c r="U159">
        <v>15</v>
      </c>
    </row>
    <row r="160" spans="1:21">
      <c r="A160">
        <v>746</v>
      </c>
      <c r="B160" s="31">
        <v>1</v>
      </c>
      <c r="C160">
        <v>7</v>
      </c>
      <c r="D160">
        <v>55</v>
      </c>
      <c r="E160">
        <v>0</v>
      </c>
      <c r="F160" s="15">
        <v>14000</v>
      </c>
      <c r="G160">
        <v>1</v>
      </c>
      <c r="H160">
        <v>1</v>
      </c>
      <c r="I160">
        <v>0</v>
      </c>
      <c r="J160">
        <v>8</v>
      </c>
      <c r="K160">
        <v>5</v>
      </c>
      <c r="L160">
        <v>0</v>
      </c>
      <c r="M160">
        <v>0</v>
      </c>
      <c r="N160">
        <v>0</v>
      </c>
      <c r="O160">
        <v>0.5</v>
      </c>
      <c r="P160">
        <v>12</v>
      </c>
      <c r="Q160" s="16">
        <v>15</v>
      </c>
      <c r="R160">
        <v>0.67</v>
      </c>
      <c r="S160">
        <v>1</v>
      </c>
      <c r="T160">
        <v>8</v>
      </c>
      <c r="U160">
        <v>10</v>
      </c>
    </row>
    <row r="161" spans="1:21">
      <c r="A161">
        <v>747</v>
      </c>
      <c r="B161" s="31">
        <v>1</v>
      </c>
      <c r="C161">
        <v>7</v>
      </c>
      <c r="D161">
        <v>37</v>
      </c>
      <c r="E161">
        <v>0</v>
      </c>
      <c r="F161" s="15">
        <v>7000</v>
      </c>
      <c r="G161">
        <v>1</v>
      </c>
      <c r="H161">
        <v>1</v>
      </c>
      <c r="I161">
        <v>0</v>
      </c>
      <c r="J161">
        <v>11</v>
      </c>
      <c r="K161">
        <v>2</v>
      </c>
      <c r="L161">
        <v>1</v>
      </c>
      <c r="M161">
        <v>0</v>
      </c>
      <c r="N161">
        <v>0</v>
      </c>
      <c r="O161">
        <v>0.83</v>
      </c>
      <c r="P161">
        <v>10</v>
      </c>
      <c r="Q161" s="16">
        <v>5</v>
      </c>
      <c r="R161">
        <v>1</v>
      </c>
      <c r="S161">
        <v>1</v>
      </c>
      <c r="T161">
        <v>8</v>
      </c>
      <c r="U161">
        <v>10</v>
      </c>
    </row>
    <row r="162" spans="1:21">
      <c r="A162">
        <v>748</v>
      </c>
      <c r="B162" s="31">
        <v>2</v>
      </c>
      <c r="C162">
        <v>1</v>
      </c>
      <c r="D162">
        <v>23</v>
      </c>
      <c r="E162">
        <v>0</v>
      </c>
      <c r="F162" s="15">
        <v>35000</v>
      </c>
      <c r="G162">
        <v>1</v>
      </c>
      <c r="H162">
        <v>4</v>
      </c>
      <c r="I162">
        <v>1</v>
      </c>
      <c r="J162">
        <v>8</v>
      </c>
      <c r="K162">
        <v>5</v>
      </c>
      <c r="L162">
        <v>0</v>
      </c>
      <c r="M162">
        <v>0</v>
      </c>
      <c r="N162">
        <v>0</v>
      </c>
      <c r="O162">
        <v>0.5</v>
      </c>
      <c r="P162">
        <v>10</v>
      </c>
      <c r="Q162" s="16">
        <v>5</v>
      </c>
      <c r="R162">
        <v>1</v>
      </c>
      <c r="S162">
        <v>1</v>
      </c>
      <c r="T162">
        <v>8</v>
      </c>
      <c r="U162">
        <v>15</v>
      </c>
    </row>
    <row r="163" spans="1:21">
      <c r="A163">
        <v>750</v>
      </c>
      <c r="B163" s="31">
        <v>1</v>
      </c>
      <c r="C163">
        <v>1</v>
      </c>
      <c r="D163">
        <v>22</v>
      </c>
      <c r="E163">
        <v>1</v>
      </c>
      <c r="F163" s="15">
        <v>1000</v>
      </c>
      <c r="G163">
        <v>1</v>
      </c>
      <c r="H163">
        <v>4</v>
      </c>
      <c r="I163">
        <v>0</v>
      </c>
      <c r="J163">
        <v>8</v>
      </c>
      <c r="K163">
        <v>5</v>
      </c>
      <c r="L163">
        <v>0</v>
      </c>
      <c r="M163">
        <v>0</v>
      </c>
      <c r="N163">
        <v>0</v>
      </c>
      <c r="O163">
        <v>0.33</v>
      </c>
      <c r="P163">
        <v>4</v>
      </c>
      <c r="Q163" s="16">
        <v>2.5</v>
      </c>
      <c r="R163">
        <v>0.83</v>
      </c>
      <c r="S163">
        <v>0</v>
      </c>
      <c r="T163">
        <v>8</v>
      </c>
      <c r="U163">
        <v>15</v>
      </c>
    </row>
    <row r="164" spans="1:21">
      <c r="A164">
        <v>752</v>
      </c>
      <c r="B164" s="31">
        <v>1</v>
      </c>
      <c r="C164">
        <v>4</v>
      </c>
      <c r="D164">
        <v>50</v>
      </c>
      <c r="E164">
        <v>0</v>
      </c>
      <c r="F164" s="15">
        <v>8000</v>
      </c>
      <c r="G164">
        <v>1</v>
      </c>
      <c r="H164">
        <v>1</v>
      </c>
      <c r="I164">
        <v>0</v>
      </c>
      <c r="J164">
        <v>7</v>
      </c>
      <c r="K164">
        <v>5</v>
      </c>
      <c r="L164">
        <v>0</v>
      </c>
      <c r="M164">
        <v>0</v>
      </c>
      <c r="N164">
        <v>0</v>
      </c>
      <c r="O164">
        <v>0.5</v>
      </c>
      <c r="P164">
        <v>16</v>
      </c>
      <c r="Q164" s="16">
        <v>5</v>
      </c>
      <c r="R164">
        <v>0.67</v>
      </c>
      <c r="S164">
        <v>1</v>
      </c>
      <c r="T164">
        <v>8</v>
      </c>
      <c r="U164">
        <v>10</v>
      </c>
    </row>
    <row r="165" spans="1:21">
      <c r="A165">
        <v>760</v>
      </c>
      <c r="B165" s="31">
        <v>1</v>
      </c>
      <c r="C165">
        <v>2</v>
      </c>
      <c r="D165">
        <v>26</v>
      </c>
      <c r="E165">
        <v>1</v>
      </c>
      <c r="F165" s="15">
        <v>8000</v>
      </c>
      <c r="G165">
        <v>1</v>
      </c>
      <c r="H165">
        <v>1</v>
      </c>
      <c r="I165">
        <v>0</v>
      </c>
      <c r="J165">
        <v>8</v>
      </c>
      <c r="K165">
        <v>5</v>
      </c>
      <c r="L165">
        <v>0</v>
      </c>
      <c r="M165">
        <v>0</v>
      </c>
      <c r="N165">
        <v>0</v>
      </c>
      <c r="O165">
        <v>0.83</v>
      </c>
      <c r="P165">
        <v>30</v>
      </c>
      <c r="Q165" s="16">
        <v>5</v>
      </c>
      <c r="R165">
        <v>1.335</v>
      </c>
      <c r="S165">
        <v>1</v>
      </c>
      <c r="T165">
        <v>8</v>
      </c>
      <c r="U165">
        <v>17.5</v>
      </c>
    </row>
    <row r="166" spans="1:21">
      <c r="A166">
        <v>762</v>
      </c>
      <c r="B166" s="31">
        <v>2</v>
      </c>
      <c r="C166">
        <v>4</v>
      </c>
      <c r="D166">
        <v>32</v>
      </c>
      <c r="E166">
        <v>0</v>
      </c>
      <c r="F166" s="15">
        <v>5000</v>
      </c>
      <c r="G166">
        <v>1</v>
      </c>
      <c r="H166">
        <v>1</v>
      </c>
      <c r="I166">
        <v>0</v>
      </c>
      <c r="J166">
        <v>9</v>
      </c>
      <c r="K166">
        <v>5</v>
      </c>
      <c r="L166">
        <v>0</v>
      </c>
      <c r="M166">
        <v>0</v>
      </c>
      <c r="N166">
        <v>0</v>
      </c>
      <c r="O166">
        <v>0.5</v>
      </c>
      <c r="P166">
        <v>10</v>
      </c>
      <c r="Q166" s="16">
        <v>3.75</v>
      </c>
      <c r="R166">
        <v>0.83</v>
      </c>
      <c r="S166">
        <v>1</v>
      </c>
      <c r="T166">
        <v>8</v>
      </c>
      <c r="U166">
        <v>5</v>
      </c>
    </row>
    <row r="167" spans="1:21">
      <c r="A167">
        <v>763</v>
      </c>
      <c r="B167" s="31">
        <v>1</v>
      </c>
      <c r="C167">
        <v>1</v>
      </c>
      <c r="D167">
        <v>25</v>
      </c>
      <c r="E167">
        <v>1</v>
      </c>
      <c r="F167" s="15">
        <v>14000</v>
      </c>
      <c r="G167">
        <v>1</v>
      </c>
      <c r="H167">
        <v>3</v>
      </c>
      <c r="I167">
        <v>1</v>
      </c>
      <c r="J167">
        <v>8</v>
      </c>
      <c r="K167">
        <v>5</v>
      </c>
      <c r="L167">
        <v>0</v>
      </c>
      <c r="M167">
        <v>0</v>
      </c>
      <c r="N167">
        <v>0</v>
      </c>
      <c r="O167">
        <v>1</v>
      </c>
      <c r="P167">
        <v>30</v>
      </c>
      <c r="Q167" s="16">
        <v>2.5</v>
      </c>
      <c r="R167">
        <v>2</v>
      </c>
      <c r="S167">
        <v>1</v>
      </c>
      <c r="T167">
        <v>10</v>
      </c>
      <c r="U167">
        <v>15</v>
      </c>
    </row>
    <row r="168" spans="1:21">
      <c r="A168">
        <v>764</v>
      </c>
      <c r="B168" s="31">
        <v>1</v>
      </c>
      <c r="C168">
        <v>7</v>
      </c>
      <c r="D168">
        <v>37</v>
      </c>
      <c r="E168">
        <v>0</v>
      </c>
      <c r="F168" s="15">
        <v>14000</v>
      </c>
      <c r="G168">
        <v>1</v>
      </c>
      <c r="H168">
        <v>1</v>
      </c>
      <c r="I168">
        <v>0</v>
      </c>
      <c r="J168">
        <v>8</v>
      </c>
      <c r="K168">
        <v>5</v>
      </c>
      <c r="L168">
        <v>0</v>
      </c>
      <c r="M168">
        <v>0</v>
      </c>
      <c r="N168">
        <v>0</v>
      </c>
      <c r="O168">
        <v>0.5</v>
      </c>
      <c r="P168">
        <v>30</v>
      </c>
      <c r="Q168" s="16">
        <v>5</v>
      </c>
      <c r="R168">
        <v>1.67</v>
      </c>
      <c r="S168">
        <v>1</v>
      </c>
      <c r="T168">
        <v>8</v>
      </c>
      <c r="U168">
        <v>20</v>
      </c>
    </row>
    <row r="169" spans="1:21">
      <c r="A169">
        <v>765</v>
      </c>
      <c r="B169" s="31">
        <v>1</v>
      </c>
      <c r="C169">
        <v>7</v>
      </c>
      <c r="D169">
        <v>64</v>
      </c>
      <c r="E169">
        <v>0</v>
      </c>
      <c r="F169" s="15">
        <v>14000</v>
      </c>
      <c r="G169">
        <v>1</v>
      </c>
      <c r="H169">
        <v>2</v>
      </c>
      <c r="I169">
        <v>0</v>
      </c>
      <c r="J169">
        <v>8</v>
      </c>
      <c r="K169">
        <v>5</v>
      </c>
      <c r="L169">
        <v>0</v>
      </c>
      <c r="M169">
        <v>0</v>
      </c>
      <c r="N169">
        <v>0</v>
      </c>
      <c r="O169">
        <v>0.5</v>
      </c>
      <c r="P169">
        <v>8</v>
      </c>
      <c r="Q169" s="16">
        <v>2.5</v>
      </c>
      <c r="R169">
        <v>0.83</v>
      </c>
      <c r="S169">
        <v>0</v>
      </c>
      <c r="T169">
        <v>8</v>
      </c>
      <c r="U169">
        <v>20</v>
      </c>
    </row>
    <row r="170" spans="1:21">
      <c r="A170">
        <v>783</v>
      </c>
      <c r="B170" s="31">
        <v>1</v>
      </c>
      <c r="C170">
        <v>7</v>
      </c>
      <c r="D170">
        <v>58</v>
      </c>
      <c r="E170">
        <v>0</v>
      </c>
      <c r="F170" s="15">
        <v>12000</v>
      </c>
      <c r="G170">
        <v>1</v>
      </c>
      <c r="H170">
        <v>1</v>
      </c>
      <c r="I170">
        <v>0</v>
      </c>
      <c r="J170">
        <v>8</v>
      </c>
      <c r="K170">
        <v>5</v>
      </c>
      <c r="L170">
        <v>0</v>
      </c>
      <c r="M170">
        <v>0</v>
      </c>
      <c r="N170">
        <v>0</v>
      </c>
      <c r="O170">
        <v>0.33</v>
      </c>
      <c r="P170">
        <v>4</v>
      </c>
      <c r="Q170" s="16">
        <v>5</v>
      </c>
      <c r="R170">
        <v>1.33</v>
      </c>
      <c r="S170">
        <v>1</v>
      </c>
      <c r="T170">
        <v>8</v>
      </c>
      <c r="U170">
        <v>20</v>
      </c>
    </row>
    <row r="171" spans="1:21">
      <c r="A171">
        <v>786</v>
      </c>
      <c r="B171" s="31">
        <v>2</v>
      </c>
      <c r="C171">
        <v>1</v>
      </c>
      <c r="D171">
        <v>23</v>
      </c>
      <c r="E171">
        <v>0</v>
      </c>
      <c r="F171" s="15">
        <v>7000</v>
      </c>
      <c r="G171">
        <v>1</v>
      </c>
      <c r="H171">
        <v>1</v>
      </c>
      <c r="I171">
        <v>1</v>
      </c>
      <c r="J171">
        <v>6</v>
      </c>
      <c r="K171">
        <v>5</v>
      </c>
      <c r="L171">
        <v>0</v>
      </c>
      <c r="M171">
        <v>0</v>
      </c>
      <c r="N171">
        <v>0</v>
      </c>
      <c r="O171">
        <v>0.5</v>
      </c>
      <c r="P171">
        <v>12</v>
      </c>
      <c r="Q171" s="16">
        <v>10</v>
      </c>
      <c r="R171">
        <v>1.17</v>
      </c>
      <c r="S171">
        <v>1</v>
      </c>
      <c r="T171">
        <v>10</v>
      </c>
      <c r="U171">
        <v>10</v>
      </c>
    </row>
    <row r="172" spans="1:21">
      <c r="A172">
        <v>790</v>
      </c>
      <c r="B172" s="31">
        <v>1</v>
      </c>
      <c r="C172">
        <v>7</v>
      </c>
      <c r="D172">
        <v>63</v>
      </c>
      <c r="E172">
        <v>1</v>
      </c>
      <c r="F172" s="15">
        <v>35000</v>
      </c>
      <c r="G172">
        <v>1</v>
      </c>
      <c r="H172">
        <v>1</v>
      </c>
      <c r="I172">
        <v>0</v>
      </c>
      <c r="J172">
        <v>8</v>
      </c>
      <c r="K172">
        <v>5</v>
      </c>
      <c r="L172">
        <v>0</v>
      </c>
      <c r="M172">
        <v>0</v>
      </c>
      <c r="N172">
        <v>0</v>
      </c>
      <c r="O172">
        <v>0.33</v>
      </c>
      <c r="P172">
        <v>20</v>
      </c>
      <c r="Q172" s="16">
        <v>5</v>
      </c>
      <c r="R172">
        <v>0.67</v>
      </c>
      <c r="S172">
        <v>0</v>
      </c>
      <c r="T172">
        <v>8</v>
      </c>
      <c r="U172">
        <v>15</v>
      </c>
    </row>
    <row r="173" spans="1:21">
      <c r="A173">
        <v>799</v>
      </c>
      <c r="B173" s="31">
        <v>2</v>
      </c>
      <c r="C173">
        <v>1</v>
      </c>
      <c r="D173">
        <v>19</v>
      </c>
      <c r="E173">
        <v>0</v>
      </c>
      <c r="F173" s="15">
        <v>6000</v>
      </c>
      <c r="G173">
        <v>1</v>
      </c>
      <c r="H173">
        <v>1</v>
      </c>
      <c r="I173">
        <v>1</v>
      </c>
      <c r="J173">
        <v>2</v>
      </c>
      <c r="K173">
        <v>2</v>
      </c>
      <c r="L173">
        <v>0</v>
      </c>
      <c r="M173">
        <v>0</v>
      </c>
      <c r="N173">
        <v>0</v>
      </c>
      <c r="O173">
        <v>0.67</v>
      </c>
      <c r="P173">
        <v>14</v>
      </c>
      <c r="Q173" s="16">
        <v>2.5</v>
      </c>
      <c r="R173">
        <v>1.5</v>
      </c>
      <c r="S173">
        <v>1</v>
      </c>
      <c r="T173">
        <v>4</v>
      </c>
      <c r="U173">
        <v>20</v>
      </c>
    </row>
    <row r="174" spans="1:21">
      <c r="A174">
        <v>809</v>
      </c>
      <c r="B174" s="31">
        <v>2</v>
      </c>
      <c r="C174">
        <v>1</v>
      </c>
      <c r="D174">
        <v>23</v>
      </c>
      <c r="E174">
        <v>0</v>
      </c>
      <c r="F174" s="15">
        <v>6000</v>
      </c>
      <c r="G174">
        <v>1</v>
      </c>
      <c r="H174">
        <v>2</v>
      </c>
      <c r="I174">
        <v>0</v>
      </c>
      <c r="J174">
        <v>11</v>
      </c>
      <c r="K174">
        <v>0</v>
      </c>
      <c r="L174">
        <v>0</v>
      </c>
      <c r="M174">
        <v>0</v>
      </c>
      <c r="N174">
        <v>1</v>
      </c>
      <c r="O174">
        <v>0.33</v>
      </c>
      <c r="P174">
        <v>8</v>
      </c>
      <c r="Q174" s="16">
        <v>5</v>
      </c>
      <c r="R174">
        <v>1.17</v>
      </c>
      <c r="S174">
        <v>1</v>
      </c>
      <c r="T174">
        <v>8</v>
      </c>
      <c r="U174">
        <v>20</v>
      </c>
    </row>
    <row r="175" spans="1:21">
      <c r="A175">
        <v>811</v>
      </c>
      <c r="B175" s="31">
        <v>2</v>
      </c>
      <c r="C175">
        <v>1</v>
      </c>
      <c r="D175">
        <v>20</v>
      </c>
      <c r="E175">
        <v>0</v>
      </c>
      <c r="F175" s="15">
        <v>12000</v>
      </c>
      <c r="G175">
        <v>1</v>
      </c>
      <c r="H175">
        <v>2</v>
      </c>
      <c r="I175">
        <v>0</v>
      </c>
      <c r="J175">
        <v>6</v>
      </c>
      <c r="K175">
        <v>5</v>
      </c>
      <c r="L175">
        <v>0</v>
      </c>
      <c r="M175">
        <v>0</v>
      </c>
      <c r="N175">
        <v>0</v>
      </c>
      <c r="O175">
        <v>0.91500000000000004</v>
      </c>
      <c r="P175">
        <v>20</v>
      </c>
      <c r="Q175" s="16">
        <v>5</v>
      </c>
      <c r="R175">
        <v>1.67</v>
      </c>
      <c r="S175">
        <v>1</v>
      </c>
      <c r="T175">
        <v>12</v>
      </c>
      <c r="U175">
        <v>20</v>
      </c>
    </row>
    <row r="176" spans="1:21">
      <c r="A176">
        <v>819</v>
      </c>
      <c r="B176" s="31">
        <v>2</v>
      </c>
      <c r="C176">
        <v>4</v>
      </c>
      <c r="D176">
        <v>28</v>
      </c>
      <c r="E176">
        <v>1</v>
      </c>
      <c r="F176" s="15">
        <v>7000</v>
      </c>
      <c r="G176">
        <v>1</v>
      </c>
      <c r="H176">
        <v>1</v>
      </c>
      <c r="I176">
        <v>0</v>
      </c>
      <c r="J176">
        <v>2</v>
      </c>
      <c r="K176">
        <v>5</v>
      </c>
      <c r="L176">
        <v>0</v>
      </c>
      <c r="M176">
        <v>0</v>
      </c>
      <c r="N176">
        <v>0</v>
      </c>
      <c r="O176">
        <v>0.67</v>
      </c>
      <c r="P176">
        <v>17</v>
      </c>
      <c r="Q176" s="16">
        <v>6.25</v>
      </c>
      <c r="R176">
        <v>0.5</v>
      </c>
      <c r="S176">
        <v>0</v>
      </c>
      <c r="T176">
        <v>8</v>
      </c>
      <c r="U176">
        <v>45</v>
      </c>
    </row>
    <row r="177" spans="1:21">
      <c r="A177">
        <v>824</v>
      </c>
      <c r="B177" s="31">
        <v>1</v>
      </c>
      <c r="C177">
        <v>7</v>
      </c>
      <c r="D177">
        <v>51</v>
      </c>
      <c r="E177">
        <v>1</v>
      </c>
      <c r="F177" s="15">
        <v>22000</v>
      </c>
      <c r="G177">
        <v>1</v>
      </c>
      <c r="H177">
        <v>4</v>
      </c>
      <c r="I177">
        <v>0</v>
      </c>
      <c r="J177">
        <v>8</v>
      </c>
      <c r="K177">
        <v>5</v>
      </c>
      <c r="L177">
        <v>0</v>
      </c>
      <c r="M177">
        <v>0</v>
      </c>
      <c r="N177">
        <v>0</v>
      </c>
      <c r="O177">
        <v>0.33</v>
      </c>
      <c r="P177">
        <v>10</v>
      </c>
      <c r="Q177" s="16">
        <v>5</v>
      </c>
      <c r="R177">
        <v>1.17</v>
      </c>
      <c r="S177">
        <v>1</v>
      </c>
      <c r="T177">
        <v>8</v>
      </c>
      <c r="U177">
        <v>5</v>
      </c>
    </row>
    <row r="178" spans="1:21">
      <c r="A178">
        <v>828</v>
      </c>
      <c r="B178" s="31">
        <v>2</v>
      </c>
      <c r="C178">
        <v>2</v>
      </c>
      <c r="D178">
        <v>29</v>
      </c>
      <c r="E178">
        <v>0</v>
      </c>
      <c r="F178" s="15">
        <v>5000</v>
      </c>
      <c r="G178">
        <v>1</v>
      </c>
      <c r="H178">
        <v>1</v>
      </c>
      <c r="I178">
        <v>0</v>
      </c>
      <c r="J178">
        <v>8</v>
      </c>
      <c r="K178">
        <v>5</v>
      </c>
      <c r="L178">
        <v>0</v>
      </c>
      <c r="M178">
        <v>0</v>
      </c>
      <c r="N178">
        <v>0</v>
      </c>
      <c r="O178">
        <v>0.91500000000000004</v>
      </c>
      <c r="P178">
        <v>20</v>
      </c>
      <c r="Q178" s="16">
        <v>5</v>
      </c>
      <c r="R178">
        <v>1.5</v>
      </c>
      <c r="S178">
        <v>1</v>
      </c>
      <c r="T178">
        <v>12</v>
      </c>
      <c r="U178">
        <v>10</v>
      </c>
    </row>
    <row r="179" spans="1:21">
      <c r="A179">
        <v>836</v>
      </c>
      <c r="B179" s="31">
        <v>1</v>
      </c>
      <c r="C179">
        <v>7</v>
      </c>
      <c r="D179">
        <v>64</v>
      </c>
      <c r="E179">
        <v>1</v>
      </c>
      <c r="F179" s="15">
        <v>20000</v>
      </c>
      <c r="G179">
        <v>1</v>
      </c>
      <c r="H179">
        <v>1</v>
      </c>
      <c r="I179">
        <v>0</v>
      </c>
      <c r="J179">
        <v>8</v>
      </c>
      <c r="K179">
        <v>5</v>
      </c>
      <c r="L179">
        <v>0</v>
      </c>
      <c r="M179">
        <v>0</v>
      </c>
      <c r="N179">
        <v>0</v>
      </c>
      <c r="O179">
        <v>0.5</v>
      </c>
      <c r="P179">
        <v>30</v>
      </c>
      <c r="Q179" s="16">
        <v>2.5</v>
      </c>
      <c r="R179">
        <v>1.5</v>
      </c>
      <c r="S179">
        <v>1</v>
      </c>
      <c r="T179">
        <v>10</v>
      </c>
      <c r="U179">
        <v>10</v>
      </c>
    </row>
    <row r="180" spans="1:21">
      <c r="A180">
        <v>840</v>
      </c>
      <c r="B180" s="31">
        <v>2</v>
      </c>
      <c r="C180">
        <v>1</v>
      </c>
      <c r="D180">
        <v>21</v>
      </c>
      <c r="E180">
        <v>1</v>
      </c>
      <c r="F180" s="15">
        <v>18000</v>
      </c>
      <c r="G180">
        <v>1</v>
      </c>
      <c r="H180">
        <v>1</v>
      </c>
      <c r="I180">
        <v>0</v>
      </c>
      <c r="J180">
        <v>8</v>
      </c>
      <c r="K180">
        <v>5</v>
      </c>
      <c r="L180">
        <v>0</v>
      </c>
      <c r="M180">
        <v>0</v>
      </c>
      <c r="N180">
        <v>0</v>
      </c>
      <c r="O180">
        <v>0.5</v>
      </c>
      <c r="P180">
        <v>12</v>
      </c>
      <c r="Q180" s="16">
        <v>5</v>
      </c>
      <c r="R180">
        <v>0.67</v>
      </c>
      <c r="S180">
        <v>0</v>
      </c>
      <c r="T180">
        <v>8</v>
      </c>
      <c r="U180">
        <v>20</v>
      </c>
    </row>
    <row r="181" spans="1:21">
      <c r="A181">
        <v>848</v>
      </c>
      <c r="B181" s="31">
        <v>2</v>
      </c>
      <c r="C181">
        <v>1</v>
      </c>
      <c r="D181">
        <v>22</v>
      </c>
      <c r="E181">
        <v>0</v>
      </c>
      <c r="F181" s="15">
        <v>22000</v>
      </c>
      <c r="G181">
        <v>1</v>
      </c>
      <c r="H181">
        <v>1</v>
      </c>
      <c r="I181">
        <v>0</v>
      </c>
      <c r="J181">
        <v>9</v>
      </c>
      <c r="K181">
        <v>5</v>
      </c>
      <c r="L181">
        <v>0</v>
      </c>
      <c r="M181">
        <v>0</v>
      </c>
      <c r="N181">
        <v>0</v>
      </c>
      <c r="O181">
        <v>0.67</v>
      </c>
      <c r="P181">
        <v>16</v>
      </c>
      <c r="Q181" s="16">
        <v>2.5</v>
      </c>
      <c r="R181">
        <v>1.5</v>
      </c>
      <c r="S181">
        <v>1</v>
      </c>
      <c r="T181">
        <v>12</v>
      </c>
      <c r="U181">
        <v>15</v>
      </c>
    </row>
    <row r="182" spans="1:21">
      <c r="A182">
        <v>853</v>
      </c>
      <c r="B182" s="31">
        <v>2</v>
      </c>
      <c r="C182">
        <v>1</v>
      </c>
      <c r="D182">
        <v>23</v>
      </c>
      <c r="E182">
        <v>0</v>
      </c>
      <c r="F182" s="15">
        <v>12000</v>
      </c>
      <c r="G182">
        <v>1</v>
      </c>
      <c r="H182">
        <v>1</v>
      </c>
      <c r="I182">
        <v>0</v>
      </c>
      <c r="J182">
        <v>8</v>
      </c>
      <c r="K182">
        <v>4</v>
      </c>
      <c r="L182">
        <v>0</v>
      </c>
      <c r="M182">
        <v>0</v>
      </c>
      <c r="N182">
        <v>0</v>
      </c>
      <c r="O182">
        <v>0.33</v>
      </c>
      <c r="P182">
        <v>6</v>
      </c>
      <c r="Q182" s="16">
        <v>2.5</v>
      </c>
      <c r="R182">
        <v>0.5</v>
      </c>
      <c r="S182">
        <v>0</v>
      </c>
      <c r="T182">
        <v>8</v>
      </c>
      <c r="U182">
        <v>20</v>
      </c>
    </row>
    <row r="183" spans="1:21">
      <c r="A183">
        <v>861</v>
      </c>
      <c r="B183" s="31">
        <v>2</v>
      </c>
      <c r="C183">
        <v>1</v>
      </c>
      <c r="D183">
        <v>21</v>
      </c>
      <c r="E183">
        <v>0</v>
      </c>
      <c r="F183" s="15">
        <v>3000</v>
      </c>
      <c r="G183">
        <v>1</v>
      </c>
      <c r="H183">
        <v>1</v>
      </c>
      <c r="I183">
        <v>0</v>
      </c>
      <c r="J183">
        <v>8</v>
      </c>
      <c r="K183">
        <v>5</v>
      </c>
      <c r="L183">
        <v>0</v>
      </c>
      <c r="M183">
        <v>0</v>
      </c>
      <c r="N183">
        <v>0</v>
      </c>
      <c r="O183">
        <v>0.75</v>
      </c>
      <c r="P183">
        <v>9</v>
      </c>
      <c r="Q183" s="16">
        <v>5</v>
      </c>
      <c r="R183">
        <v>1.67</v>
      </c>
      <c r="S183">
        <v>1</v>
      </c>
      <c r="T183">
        <v>16</v>
      </c>
      <c r="U183">
        <v>25</v>
      </c>
    </row>
    <row r="184" spans="1:21">
      <c r="A184">
        <v>872</v>
      </c>
      <c r="B184" s="31">
        <v>1</v>
      </c>
      <c r="C184">
        <v>5</v>
      </c>
      <c r="D184">
        <v>23</v>
      </c>
      <c r="E184">
        <v>1</v>
      </c>
      <c r="F184" s="15">
        <v>5000</v>
      </c>
      <c r="G184">
        <v>1</v>
      </c>
      <c r="H184">
        <v>1</v>
      </c>
      <c r="I184">
        <v>1</v>
      </c>
      <c r="J184">
        <v>10</v>
      </c>
      <c r="K184">
        <v>5</v>
      </c>
      <c r="L184">
        <v>0</v>
      </c>
      <c r="M184">
        <v>0</v>
      </c>
      <c r="N184">
        <v>0</v>
      </c>
      <c r="O184">
        <v>0.33</v>
      </c>
      <c r="P184">
        <v>12</v>
      </c>
      <c r="Q184" s="16">
        <v>60</v>
      </c>
      <c r="R184">
        <v>0.33</v>
      </c>
      <c r="S184">
        <v>0</v>
      </c>
      <c r="T184">
        <v>8</v>
      </c>
      <c r="U184">
        <v>5</v>
      </c>
    </row>
    <row r="185" spans="1:21">
      <c r="A185">
        <v>875</v>
      </c>
      <c r="B185" s="31">
        <v>2</v>
      </c>
      <c r="C185">
        <v>1</v>
      </c>
      <c r="D185">
        <v>22</v>
      </c>
      <c r="E185">
        <v>1</v>
      </c>
      <c r="F185" s="15">
        <v>18000</v>
      </c>
      <c r="G185">
        <v>1</v>
      </c>
      <c r="H185">
        <v>1</v>
      </c>
      <c r="I185">
        <v>0</v>
      </c>
      <c r="J185">
        <v>8</v>
      </c>
      <c r="K185">
        <v>5</v>
      </c>
      <c r="L185">
        <v>0</v>
      </c>
      <c r="M185">
        <v>0</v>
      </c>
      <c r="N185">
        <v>0</v>
      </c>
      <c r="O185">
        <v>0.5</v>
      </c>
      <c r="P185">
        <v>10</v>
      </c>
      <c r="Q185" s="16">
        <v>3.75</v>
      </c>
      <c r="R185">
        <v>1.33</v>
      </c>
      <c r="S185">
        <v>1</v>
      </c>
      <c r="T185">
        <v>6</v>
      </c>
      <c r="U185">
        <v>5</v>
      </c>
    </row>
    <row r="186" spans="1:21">
      <c r="A186">
        <v>877</v>
      </c>
      <c r="B186" s="31">
        <v>1</v>
      </c>
      <c r="C186">
        <v>1</v>
      </c>
      <c r="D186">
        <v>22</v>
      </c>
      <c r="E186">
        <v>1</v>
      </c>
      <c r="F186" s="15">
        <v>1000</v>
      </c>
      <c r="G186">
        <v>1</v>
      </c>
      <c r="H186">
        <v>1</v>
      </c>
      <c r="I186">
        <v>0</v>
      </c>
      <c r="J186">
        <v>8</v>
      </c>
      <c r="K186">
        <v>5</v>
      </c>
      <c r="L186">
        <v>0</v>
      </c>
      <c r="M186">
        <v>0</v>
      </c>
      <c r="N186">
        <v>0</v>
      </c>
      <c r="O186">
        <v>0.67</v>
      </c>
      <c r="P186">
        <v>4</v>
      </c>
      <c r="Q186" s="16">
        <v>2.5</v>
      </c>
      <c r="R186">
        <v>1.17</v>
      </c>
      <c r="S186">
        <v>1</v>
      </c>
      <c r="T186">
        <v>8</v>
      </c>
      <c r="U186">
        <v>2.5</v>
      </c>
    </row>
    <row r="187" spans="1:21">
      <c r="A187">
        <v>888</v>
      </c>
      <c r="B187" s="31">
        <v>1</v>
      </c>
      <c r="C187">
        <v>1</v>
      </c>
      <c r="D187">
        <v>61</v>
      </c>
      <c r="E187">
        <v>0</v>
      </c>
      <c r="F187" s="15">
        <v>8000</v>
      </c>
      <c r="G187">
        <v>1</v>
      </c>
      <c r="H187">
        <v>1</v>
      </c>
      <c r="I187">
        <v>0</v>
      </c>
      <c r="J187">
        <v>6</v>
      </c>
      <c r="K187">
        <v>3</v>
      </c>
      <c r="L187">
        <v>0</v>
      </c>
      <c r="M187">
        <v>0</v>
      </c>
      <c r="N187">
        <v>0</v>
      </c>
      <c r="O187">
        <v>0.5</v>
      </c>
      <c r="P187">
        <v>10</v>
      </c>
      <c r="Q187" s="16">
        <v>2.5</v>
      </c>
      <c r="R187">
        <v>0.83</v>
      </c>
      <c r="S187">
        <v>1</v>
      </c>
      <c r="T187">
        <v>6</v>
      </c>
      <c r="U187">
        <v>10</v>
      </c>
    </row>
    <row r="188" spans="1:21">
      <c r="A188">
        <v>889</v>
      </c>
      <c r="B188" s="31">
        <v>1</v>
      </c>
      <c r="C188">
        <v>1</v>
      </c>
      <c r="D188">
        <v>19</v>
      </c>
      <c r="E188">
        <v>1</v>
      </c>
      <c r="F188" s="15">
        <v>7000</v>
      </c>
      <c r="G188">
        <v>1</v>
      </c>
      <c r="H188">
        <v>2</v>
      </c>
      <c r="I188">
        <v>0</v>
      </c>
      <c r="J188">
        <v>1</v>
      </c>
      <c r="K188">
        <v>4</v>
      </c>
      <c r="L188">
        <v>0</v>
      </c>
      <c r="M188">
        <v>0</v>
      </c>
      <c r="N188">
        <v>0</v>
      </c>
      <c r="O188">
        <v>0.33</v>
      </c>
      <c r="P188">
        <v>8</v>
      </c>
      <c r="Q188" s="16">
        <v>2.5</v>
      </c>
      <c r="R188">
        <v>0.67</v>
      </c>
      <c r="S188">
        <v>1</v>
      </c>
      <c r="T188">
        <v>8</v>
      </c>
      <c r="U188">
        <v>10</v>
      </c>
    </row>
    <row r="189" spans="1:21">
      <c r="A189">
        <v>890</v>
      </c>
      <c r="B189" s="31">
        <v>1</v>
      </c>
      <c r="C189">
        <v>1</v>
      </c>
      <c r="D189">
        <v>23</v>
      </c>
      <c r="E189">
        <v>1</v>
      </c>
      <c r="F189" s="15">
        <v>20000</v>
      </c>
      <c r="G189">
        <v>1</v>
      </c>
      <c r="H189">
        <v>2</v>
      </c>
      <c r="I189">
        <v>0</v>
      </c>
      <c r="J189">
        <v>6</v>
      </c>
      <c r="K189">
        <v>5</v>
      </c>
      <c r="L189">
        <v>0</v>
      </c>
      <c r="M189">
        <v>0</v>
      </c>
      <c r="N189">
        <v>0</v>
      </c>
      <c r="O189">
        <v>1</v>
      </c>
      <c r="P189">
        <v>30</v>
      </c>
      <c r="Q189" s="16">
        <v>10</v>
      </c>
      <c r="R189">
        <v>1.67</v>
      </c>
      <c r="S189">
        <v>1</v>
      </c>
      <c r="T189">
        <v>12</v>
      </c>
      <c r="U189">
        <v>10</v>
      </c>
    </row>
    <row r="190" spans="1:21">
      <c r="A190">
        <v>893</v>
      </c>
      <c r="B190" s="31">
        <v>2</v>
      </c>
      <c r="C190">
        <v>1</v>
      </c>
      <c r="D190">
        <v>25</v>
      </c>
      <c r="E190">
        <v>0</v>
      </c>
      <c r="F190" s="15">
        <v>3000</v>
      </c>
      <c r="G190">
        <v>1</v>
      </c>
      <c r="H190">
        <v>2</v>
      </c>
      <c r="I190">
        <v>0</v>
      </c>
      <c r="J190">
        <v>6</v>
      </c>
      <c r="K190">
        <v>4</v>
      </c>
      <c r="L190">
        <v>0</v>
      </c>
      <c r="M190">
        <v>0</v>
      </c>
      <c r="N190">
        <v>0</v>
      </c>
      <c r="O190">
        <v>0.17</v>
      </c>
      <c r="P190">
        <v>30</v>
      </c>
      <c r="Q190" s="16">
        <v>10</v>
      </c>
      <c r="R190">
        <v>0.5</v>
      </c>
      <c r="S190">
        <v>0</v>
      </c>
      <c r="T190">
        <v>6</v>
      </c>
      <c r="U190">
        <v>10</v>
      </c>
    </row>
    <row r="191" spans="1:21">
      <c r="A191">
        <v>894</v>
      </c>
      <c r="B191" s="31">
        <v>2</v>
      </c>
      <c r="C191">
        <v>1</v>
      </c>
      <c r="D191">
        <v>24</v>
      </c>
      <c r="E191">
        <v>0</v>
      </c>
      <c r="F191" s="15">
        <v>1000</v>
      </c>
      <c r="G191">
        <v>1</v>
      </c>
      <c r="H191">
        <v>1</v>
      </c>
      <c r="I191">
        <v>1</v>
      </c>
      <c r="J191">
        <v>8</v>
      </c>
      <c r="K191">
        <v>5</v>
      </c>
      <c r="L191">
        <v>0</v>
      </c>
      <c r="M191">
        <v>0</v>
      </c>
      <c r="N191">
        <v>0</v>
      </c>
      <c r="O191">
        <v>0.17</v>
      </c>
      <c r="P191">
        <v>6</v>
      </c>
      <c r="Q191" s="16">
        <v>2.5</v>
      </c>
      <c r="R191">
        <v>1.17</v>
      </c>
      <c r="S191">
        <v>1</v>
      </c>
      <c r="T191">
        <v>10</v>
      </c>
      <c r="U191">
        <v>10</v>
      </c>
    </row>
    <row r="192" spans="1:21">
      <c r="A192">
        <v>895</v>
      </c>
      <c r="B192" s="31">
        <v>2</v>
      </c>
      <c r="C192">
        <v>1</v>
      </c>
      <c r="D192">
        <v>18</v>
      </c>
      <c r="E192">
        <v>0</v>
      </c>
      <c r="F192" s="15">
        <v>4000</v>
      </c>
      <c r="G192">
        <v>1</v>
      </c>
      <c r="H192">
        <v>1</v>
      </c>
      <c r="I192">
        <v>0</v>
      </c>
      <c r="J192">
        <v>1</v>
      </c>
      <c r="K192">
        <v>4</v>
      </c>
      <c r="L192">
        <v>0</v>
      </c>
      <c r="M192">
        <v>0</v>
      </c>
      <c r="N192">
        <v>0</v>
      </c>
      <c r="O192">
        <v>1</v>
      </c>
      <c r="P192">
        <v>20</v>
      </c>
      <c r="Q192" s="16">
        <v>2.5</v>
      </c>
      <c r="R192">
        <v>2</v>
      </c>
      <c r="S192">
        <v>1</v>
      </c>
      <c r="T192">
        <v>12</v>
      </c>
      <c r="U192">
        <v>5</v>
      </c>
    </row>
    <row r="193" spans="1:21">
      <c r="A193">
        <v>897</v>
      </c>
      <c r="B193" s="31">
        <v>1</v>
      </c>
      <c r="C193">
        <v>1</v>
      </c>
      <c r="D193">
        <v>22</v>
      </c>
      <c r="E193">
        <v>0</v>
      </c>
      <c r="F193" s="15">
        <v>35000</v>
      </c>
      <c r="G193">
        <v>1</v>
      </c>
      <c r="H193">
        <v>1</v>
      </c>
      <c r="I193">
        <v>0</v>
      </c>
      <c r="J193">
        <v>9</v>
      </c>
      <c r="K193">
        <v>5</v>
      </c>
      <c r="L193">
        <v>0</v>
      </c>
      <c r="M193">
        <v>0</v>
      </c>
      <c r="N193">
        <v>0</v>
      </c>
      <c r="O193">
        <v>0.5</v>
      </c>
      <c r="P193">
        <v>18</v>
      </c>
      <c r="Q193" s="16">
        <v>5</v>
      </c>
      <c r="R193">
        <v>1</v>
      </c>
      <c r="S193">
        <v>1</v>
      </c>
      <c r="T193">
        <v>12</v>
      </c>
      <c r="U193">
        <v>20</v>
      </c>
    </row>
    <row r="194" spans="1:21">
      <c r="A194">
        <v>899</v>
      </c>
      <c r="B194" s="31">
        <v>1</v>
      </c>
      <c r="C194">
        <v>7</v>
      </c>
      <c r="D194">
        <v>39</v>
      </c>
      <c r="E194">
        <v>0</v>
      </c>
      <c r="F194" s="15">
        <v>8000</v>
      </c>
      <c r="G194">
        <v>1</v>
      </c>
      <c r="H194">
        <v>1</v>
      </c>
      <c r="I194">
        <v>0</v>
      </c>
      <c r="J194">
        <v>1</v>
      </c>
      <c r="K194">
        <v>5</v>
      </c>
      <c r="L194">
        <v>0</v>
      </c>
      <c r="M194">
        <v>0</v>
      </c>
      <c r="N194">
        <v>0</v>
      </c>
      <c r="O194">
        <v>0.5</v>
      </c>
      <c r="P194">
        <v>14</v>
      </c>
      <c r="Q194" s="16">
        <v>10</v>
      </c>
      <c r="R194">
        <v>0.83</v>
      </c>
      <c r="S194">
        <v>1</v>
      </c>
      <c r="T194">
        <v>6</v>
      </c>
      <c r="U194">
        <v>10</v>
      </c>
    </row>
    <row r="195" spans="1:21">
      <c r="A195">
        <v>903</v>
      </c>
      <c r="B195" s="31">
        <v>1</v>
      </c>
      <c r="C195">
        <v>1</v>
      </c>
      <c r="D195">
        <v>24</v>
      </c>
      <c r="E195">
        <v>1</v>
      </c>
      <c r="F195" s="15">
        <v>4000</v>
      </c>
      <c r="G195">
        <v>1</v>
      </c>
      <c r="H195">
        <v>1</v>
      </c>
      <c r="I195">
        <v>0</v>
      </c>
      <c r="J195">
        <v>8</v>
      </c>
      <c r="K195">
        <v>5</v>
      </c>
      <c r="L195">
        <v>0</v>
      </c>
      <c r="M195">
        <v>0</v>
      </c>
      <c r="N195">
        <v>0</v>
      </c>
      <c r="O195">
        <v>1</v>
      </c>
      <c r="P195">
        <v>30</v>
      </c>
      <c r="Q195" s="16">
        <v>5</v>
      </c>
      <c r="R195">
        <v>0.83</v>
      </c>
      <c r="S195">
        <v>1</v>
      </c>
      <c r="T195">
        <v>8</v>
      </c>
      <c r="U195">
        <v>15</v>
      </c>
    </row>
    <row r="196" spans="1:21">
      <c r="A196">
        <v>904</v>
      </c>
      <c r="B196" s="31">
        <v>1</v>
      </c>
      <c r="C196">
        <v>7</v>
      </c>
      <c r="D196">
        <v>40</v>
      </c>
      <c r="E196">
        <v>1</v>
      </c>
      <c r="F196" s="15">
        <v>14000</v>
      </c>
      <c r="G196">
        <v>1</v>
      </c>
      <c r="H196">
        <v>1</v>
      </c>
      <c r="I196">
        <v>0</v>
      </c>
      <c r="J196">
        <v>8</v>
      </c>
      <c r="K196">
        <v>5</v>
      </c>
      <c r="L196">
        <v>0</v>
      </c>
      <c r="M196">
        <v>0</v>
      </c>
      <c r="N196">
        <v>0</v>
      </c>
      <c r="O196">
        <v>0.67</v>
      </c>
      <c r="P196">
        <v>30</v>
      </c>
      <c r="Q196" s="16">
        <v>5</v>
      </c>
      <c r="R196">
        <v>1.17</v>
      </c>
      <c r="S196">
        <v>1</v>
      </c>
      <c r="T196">
        <v>10</v>
      </c>
      <c r="U196">
        <v>15</v>
      </c>
    </row>
    <row r="197" spans="1:21">
      <c r="A197">
        <v>907</v>
      </c>
      <c r="B197" s="31">
        <v>1</v>
      </c>
      <c r="C197">
        <v>1</v>
      </c>
      <c r="D197">
        <v>22</v>
      </c>
      <c r="E197">
        <v>1</v>
      </c>
      <c r="F197" s="15">
        <v>6000</v>
      </c>
      <c r="G197">
        <v>1</v>
      </c>
      <c r="H197">
        <v>2</v>
      </c>
      <c r="I197">
        <v>0</v>
      </c>
      <c r="J197">
        <v>1</v>
      </c>
      <c r="K197">
        <v>5</v>
      </c>
      <c r="L197">
        <v>0</v>
      </c>
      <c r="M197">
        <v>0</v>
      </c>
      <c r="N197">
        <v>0</v>
      </c>
      <c r="O197">
        <v>0.5</v>
      </c>
      <c r="P197">
        <v>10</v>
      </c>
      <c r="Q197" s="16">
        <v>5</v>
      </c>
      <c r="R197">
        <v>1.17</v>
      </c>
      <c r="S197">
        <v>1</v>
      </c>
      <c r="T197">
        <v>8</v>
      </c>
      <c r="U197">
        <v>10</v>
      </c>
    </row>
    <row r="198" spans="1:21">
      <c r="A198">
        <v>912</v>
      </c>
      <c r="B198" s="31">
        <v>1</v>
      </c>
      <c r="C198">
        <v>1</v>
      </c>
      <c r="D198">
        <v>24</v>
      </c>
      <c r="E198">
        <v>1</v>
      </c>
      <c r="F198" s="15">
        <v>35000</v>
      </c>
      <c r="G198">
        <v>1</v>
      </c>
      <c r="H198">
        <v>4</v>
      </c>
      <c r="I198">
        <v>0</v>
      </c>
      <c r="J198">
        <v>8</v>
      </c>
      <c r="K198">
        <v>5</v>
      </c>
      <c r="L198">
        <v>0</v>
      </c>
      <c r="M198">
        <v>0</v>
      </c>
      <c r="N198">
        <v>0</v>
      </c>
      <c r="O198">
        <v>0.83</v>
      </c>
      <c r="P198">
        <v>30</v>
      </c>
      <c r="Q198" s="16">
        <v>2.5</v>
      </c>
      <c r="R198">
        <v>1.17</v>
      </c>
      <c r="S198">
        <v>1</v>
      </c>
      <c r="T198">
        <v>10</v>
      </c>
      <c r="U198">
        <v>15</v>
      </c>
    </row>
    <row r="199" spans="1:21">
      <c r="A199">
        <v>930</v>
      </c>
      <c r="B199" s="31">
        <v>1</v>
      </c>
      <c r="C199">
        <v>1</v>
      </c>
      <c r="D199">
        <v>23</v>
      </c>
      <c r="E199">
        <v>1</v>
      </c>
      <c r="F199" s="15">
        <v>20000</v>
      </c>
      <c r="G199">
        <v>1</v>
      </c>
      <c r="H199">
        <v>1</v>
      </c>
      <c r="I199">
        <v>0</v>
      </c>
      <c r="J199">
        <v>8</v>
      </c>
      <c r="K199">
        <v>4</v>
      </c>
      <c r="L199">
        <v>0</v>
      </c>
      <c r="M199">
        <v>0</v>
      </c>
      <c r="N199">
        <v>0</v>
      </c>
      <c r="O199">
        <v>0.5</v>
      </c>
      <c r="P199">
        <v>8</v>
      </c>
      <c r="Q199" s="16">
        <v>5</v>
      </c>
      <c r="R199">
        <v>0.83</v>
      </c>
      <c r="S199">
        <v>0</v>
      </c>
      <c r="T199">
        <v>8</v>
      </c>
      <c r="U199">
        <v>15</v>
      </c>
    </row>
    <row r="200" spans="1:21">
      <c r="A200">
        <v>941</v>
      </c>
      <c r="B200" s="31">
        <v>2</v>
      </c>
      <c r="C200">
        <v>1</v>
      </c>
      <c r="D200">
        <v>24</v>
      </c>
      <c r="E200">
        <v>0</v>
      </c>
      <c r="F200" s="15">
        <v>8000</v>
      </c>
      <c r="G200">
        <v>1</v>
      </c>
      <c r="H200">
        <v>3</v>
      </c>
      <c r="I200">
        <v>1</v>
      </c>
      <c r="J200">
        <v>6</v>
      </c>
      <c r="K200">
        <v>2</v>
      </c>
      <c r="L200">
        <v>0</v>
      </c>
      <c r="M200">
        <v>0</v>
      </c>
      <c r="N200">
        <v>0</v>
      </c>
      <c r="O200">
        <v>0.83</v>
      </c>
      <c r="P200">
        <v>20</v>
      </c>
      <c r="Q200" s="16">
        <v>5</v>
      </c>
      <c r="R200">
        <v>2</v>
      </c>
      <c r="S200">
        <v>1</v>
      </c>
      <c r="T200">
        <v>6</v>
      </c>
      <c r="U200">
        <v>15</v>
      </c>
    </row>
    <row r="201" spans="1:21">
      <c r="A201">
        <v>948</v>
      </c>
      <c r="B201" s="31">
        <v>1</v>
      </c>
      <c r="C201">
        <v>1</v>
      </c>
      <c r="D201">
        <v>24</v>
      </c>
      <c r="E201">
        <v>0</v>
      </c>
      <c r="F201" s="15">
        <v>6000</v>
      </c>
      <c r="G201">
        <v>1</v>
      </c>
      <c r="H201">
        <v>1</v>
      </c>
      <c r="I201">
        <v>0</v>
      </c>
      <c r="J201">
        <v>8</v>
      </c>
      <c r="K201">
        <v>3</v>
      </c>
      <c r="L201">
        <v>0</v>
      </c>
      <c r="M201">
        <v>0</v>
      </c>
      <c r="N201">
        <v>0</v>
      </c>
      <c r="O201">
        <v>1</v>
      </c>
      <c r="P201">
        <v>12</v>
      </c>
      <c r="Q201" s="16">
        <v>15</v>
      </c>
      <c r="R201">
        <v>1.67</v>
      </c>
      <c r="S201">
        <v>1</v>
      </c>
      <c r="T201">
        <v>12</v>
      </c>
      <c r="U201">
        <v>10</v>
      </c>
    </row>
    <row r="202" spans="1:21">
      <c r="A202">
        <v>955</v>
      </c>
      <c r="B202" s="31">
        <v>2</v>
      </c>
      <c r="C202">
        <v>1</v>
      </c>
      <c r="D202">
        <v>28</v>
      </c>
      <c r="E202">
        <v>1</v>
      </c>
      <c r="F202" s="15">
        <v>5000</v>
      </c>
      <c r="G202">
        <v>1</v>
      </c>
      <c r="H202">
        <v>1</v>
      </c>
      <c r="I202">
        <v>0</v>
      </c>
      <c r="J202">
        <v>1</v>
      </c>
      <c r="K202">
        <v>4</v>
      </c>
      <c r="L202">
        <v>0</v>
      </c>
      <c r="M202">
        <v>0</v>
      </c>
      <c r="N202">
        <v>0</v>
      </c>
      <c r="O202">
        <v>1</v>
      </c>
      <c r="P202">
        <v>30</v>
      </c>
      <c r="Q202" s="16">
        <v>2.5</v>
      </c>
      <c r="R202">
        <v>2.33</v>
      </c>
      <c r="S202">
        <v>1</v>
      </c>
      <c r="T202">
        <v>14</v>
      </c>
      <c r="U202">
        <v>20</v>
      </c>
    </row>
    <row r="203" spans="1:21">
      <c r="A203">
        <v>963</v>
      </c>
      <c r="B203" s="31">
        <v>2</v>
      </c>
      <c r="C203">
        <v>1</v>
      </c>
      <c r="D203">
        <v>19</v>
      </c>
      <c r="E203">
        <v>1</v>
      </c>
      <c r="F203" s="15">
        <v>3000</v>
      </c>
      <c r="G203">
        <v>1</v>
      </c>
      <c r="H203">
        <v>2</v>
      </c>
      <c r="I203">
        <v>0</v>
      </c>
      <c r="J203">
        <v>1</v>
      </c>
      <c r="K203">
        <v>5</v>
      </c>
      <c r="L203">
        <v>0</v>
      </c>
      <c r="M203">
        <v>0</v>
      </c>
      <c r="N203">
        <v>0</v>
      </c>
      <c r="O203">
        <v>0.33</v>
      </c>
      <c r="P203">
        <v>10</v>
      </c>
      <c r="Q203" s="16">
        <v>5</v>
      </c>
      <c r="R203">
        <v>0.67</v>
      </c>
      <c r="S203">
        <v>1</v>
      </c>
      <c r="T203">
        <v>6</v>
      </c>
      <c r="U203">
        <v>10</v>
      </c>
    </row>
    <row r="204" spans="1:21">
      <c r="A204">
        <v>968</v>
      </c>
      <c r="B204" s="31">
        <v>1</v>
      </c>
      <c r="C204">
        <v>1</v>
      </c>
      <c r="D204">
        <v>23</v>
      </c>
      <c r="E204">
        <v>0</v>
      </c>
      <c r="F204" s="15">
        <v>20000</v>
      </c>
      <c r="G204">
        <v>1</v>
      </c>
      <c r="H204">
        <v>1</v>
      </c>
      <c r="I204">
        <v>1</v>
      </c>
      <c r="J204">
        <v>9</v>
      </c>
      <c r="K204">
        <v>5</v>
      </c>
      <c r="L204">
        <v>0</v>
      </c>
      <c r="M204">
        <v>0</v>
      </c>
      <c r="N204">
        <v>0</v>
      </c>
      <c r="O204">
        <v>0.67</v>
      </c>
      <c r="P204">
        <v>10</v>
      </c>
      <c r="Q204" s="16">
        <v>5</v>
      </c>
      <c r="R204">
        <v>0.83</v>
      </c>
      <c r="S204">
        <v>0</v>
      </c>
      <c r="T204">
        <v>8</v>
      </c>
      <c r="U204">
        <v>15</v>
      </c>
    </row>
    <row r="205" spans="1:21">
      <c r="A205">
        <v>973</v>
      </c>
      <c r="B205" s="31">
        <v>1</v>
      </c>
      <c r="C205">
        <v>1</v>
      </c>
      <c r="D205">
        <v>29</v>
      </c>
      <c r="E205">
        <v>1</v>
      </c>
      <c r="F205" s="15">
        <v>10000</v>
      </c>
      <c r="G205">
        <v>1</v>
      </c>
      <c r="H205">
        <v>1</v>
      </c>
      <c r="I205">
        <v>0</v>
      </c>
      <c r="J205">
        <v>8</v>
      </c>
      <c r="K205">
        <v>2</v>
      </c>
      <c r="L205">
        <v>0</v>
      </c>
      <c r="M205">
        <v>0</v>
      </c>
      <c r="N205">
        <v>0</v>
      </c>
      <c r="O205">
        <v>0.5</v>
      </c>
      <c r="P205">
        <v>18</v>
      </c>
      <c r="Q205" s="16">
        <v>2.5</v>
      </c>
      <c r="R205">
        <v>1.33</v>
      </c>
      <c r="S205">
        <v>1</v>
      </c>
      <c r="T205">
        <v>12</v>
      </c>
      <c r="U205">
        <v>20</v>
      </c>
    </row>
    <row r="206" spans="1:21">
      <c r="A206">
        <v>979</v>
      </c>
      <c r="B206" s="31">
        <v>1</v>
      </c>
      <c r="C206">
        <v>1</v>
      </c>
      <c r="D206">
        <v>28</v>
      </c>
      <c r="E206">
        <v>0</v>
      </c>
      <c r="F206" s="15">
        <v>10000</v>
      </c>
      <c r="G206">
        <v>1</v>
      </c>
      <c r="H206">
        <v>2</v>
      </c>
      <c r="I206">
        <v>0</v>
      </c>
      <c r="J206">
        <v>2</v>
      </c>
      <c r="K206">
        <v>1</v>
      </c>
      <c r="L206">
        <v>0</v>
      </c>
      <c r="M206">
        <v>0</v>
      </c>
      <c r="N206">
        <v>0</v>
      </c>
      <c r="O206">
        <v>0.5</v>
      </c>
      <c r="P206">
        <v>20</v>
      </c>
      <c r="Q206" s="16">
        <v>20</v>
      </c>
      <c r="R206">
        <v>0.75</v>
      </c>
      <c r="S206">
        <v>1</v>
      </c>
      <c r="T206">
        <v>8</v>
      </c>
      <c r="U206">
        <v>10</v>
      </c>
    </row>
    <row r="207" spans="1:21">
      <c r="A207">
        <v>980</v>
      </c>
      <c r="B207" s="31">
        <v>2</v>
      </c>
      <c r="C207">
        <v>1</v>
      </c>
      <c r="D207">
        <v>26</v>
      </c>
      <c r="E207">
        <v>0</v>
      </c>
      <c r="F207" s="15">
        <v>8000</v>
      </c>
      <c r="G207">
        <v>1</v>
      </c>
      <c r="H207">
        <v>2</v>
      </c>
      <c r="I207">
        <v>1</v>
      </c>
      <c r="J207">
        <v>6</v>
      </c>
      <c r="K207">
        <v>3</v>
      </c>
      <c r="L207">
        <v>0</v>
      </c>
      <c r="M207">
        <v>0</v>
      </c>
      <c r="N207">
        <v>0</v>
      </c>
      <c r="O207">
        <v>0.5</v>
      </c>
      <c r="P207">
        <v>18</v>
      </c>
      <c r="Q207" s="16">
        <v>15</v>
      </c>
      <c r="R207">
        <v>1.33</v>
      </c>
      <c r="S207">
        <v>1</v>
      </c>
      <c r="T207">
        <v>10</v>
      </c>
      <c r="U207">
        <v>15</v>
      </c>
    </row>
    <row r="208" spans="1:21">
      <c r="A208">
        <v>986</v>
      </c>
      <c r="B208" s="31">
        <v>1</v>
      </c>
      <c r="C208">
        <v>1</v>
      </c>
      <c r="D208">
        <v>26</v>
      </c>
      <c r="E208">
        <v>1</v>
      </c>
      <c r="F208" s="15">
        <v>20000</v>
      </c>
      <c r="G208">
        <v>1</v>
      </c>
      <c r="H208">
        <v>2</v>
      </c>
      <c r="I208">
        <v>0</v>
      </c>
      <c r="J208">
        <v>8</v>
      </c>
      <c r="K208">
        <v>3</v>
      </c>
      <c r="L208">
        <v>0</v>
      </c>
      <c r="M208">
        <v>0</v>
      </c>
      <c r="N208">
        <v>0</v>
      </c>
      <c r="O208">
        <v>0.67</v>
      </c>
      <c r="P208">
        <v>30</v>
      </c>
      <c r="Q208" s="16">
        <v>2.5</v>
      </c>
      <c r="R208">
        <v>1.25</v>
      </c>
      <c r="S208">
        <v>1</v>
      </c>
      <c r="T208">
        <v>8</v>
      </c>
      <c r="U208">
        <v>15</v>
      </c>
    </row>
    <row r="209" spans="1:21">
      <c r="A209">
        <v>991</v>
      </c>
      <c r="B209" s="31">
        <v>1</v>
      </c>
      <c r="C209">
        <v>1</v>
      </c>
      <c r="D209">
        <v>25</v>
      </c>
      <c r="E209">
        <v>1</v>
      </c>
      <c r="F209" s="15">
        <v>30000</v>
      </c>
      <c r="G209">
        <v>1</v>
      </c>
      <c r="H209">
        <v>3</v>
      </c>
      <c r="I209">
        <v>0</v>
      </c>
      <c r="J209">
        <v>8</v>
      </c>
      <c r="K209">
        <v>5</v>
      </c>
      <c r="L209">
        <v>0</v>
      </c>
      <c r="M209">
        <v>0</v>
      </c>
      <c r="N209">
        <v>0</v>
      </c>
      <c r="O209">
        <v>0.67</v>
      </c>
      <c r="P209">
        <v>12</v>
      </c>
      <c r="Q209" s="16">
        <v>2.5</v>
      </c>
      <c r="R209">
        <v>1</v>
      </c>
      <c r="S209">
        <v>1</v>
      </c>
      <c r="T209">
        <v>8</v>
      </c>
      <c r="U209">
        <v>15</v>
      </c>
    </row>
    <row r="210" spans="1:21">
      <c r="A210">
        <v>993</v>
      </c>
      <c r="B210" s="31">
        <v>2</v>
      </c>
      <c r="C210">
        <v>1</v>
      </c>
      <c r="D210">
        <v>36</v>
      </c>
      <c r="E210">
        <v>0</v>
      </c>
      <c r="F210" s="15">
        <v>2000</v>
      </c>
      <c r="G210">
        <v>1</v>
      </c>
      <c r="H210">
        <v>1</v>
      </c>
      <c r="I210">
        <v>0</v>
      </c>
      <c r="J210">
        <v>6</v>
      </c>
      <c r="K210">
        <v>5</v>
      </c>
      <c r="L210">
        <v>0</v>
      </c>
      <c r="M210">
        <v>0</v>
      </c>
      <c r="N210">
        <v>0</v>
      </c>
      <c r="O210">
        <v>0.83499999999999996</v>
      </c>
      <c r="P210">
        <v>14</v>
      </c>
      <c r="Q210" s="16">
        <v>20</v>
      </c>
      <c r="R210">
        <v>1.33</v>
      </c>
      <c r="S210">
        <v>1</v>
      </c>
      <c r="T210">
        <v>16</v>
      </c>
      <c r="U210">
        <v>20</v>
      </c>
    </row>
    <row r="211" spans="1:21">
      <c r="A211">
        <v>994</v>
      </c>
      <c r="B211" s="31">
        <v>1</v>
      </c>
      <c r="C211">
        <v>1</v>
      </c>
      <c r="D211">
        <v>24</v>
      </c>
      <c r="E211">
        <v>1</v>
      </c>
      <c r="F211" s="15">
        <v>16000</v>
      </c>
      <c r="G211">
        <v>1</v>
      </c>
      <c r="H211">
        <v>1</v>
      </c>
      <c r="I211">
        <v>0</v>
      </c>
      <c r="J211">
        <v>8</v>
      </c>
      <c r="K211">
        <v>4</v>
      </c>
      <c r="L211">
        <v>0</v>
      </c>
      <c r="M211">
        <v>0</v>
      </c>
      <c r="N211">
        <v>0</v>
      </c>
      <c r="O211">
        <v>0.83</v>
      </c>
      <c r="P211">
        <v>6</v>
      </c>
      <c r="Q211" s="16">
        <v>2.5</v>
      </c>
      <c r="R211">
        <v>1</v>
      </c>
      <c r="S211">
        <v>1</v>
      </c>
      <c r="T211">
        <v>8</v>
      </c>
      <c r="U211">
        <v>15</v>
      </c>
    </row>
    <row r="212" spans="1:21">
      <c r="A212">
        <v>997</v>
      </c>
      <c r="B212" s="31">
        <v>1</v>
      </c>
      <c r="C212">
        <v>1</v>
      </c>
      <c r="D212">
        <v>26</v>
      </c>
      <c r="E212">
        <v>1</v>
      </c>
      <c r="F212" s="15">
        <v>16000</v>
      </c>
      <c r="G212">
        <v>1</v>
      </c>
      <c r="H212">
        <v>1</v>
      </c>
      <c r="I212">
        <v>0</v>
      </c>
      <c r="J212">
        <v>8</v>
      </c>
      <c r="K212">
        <v>5</v>
      </c>
      <c r="L212">
        <v>0</v>
      </c>
      <c r="M212">
        <v>0</v>
      </c>
      <c r="N212">
        <v>0</v>
      </c>
      <c r="O212">
        <v>1</v>
      </c>
      <c r="P212">
        <v>14</v>
      </c>
      <c r="Q212" s="16">
        <v>10</v>
      </c>
      <c r="R212">
        <v>1.67</v>
      </c>
      <c r="S212">
        <v>1</v>
      </c>
      <c r="T212">
        <v>12</v>
      </c>
      <c r="U212">
        <v>10</v>
      </c>
    </row>
    <row r="213" spans="1:21">
      <c r="A213">
        <v>1000</v>
      </c>
      <c r="B213" s="31">
        <v>2</v>
      </c>
      <c r="C213">
        <v>1</v>
      </c>
      <c r="D213">
        <v>20</v>
      </c>
      <c r="E213">
        <v>1</v>
      </c>
      <c r="F213" s="15">
        <v>5000</v>
      </c>
      <c r="G213">
        <v>1</v>
      </c>
      <c r="H213">
        <v>1</v>
      </c>
      <c r="I213">
        <v>0</v>
      </c>
      <c r="J213">
        <v>8</v>
      </c>
      <c r="K213">
        <v>5</v>
      </c>
      <c r="L213">
        <v>0</v>
      </c>
      <c r="M213">
        <v>0</v>
      </c>
      <c r="N213">
        <v>0</v>
      </c>
      <c r="O213">
        <v>0.67</v>
      </c>
      <c r="P213">
        <v>8</v>
      </c>
      <c r="Q213" s="16">
        <v>5</v>
      </c>
      <c r="R213">
        <v>1.5</v>
      </c>
      <c r="S213">
        <v>1</v>
      </c>
      <c r="T213">
        <v>8</v>
      </c>
      <c r="U213">
        <v>30</v>
      </c>
    </row>
    <row r="214" spans="1:21">
      <c r="A214">
        <v>1004</v>
      </c>
      <c r="B214" s="31">
        <v>2</v>
      </c>
      <c r="C214">
        <v>1</v>
      </c>
      <c r="D214">
        <v>19</v>
      </c>
      <c r="E214">
        <v>0</v>
      </c>
      <c r="F214" s="15">
        <v>6000</v>
      </c>
      <c r="G214">
        <v>1</v>
      </c>
      <c r="H214">
        <v>2</v>
      </c>
      <c r="I214">
        <v>0</v>
      </c>
      <c r="J214">
        <v>1</v>
      </c>
      <c r="K214">
        <v>5</v>
      </c>
      <c r="L214">
        <v>0</v>
      </c>
      <c r="M214">
        <v>0</v>
      </c>
      <c r="N214">
        <v>0</v>
      </c>
      <c r="O214">
        <v>0.67</v>
      </c>
      <c r="P214">
        <v>10</v>
      </c>
      <c r="Q214" s="16">
        <v>5</v>
      </c>
      <c r="R214">
        <v>1</v>
      </c>
      <c r="S214">
        <v>1</v>
      </c>
      <c r="T214">
        <v>8</v>
      </c>
      <c r="U214">
        <v>10</v>
      </c>
    </row>
    <row r="215" spans="1:21">
      <c r="A215">
        <v>1006</v>
      </c>
      <c r="B215" s="31">
        <v>1</v>
      </c>
      <c r="C215">
        <v>6</v>
      </c>
      <c r="D215">
        <v>38</v>
      </c>
      <c r="E215">
        <v>1</v>
      </c>
      <c r="F215" s="15">
        <v>18000</v>
      </c>
      <c r="G215">
        <v>1</v>
      </c>
      <c r="H215">
        <v>1</v>
      </c>
      <c r="I215">
        <v>0</v>
      </c>
      <c r="J215">
        <v>8</v>
      </c>
      <c r="K215">
        <v>1</v>
      </c>
      <c r="L215">
        <v>0</v>
      </c>
      <c r="M215">
        <v>0</v>
      </c>
      <c r="N215">
        <v>0</v>
      </c>
      <c r="O215">
        <v>0.5</v>
      </c>
      <c r="P215">
        <v>10</v>
      </c>
      <c r="Q215" s="16">
        <v>5</v>
      </c>
      <c r="R215">
        <v>1</v>
      </c>
      <c r="S215">
        <v>1</v>
      </c>
      <c r="T215">
        <v>8</v>
      </c>
      <c r="U215">
        <v>10</v>
      </c>
    </row>
    <row r="216" spans="1:21">
      <c r="A216">
        <v>1008</v>
      </c>
      <c r="B216" s="31">
        <v>2</v>
      </c>
      <c r="C216">
        <v>1</v>
      </c>
      <c r="D216">
        <v>22</v>
      </c>
      <c r="E216">
        <v>0</v>
      </c>
      <c r="F216" s="15">
        <v>3000</v>
      </c>
      <c r="G216">
        <v>1</v>
      </c>
      <c r="H216">
        <v>1</v>
      </c>
      <c r="I216">
        <v>0</v>
      </c>
      <c r="J216">
        <v>2</v>
      </c>
      <c r="K216">
        <v>5</v>
      </c>
      <c r="L216">
        <v>1</v>
      </c>
      <c r="M216">
        <v>0</v>
      </c>
      <c r="N216">
        <v>0</v>
      </c>
      <c r="O216">
        <v>0.75</v>
      </c>
      <c r="P216">
        <v>9</v>
      </c>
      <c r="Q216" s="16">
        <v>5</v>
      </c>
      <c r="R216">
        <v>1.67</v>
      </c>
      <c r="S216">
        <v>1</v>
      </c>
      <c r="T216">
        <v>14</v>
      </c>
      <c r="U216">
        <v>5</v>
      </c>
    </row>
    <row r="217" spans="1:21">
      <c r="A217">
        <v>1009</v>
      </c>
      <c r="B217" s="31">
        <v>1</v>
      </c>
      <c r="C217">
        <v>1</v>
      </c>
      <c r="D217">
        <v>22</v>
      </c>
      <c r="E217">
        <v>0</v>
      </c>
      <c r="F217" s="15">
        <v>8000</v>
      </c>
      <c r="G217">
        <v>1</v>
      </c>
      <c r="H217">
        <v>1</v>
      </c>
      <c r="I217">
        <v>0</v>
      </c>
      <c r="J217">
        <v>8</v>
      </c>
      <c r="K217">
        <v>5</v>
      </c>
      <c r="L217">
        <v>0</v>
      </c>
      <c r="M217">
        <v>0</v>
      </c>
      <c r="N217">
        <v>0</v>
      </c>
      <c r="O217">
        <v>0.33</v>
      </c>
      <c r="P217">
        <v>6</v>
      </c>
      <c r="Q217" s="16">
        <v>5</v>
      </c>
      <c r="R217">
        <v>0.33</v>
      </c>
      <c r="S217">
        <v>0</v>
      </c>
      <c r="T217">
        <v>8</v>
      </c>
      <c r="U217">
        <v>5</v>
      </c>
    </row>
    <row r="218" spans="1:21">
      <c r="A218">
        <v>1010</v>
      </c>
      <c r="B218" s="31">
        <v>1</v>
      </c>
      <c r="C218">
        <v>7</v>
      </c>
      <c r="D218">
        <v>33</v>
      </c>
      <c r="E218">
        <v>1</v>
      </c>
      <c r="F218" s="15">
        <v>22000</v>
      </c>
      <c r="G218">
        <v>1</v>
      </c>
      <c r="H218">
        <v>2</v>
      </c>
      <c r="I218">
        <v>0</v>
      </c>
      <c r="J218">
        <v>8</v>
      </c>
      <c r="K218">
        <v>5</v>
      </c>
      <c r="L218">
        <v>0</v>
      </c>
      <c r="M218">
        <v>0</v>
      </c>
      <c r="N218">
        <v>0</v>
      </c>
      <c r="O218">
        <v>0.5</v>
      </c>
      <c r="P218">
        <v>20</v>
      </c>
      <c r="Q218" s="16">
        <v>10</v>
      </c>
      <c r="R218">
        <v>1</v>
      </c>
      <c r="S218">
        <v>0</v>
      </c>
      <c r="T218">
        <v>8</v>
      </c>
      <c r="U218">
        <v>15</v>
      </c>
    </row>
    <row r="219" spans="1:21">
      <c r="A219">
        <v>1024</v>
      </c>
      <c r="B219" s="31">
        <v>1</v>
      </c>
      <c r="C219">
        <v>1</v>
      </c>
      <c r="D219">
        <v>22</v>
      </c>
      <c r="E219">
        <v>1</v>
      </c>
      <c r="F219" s="15">
        <v>2000</v>
      </c>
      <c r="G219">
        <v>1</v>
      </c>
      <c r="H219">
        <v>2</v>
      </c>
      <c r="I219">
        <v>1</v>
      </c>
      <c r="J219">
        <v>8</v>
      </c>
      <c r="K219">
        <v>5</v>
      </c>
      <c r="L219">
        <v>0</v>
      </c>
      <c r="M219">
        <v>0</v>
      </c>
      <c r="N219">
        <v>0</v>
      </c>
      <c r="O219">
        <v>0.67</v>
      </c>
      <c r="P219">
        <v>4</v>
      </c>
      <c r="Q219" s="16">
        <v>5</v>
      </c>
      <c r="R219">
        <v>1.67</v>
      </c>
      <c r="S219">
        <v>1</v>
      </c>
      <c r="T219">
        <v>14</v>
      </c>
      <c r="U219">
        <v>20</v>
      </c>
    </row>
    <row r="220" spans="1:21">
      <c r="A220">
        <v>1032</v>
      </c>
      <c r="B220" s="31">
        <v>1</v>
      </c>
      <c r="C220">
        <v>1</v>
      </c>
      <c r="D220">
        <v>20</v>
      </c>
      <c r="E220">
        <v>0</v>
      </c>
      <c r="F220" s="15">
        <v>5000</v>
      </c>
      <c r="G220">
        <v>1</v>
      </c>
      <c r="H220">
        <v>2</v>
      </c>
      <c r="I220">
        <v>0</v>
      </c>
      <c r="J220">
        <v>1</v>
      </c>
      <c r="K220">
        <v>4</v>
      </c>
      <c r="L220">
        <v>0</v>
      </c>
      <c r="M220">
        <v>0</v>
      </c>
      <c r="N220">
        <v>0</v>
      </c>
      <c r="O220">
        <v>0.33</v>
      </c>
      <c r="P220">
        <v>8</v>
      </c>
      <c r="Q220" s="16">
        <v>20</v>
      </c>
      <c r="R220">
        <v>0.83</v>
      </c>
      <c r="S220">
        <v>1</v>
      </c>
      <c r="T220">
        <v>8</v>
      </c>
      <c r="U220">
        <v>2.5</v>
      </c>
    </row>
    <row r="221" spans="1:21">
      <c r="A221">
        <v>1038</v>
      </c>
      <c r="B221" s="31">
        <v>2</v>
      </c>
      <c r="C221">
        <v>1</v>
      </c>
      <c r="D221">
        <v>21</v>
      </c>
      <c r="E221">
        <v>1</v>
      </c>
      <c r="F221" s="15">
        <v>14000</v>
      </c>
      <c r="G221">
        <v>1</v>
      </c>
      <c r="H221">
        <v>3</v>
      </c>
      <c r="I221">
        <v>1</v>
      </c>
      <c r="J221">
        <v>8</v>
      </c>
      <c r="K221">
        <v>5</v>
      </c>
      <c r="L221">
        <v>0</v>
      </c>
      <c r="M221">
        <v>0</v>
      </c>
      <c r="N221">
        <v>0</v>
      </c>
      <c r="O221">
        <v>0.67</v>
      </c>
      <c r="P221">
        <v>8</v>
      </c>
      <c r="Q221" s="16">
        <v>5</v>
      </c>
      <c r="R221">
        <v>1.5</v>
      </c>
      <c r="S221">
        <v>1</v>
      </c>
      <c r="T221">
        <v>12</v>
      </c>
      <c r="U221">
        <v>15</v>
      </c>
    </row>
    <row r="222" spans="1:21">
      <c r="A222">
        <v>1041</v>
      </c>
      <c r="B222" s="31">
        <v>2</v>
      </c>
      <c r="C222">
        <v>1</v>
      </c>
      <c r="D222">
        <v>18</v>
      </c>
      <c r="E222">
        <v>0</v>
      </c>
      <c r="F222" s="15">
        <v>10000</v>
      </c>
      <c r="G222">
        <v>1</v>
      </c>
      <c r="H222">
        <v>1</v>
      </c>
      <c r="I222">
        <v>0</v>
      </c>
      <c r="J222">
        <v>2</v>
      </c>
      <c r="K222">
        <v>5</v>
      </c>
      <c r="L222">
        <v>0</v>
      </c>
      <c r="M222">
        <v>0</v>
      </c>
      <c r="N222">
        <v>0</v>
      </c>
      <c r="O222">
        <v>0.5</v>
      </c>
      <c r="P222">
        <v>12</v>
      </c>
      <c r="Q222" s="16">
        <v>2.5</v>
      </c>
      <c r="R222">
        <v>1.67</v>
      </c>
      <c r="S222">
        <v>0</v>
      </c>
      <c r="T222">
        <v>8</v>
      </c>
      <c r="U222">
        <v>5</v>
      </c>
    </row>
    <row r="223" spans="1:21">
      <c r="A223">
        <v>1046</v>
      </c>
      <c r="B223" s="31">
        <v>2</v>
      </c>
      <c r="C223">
        <v>4</v>
      </c>
      <c r="D223">
        <v>53</v>
      </c>
      <c r="E223">
        <v>1</v>
      </c>
      <c r="F223" s="15">
        <v>10000</v>
      </c>
      <c r="G223">
        <v>1</v>
      </c>
      <c r="H223">
        <v>2</v>
      </c>
      <c r="I223">
        <v>1</v>
      </c>
      <c r="J223">
        <v>6</v>
      </c>
      <c r="K223">
        <v>5</v>
      </c>
      <c r="L223">
        <v>0</v>
      </c>
      <c r="M223">
        <v>0</v>
      </c>
      <c r="N223">
        <v>0</v>
      </c>
      <c r="O223">
        <v>0.5</v>
      </c>
      <c r="P223">
        <v>14</v>
      </c>
      <c r="Q223" s="16">
        <v>3.75</v>
      </c>
      <c r="R223">
        <v>0.83</v>
      </c>
      <c r="S223">
        <v>1</v>
      </c>
      <c r="T223">
        <v>16</v>
      </c>
      <c r="U223">
        <v>15</v>
      </c>
    </row>
    <row r="224" spans="1:21">
      <c r="A224">
        <v>1051</v>
      </c>
      <c r="B224" s="31">
        <v>1</v>
      </c>
      <c r="C224">
        <v>1</v>
      </c>
      <c r="D224">
        <v>25</v>
      </c>
      <c r="E224">
        <v>1</v>
      </c>
      <c r="F224" s="15">
        <v>20000</v>
      </c>
      <c r="G224">
        <v>1</v>
      </c>
      <c r="H224">
        <v>4</v>
      </c>
      <c r="I224">
        <v>1</v>
      </c>
      <c r="J224">
        <v>8</v>
      </c>
      <c r="K224">
        <v>5</v>
      </c>
      <c r="L224">
        <v>0</v>
      </c>
      <c r="M224">
        <v>0</v>
      </c>
      <c r="N224">
        <v>0</v>
      </c>
      <c r="O224">
        <v>0.5</v>
      </c>
      <c r="P224">
        <v>10</v>
      </c>
      <c r="Q224" s="16">
        <v>5</v>
      </c>
      <c r="R224">
        <v>0.83</v>
      </c>
      <c r="S224">
        <v>1</v>
      </c>
      <c r="T224">
        <v>6</v>
      </c>
      <c r="U224">
        <v>10</v>
      </c>
    </row>
    <row r="225" spans="1:21">
      <c r="A225">
        <v>1057</v>
      </c>
      <c r="B225" s="31">
        <v>1</v>
      </c>
      <c r="C225">
        <v>1</v>
      </c>
      <c r="D225">
        <v>26</v>
      </c>
      <c r="E225">
        <v>1</v>
      </c>
      <c r="F225" s="15">
        <v>9000</v>
      </c>
      <c r="G225">
        <v>1</v>
      </c>
      <c r="H225">
        <v>4</v>
      </c>
      <c r="I225">
        <v>0</v>
      </c>
      <c r="J225">
        <v>8</v>
      </c>
      <c r="K225">
        <v>2</v>
      </c>
      <c r="L225">
        <v>0</v>
      </c>
      <c r="M225">
        <v>0</v>
      </c>
      <c r="N225">
        <v>0</v>
      </c>
      <c r="O225">
        <v>1</v>
      </c>
      <c r="P225">
        <v>20</v>
      </c>
      <c r="Q225" s="16">
        <v>10</v>
      </c>
      <c r="R225">
        <v>1.17</v>
      </c>
      <c r="S225">
        <v>1</v>
      </c>
      <c r="T225">
        <v>10</v>
      </c>
      <c r="U225">
        <v>15</v>
      </c>
    </row>
    <row r="226" spans="1:21">
      <c r="A226">
        <v>1062</v>
      </c>
      <c r="B226" s="31">
        <v>1</v>
      </c>
      <c r="C226">
        <v>1</v>
      </c>
      <c r="D226">
        <v>21</v>
      </c>
      <c r="E226">
        <v>0</v>
      </c>
      <c r="F226" s="15">
        <v>12000</v>
      </c>
      <c r="G226">
        <v>1</v>
      </c>
      <c r="H226">
        <v>2</v>
      </c>
      <c r="I226">
        <v>0</v>
      </c>
      <c r="J226">
        <v>8</v>
      </c>
      <c r="K226">
        <v>5</v>
      </c>
      <c r="L226">
        <v>1</v>
      </c>
      <c r="M226">
        <v>0</v>
      </c>
      <c r="N226">
        <v>0</v>
      </c>
      <c r="O226">
        <v>1</v>
      </c>
      <c r="P226">
        <v>10</v>
      </c>
      <c r="Q226" s="16">
        <v>25</v>
      </c>
      <c r="R226">
        <v>1</v>
      </c>
      <c r="S226">
        <v>1</v>
      </c>
      <c r="T226">
        <v>8</v>
      </c>
      <c r="U226">
        <v>10</v>
      </c>
    </row>
    <row r="227" spans="1:21">
      <c r="A227">
        <v>1063</v>
      </c>
      <c r="B227" s="31">
        <v>1</v>
      </c>
      <c r="C227">
        <v>3</v>
      </c>
      <c r="D227">
        <v>28</v>
      </c>
      <c r="E227">
        <v>1</v>
      </c>
      <c r="F227" s="15">
        <v>10000</v>
      </c>
      <c r="G227">
        <v>1</v>
      </c>
      <c r="H227">
        <v>2</v>
      </c>
      <c r="I227">
        <v>1</v>
      </c>
      <c r="J227">
        <v>8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30</v>
      </c>
      <c r="Q227" s="16">
        <v>5</v>
      </c>
      <c r="R227">
        <v>1.415</v>
      </c>
      <c r="S227">
        <v>1</v>
      </c>
      <c r="T227">
        <v>11</v>
      </c>
      <c r="U227">
        <v>15</v>
      </c>
    </row>
    <row r="228" spans="1:21">
      <c r="A228">
        <v>1066</v>
      </c>
      <c r="B228" s="31">
        <v>2</v>
      </c>
      <c r="C228">
        <v>1</v>
      </c>
      <c r="D228">
        <v>26</v>
      </c>
      <c r="E228">
        <v>1</v>
      </c>
      <c r="F228" s="15">
        <v>3000</v>
      </c>
      <c r="G228">
        <v>1</v>
      </c>
      <c r="H228">
        <v>3</v>
      </c>
      <c r="I228">
        <v>0</v>
      </c>
      <c r="J228">
        <v>11</v>
      </c>
      <c r="K228">
        <v>5</v>
      </c>
      <c r="L228">
        <v>0</v>
      </c>
      <c r="M228">
        <v>0</v>
      </c>
      <c r="N228">
        <v>0</v>
      </c>
      <c r="O228">
        <v>0.83499999999999996</v>
      </c>
      <c r="P228">
        <v>14</v>
      </c>
      <c r="Q228" s="16">
        <v>20</v>
      </c>
      <c r="R228">
        <v>2</v>
      </c>
      <c r="S228">
        <v>1</v>
      </c>
      <c r="T228">
        <v>14</v>
      </c>
      <c r="U228">
        <v>20</v>
      </c>
    </row>
    <row r="229" spans="1:21">
      <c r="A229">
        <v>1080</v>
      </c>
      <c r="B229" s="31">
        <v>1</v>
      </c>
      <c r="C229">
        <v>1</v>
      </c>
      <c r="D229">
        <v>21</v>
      </c>
      <c r="E229">
        <v>0</v>
      </c>
      <c r="F229" s="15">
        <v>6000</v>
      </c>
      <c r="G229">
        <v>1</v>
      </c>
      <c r="H229">
        <v>3</v>
      </c>
      <c r="I229">
        <v>0</v>
      </c>
      <c r="J229">
        <v>8</v>
      </c>
      <c r="K229">
        <v>5</v>
      </c>
      <c r="L229">
        <v>0</v>
      </c>
      <c r="M229">
        <v>0</v>
      </c>
      <c r="N229">
        <v>0</v>
      </c>
      <c r="O229">
        <v>0.83</v>
      </c>
      <c r="P229">
        <v>14</v>
      </c>
      <c r="Q229" s="16">
        <v>5</v>
      </c>
      <c r="R229">
        <v>1.17</v>
      </c>
      <c r="S229">
        <v>1</v>
      </c>
      <c r="T229">
        <v>10</v>
      </c>
      <c r="U229">
        <v>15</v>
      </c>
    </row>
    <row r="230" spans="1:21">
      <c r="A230">
        <v>1089</v>
      </c>
      <c r="B230" s="31">
        <v>2</v>
      </c>
      <c r="C230">
        <v>1</v>
      </c>
      <c r="D230">
        <v>19</v>
      </c>
      <c r="E230">
        <v>1</v>
      </c>
      <c r="F230" s="15">
        <v>4000</v>
      </c>
      <c r="G230">
        <v>1</v>
      </c>
      <c r="H230">
        <v>1</v>
      </c>
      <c r="I230">
        <v>0</v>
      </c>
      <c r="J230">
        <v>1</v>
      </c>
      <c r="K230">
        <v>5</v>
      </c>
      <c r="L230">
        <v>0</v>
      </c>
      <c r="M230">
        <v>0</v>
      </c>
      <c r="N230">
        <v>0</v>
      </c>
      <c r="O230">
        <v>0.5</v>
      </c>
      <c r="P230">
        <v>10</v>
      </c>
      <c r="Q230" s="16">
        <v>5</v>
      </c>
      <c r="R230">
        <v>1.67</v>
      </c>
      <c r="S230">
        <v>1</v>
      </c>
      <c r="T230">
        <v>8</v>
      </c>
      <c r="U230">
        <v>10</v>
      </c>
    </row>
    <row r="231" spans="1:21">
      <c r="A231">
        <v>1090</v>
      </c>
      <c r="B231" s="31">
        <v>1</v>
      </c>
      <c r="C231">
        <v>1</v>
      </c>
      <c r="D231">
        <v>22</v>
      </c>
      <c r="E231">
        <v>0</v>
      </c>
      <c r="F231" s="15">
        <v>14000</v>
      </c>
      <c r="G231">
        <v>1</v>
      </c>
      <c r="H231">
        <v>2</v>
      </c>
      <c r="I231">
        <v>0</v>
      </c>
      <c r="J231">
        <v>8</v>
      </c>
      <c r="K231">
        <v>5</v>
      </c>
      <c r="L231">
        <v>0</v>
      </c>
      <c r="M231">
        <v>0</v>
      </c>
      <c r="N231">
        <v>0</v>
      </c>
      <c r="O231">
        <v>0.67</v>
      </c>
      <c r="P231">
        <v>30</v>
      </c>
      <c r="Q231" s="16">
        <v>2.5</v>
      </c>
      <c r="R231">
        <v>1.17</v>
      </c>
      <c r="S231">
        <v>1</v>
      </c>
      <c r="T231">
        <v>10</v>
      </c>
      <c r="U231">
        <v>15</v>
      </c>
    </row>
    <row r="232" spans="1:21">
      <c r="A232">
        <v>1093</v>
      </c>
      <c r="B232" s="31">
        <v>2</v>
      </c>
      <c r="C232">
        <v>1</v>
      </c>
      <c r="D232">
        <v>23</v>
      </c>
      <c r="E232">
        <v>0</v>
      </c>
      <c r="F232" s="15">
        <v>3000</v>
      </c>
      <c r="G232">
        <v>1</v>
      </c>
      <c r="H232">
        <v>1</v>
      </c>
      <c r="I232">
        <v>1</v>
      </c>
      <c r="J232">
        <v>2</v>
      </c>
      <c r="K232">
        <v>4</v>
      </c>
      <c r="L232">
        <v>0</v>
      </c>
      <c r="M232">
        <v>0</v>
      </c>
      <c r="N232">
        <v>0</v>
      </c>
      <c r="O232">
        <v>1</v>
      </c>
      <c r="P232">
        <v>20</v>
      </c>
      <c r="Q232" s="16">
        <v>2.5</v>
      </c>
      <c r="R232">
        <v>2</v>
      </c>
      <c r="S232">
        <v>1</v>
      </c>
      <c r="T232">
        <v>16</v>
      </c>
      <c r="U232">
        <v>10</v>
      </c>
    </row>
    <row r="233" spans="1:21">
      <c r="A233">
        <v>1095</v>
      </c>
      <c r="B233" s="31">
        <v>1</v>
      </c>
      <c r="C233">
        <v>1</v>
      </c>
      <c r="D233">
        <v>19</v>
      </c>
      <c r="E233">
        <v>0</v>
      </c>
      <c r="F233" s="15">
        <v>14000</v>
      </c>
      <c r="G233">
        <v>1</v>
      </c>
      <c r="H233">
        <v>2</v>
      </c>
      <c r="I233">
        <v>0</v>
      </c>
      <c r="J233">
        <v>8</v>
      </c>
      <c r="K233">
        <v>5</v>
      </c>
      <c r="L233">
        <v>0</v>
      </c>
      <c r="M233">
        <v>0</v>
      </c>
      <c r="N233">
        <v>0</v>
      </c>
      <c r="O233">
        <v>1</v>
      </c>
      <c r="P233">
        <v>18</v>
      </c>
      <c r="Q233" s="16">
        <v>20</v>
      </c>
      <c r="R233">
        <v>1.17</v>
      </c>
      <c r="S233">
        <v>1</v>
      </c>
      <c r="T233">
        <v>10</v>
      </c>
      <c r="U233">
        <v>15</v>
      </c>
    </row>
    <row r="234" spans="1:21">
      <c r="A234">
        <v>1102</v>
      </c>
      <c r="B234" s="31">
        <v>2</v>
      </c>
      <c r="C234">
        <v>1</v>
      </c>
      <c r="D234">
        <v>20</v>
      </c>
      <c r="E234">
        <v>1</v>
      </c>
      <c r="F234" s="15">
        <v>12000</v>
      </c>
      <c r="G234">
        <v>1</v>
      </c>
      <c r="H234">
        <v>4</v>
      </c>
      <c r="I234">
        <v>0</v>
      </c>
      <c r="J234">
        <v>8</v>
      </c>
      <c r="K234">
        <v>4</v>
      </c>
      <c r="L234">
        <v>0</v>
      </c>
      <c r="M234">
        <v>0</v>
      </c>
      <c r="N234">
        <v>0</v>
      </c>
      <c r="O234">
        <v>0.83</v>
      </c>
      <c r="P234">
        <v>20</v>
      </c>
      <c r="Q234" s="16">
        <v>5</v>
      </c>
      <c r="R234">
        <v>1.33</v>
      </c>
      <c r="S234">
        <v>1</v>
      </c>
      <c r="T234">
        <v>14</v>
      </c>
      <c r="U234">
        <v>10</v>
      </c>
    </row>
    <row r="235" spans="1:21">
      <c r="A235">
        <v>1104</v>
      </c>
      <c r="B235" s="31">
        <v>2</v>
      </c>
      <c r="C235">
        <v>1</v>
      </c>
      <c r="D235">
        <v>19</v>
      </c>
      <c r="E235">
        <v>0</v>
      </c>
      <c r="F235" s="15">
        <v>2000</v>
      </c>
      <c r="G235">
        <v>1</v>
      </c>
      <c r="H235">
        <v>1</v>
      </c>
      <c r="I235">
        <v>1</v>
      </c>
      <c r="J235">
        <v>1</v>
      </c>
      <c r="K235">
        <v>5</v>
      </c>
      <c r="L235">
        <v>0</v>
      </c>
      <c r="M235">
        <v>0</v>
      </c>
      <c r="N235">
        <v>0</v>
      </c>
      <c r="O235">
        <v>1</v>
      </c>
      <c r="P235">
        <v>20</v>
      </c>
      <c r="Q235" s="16">
        <v>2.5</v>
      </c>
      <c r="R235">
        <v>1.67</v>
      </c>
      <c r="S235">
        <v>1</v>
      </c>
      <c r="T235">
        <v>14</v>
      </c>
      <c r="U235">
        <v>15</v>
      </c>
    </row>
    <row r="236" spans="1:21">
      <c r="A236">
        <v>1105</v>
      </c>
      <c r="B236" s="31">
        <v>1</v>
      </c>
      <c r="C236">
        <v>1</v>
      </c>
      <c r="D236">
        <v>23</v>
      </c>
      <c r="E236">
        <v>1</v>
      </c>
      <c r="F236" s="15">
        <v>2000</v>
      </c>
      <c r="G236">
        <v>1</v>
      </c>
      <c r="H236">
        <v>2</v>
      </c>
      <c r="I236">
        <v>0</v>
      </c>
      <c r="J236">
        <v>8</v>
      </c>
      <c r="K236">
        <v>4</v>
      </c>
      <c r="L236">
        <v>0</v>
      </c>
      <c r="M236">
        <v>0</v>
      </c>
      <c r="N236">
        <v>0</v>
      </c>
      <c r="O236">
        <v>1</v>
      </c>
      <c r="P236">
        <v>6</v>
      </c>
      <c r="Q236" s="16">
        <v>2.5</v>
      </c>
      <c r="R236">
        <v>0.83</v>
      </c>
      <c r="S236">
        <v>1</v>
      </c>
      <c r="T236">
        <v>8</v>
      </c>
      <c r="U236">
        <v>15</v>
      </c>
    </row>
    <row r="237" spans="1:21">
      <c r="A237">
        <v>1128</v>
      </c>
      <c r="B237" s="31">
        <v>2</v>
      </c>
      <c r="C237">
        <v>1</v>
      </c>
      <c r="D237">
        <v>27</v>
      </c>
      <c r="E237">
        <v>0</v>
      </c>
      <c r="F237" s="15">
        <v>12000</v>
      </c>
      <c r="G237">
        <v>1</v>
      </c>
      <c r="H237">
        <v>2</v>
      </c>
      <c r="I237">
        <v>0</v>
      </c>
      <c r="J237">
        <v>6</v>
      </c>
      <c r="K237">
        <v>5</v>
      </c>
      <c r="L237">
        <v>1</v>
      </c>
      <c r="M237">
        <v>0</v>
      </c>
      <c r="N237">
        <v>0</v>
      </c>
      <c r="O237">
        <v>0.83</v>
      </c>
      <c r="P237">
        <v>20</v>
      </c>
      <c r="Q237" s="16">
        <v>5</v>
      </c>
      <c r="R237">
        <v>0.83</v>
      </c>
      <c r="S237">
        <v>1</v>
      </c>
      <c r="T237">
        <v>8</v>
      </c>
      <c r="U237">
        <v>15</v>
      </c>
    </row>
    <row r="238" spans="1:21">
      <c r="A238">
        <v>1132</v>
      </c>
      <c r="B238" s="31">
        <v>2</v>
      </c>
      <c r="C238">
        <v>1</v>
      </c>
      <c r="D238">
        <v>20</v>
      </c>
      <c r="E238">
        <v>1</v>
      </c>
      <c r="F238" s="15">
        <v>1000</v>
      </c>
      <c r="G238">
        <v>1</v>
      </c>
      <c r="H238">
        <v>2</v>
      </c>
      <c r="I238">
        <v>0</v>
      </c>
      <c r="J238">
        <v>2</v>
      </c>
      <c r="K238">
        <v>5</v>
      </c>
      <c r="L238">
        <v>0</v>
      </c>
      <c r="M238">
        <v>0</v>
      </c>
      <c r="N238">
        <v>0</v>
      </c>
      <c r="O238">
        <v>0.33</v>
      </c>
      <c r="P238">
        <v>10</v>
      </c>
      <c r="Q238" s="16">
        <v>2.5</v>
      </c>
      <c r="R238">
        <v>1.17</v>
      </c>
      <c r="S238">
        <v>1</v>
      </c>
      <c r="T238">
        <v>8</v>
      </c>
      <c r="U238">
        <v>5</v>
      </c>
    </row>
    <row r="239" spans="1:21">
      <c r="A239">
        <v>1135</v>
      </c>
      <c r="B239" s="31">
        <v>2</v>
      </c>
      <c r="C239">
        <v>4</v>
      </c>
      <c r="D239">
        <v>58</v>
      </c>
      <c r="E239">
        <v>0</v>
      </c>
      <c r="F239" s="15">
        <v>10000</v>
      </c>
      <c r="G239">
        <v>1</v>
      </c>
      <c r="H239">
        <v>1</v>
      </c>
      <c r="I239">
        <v>0</v>
      </c>
      <c r="J239">
        <v>2</v>
      </c>
      <c r="K239">
        <v>5</v>
      </c>
      <c r="L239">
        <v>0</v>
      </c>
      <c r="M239">
        <v>0</v>
      </c>
      <c r="N239">
        <v>0</v>
      </c>
      <c r="O239">
        <v>0.91500000000000004</v>
      </c>
      <c r="P239">
        <v>20</v>
      </c>
      <c r="Q239" s="16">
        <v>5</v>
      </c>
      <c r="R239">
        <v>1.5</v>
      </c>
      <c r="S239">
        <v>1</v>
      </c>
      <c r="T239">
        <v>12</v>
      </c>
      <c r="U239">
        <v>2.5</v>
      </c>
    </row>
    <row r="240" spans="1:21">
      <c r="A240">
        <v>1138</v>
      </c>
      <c r="B240" s="31">
        <v>1</v>
      </c>
      <c r="C240">
        <v>1</v>
      </c>
      <c r="D240">
        <v>23</v>
      </c>
      <c r="E240">
        <v>1</v>
      </c>
      <c r="F240" s="15">
        <v>12000</v>
      </c>
      <c r="G240">
        <v>1</v>
      </c>
      <c r="H240">
        <v>3</v>
      </c>
      <c r="I240">
        <v>0</v>
      </c>
      <c r="J240">
        <v>8</v>
      </c>
      <c r="K240">
        <v>5</v>
      </c>
      <c r="L240">
        <v>0</v>
      </c>
      <c r="M240">
        <v>0</v>
      </c>
      <c r="N240">
        <v>0</v>
      </c>
      <c r="O240">
        <v>0.67</v>
      </c>
      <c r="P240">
        <v>16</v>
      </c>
      <c r="Q240" s="16">
        <v>5</v>
      </c>
      <c r="R240">
        <v>0.83</v>
      </c>
      <c r="S240">
        <v>1</v>
      </c>
      <c r="T240">
        <v>8</v>
      </c>
      <c r="U240">
        <v>15</v>
      </c>
    </row>
    <row r="241" spans="1:21">
      <c r="A241">
        <v>1139</v>
      </c>
      <c r="B241" s="31">
        <v>2</v>
      </c>
      <c r="C241">
        <v>1</v>
      </c>
      <c r="D241">
        <v>18</v>
      </c>
      <c r="E241">
        <v>1</v>
      </c>
      <c r="F241" s="15">
        <v>3000</v>
      </c>
      <c r="G241">
        <v>1</v>
      </c>
      <c r="H241">
        <v>2</v>
      </c>
      <c r="I241">
        <v>1</v>
      </c>
      <c r="J241">
        <v>1</v>
      </c>
      <c r="K241">
        <v>3</v>
      </c>
      <c r="L241">
        <v>0</v>
      </c>
      <c r="M241">
        <v>0</v>
      </c>
      <c r="N241">
        <v>0</v>
      </c>
      <c r="O241">
        <v>1</v>
      </c>
      <c r="P241">
        <v>6</v>
      </c>
      <c r="Q241" s="16">
        <v>2.5</v>
      </c>
      <c r="R241">
        <v>1.17</v>
      </c>
      <c r="S241">
        <v>1</v>
      </c>
      <c r="T241">
        <v>14</v>
      </c>
      <c r="U241">
        <v>10</v>
      </c>
    </row>
    <row r="242" spans="1:21">
      <c r="A242">
        <v>1141</v>
      </c>
      <c r="B242" s="31">
        <v>1</v>
      </c>
      <c r="C242">
        <v>1</v>
      </c>
      <c r="D242">
        <v>22</v>
      </c>
      <c r="E242">
        <v>1</v>
      </c>
      <c r="F242" s="15">
        <v>20000</v>
      </c>
      <c r="G242">
        <v>1</v>
      </c>
      <c r="H242">
        <v>3</v>
      </c>
      <c r="I242">
        <v>1</v>
      </c>
      <c r="J242">
        <v>8</v>
      </c>
      <c r="K242">
        <v>5</v>
      </c>
      <c r="L242">
        <v>0</v>
      </c>
      <c r="M242">
        <v>0</v>
      </c>
      <c r="N242">
        <v>0</v>
      </c>
      <c r="O242">
        <v>0.5</v>
      </c>
      <c r="P242">
        <v>10</v>
      </c>
      <c r="Q242" s="16">
        <v>2.5</v>
      </c>
      <c r="R242">
        <v>0.83</v>
      </c>
      <c r="S242">
        <v>1</v>
      </c>
      <c r="T242">
        <v>8</v>
      </c>
      <c r="U242">
        <v>15</v>
      </c>
    </row>
    <row r="243" spans="1:21">
      <c r="A243">
        <v>1160</v>
      </c>
      <c r="B243" s="31">
        <v>2</v>
      </c>
      <c r="C243">
        <v>1</v>
      </c>
      <c r="D243">
        <v>23</v>
      </c>
      <c r="E243">
        <v>0</v>
      </c>
      <c r="F243" s="15">
        <v>1000</v>
      </c>
      <c r="G243">
        <v>1</v>
      </c>
      <c r="H243">
        <v>1</v>
      </c>
      <c r="I243">
        <v>0</v>
      </c>
      <c r="J243">
        <v>6</v>
      </c>
      <c r="K243">
        <v>5</v>
      </c>
      <c r="L243">
        <v>0</v>
      </c>
      <c r="M243">
        <v>0</v>
      </c>
      <c r="N243">
        <v>0</v>
      </c>
      <c r="O243">
        <v>0.75</v>
      </c>
      <c r="P243">
        <v>20</v>
      </c>
      <c r="Q243" s="16">
        <v>5</v>
      </c>
      <c r="R243">
        <v>2</v>
      </c>
      <c r="S243">
        <v>1</v>
      </c>
      <c r="T243">
        <v>12</v>
      </c>
      <c r="U243">
        <v>15</v>
      </c>
    </row>
    <row r="244" spans="1:21">
      <c r="A244">
        <v>1175</v>
      </c>
      <c r="B244" s="31">
        <v>2</v>
      </c>
      <c r="C244">
        <v>1</v>
      </c>
      <c r="D244">
        <v>30</v>
      </c>
      <c r="E244">
        <v>1</v>
      </c>
      <c r="F244" s="15">
        <v>22000</v>
      </c>
      <c r="G244">
        <v>1</v>
      </c>
      <c r="H244">
        <v>3</v>
      </c>
      <c r="I244">
        <v>1</v>
      </c>
      <c r="J244">
        <v>11</v>
      </c>
      <c r="K244">
        <v>5</v>
      </c>
      <c r="L244">
        <v>0</v>
      </c>
      <c r="M244">
        <v>0</v>
      </c>
      <c r="N244">
        <v>0</v>
      </c>
      <c r="O244">
        <v>0.41500000000000004</v>
      </c>
      <c r="P244">
        <v>9</v>
      </c>
      <c r="Q244" s="16">
        <v>2.5</v>
      </c>
      <c r="R244">
        <v>0.67</v>
      </c>
      <c r="S244">
        <v>0</v>
      </c>
      <c r="T244">
        <v>8</v>
      </c>
      <c r="U244">
        <v>15</v>
      </c>
    </row>
    <row r="245" spans="1:21">
      <c r="A245">
        <v>1176</v>
      </c>
      <c r="B245" s="31">
        <v>2</v>
      </c>
      <c r="C245">
        <v>1</v>
      </c>
      <c r="D245">
        <v>24</v>
      </c>
      <c r="E245">
        <v>0</v>
      </c>
      <c r="F245" s="15">
        <v>7000</v>
      </c>
      <c r="G245">
        <v>1</v>
      </c>
      <c r="H245">
        <v>1</v>
      </c>
      <c r="I245">
        <v>0</v>
      </c>
      <c r="J245">
        <v>9</v>
      </c>
      <c r="K245">
        <v>1</v>
      </c>
      <c r="L245">
        <v>0</v>
      </c>
      <c r="M245">
        <v>0</v>
      </c>
      <c r="N245">
        <v>0</v>
      </c>
      <c r="O245">
        <v>0.67</v>
      </c>
      <c r="P245">
        <v>12</v>
      </c>
      <c r="Q245" s="16">
        <v>2.5</v>
      </c>
      <c r="R245">
        <v>0.83</v>
      </c>
      <c r="S245">
        <v>0</v>
      </c>
      <c r="T245">
        <v>6</v>
      </c>
      <c r="U245">
        <v>15</v>
      </c>
    </row>
    <row r="246" spans="1:21">
      <c r="A246">
        <v>1178</v>
      </c>
      <c r="B246" s="31">
        <v>2</v>
      </c>
      <c r="C246">
        <v>1</v>
      </c>
      <c r="D246">
        <v>19</v>
      </c>
      <c r="E246">
        <v>0</v>
      </c>
      <c r="F246" s="15">
        <v>3000</v>
      </c>
      <c r="G246">
        <v>1</v>
      </c>
      <c r="H246">
        <v>2</v>
      </c>
      <c r="I246">
        <v>0</v>
      </c>
      <c r="J246">
        <v>2</v>
      </c>
      <c r="K246">
        <v>3</v>
      </c>
      <c r="L246">
        <v>0</v>
      </c>
      <c r="M246">
        <v>0</v>
      </c>
      <c r="N246">
        <v>0</v>
      </c>
      <c r="O246">
        <v>0.91500000000000004</v>
      </c>
      <c r="P246">
        <v>20</v>
      </c>
      <c r="Q246" s="16">
        <v>5</v>
      </c>
      <c r="R246">
        <v>2</v>
      </c>
      <c r="S246">
        <v>1</v>
      </c>
      <c r="T246">
        <v>12</v>
      </c>
      <c r="U246">
        <v>30</v>
      </c>
    </row>
    <row r="247" spans="1:21">
      <c r="A247">
        <v>1182</v>
      </c>
      <c r="B247" s="31">
        <v>2</v>
      </c>
      <c r="C247">
        <v>1</v>
      </c>
      <c r="D247">
        <v>24</v>
      </c>
      <c r="E247">
        <v>1</v>
      </c>
      <c r="F247" s="15">
        <v>10000</v>
      </c>
      <c r="G247">
        <v>1</v>
      </c>
      <c r="H247">
        <v>1</v>
      </c>
      <c r="I247">
        <v>1</v>
      </c>
      <c r="J247">
        <v>8</v>
      </c>
      <c r="K247">
        <v>5</v>
      </c>
      <c r="L247">
        <v>0</v>
      </c>
      <c r="M247">
        <v>0</v>
      </c>
      <c r="N247">
        <v>0</v>
      </c>
      <c r="O247">
        <v>0.5</v>
      </c>
      <c r="P247">
        <v>10</v>
      </c>
      <c r="Q247" s="16">
        <v>5</v>
      </c>
      <c r="R247">
        <v>0.67</v>
      </c>
      <c r="S247">
        <v>1</v>
      </c>
      <c r="T247">
        <v>8</v>
      </c>
      <c r="U247">
        <v>10</v>
      </c>
    </row>
    <row r="248" spans="1:21">
      <c r="A248">
        <v>1184</v>
      </c>
      <c r="B248" s="31">
        <v>2</v>
      </c>
      <c r="C248">
        <v>1</v>
      </c>
      <c r="D248">
        <v>25</v>
      </c>
      <c r="E248">
        <v>1</v>
      </c>
      <c r="F248" s="15">
        <v>1000</v>
      </c>
      <c r="G248">
        <v>1</v>
      </c>
      <c r="H248">
        <v>2</v>
      </c>
      <c r="I248">
        <v>0</v>
      </c>
      <c r="J248">
        <v>2</v>
      </c>
      <c r="K248">
        <v>4</v>
      </c>
      <c r="L248">
        <v>0</v>
      </c>
      <c r="M248">
        <v>0</v>
      </c>
      <c r="N248">
        <v>0</v>
      </c>
      <c r="O248">
        <v>0.91500000000000004</v>
      </c>
      <c r="P248">
        <v>20</v>
      </c>
      <c r="Q248" s="16">
        <v>5</v>
      </c>
      <c r="R248">
        <v>2.5</v>
      </c>
      <c r="S248">
        <v>1</v>
      </c>
      <c r="T248">
        <v>14</v>
      </c>
      <c r="U248">
        <v>10</v>
      </c>
    </row>
    <row r="249" spans="1:21">
      <c r="A249">
        <v>1197</v>
      </c>
      <c r="B249" s="31">
        <v>2</v>
      </c>
      <c r="C249">
        <v>1</v>
      </c>
      <c r="D249">
        <v>22</v>
      </c>
      <c r="E249">
        <v>0</v>
      </c>
      <c r="F249" s="15">
        <v>8000</v>
      </c>
      <c r="G249">
        <v>1</v>
      </c>
      <c r="H249">
        <v>3</v>
      </c>
      <c r="I249">
        <v>0</v>
      </c>
      <c r="J249">
        <v>6</v>
      </c>
      <c r="K249">
        <v>0</v>
      </c>
      <c r="L249">
        <v>0</v>
      </c>
      <c r="M249">
        <v>0</v>
      </c>
      <c r="N249">
        <v>1</v>
      </c>
      <c r="O249">
        <v>0.33</v>
      </c>
      <c r="P249">
        <v>6</v>
      </c>
      <c r="Q249" s="16">
        <v>35</v>
      </c>
      <c r="R249">
        <v>0.33</v>
      </c>
      <c r="S249">
        <v>1</v>
      </c>
      <c r="T249">
        <v>14</v>
      </c>
      <c r="U249">
        <v>2.5</v>
      </c>
    </row>
    <row r="250" spans="1:21">
      <c r="A250">
        <v>1199</v>
      </c>
      <c r="B250" s="31">
        <v>1</v>
      </c>
      <c r="C250">
        <v>1</v>
      </c>
      <c r="D250">
        <v>24</v>
      </c>
      <c r="E250">
        <v>0</v>
      </c>
      <c r="F250" s="15">
        <v>12000</v>
      </c>
      <c r="G250">
        <v>1</v>
      </c>
      <c r="H250">
        <v>1</v>
      </c>
      <c r="I250">
        <v>0</v>
      </c>
      <c r="J250">
        <v>6</v>
      </c>
      <c r="K250">
        <v>4</v>
      </c>
      <c r="L250">
        <v>0</v>
      </c>
      <c r="M250">
        <v>0</v>
      </c>
      <c r="N250">
        <v>0</v>
      </c>
      <c r="O250">
        <v>0.67</v>
      </c>
      <c r="P250">
        <v>14</v>
      </c>
      <c r="Q250" s="16">
        <v>2.5</v>
      </c>
      <c r="R250">
        <v>0.67</v>
      </c>
      <c r="S250">
        <v>0</v>
      </c>
      <c r="T250">
        <v>8</v>
      </c>
      <c r="U250">
        <v>15</v>
      </c>
    </row>
    <row r="251" spans="1:21">
      <c r="A251">
        <v>1200</v>
      </c>
      <c r="B251" s="31">
        <v>1</v>
      </c>
      <c r="C251">
        <v>1</v>
      </c>
      <c r="D251">
        <v>23</v>
      </c>
      <c r="E251">
        <v>0</v>
      </c>
      <c r="F251" s="15">
        <v>6000</v>
      </c>
      <c r="G251">
        <v>1</v>
      </c>
      <c r="H251">
        <v>2</v>
      </c>
      <c r="I251">
        <v>1</v>
      </c>
      <c r="J251">
        <v>8</v>
      </c>
      <c r="K251">
        <v>5</v>
      </c>
      <c r="L251">
        <v>0</v>
      </c>
      <c r="M251">
        <v>0</v>
      </c>
      <c r="N251">
        <v>0</v>
      </c>
      <c r="O251">
        <v>0.33</v>
      </c>
      <c r="P251">
        <v>30</v>
      </c>
      <c r="Q251" s="16">
        <v>5</v>
      </c>
      <c r="R251">
        <v>1.67</v>
      </c>
      <c r="S251">
        <v>1</v>
      </c>
      <c r="T251">
        <v>12</v>
      </c>
      <c r="U251">
        <v>10</v>
      </c>
    </row>
    <row r="252" spans="1:21">
      <c r="A252">
        <v>1201</v>
      </c>
      <c r="B252" s="31">
        <v>2</v>
      </c>
      <c r="C252">
        <v>1</v>
      </c>
      <c r="D252">
        <v>20</v>
      </c>
      <c r="E252">
        <v>0</v>
      </c>
      <c r="F252" s="15">
        <v>2000</v>
      </c>
      <c r="G252">
        <v>1</v>
      </c>
      <c r="H252">
        <v>2</v>
      </c>
      <c r="I252">
        <v>0</v>
      </c>
      <c r="J252">
        <v>1</v>
      </c>
      <c r="K252">
        <v>5</v>
      </c>
      <c r="L252">
        <v>0</v>
      </c>
      <c r="M252">
        <v>0</v>
      </c>
      <c r="N252">
        <v>0</v>
      </c>
      <c r="O252">
        <v>0.75</v>
      </c>
      <c r="P252">
        <v>9</v>
      </c>
      <c r="Q252" s="16">
        <v>6.25</v>
      </c>
      <c r="R252">
        <v>1.17</v>
      </c>
      <c r="S252">
        <v>1</v>
      </c>
      <c r="T252">
        <v>12</v>
      </c>
      <c r="U252">
        <v>35</v>
      </c>
    </row>
    <row r="253" spans="1:21">
      <c r="A253">
        <v>1202</v>
      </c>
      <c r="B253" s="31">
        <v>1</v>
      </c>
      <c r="C253">
        <v>3</v>
      </c>
      <c r="D253">
        <v>22</v>
      </c>
      <c r="E253">
        <v>1</v>
      </c>
      <c r="F253" s="15">
        <v>10000</v>
      </c>
      <c r="G253">
        <v>1</v>
      </c>
      <c r="H253">
        <v>2</v>
      </c>
      <c r="I253">
        <v>1</v>
      </c>
      <c r="J253">
        <v>5</v>
      </c>
      <c r="K253">
        <v>3</v>
      </c>
      <c r="L253">
        <v>0</v>
      </c>
      <c r="M253">
        <v>0</v>
      </c>
      <c r="N253">
        <v>0</v>
      </c>
      <c r="O253">
        <v>0.5</v>
      </c>
      <c r="P253">
        <v>14</v>
      </c>
      <c r="Q253" s="16">
        <v>10</v>
      </c>
      <c r="R253">
        <v>1.17</v>
      </c>
      <c r="S253">
        <v>1</v>
      </c>
      <c r="T253">
        <v>10</v>
      </c>
      <c r="U253">
        <v>15</v>
      </c>
    </row>
    <row r="254" spans="1:21">
      <c r="A254">
        <v>1203</v>
      </c>
      <c r="B254" s="31">
        <v>2</v>
      </c>
      <c r="C254">
        <v>1</v>
      </c>
      <c r="D254">
        <v>22</v>
      </c>
      <c r="E254">
        <v>1</v>
      </c>
      <c r="F254" s="15">
        <v>9000</v>
      </c>
      <c r="G254">
        <v>1</v>
      </c>
      <c r="H254">
        <v>2</v>
      </c>
      <c r="I254">
        <v>1</v>
      </c>
      <c r="J254">
        <v>6</v>
      </c>
      <c r="K254">
        <v>5</v>
      </c>
      <c r="L254">
        <v>0</v>
      </c>
      <c r="M254">
        <v>0</v>
      </c>
      <c r="N254">
        <v>0</v>
      </c>
      <c r="O254">
        <v>0.5</v>
      </c>
      <c r="P254">
        <v>15</v>
      </c>
      <c r="Q254" s="16">
        <v>6.25</v>
      </c>
      <c r="R254">
        <v>0.67</v>
      </c>
      <c r="S254">
        <v>1</v>
      </c>
      <c r="T254">
        <v>10</v>
      </c>
      <c r="U254">
        <v>15</v>
      </c>
    </row>
    <row r="255" spans="1:21">
      <c r="A255">
        <v>1206</v>
      </c>
      <c r="B255" s="31">
        <v>1</v>
      </c>
      <c r="C255">
        <v>1</v>
      </c>
      <c r="D255">
        <v>21</v>
      </c>
      <c r="E255">
        <v>1</v>
      </c>
      <c r="F255" s="15">
        <v>35000</v>
      </c>
      <c r="G255">
        <v>1</v>
      </c>
      <c r="H255">
        <v>4</v>
      </c>
      <c r="I255">
        <v>0</v>
      </c>
      <c r="J255">
        <v>8</v>
      </c>
      <c r="K255">
        <v>5</v>
      </c>
      <c r="L255">
        <v>0</v>
      </c>
      <c r="M255">
        <v>0</v>
      </c>
      <c r="N255">
        <v>0</v>
      </c>
      <c r="O255">
        <v>0.67</v>
      </c>
      <c r="P255">
        <v>20</v>
      </c>
      <c r="Q255" s="16">
        <v>2.5</v>
      </c>
      <c r="R255">
        <v>1</v>
      </c>
      <c r="S255">
        <v>1</v>
      </c>
      <c r="T255">
        <v>8</v>
      </c>
      <c r="U255">
        <v>15</v>
      </c>
    </row>
    <row r="256" spans="1:21">
      <c r="A256">
        <v>1216</v>
      </c>
      <c r="B256" s="31">
        <v>1</v>
      </c>
      <c r="C256">
        <v>1</v>
      </c>
      <c r="D256">
        <v>19</v>
      </c>
      <c r="E256">
        <v>0</v>
      </c>
      <c r="F256" s="15">
        <v>10000</v>
      </c>
      <c r="G256">
        <v>1</v>
      </c>
      <c r="H256">
        <v>2</v>
      </c>
      <c r="I256">
        <v>0</v>
      </c>
      <c r="J256">
        <v>2</v>
      </c>
      <c r="K256">
        <v>5</v>
      </c>
      <c r="L256">
        <v>0</v>
      </c>
      <c r="M256">
        <v>0</v>
      </c>
      <c r="N256">
        <v>0</v>
      </c>
      <c r="O256">
        <v>1</v>
      </c>
      <c r="P256">
        <v>14</v>
      </c>
      <c r="Q256" s="16">
        <v>10</v>
      </c>
      <c r="R256">
        <v>1.17</v>
      </c>
      <c r="S256">
        <v>1</v>
      </c>
      <c r="T256">
        <v>10</v>
      </c>
      <c r="U256">
        <v>15</v>
      </c>
    </row>
    <row r="257" spans="1:21">
      <c r="A257">
        <v>1223</v>
      </c>
      <c r="B257" s="31">
        <v>2</v>
      </c>
      <c r="C257">
        <v>1</v>
      </c>
      <c r="D257">
        <v>19</v>
      </c>
      <c r="E257">
        <v>0</v>
      </c>
      <c r="F257" s="15">
        <v>14000</v>
      </c>
      <c r="G257">
        <v>1</v>
      </c>
      <c r="H257">
        <v>1</v>
      </c>
      <c r="I257">
        <v>0</v>
      </c>
      <c r="J257">
        <v>6</v>
      </c>
      <c r="K257">
        <v>5</v>
      </c>
      <c r="L257">
        <v>0</v>
      </c>
      <c r="M257">
        <v>0</v>
      </c>
      <c r="N257">
        <v>0</v>
      </c>
      <c r="O257">
        <v>0.5</v>
      </c>
      <c r="P257">
        <v>8</v>
      </c>
      <c r="Q257" s="16">
        <v>10</v>
      </c>
      <c r="R257">
        <v>0.83</v>
      </c>
      <c r="S257">
        <v>1</v>
      </c>
      <c r="T257">
        <v>6</v>
      </c>
      <c r="U257">
        <v>5</v>
      </c>
    </row>
    <row r="258" spans="1:21">
      <c r="A258">
        <v>1225</v>
      </c>
      <c r="B258" s="31">
        <v>2</v>
      </c>
      <c r="C258">
        <v>1</v>
      </c>
      <c r="D258">
        <v>21</v>
      </c>
      <c r="E258">
        <v>1</v>
      </c>
      <c r="F258" s="15">
        <v>10000</v>
      </c>
      <c r="G258">
        <v>1</v>
      </c>
      <c r="H258">
        <v>1</v>
      </c>
      <c r="I258">
        <v>1</v>
      </c>
      <c r="J258">
        <v>8</v>
      </c>
      <c r="K258">
        <v>5</v>
      </c>
      <c r="L258">
        <v>0</v>
      </c>
      <c r="M258">
        <v>0</v>
      </c>
      <c r="N258">
        <v>0</v>
      </c>
      <c r="O258">
        <v>0.67</v>
      </c>
      <c r="P258">
        <v>12</v>
      </c>
      <c r="Q258" s="16">
        <v>10</v>
      </c>
      <c r="R258">
        <v>1</v>
      </c>
      <c r="S258">
        <v>1</v>
      </c>
      <c r="T258">
        <v>4</v>
      </c>
      <c r="U258">
        <v>5</v>
      </c>
    </row>
    <row r="259" spans="1:21">
      <c r="A259">
        <v>1227</v>
      </c>
      <c r="B259" s="31">
        <v>2</v>
      </c>
      <c r="C259">
        <v>1</v>
      </c>
      <c r="D259">
        <v>24</v>
      </c>
      <c r="E259">
        <v>0</v>
      </c>
      <c r="F259" s="15">
        <v>10000</v>
      </c>
      <c r="G259">
        <v>1</v>
      </c>
      <c r="H259">
        <v>1</v>
      </c>
      <c r="I259">
        <v>0</v>
      </c>
      <c r="J259">
        <v>8</v>
      </c>
      <c r="K259">
        <v>4</v>
      </c>
      <c r="L259">
        <v>0</v>
      </c>
      <c r="M259">
        <v>0</v>
      </c>
      <c r="N259">
        <v>0</v>
      </c>
      <c r="O259">
        <v>0.41500000000000004</v>
      </c>
      <c r="P259">
        <v>9</v>
      </c>
      <c r="Q259" s="16">
        <v>2.5</v>
      </c>
      <c r="R259">
        <v>0.83</v>
      </c>
      <c r="S259">
        <v>1</v>
      </c>
      <c r="T259">
        <v>6</v>
      </c>
      <c r="U259">
        <v>10</v>
      </c>
    </row>
    <row r="260" spans="1:21">
      <c r="A260">
        <v>1236</v>
      </c>
      <c r="B260" s="31">
        <v>2</v>
      </c>
      <c r="C260">
        <v>1</v>
      </c>
      <c r="D260">
        <v>22</v>
      </c>
      <c r="E260">
        <v>0</v>
      </c>
      <c r="F260" s="15">
        <v>2000</v>
      </c>
      <c r="G260">
        <v>1</v>
      </c>
      <c r="H260">
        <v>2</v>
      </c>
      <c r="I260">
        <v>0</v>
      </c>
      <c r="J260">
        <v>2</v>
      </c>
      <c r="K260">
        <v>5</v>
      </c>
      <c r="L260">
        <v>0</v>
      </c>
      <c r="M260">
        <v>0</v>
      </c>
      <c r="N260">
        <v>0</v>
      </c>
      <c r="O260">
        <v>0.75</v>
      </c>
      <c r="P260">
        <v>20</v>
      </c>
      <c r="Q260" s="16">
        <v>5</v>
      </c>
      <c r="R260">
        <v>2</v>
      </c>
      <c r="S260">
        <v>1</v>
      </c>
      <c r="T260">
        <v>10</v>
      </c>
      <c r="U260">
        <v>25</v>
      </c>
    </row>
    <row r="261" spans="1:21">
      <c r="A261">
        <v>1242</v>
      </c>
      <c r="B261" s="31">
        <v>2</v>
      </c>
      <c r="C261">
        <v>1</v>
      </c>
      <c r="D261">
        <v>19</v>
      </c>
      <c r="E261">
        <v>0</v>
      </c>
      <c r="F261" s="15">
        <v>12000</v>
      </c>
      <c r="G261">
        <v>1</v>
      </c>
      <c r="H261">
        <v>2</v>
      </c>
      <c r="I261">
        <v>0</v>
      </c>
      <c r="J261">
        <v>8</v>
      </c>
      <c r="K261">
        <v>5</v>
      </c>
      <c r="L261">
        <v>0</v>
      </c>
      <c r="M261">
        <v>0</v>
      </c>
      <c r="N261">
        <v>0</v>
      </c>
      <c r="O261">
        <v>0.83</v>
      </c>
      <c r="P261">
        <v>20</v>
      </c>
      <c r="Q261" s="16">
        <v>5</v>
      </c>
      <c r="R261">
        <v>1.17</v>
      </c>
      <c r="S261">
        <v>1</v>
      </c>
      <c r="T261">
        <v>6</v>
      </c>
      <c r="U261">
        <v>20</v>
      </c>
    </row>
    <row r="262" spans="1:21">
      <c r="A262">
        <v>1248</v>
      </c>
      <c r="B262" s="31">
        <v>1</v>
      </c>
      <c r="C262">
        <v>1</v>
      </c>
      <c r="D262">
        <v>19</v>
      </c>
      <c r="E262">
        <v>0</v>
      </c>
      <c r="F262" s="15">
        <v>10000</v>
      </c>
      <c r="G262">
        <v>1</v>
      </c>
      <c r="H262">
        <v>2</v>
      </c>
      <c r="I262">
        <v>1</v>
      </c>
      <c r="J262">
        <v>1</v>
      </c>
      <c r="K262">
        <v>5</v>
      </c>
      <c r="L262">
        <v>0</v>
      </c>
      <c r="M262">
        <v>0</v>
      </c>
      <c r="N262">
        <v>0</v>
      </c>
      <c r="O262">
        <v>0.5</v>
      </c>
      <c r="P262">
        <v>12</v>
      </c>
      <c r="Q262" s="16">
        <v>2.5</v>
      </c>
      <c r="R262">
        <v>1</v>
      </c>
      <c r="S262">
        <v>0</v>
      </c>
      <c r="T262">
        <v>8</v>
      </c>
      <c r="U262">
        <v>15</v>
      </c>
    </row>
    <row r="263" spans="1:21">
      <c r="A263">
        <v>1252</v>
      </c>
      <c r="B263" s="31">
        <v>1</v>
      </c>
      <c r="C263">
        <v>1</v>
      </c>
      <c r="D263">
        <v>23</v>
      </c>
      <c r="E263">
        <v>1</v>
      </c>
      <c r="F263" s="15">
        <v>8000</v>
      </c>
      <c r="G263">
        <v>1</v>
      </c>
      <c r="H263">
        <v>4</v>
      </c>
      <c r="I263">
        <v>1</v>
      </c>
      <c r="J263">
        <v>8</v>
      </c>
      <c r="K263">
        <v>4</v>
      </c>
      <c r="L263">
        <v>0</v>
      </c>
      <c r="M263">
        <v>0</v>
      </c>
      <c r="N263">
        <v>0</v>
      </c>
      <c r="O263">
        <v>0.5</v>
      </c>
      <c r="P263">
        <v>20</v>
      </c>
      <c r="Q263" s="16">
        <v>10</v>
      </c>
      <c r="R263">
        <v>0.83</v>
      </c>
      <c r="S263">
        <v>1</v>
      </c>
      <c r="T263">
        <v>8</v>
      </c>
      <c r="U263">
        <v>15</v>
      </c>
    </row>
    <row r="264" spans="1:21">
      <c r="A264">
        <v>1253</v>
      </c>
      <c r="B264" s="31">
        <v>2</v>
      </c>
      <c r="C264">
        <v>1</v>
      </c>
      <c r="D264">
        <v>27</v>
      </c>
      <c r="E264">
        <v>1</v>
      </c>
      <c r="F264" s="15">
        <v>8000</v>
      </c>
      <c r="G264">
        <v>1</v>
      </c>
      <c r="H264">
        <v>1</v>
      </c>
      <c r="I264">
        <v>0</v>
      </c>
      <c r="J264">
        <v>1</v>
      </c>
      <c r="K264">
        <v>5</v>
      </c>
      <c r="L264">
        <v>0</v>
      </c>
      <c r="M264">
        <v>0</v>
      </c>
      <c r="N264">
        <v>0</v>
      </c>
      <c r="O264">
        <v>1</v>
      </c>
      <c r="P264">
        <v>20</v>
      </c>
      <c r="Q264" s="16">
        <v>2.5</v>
      </c>
      <c r="R264">
        <v>1.5</v>
      </c>
      <c r="S264">
        <v>1</v>
      </c>
      <c r="T264">
        <v>12</v>
      </c>
      <c r="U264">
        <v>2.5</v>
      </c>
    </row>
    <row r="265" spans="1:21">
      <c r="A265">
        <v>1255</v>
      </c>
      <c r="B265" s="31">
        <v>2</v>
      </c>
      <c r="C265">
        <v>1</v>
      </c>
      <c r="D265">
        <v>21</v>
      </c>
      <c r="E265">
        <v>1</v>
      </c>
      <c r="F265" s="15">
        <v>10000</v>
      </c>
      <c r="G265">
        <v>1</v>
      </c>
      <c r="H265">
        <v>2</v>
      </c>
      <c r="I265">
        <v>0</v>
      </c>
      <c r="J265">
        <v>8</v>
      </c>
      <c r="K265">
        <v>5</v>
      </c>
      <c r="L265">
        <v>0</v>
      </c>
      <c r="M265">
        <v>0</v>
      </c>
      <c r="N265">
        <v>0</v>
      </c>
      <c r="O265">
        <v>0.91500000000000004</v>
      </c>
      <c r="P265">
        <v>25</v>
      </c>
      <c r="Q265" s="16">
        <v>5</v>
      </c>
      <c r="R265">
        <v>0.83</v>
      </c>
      <c r="S265">
        <v>1</v>
      </c>
      <c r="T265">
        <v>10</v>
      </c>
      <c r="U265">
        <v>10</v>
      </c>
    </row>
    <row r="266" spans="1:21">
      <c r="A266">
        <v>1259</v>
      </c>
      <c r="B266" s="31">
        <v>2</v>
      </c>
      <c r="C266">
        <v>1</v>
      </c>
      <c r="D266">
        <v>20</v>
      </c>
      <c r="E266">
        <v>0</v>
      </c>
      <c r="F266" s="15">
        <v>3000</v>
      </c>
      <c r="G266">
        <v>1</v>
      </c>
      <c r="H266">
        <v>1</v>
      </c>
      <c r="I266">
        <v>1</v>
      </c>
      <c r="J266">
        <v>2</v>
      </c>
      <c r="K266">
        <v>5</v>
      </c>
      <c r="L266">
        <v>0</v>
      </c>
      <c r="M266">
        <v>0</v>
      </c>
      <c r="N266">
        <v>0</v>
      </c>
      <c r="O266">
        <v>0.33</v>
      </c>
      <c r="P266">
        <v>10</v>
      </c>
      <c r="Q266" s="16">
        <v>2.5</v>
      </c>
      <c r="R266">
        <v>0.83</v>
      </c>
      <c r="S266">
        <v>1</v>
      </c>
      <c r="T266">
        <v>14</v>
      </c>
      <c r="U266">
        <v>10</v>
      </c>
    </row>
    <row r="267" spans="1:21">
      <c r="A267">
        <v>1263</v>
      </c>
      <c r="B267" s="31">
        <v>2</v>
      </c>
      <c r="C267">
        <v>1</v>
      </c>
      <c r="D267">
        <v>26</v>
      </c>
      <c r="E267">
        <v>0</v>
      </c>
      <c r="F267" s="15">
        <v>3000</v>
      </c>
      <c r="G267">
        <v>1</v>
      </c>
      <c r="H267">
        <v>1</v>
      </c>
      <c r="I267">
        <v>0</v>
      </c>
      <c r="J267">
        <v>1</v>
      </c>
      <c r="K267">
        <v>2</v>
      </c>
      <c r="L267">
        <v>1</v>
      </c>
      <c r="M267">
        <v>0</v>
      </c>
      <c r="N267">
        <v>0</v>
      </c>
      <c r="O267">
        <v>0.75</v>
      </c>
      <c r="P267">
        <v>20</v>
      </c>
      <c r="Q267" s="16">
        <v>5</v>
      </c>
      <c r="R267">
        <v>2</v>
      </c>
      <c r="S267">
        <v>1</v>
      </c>
      <c r="T267">
        <v>8</v>
      </c>
      <c r="U267">
        <v>2.5</v>
      </c>
    </row>
    <row r="268" spans="1:21">
      <c r="A268">
        <v>1264</v>
      </c>
      <c r="B268" s="31">
        <v>2</v>
      </c>
      <c r="C268">
        <v>1</v>
      </c>
      <c r="D268">
        <v>19</v>
      </c>
      <c r="E268">
        <v>0</v>
      </c>
      <c r="F268" s="15">
        <v>35000</v>
      </c>
      <c r="G268">
        <v>1</v>
      </c>
      <c r="H268">
        <v>2</v>
      </c>
      <c r="I268">
        <v>0</v>
      </c>
      <c r="J268">
        <v>8</v>
      </c>
      <c r="K268">
        <v>5</v>
      </c>
      <c r="L268">
        <v>0</v>
      </c>
      <c r="M268">
        <v>0</v>
      </c>
      <c r="N268">
        <v>0</v>
      </c>
      <c r="O268">
        <v>0.58499999999999996</v>
      </c>
      <c r="P268">
        <v>20</v>
      </c>
      <c r="Q268" s="16">
        <v>3.75</v>
      </c>
      <c r="R268">
        <v>1</v>
      </c>
      <c r="S268">
        <v>1</v>
      </c>
      <c r="T268">
        <v>14</v>
      </c>
      <c r="U268">
        <v>15</v>
      </c>
    </row>
    <row r="269" spans="1:21">
      <c r="A269">
        <v>1270</v>
      </c>
      <c r="B269" s="31">
        <v>2</v>
      </c>
      <c r="C269">
        <v>1</v>
      </c>
      <c r="D269">
        <v>26</v>
      </c>
      <c r="E269">
        <v>1</v>
      </c>
      <c r="F269" s="15">
        <v>4000</v>
      </c>
      <c r="G269">
        <v>1</v>
      </c>
      <c r="H269">
        <v>1</v>
      </c>
      <c r="I269">
        <v>0</v>
      </c>
      <c r="J269">
        <v>1</v>
      </c>
      <c r="K269">
        <v>5</v>
      </c>
      <c r="L269">
        <v>0</v>
      </c>
      <c r="M269">
        <v>0</v>
      </c>
      <c r="N269">
        <v>0</v>
      </c>
      <c r="O269">
        <v>0.33</v>
      </c>
      <c r="P269">
        <v>12</v>
      </c>
      <c r="Q269" s="16">
        <v>2.5</v>
      </c>
      <c r="R269">
        <v>0.67</v>
      </c>
      <c r="S269">
        <v>1</v>
      </c>
      <c r="T269">
        <v>6</v>
      </c>
      <c r="U269">
        <v>20</v>
      </c>
    </row>
    <row r="270" spans="1:21">
      <c r="A270">
        <v>1274</v>
      </c>
      <c r="B270" s="31">
        <v>1</v>
      </c>
      <c r="C270">
        <v>1</v>
      </c>
      <c r="D270">
        <v>23</v>
      </c>
      <c r="E270">
        <v>0</v>
      </c>
      <c r="F270" s="15">
        <v>2000</v>
      </c>
      <c r="G270">
        <v>1</v>
      </c>
      <c r="H270">
        <v>1</v>
      </c>
      <c r="I270">
        <v>0</v>
      </c>
      <c r="J270">
        <v>8</v>
      </c>
      <c r="K270">
        <v>5</v>
      </c>
      <c r="L270">
        <v>0</v>
      </c>
      <c r="M270">
        <v>0</v>
      </c>
      <c r="N270">
        <v>0</v>
      </c>
      <c r="O270">
        <v>0.5</v>
      </c>
      <c r="P270">
        <v>30</v>
      </c>
      <c r="Q270" s="16">
        <v>20</v>
      </c>
      <c r="R270">
        <v>1.17</v>
      </c>
      <c r="S270">
        <v>1</v>
      </c>
      <c r="T270">
        <v>12</v>
      </c>
      <c r="U270">
        <v>15</v>
      </c>
    </row>
    <row r="271" spans="1:21">
      <c r="A271">
        <v>1277</v>
      </c>
      <c r="B271" s="31">
        <v>1</v>
      </c>
      <c r="C271">
        <v>1</v>
      </c>
      <c r="D271">
        <v>22</v>
      </c>
      <c r="E271">
        <v>1</v>
      </c>
      <c r="F271" s="15">
        <v>10000</v>
      </c>
      <c r="G271">
        <v>1</v>
      </c>
      <c r="H271">
        <v>2</v>
      </c>
      <c r="I271">
        <v>0</v>
      </c>
      <c r="J271">
        <v>8</v>
      </c>
      <c r="K271">
        <v>5</v>
      </c>
      <c r="L271">
        <v>0</v>
      </c>
      <c r="M271">
        <v>0</v>
      </c>
      <c r="N271">
        <v>0</v>
      </c>
      <c r="O271">
        <v>0.5</v>
      </c>
      <c r="P271">
        <v>10</v>
      </c>
      <c r="Q271" s="16">
        <v>2.5</v>
      </c>
      <c r="R271">
        <v>1.085</v>
      </c>
      <c r="S271">
        <v>1</v>
      </c>
      <c r="T271">
        <v>8</v>
      </c>
      <c r="U271">
        <v>15</v>
      </c>
    </row>
    <row r="272" spans="1:21">
      <c r="A272">
        <v>1279</v>
      </c>
      <c r="B272" s="31">
        <v>2</v>
      </c>
      <c r="C272">
        <v>1</v>
      </c>
      <c r="D272">
        <v>22</v>
      </c>
      <c r="E272">
        <v>0</v>
      </c>
      <c r="F272" s="15">
        <v>4000</v>
      </c>
      <c r="G272">
        <v>1</v>
      </c>
      <c r="H272">
        <v>3</v>
      </c>
      <c r="I272">
        <v>0</v>
      </c>
      <c r="J272">
        <v>6</v>
      </c>
      <c r="K272">
        <v>5</v>
      </c>
      <c r="L272">
        <v>0</v>
      </c>
      <c r="M272">
        <v>0</v>
      </c>
      <c r="N272">
        <v>0</v>
      </c>
      <c r="O272">
        <v>0.5</v>
      </c>
      <c r="P272">
        <v>10</v>
      </c>
      <c r="Q272" s="16">
        <v>5</v>
      </c>
      <c r="R272">
        <v>1</v>
      </c>
      <c r="S272">
        <v>1</v>
      </c>
      <c r="T272">
        <v>8</v>
      </c>
      <c r="U272">
        <v>2.5</v>
      </c>
    </row>
    <row r="273" spans="1:21">
      <c r="A273">
        <v>1284</v>
      </c>
      <c r="B273" s="31">
        <v>1</v>
      </c>
      <c r="C273">
        <v>1</v>
      </c>
      <c r="D273">
        <v>25</v>
      </c>
      <c r="E273">
        <v>1</v>
      </c>
      <c r="F273" s="15">
        <v>10000</v>
      </c>
      <c r="G273">
        <v>1</v>
      </c>
      <c r="H273">
        <v>1</v>
      </c>
      <c r="I273">
        <v>1</v>
      </c>
      <c r="J273">
        <v>8</v>
      </c>
      <c r="K273">
        <v>5</v>
      </c>
      <c r="L273">
        <v>0</v>
      </c>
      <c r="M273">
        <v>0</v>
      </c>
      <c r="N273">
        <v>0</v>
      </c>
      <c r="O273">
        <v>0.67</v>
      </c>
      <c r="P273">
        <v>10</v>
      </c>
      <c r="Q273" s="16">
        <v>5</v>
      </c>
      <c r="R273">
        <v>1</v>
      </c>
      <c r="S273">
        <v>1</v>
      </c>
      <c r="T273">
        <v>8</v>
      </c>
      <c r="U273">
        <v>10</v>
      </c>
    </row>
    <row r="274" spans="1:21">
      <c r="A274">
        <v>1287</v>
      </c>
      <c r="B274" s="31">
        <v>2</v>
      </c>
      <c r="C274">
        <v>1</v>
      </c>
      <c r="D274">
        <v>25</v>
      </c>
      <c r="E274">
        <v>0</v>
      </c>
      <c r="F274" s="15">
        <v>5000</v>
      </c>
      <c r="G274">
        <v>1</v>
      </c>
      <c r="H274">
        <v>1</v>
      </c>
      <c r="I274">
        <v>1</v>
      </c>
      <c r="J274">
        <v>6</v>
      </c>
      <c r="K274">
        <v>5</v>
      </c>
      <c r="L274">
        <v>0</v>
      </c>
      <c r="M274">
        <v>0</v>
      </c>
      <c r="N274">
        <v>0</v>
      </c>
      <c r="O274">
        <v>1</v>
      </c>
      <c r="P274">
        <v>20</v>
      </c>
      <c r="Q274" s="16">
        <v>2.5</v>
      </c>
      <c r="R274">
        <v>2</v>
      </c>
      <c r="S274">
        <v>1</v>
      </c>
      <c r="T274">
        <v>12</v>
      </c>
      <c r="U274">
        <v>10</v>
      </c>
    </row>
    <row r="275" spans="1:21">
      <c r="A275">
        <v>1295</v>
      </c>
      <c r="B275" s="31">
        <v>2</v>
      </c>
      <c r="C275">
        <v>1</v>
      </c>
      <c r="D275">
        <v>23</v>
      </c>
      <c r="E275">
        <v>1</v>
      </c>
      <c r="F275" s="15">
        <v>5000</v>
      </c>
      <c r="G275">
        <v>1</v>
      </c>
      <c r="H275">
        <v>1</v>
      </c>
      <c r="I275">
        <v>1</v>
      </c>
      <c r="J275">
        <v>8</v>
      </c>
      <c r="K275">
        <v>5</v>
      </c>
      <c r="L275">
        <v>0</v>
      </c>
      <c r="M275">
        <v>0</v>
      </c>
      <c r="N275">
        <v>0</v>
      </c>
      <c r="O275">
        <v>1</v>
      </c>
      <c r="P275">
        <v>20</v>
      </c>
      <c r="Q275" s="16">
        <v>2.5</v>
      </c>
      <c r="R275">
        <v>2</v>
      </c>
      <c r="S275">
        <v>1</v>
      </c>
      <c r="T275">
        <v>16</v>
      </c>
      <c r="U275">
        <v>10</v>
      </c>
    </row>
    <row r="276" spans="1:21">
      <c r="A276">
        <v>1299</v>
      </c>
      <c r="B276" s="31">
        <v>2</v>
      </c>
      <c r="C276">
        <v>1</v>
      </c>
      <c r="D276">
        <v>20</v>
      </c>
      <c r="E276">
        <v>0</v>
      </c>
      <c r="F276" s="15">
        <v>2000</v>
      </c>
      <c r="G276">
        <v>1</v>
      </c>
      <c r="H276">
        <v>1</v>
      </c>
      <c r="I276">
        <v>0</v>
      </c>
      <c r="J276">
        <v>2</v>
      </c>
      <c r="K276">
        <v>5</v>
      </c>
      <c r="L276">
        <v>0</v>
      </c>
      <c r="M276">
        <v>0</v>
      </c>
      <c r="N276">
        <v>0</v>
      </c>
      <c r="O276">
        <v>0.41500000000000004</v>
      </c>
      <c r="P276">
        <v>12</v>
      </c>
      <c r="Q276" s="16">
        <v>5</v>
      </c>
      <c r="R276">
        <v>0.5</v>
      </c>
      <c r="S276">
        <v>1</v>
      </c>
      <c r="T276">
        <v>8</v>
      </c>
      <c r="U276">
        <v>10</v>
      </c>
    </row>
    <row r="277" spans="1:21">
      <c r="A277">
        <v>1304</v>
      </c>
      <c r="B277" s="31">
        <v>2</v>
      </c>
      <c r="C277">
        <v>1</v>
      </c>
      <c r="D277">
        <v>21</v>
      </c>
      <c r="E277">
        <v>1</v>
      </c>
      <c r="F277" s="15">
        <v>1000</v>
      </c>
      <c r="G277">
        <v>1</v>
      </c>
      <c r="H277">
        <v>1</v>
      </c>
      <c r="I277">
        <v>1</v>
      </c>
      <c r="J277">
        <v>6</v>
      </c>
      <c r="K277">
        <v>2</v>
      </c>
      <c r="L277">
        <v>0</v>
      </c>
      <c r="M277">
        <v>0</v>
      </c>
      <c r="N277">
        <v>0</v>
      </c>
      <c r="O277">
        <v>0.83</v>
      </c>
      <c r="P277">
        <v>30</v>
      </c>
      <c r="Q277" s="16">
        <v>3.75</v>
      </c>
      <c r="R277">
        <v>1.67</v>
      </c>
      <c r="S277">
        <v>1</v>
      </c>
      <c r="T277">
        <v>8</v>
      </c>
      <c r="U277">
        <v>2.5</v>
      </c>
    </row>
    <row r="278" spans="1:21">
      <c r="A278">
        <v>1305</v>
      </c>
      <c r="B278" s="31">
        <v>2</v>
      </c>
      <c r="C278">
        <v>1</v>
      </c>
      <c r="D278">
        <v>23</v>
      </c>
      <c r="E278">
        <v>1</v>
      </c>
      <c r="F278" s="15">
        <v>7000</v>
      </c>
      <c r="G278">
        <v>1</v>
      </c>
      <c r="H278">
        <v>1</v>
      </c>
      <c r="I278">
        <v>0</v>
      </c>
      <c r="J278">
        <v>8</v>
      </c>
      <c r="K278">
        <v>5</v>
      </c>
      <c r="L278">
        <v>0</v>
      </c>
      <c r="M278">
        <v>0</v>
      </c>
      <c r="N278">
        <v>0</v>
      </c>
      <c r="O278">
        <v>0.5</v>
      </c>
      <c r="P278">
        <v>10</v>
      </c>
      <c r="Q278" s="16">
        <v>10</v>
      </c>
      <c r="R278">
        <v>0.83</v>
      </c>
      <c r="S278">
        <v>1</v>
      </c>
      <c r="T278">
        <v>6</v>
      </c>
      <c r="U278">
        <v>70</v>
      </c>
    </row>
    <row r="279" spans="1:21">
      <c r="A279">
        <v>1307</v>
      </c>
      <c r="B279" s="31">
        <v>2</v>
      </c>
      <c r="C279">
        <v>1</v>
      </c>
      <c r="D279">
        <v>23</v>
      </c>
      <c r="E279">
        <v>1</v>
      </c>
      <c r="F279" s="15">
        <v>10000</v>
      </c>
      <c r="G279">
        <v>1</v>
      </c>
      <c r="H279">
        <v>2</v>
      </c>
      <c r="I279">
        <v>0</v>
      </c>
      <c r="J279">
        <v>11</v>
      </c>
      <c r="K279">
        <v>0</v>
      </c>
      <c r="L279">
        <v>0</v>
      </c>
      <c r="M279">
        <v>0</v>
      </c>
      <c r="N279">
        <v>1</v>
      </c>
      <c r="O279">
        <v>0.67</v>
      </c>
      <c r="P279">
        <v>12</v>
      </c>
      <c r="Q279" s="16">
        <v>2.5</v>
      </c>
      <c r="R279">
        <v>1.17</v>
      </c>
      <c r="S279">
        <v>0</v>
      </c>
      <c r="T279">
        <v>8</v>
      </c>
      <c r="U279">
        <v>20</v>
      </c>
    </row>
    <row r="280" spans="1:21">
      <c r="A280">
        <v>1313</v>
      </c>
      <c r="B280" s="31">
        <v>2</v>
      </c>
      <c r="C280">
        <v>1</v>
      </c>
      <c r="D280">
        <v>21</v>
      </c>
      <c r="E280">
        <v>0</v>
      </c>
      <c r="F280" s="15">
        <v>12000</v>
      </c>
      <c r="G280">
        <v>1</v>
      </c>
      <c r="H280">
        <v>2</v>
      </c>
      <c r="I280">
        <v>0</v>
      </c>
      <c r="J280">
        <v>8</v>
      </c>
      <c r="K280">
        <v>5</v>
      </c>
      <c r="L280">
        <v>0</v>
      </c>
      <c r="M280">
        <v>0</v>
      </c>
      <c r="N280">
        <v>0</v>
      </c>
      <c r="O280">
        <v>0.5</v>
      </c>
      <c r="P280">
        <v>10</v>
      </c>
      <c r="Q280" s="16">
        <v>5</v>
      </c>
      <c r="R280">
        <v>1.17</v>
      </c>
      <c r="S280">
        <v>1</v>
      </c>
      <c r="T280">
        <v>8</v>
      </c>
      <c r="U280">
        <v>20</v>
      </c>
    </row>
    <row r="281" spans="1:21">
      <c r="A281">
        <v>1323</v>
      </c>
      <c r="B281" s="31">
        <v>1</v>
      </c>
      <c r="C281">
        <v>1</v>
      </c>
      <c r="D281">
        <v>23</v>
      </c>
      <c r="E281">
        <v>1</v>
      </c>
      <c r="F281" s="15">
        <v>35000</v>
      </c>
      <c r="G281">
        <v>1</v>
      </c>
      <c r="H281">
        <v>3</v>
      </c>
      <c r="I281">
        <v>1</v>
      </c>
      <c r="J281">
        <v>9</v>
      </c>
      <c r="K281">
        <v>5</v>
      </c>
      <c r="L281">
        <v>1</v>
      </c>
      <c r="M281">
        <v>0</v>
      </c>
      <c r="N281">
        <v>0</v>
      </c>
      <c r="O281">
        <v>0.5</v>
      </c>
      <c r="P281">
        <v>12</v>
      </c>
      <c r="Q281" s="16">
        <v>10</v>
      </c>
      <c r="R281">
        <v>0.67</v>
      </c>
      <c r="S281">
        <v>0</v>
      </c>
      <c r="T281">
        <v>8</v>
      </c>
      <c r="U281">
        <v>15</v>
      </c>
    </row>
    <row r="282" spans="1:21">
      <c r="A282">
        <v>1327</v>
      </c>
      <c r="B282" s="31">
        <v>2</v>
      </c>
      <c r="C282">
        <v>1</v>
      </c>
      <c r="D282">
        <v>25</v>
      </c>
      <c r="E282">
        <v>1</v>
      </c>
      <c r="F282" s="15">
        <v>16000</v>
      </c>
      <c r="G282">
        <v>1</v>
      </c>
      <c r="H282">
        <v>1</v>
      </c>
      <c r="I282">
        <v>0</v>
      </c>
      <c r="J282">
        <v>2</v>
      </c>
      <c r="K282">
        <v>5</v>
      </c>
      <c r="L282">
        <v>0</v>
      </c>
      <c r="M282">
        <v>0</v>
      </c>
      <c r="N282">
        <v>0</v>
      </c>
      <c r="O282">
        <v>0.91500000000000004</v>
      </c>
      <c r="P282">
        <v>20</v>
      </c>
      <c r="Q282" s="16">
        <v>5</v>
      </c>
      <c r="R282">
        <v>1.5</v>
      </c>
      <c r="S282">
        <v>0</v>
      </c>
      <c r="T282">
        <v>12</v>
      </c>
      <c r="U282">
        <v>2.5</v>
      </c>
    </row>
    <row r="283" spans="1:21">
      <c r="A283">
        <v>1328</v>
      </c>
      <c r="B283" s="31">
        <v>1</v>
      </c>
      <c r="C283">
        <v>1</v>
      </c>
      <c r="D283">
        <v>23</v>
      </c>
      <c r="E283">
        <v>0</v>
      </c>
      <c r="F283" s="15">
        <v>14000</v>
      </c>
      <c r="G283">
        <v>1</v>
      </c>
      <c r="H283">
        <v>2</v>
      </c>
      <c r="I283">
        <v>1</v>
      </c>
      <c r="J283">
        <v>6</v>
      </c>
      <c r="K283">
        <v>5</v>
      </c>
      <c r="L283">
        <v>0</v>
      </c>
      <c r="M283">
        <v>0</v>
      </c>
      <c r="N283">
        <v>0</v>
      </c>
      <c r="O283">
        <v>1</v>
      </c>
      <c r="P283">
        <v>30</v>
      </c>
      <c r="Q283" s="16">
        <v>5</v>
      </c>
      <c r="R283">
        <v>1.5</v>
      </c>
      <c r="S283">
        <v>1</v>
      </c>
      <c r="T283">
        <v>2</v>
      </c>
      <c r="U283">
        <v>15</v>
      </c>
    </row>
    <row r="284" spans="1:21">
      <c r="A284">
        <v>1329</v>
      </c>
      <c r="B284" s="31">
        <v>2</v>
      </c>
      <c r="C284">
        <v>1</v>
      </c>
      <c r="D284">
        <v>20</v>
      </c>
      <c r="E284">
        <v>1</v>
      </c>
      <c r="F284" s="15">
        <v>3000</v>
      </c>
      <c r="G284">
        <v>1</v>
      </c>
      <c r="H284">
        <v>1</v>
      </c>
      <c r="I284">
        <v>0</v>
      </c>
      <c r="J284">
        <v>2</v>
      </c>
      <c r="K284">
        <v>5</v>
      </c>
      <c r="L284">
        <v>0</v>
      </c>
      <c r="M284">
        <v>0</v>
      </c>
      <c r="N284">
        <v>0</v>
      </c>
      <c r="O284">
        <v>1</v>
      </c>
      <c r="P284">
        <v>20</v>
      </c>
      <c r="Q284" s="16">
        <v>2.5</v>
      </c>
      <c r="R284">
        <v>1.83</v>
      </c>
      <c r="S284">
        <v>1</v>
      </c>
      <c r="T284">
        <v>16</v>
      </c>
      <c r="U284">
        <v>15</v>
      </c>
    </row>
    <row r="285" spans="1:21">
      <c r="A285">
        <v>1341</v>
      </c>
      <c r="B285" s="31">
        <v>1</v>
      </c>
      <c r="C285">
        <v>1</v>
      </c>
      <c r="D285">
        <v>24</v>
      </c>
      <c r="E285">
        <v>1</v>
      </c>
      <c r="F285" s="15">
        <v>6000</v>
      </c>
      <c r="G285">
        <v>1</v>
      </c>
      <c r="H285">
        <v>1</v>
      </c>
      <c r="I285">
        <v>0</v>
      </c>
      <c r="J285">
        <v>1</v>
      </c>
      <c r="K285">
        <v>5</v>
      </c>
      <c r="L285">
        <v>0</v>
      </c>
      <c r="M285">
        <v>0</v>
      </c>
      <c r="N285">
        <v>0</v>
      </c>
      <c r="O285">
        <v>0.5</v>
      </c>
      <c r="P285">
        <v>14</v>
      </c>
      <c r="Q285" s="16">
        <v>70</v>
      </c>
      <c r="R285">
        <v>0.67</v>
      </c>
      <c r="S285">
        <v>0</v>
      </c>
      <c r="T285">
        <v>8</v>
      </c>
      <c r="U285">
        <v>15</v>
      </c>
    </row>
    <row r="286" spans="1:21">
      <c r="A286">
        <v>1342</v>
      </c>
      <c r="B286" s="31">
        <v>1</v>
      </c>
      <c r="C286">
        <v>1</v>
      </c>
      <c r="D286">
        <v>34</v>
      </c>
      <c r="E286">
        <v>1</v>
      </c>
      <c r="F286" s="15">
        <v>8000</v>
      </c>
      <c r="G286">
        <v>1</v>
      </c>
      <c r="H286">
        <v>1</v>
      </c>
      <c r="I286">
        <v>0</v>
      </c>
      <c r="J286">
        <v>1</v>
      </c>
      <c r="K286">
        <v>2</v>
      </c>
      <c r="L286">
        <v>0</v>
      </c>
      <c r="M286">
        <v>0</v>
      </c>
      <c r="N286">
        <v>0</v>
      </c>
      <c r="O286">
        <v>0.67</v>
      </c>
      <c r="P286">
        <v>30</v>
      </c>
      <c r="Q286" s="16">
        <v>2.5</v>
      </c>
      <c r="R286">
        <v>1.67</v>
      </c>
      <c r="S286">
        <v>1</v>
      </c>
      <c r="T286">
        <v>12</v>
      </c>
      <c r="U286">
        <v>10</v>
      </c>
    </row>
    <row r="287" spans="1:21">
      <c r="A287">
        <v>1349</v>
      </c>
      <c r="B287" s="31">
        <v>2</v>
      </c>
      <c r="C287">
        <v>1</v>
      </c>
      <c r="D287">
        <v>20</v>
      </c>
      <c r="E287">
        <v>0</v>
      </c>
      <c r="F287" s="15">
        <v>2000</v>
      </c>
      <c r="G287">
        <v>1</v>
      </c>
      <c r="H287">
        <v>1</v>
      </c>
      <c r="I287">
        <v>0</v>
      </c>
      <c r="J287">
        <v>6</v>
      </c>
      <c r="K287">
        <v>5</v>
      </c>
      <c r="L287">
        <v>1</v>
      </c>
      <c r="M287">
        <v>0</v>
      </c>
      <c r="N287">
        <v>0</v>
      </c>
      <c r="O287">
        <v>0.75</v>
      </c>
      <c r="P287">
        <v>20</v>
      </c>
      <c r="Q287" s="16">
        <v>5</v>
      </c>
      <c r="R287">
        <v>2.5</v>
      </c>
      <c r="S287">
        <v>1</v>
      </c>
      <c r="T287">
        <v>14</v>
      </c>
      <c r="U287">
        <v>10</v>
      </c>
    </row>
    <row r="288" spans="1:21">
      <c r="A288">
        <v>1364</v>
      </c>
      <c r="B288" s="31">
        <v>2</v>
      </c>
      <c r="C288">
        <v>2</v>
      </c>
      <c r="D288">
        <v>26</v>
      </c>
      <c r="E288">
        <v>0</v>
      </c>
      <c r="F288" s="15">
        <v>4000</v>
      </c>
      <c r="G288">
        <v>1</v>
      </c>
      <c r="H288">
        <v>1</v>
      </c>
      <c r="I288">
        <v>0</v>
      </c>
      <c r="J288">
        <v>8</v>
      </c>
      <c r="K288">
        <v>5</v>
      </c>
      <c r="L288">
        <v>0</v>
      </c>
      <c r="M288">
        <v>0</v>
      </c>
      <c r="N288">
        <v>0</v>
      </c>
      <c r="O288">
        <v>0.41500000000000004</v>
      </c>
      <c r="P288">
        <v>9</v>
      </c>
      <c r="Q288" s="16">
        <v>2.5</v>
      </c>
      <c r="R288">
        <v>0.83</v>
      </c>
      <c r="S288">
        <v>1</v>
      </c>
      <c r="T288">
        <v>8</v>
      </c>
      <c r="U288">
        <v>10</v>
      </c>
    </row>
    <row r="289" spans="1:21">
      <c r="A289">
        <v>1367</v>
      </c>
      <c r="B289" s="31">
        <v>1</v>
      </c>
      <c r="C289">
        <v>1</v>
      </c>
      <c r="D289">
        <v>23</v>
      </c>
      <c r="E289">
        <v>0</v>
      </c>
      <c r="F289" s="15">
        <v>22000</v>
      </c>
      <c r="G289">
        <v>1</v>
      </c>
      <c r="H289">
        <v>1</v>
      </c>
      <c r="I289">
        <v>0</v>
      </c>
      <c r="J289">
        <v>9</v>
      </c>
      <c r="K289">
        <v>5</v>
      </c>
      <c r="L289">
        <v>0</v>
      </c>
      <c r="M289">
        <v>0</v>
      </c>
      <c r="N289">
        <v>0</v>
      </c>
      <c r="O289">
        <v>0.33</v>
      </c>
      <c r="P289">
        <v>10</v>
      </c>
      <c r="Q289" s="16">
        <v>35</v>
      </c>
      <c r="R289">
        <v>0.67</v>
      </c>
      <c r="S289">
        <v>1</v>
      </c>
      <c r="T289">
        <v>8</v>
      </c>
      <c r="U289">
        <v>10</v>
      </c>
    </row>
    <row r="290" spans="1:21">
      <c r="A290">
        <v>1368</v>
      </c>
      <c r="B290" s="31">
        <v>1</v>
      </c>
      <c r="C290">
        <v>1</v>
      </c>
      <c r="D290">
        <v>23</v>
      </c>
      <c r="E290">
        <v>1</v>
      </c>
      <c r="F290" s="15">
        <v>35000</v>
      </c>
      <c r="G290">
        <v>1</v>
      </c>
      <c r="H290">
        <v>4</v>
      </c>
      <c r="I290">
        <v>0</v>
      </c>
      <c r="J290">
        <v>9</v>
      </c>
      <c r="K290">
        <v>5</v>
      </c>
      <c r="L290">
        <v>0</v>
      </c>
      <c r="M290">
        <v>0</v>
      </c>
      <c r="N290">
        <v>0</v>
      </c>
      <c r="O290">
        <v>0.67</v>
      </c>
      <c r="P290">
        <v>8</v>
      </c>
      <c r="Q290" s="16">
        <v>2.5</v>
      </c>
      <c r="R290">
        <v>1</v>
      </c>
      <c r="S290">
        <v>1</v>
      </c>
      <c r="T290">
        <v>8</v>
      </c>
      <c r="U290">
        <v>15</v>
      </c>
    </row>
    <row r="291" spans="1:21">
      <c r="A291">
        <v>1378</v>
      </c>
      <c r="B291" s="31">
        <v>2</v>
      </c>
      <c r="C291">
        <v>1</v>
      </c>
      <c r="D291">
        <v>22</v>
      </c>
      <c r="E291">
        <v>1</v>
      </c>
      <c r="F291" s="15">
        <v>6000</v>
      </c>
      <c r="G291">
        <v>1</v>
      </c>
      <c r="H291">
        <v>1</v>
      </c>
      <c r="I291">
        <v>0</v>
      </c>
      <c r="J291">
        <v>8</v>
      </c>
      <c r="K291">
        <v>2</v>
      </c>
      <c r="L291">
        <v>0</v>
      </c>
      <c r="M291">
        <v>0</v>
      </c>
      <c r="N291">
        <v>0</v>
      </c>
      <c r="O291">
        <v>0.5</v>
      </c>
      <c r="P291">
        <v>10</v>
      </c>
      <c r="Q291" s="16">
        <v>2.5</v>
      </c>
      <c r="R291">
        <v>1</v>
      </c>
      <c r="S291">
        <v>0</v>
      </c>
      <c r="T291">
        <v>8</v>
      </c>
      <c r="U291">
        <v>20</v>
      </c>
    </row>
    <row r="292" spans="1:21">
      <c r="A292">
        <v>1381</v>
      </c>
      <c r="B292" s="31">
        <v>2</v>
      </c>
      <c r="C292">
        <v>1</v>
      </c>
      <c r="D292">
        <v>59</v>
      </c>
      <c r="E292">
        <v>1</v>
      </c>
      <c r="F292" s="15">
        <v>6000</v>
      </c>
      <c r="G292">
        <v>1</v>
      </c>
      <c r="H292">
        <v>1</v>
      </c>
      <c r="I292">
        <v>0</v>
      </c>
      <c r="J292">
        <v>6</v>
      </c>
      <c r="K292">
        <v>5</v>
      </c>
      <c r="L292">
        <v>0</v>
      </c>
      <c r="M292">
        <v>0</v>
      </c>
      <c r="N292">
        <v>0</v>
      </c>
      <c r="O292">
        <v>1</v>
      </c>
      <c r="P292">
        <v>30</v>
      </c>
      <c r="Q292" s="16">
        <v>2.5</v>
      </c>
      <c r="R292">
        <v>1.5</v>
      </c>
      <c r="S292">
        <v>1</v>
      </c>
      <c r="T292">
        <v>2</v>
      </c>
      <c r="U292">
        <v>25</v>
      </c>
    </row>
    <row r="293" spans="1:21">
      <c r="A293">
        <v>1386</v>
      </c>
      <c r="B293" s="31">
        <v>2</v>
      </c>
      <c r="C293">
        <v>1</v>
      </c>
      <c r="D293">
        <v>21</v>
      </c>
      <c r="E293">
        <v>1</v>
      </c>
      <c r="F293" s="15">
        <v>18000</v>
      </c>
      <c r="G293">
        <v>1</v>
      </c>
      <c r="H293">
        <v>1</v>
      </c>
      <c r="I293">
        <v>0</v>
      </c>
      <c r="J293">
        <v>6</v>
      </c>
      <c r="K293">
        <v>0</v>
      </c>
      <c r="L293">
        <v>1</v>
      </c>
      <c r="M293">
        <v>0</v>
      </c>
      <c r="N293">
        <v>0</v>
      </c>
      <c r="O293">
        <v>0.5</v>
      </c>
      <c r="P293">
        <v>10</v>
      </c>
      <c r="Q293" s="16">
        <v>5</v>
      </c>
      <c r="R293">
        <v>0.5</v>
      </c>
      <c r="S293">
        <v>0</v>
      </c>
      <c r="T293">
        <v>8</v>
      </c>
      <c r="U293">
        <v>15</v>
      </c>
    </row>
    <row r="294" spans="1:21">
      <c r="A294">
        <v>1395</v>
      </c>
      <c r="B294" s="31">
        <v>1</v>
      </c>
      <c r="C294">
        <v>1</v>
      </c>
      <c r="D294">
        <v>24</v>
      </c>
      <c r="E294">
        <v>1</v>
      </c>
      <c r="F294" s="15">
        <v>9000</v>
      </c>
      <c r="G294">
        <v>1</v>
      </c>
      <c r="H294">
        <v>1</v>
      </c>
      <c r="I294">
        <v>1</v>
      </c>
      <c r="J294">
        <v>2</v>
      </c>
      <c r="K294">
        <v>5</v>
      </c>
      <c r="L294">
        <v>0</v>
      </c>
      <c r="M294">
        <v>0</v>
      </c>
      <c r="N294">
        <v>0</v>
      </c>
      <c r="O294">
        <v>0.67</v>
      </c>
      <c r="P294">
        <v>30</v>
      </c>
      <c r="Q294" s="16">
        <v>10</v>
      </c>
      <c r="R294">
        <v>0.67</v>
      </c>
      <c r="S294">
        <v>0</v>
      </c>
      <c r="T294">
        <v>8</v>
      </c>
      <c r="U294">
        <v>15</v>
      </c>
    </row>
    <row r="295" spans="1:21">
      <c r="A295">
        <v>1404</v>
      </c>
      <c r="B295" s="31">
        <v>2</v>
      </c>
      <c r="C295">
        <v>1</v>
      </c>
      <c r="D295">
        <v>22</v>
      </c>
      <c r="E295">
        <v>0</v>
      </c>
      <c r="F295" s="15">
        <v>3000</v>
      </c>
      <c r="G295">
        <v>1</v>
      </c>
      <c r="H295">
        <v>1</v>
      </c>
      <c r="I295">
        <v>1</v>
      </c>
      <c r="J295">
        <v>6</v>
      </c>
      <c r="K295">
        <v>1</v>
      </c>
      <c r="L295">
        <v>0</v>
      </c>
      <c r="M295">
        <v>0</v>
      </c>
      <c r="N295">
        <v>0</v>
      </c>
      <c r="O295">
        <v>0.5</v>
      </c>
      <c r="P295">
        <v>10</v>
      </c>
      <c r="Q295" s="16">
        <v>3.75</v>
      </c>
      <c r="R295">
        <v>1.5</v>
      </c>
      <c r="S295">
        <v>1</v>
      </c>
      <c r="T295">
        <v>8</v>
      </c>
      <c r="U295">
        <v>25</v>
      </c>
    </row>
    <row r="296" spans="1:21">
      <c r="A296">
        <v>1414</v>
      </c>
      <c r="B296" s="31">
        <v>1</v>
      </c>
      <c r="C296">
        <v>1</v>
      </c>
      <c r="D296">
        <v>25</v>
      </c>
      <c r="E296">
        <v>0</v>
      </c>
      <c r="F296" s="15">
        <v>12000</v>
      </c>
      <c r="G296">
        <v>1</v>
      </c>
      <c r="H296">
        <v>4</v>
      </c>
      <c r="I296">
        <v>0</v>
      </c>
      <c r="J296">
        <v>11</v>
      </c>
      <c r="K296">
        <v>5</v>
      </c>
      <c r="L296">
        <v>1</v>
      </c>
      <c r="M296">
        <v>0</v>
      </c>
      <c r="N296">
        <v>0</v>
      </c>
      <c r="O296">
        <v>0.67</v>
      </c>
      <c r="P296">
        <v>14</v>
      </c>
      <c r="Q296" s="16">
        <v>2.5</v>
      </c>
      <c r="R296">
        <v>1.17</v>
      </c>
      <c r="S296">
        <v>1</v>
      </c>
      <c r="T296">
        <v>8</v>
      </c>
      <c r="U296">
        <v>5</v>
      </c>
    </row>
    <row r="297" spans="1:21">
      <c r="A297">
        <v>1420</v>
      </c>
      <c r="B297" s="31">
        <v>1</v>
      </c>
      <c r="C297">
        <v>1</v>
      </c>
      <c r="D297">
        <v>22</v>
      </c>
      <c r="E297">
        <v>0</v>
      </c>
      <c r="F297" s="15">
        <v>35000</v>
      </c>
      <c r="G297">
        <v>1</v>
      </c>
      <c r="H297">
        <v>3</v>
      </c>
      <c r="I297">
        <v>0</v>
      </c>
      <c r="J297">
        <v>9</v>
      </c>
      <c r="K297">
        <v>5</v>
      </c>
      <c r="L297">
        <v>1</v>
      </c>
      <c r="M297">
        <v>0</v>
      </c>
      <c r="N297">
        <v>0</v>
      </c>
      <c r="O297">
        <v>0.33</v>
      </c>
      <c r="P297">
        <v>4</v>
      </c>
      <c r="Q297" s="16">
        <v>5</v>
      </c>
      <c r="R297">
        <v>0.67</v>
      </c>
      <c r="S297">
        <v>1</v>
      </c>
      <c r="T297">
        <v>8</v>
      </c>
      <c r="U297">
        <v>10</v>
      </c>
    </row>
    <row r="298" spans="1:21">
      <c r="A298">
        <v>1425</v>
      </c>
      <c r="B298" s="31">
        <v>1</v>
      </c>
      <c r="C298">
        <v>1</v>
      </c>
      <c r="D298">
        <v>31</v>
      </c>
      <c r="E298">
        <v>1</v>
      </c>
      <c r="F298" s="15">
        <v>14000</v>
      </c>
      <c r="G298">
        <v>1</v>
      </c>
      <c r="H298">
        <v>4</v>
      </c>
      <c r="I298">
        <v>0</v>
      </c>
      <c r="J298">
        <v>2</v>
      </c>
      <c r="K298">
        <v>5</v>
      </c>
      <c r="L298">
        <v>0</v>
      </c>
      <c r="M298">
        <v>0</v>
      </c>
      <c r="N298">
        <v>0</v>
      </c>
      <c r="O298">
        <v>1</v>
      </c>
      <c r="P298">
        <v>30</v>
      </c>
      <c r="Q298" s="16">
        <v>2.5</v>
      </c>
      <c r="R298">
        <v>2</v>
      </c>
      <c r="S298">
        <v>1</v>
      </c>
      <c r="T298">
        <v>10</v>
      </c>
      <c r="U298">
        <v>15</v>
      </c>
    </row>
    <row r="299" spans="1:21">
      <c r="A299">
        <v>1431</v>
      </c>
      <c r="B299" s="31">
        <v>2</v>
      </c>
      <c r="C299">
        <v>1</v>
      </c>
      <c r="D299">
        <v>19</v>
      </c>
      <c r="E299">
        <v>0</v>
      </c>
      <c r="F299" s="15">
        <v>5000</v>
      </c>
      <c r="G299">
        <v>1</v>
      </c>
      <c r="H299">
        <v>1</v>
      </c>
      <c r="I299">
        <v>0</v>
      </c>
      <c r="J299">
        <v>6</v>
      </c>
      <c r="K299">
        <v>3</v>
      </c>
      <c r="L299">
        <v>0</v>
      </c>
      <c r="M299">
        <v>0</v>
      </c>
      <c r="N299">
        <v>0</v>
      </c>
      <c r="O299">
        <v>0.33</v>
      </c>
      <c r="P299">
        <v>10</v>
      </c>
      <c r="Q299" s="16">
        <v>5</v>
      </c>
      <c r="R299">
        <v>0.67</v>
      </c>
      <c r="S299">
        <v>1</v>
      </c>
      <c r="T299">
        <v>8</v>
      </c>
      <c r="U299">
        <v>20</v>
      </c>
    </row>
    <row r="300" spans="1:21">
      <c r="A300">
        <v>1434</v>
      </c>
      <c r="B300" s="31">
        <v>2</v>
      </c>
      <c r="C300">
        <v>1</v>
      </c>
      <c r="D300">
        <v>21</v>
      </c>
      <c r="E300">
        <v>0</v>
      </c>
      <c r="F300" s="15">
        <v>20000</v>
      </c>
      <c r="G300">
        <v>1</v>
      </c>
      <c r="H300">
        <v>2</v>
      </c>
      <c r="I300">
        <v>0</v>
      </c>
      <c r="J300">
        <v>2</v>
      </c>
      <c r="K300">
        <v>5</v>
      </c>
      <c r="L300">
        <v>0</v>
      </c>
      <c r="M300">
        <v>0</v>
      </c>
      <c r="N300">
        <v>0</v>
      </c>
      <c r="O300">
        <v>0.83</v>
      </c>
      <c r="P300">
        <v>20</v>
      </c>
      <c r="Q300" s="16">
        <v>5</v>
      </c>
      <c r="R300">
        <v>1</v>
      </c>
      <c r="S300">
        <v>1</v>
      </c>
      <c r="T300">
        <v>8</v>
      </c>
      <c r="U300">
        <v>5</v>
      </c>
    </row>
    <row r="301" spans="1:21">
      <c r="A301">
        <v>1435</v>
      </c>
      <c r="B301" s="31">
        <v>1</v>
      </c>
      <c r="C301">
        <v>1</v>
      </c>
      <c r="D301">
        <v>22</v>
      </c>
      <c r="E301">
        <v>1</v>
      </c>
      <c r="F301" s="15">
        <v>3000</v>
      </c>
      <c r="G301">
        <v>1</v>
      </c>
      <c r="H301">
        <v>2</v>
      </c>
      <c r="I301">
        <v>0</v>
      </c>
      <c r="J301">
        <v>8</v>
      </c>
      <c r="K301">
        <v>5</v>
      </c>
      <c r="L301">
        <v>0</v>
      </c>
      <c r="M301">
        <v>0</v>
      </c>
      <c r="N301">
        <v>0</v>
      </c>
      <c r="O301">
        <v>0.33</v>
      </c>
      <c r="P301">
        <v>6</v>
      </c>
      <c r="Q301" s="16">
        <v>10</v>
      </c>
      <c r="R301">
        <v>1.335</v>
      </c>
      <c r="S301">
        <v>1</v>
      </c>
      <c r="T301">
        <v>8</v>
      </c>
      <c r="U301">
        <v>35</v>
      </c>
    </row>
    <row r="302" spans="1:21">
      <c r="A302">
        <v>1443</v>
      </c>
      <c r="B302" s="31">
        <v>1</v>
      </c>
      <c r="C302">
        <v>1</v>
      </c>
      <c r="D302">
        <v>21</v>
      </c>
      <c r="E302">
        <v>1</v>
      </c>
      <c r="F302" s="15">
        <v>35000</v>
      </c>
      <c r="G302">
        <v>1</v>
      </c>
      <c r="H302">
        <v>2</v>
      </c>
      <c r="I302">
        <v>0</v>
      </c>
      <c r="J302">
        <v>8</v>
      </c>
      <c r="K302">
        <v>5</v>
      </c>
      <c r="L302">
        <v>0</v>
      </c>
      <c r="M302">
        <v>0</v>
      </c>
      <c r="N302">
        <v>0</v>
      </c>
      <c r="O302">
        <v>0.33</v>
      </c>
      <c r="P302">
        <v>14</v>
      </c>
      <c r="Q302" s="16">
        <v>15</v>
      </c>
      <c r="R302">
        <v>0.67</v>
      </c>
      <c r="S302">
        <v>0</v>
      </c>
      <c r="T302">
        <v>8</v>
      </c>
      <c r="U302">
        <v>15</v>
      </c>
    </row>
    <row r="303" spans="1:21">
      <c r="A303">
        <v>1451</v>
      </c>
      <c r="B303" s="31">
        <v>2</v>
      </c>
      <c r="C303">
        <v>1</v>
      </c>
      <c r="D303">
        <v>24</v>
      </c>
      <c r="E303">
        <v>0</v>
      </c>
      <c r="F303" s="15">
        <v>18000</v>
      </c>
      <c r="G303">
        <v>1</v>
      </c>
      <c r="H303">
        <v>1</v>
      </c>
      <c r="I303">
        <v>0</v>
      </c>
      <c r="J303">
        <v>9</v>
      </c>
      <c r="K303">
        <v>5</v>
      </c>
      <c r="L303">
        <v>0</v>
      </c>
      <c r="M303">
        <v>0</v>
      </c>
      <c r="N303">
        <v>0</v>
      </c>
      <c r="O303">
        <v>0.5</v>
      </c>
      <c r="P303">
        <v>12</v>
      </c>
      <c r="Q303" s="16">
        <v>5</v>
      </c>
      <c r="R303">
        <v>1</v>
      </c>
      <c r="S303">
        <v>1</v>
      </c>
      <c r="T303">
        <v>8</v>
      </c>
      <c r="U303">
        <v>20</v>
      </c>
    </row>
    <row r="304" spans="1:21">
      <c r="A304">
        <v>1454</v>
      </c>
      <c r="B304" s="31">
        <v>1</v>
      </c>
      <c r="C304">
        <v>1</v>
      </c>
      <c r="D304">
        <v>27</v>
      </c>
      <c r="E304">
        <v>1</v>
      </c>
      <c r="F304" s="15">
        <v>8000</v>
      </c>
      <c r="G304">
        <v>1</v>
      </c>
      <c r="H304">
        <v>2</v>
      </c>
      <c r="I304">
        <v>0</v>
      </c>
      <c r="J304">
        <v>2</v>
      </c>
      <c r="K304">
        <v>2</v>
      </c>
      <c r="L304">
        <v>0</v>
      </c>
      <c r="M304">
        <v>0</v>
      </c>
      <c r="N304">
        <v>0</v>
      </c>
      <c r="O304">
        <v>0.83</v>
      </c>
      <c r="P304">
        <v>8</v>
      </c>
      <c r="Q304" s="16">
        <v>5</v>
      </c>
      <c r="R304">
        <v>1.085</v>
      </c>
      <c r="S304">
        <v>1</v>
      </c>
      <c r="T304">
        <v>8</v>
      </c>
      <c r="U304">
        <v>15</v>
      </c>
    </row>
    <row r="305" spans="1:21">
      <c r="A305">
        <v>1462</v>
      </c>
      <c r="B305" s="31">
        <v>1</v>
      </c>
      <c r="C305">
        <v>1</v>
      </c>
      <c r="D305">
        <v>23</v>
      </c>
      <c r="E305">
        <v>1</v>
      </c>
      <c r="F305" s="15">
        <v>12000</v>
      </c>
      <c r="G305">
        <v>1</v>
      </c>
      <c r="H305">
        <v>1</v>
      </c>
      <c r="I305">
        <v>0</v>
      </c>
      <c r="J305">
        <v>8</v>
      </c>
      <c r="K305">
        <v>2</v>
      </c>
      <c r="L305">
        <v>0</v>
      </c>
      <c r="M305">
        <v>0</v>
      </c>
      <c r="N305">
        <v>0</v>
      </c>
      <c r="O305">
        <v>0.5</v>
      </c>
      <c r="P305">
        <v>12</v>
      </c>
      <c r="Q305" s="16">
        <v>10</v>
      </c>
      <c r="R305">
        <v>0.67</v>
      </c>
      <c r="S305">
        <v>0</v>
      </c>
      <c r="T305">
        <v>8</v>
      </c>
      <c r="U305">
        <v>15</v>
      </c>
    </row>
    <row r="306" spans="1:21">
      <c r="A306">
        <v>1464</v>
      </c>
      <c r="B306" s="31">
        <v>1</v>
      </c>
      <c r="C306">
        <v>1</v>
      </c>
      <c r="D306">
        <v>27</v>
      </c>
      <c r="E306">
        <v>1</v>
      </c>
      <c r="F306" s="15">
        <v>35000</v>
      </c>
      <c r="G306">
        <v>1</v>
      </c>
      <c r="H306">
        <v>4</v>
      </c>
      <c r="I306">
        <v>1</v>
      </c>
      <c r="J306">
        <v>8</v>
      </c>
      <c r="K306">
        <v>4</v>
      </c>
      <c r="L306">
        <v>0</v>
      </c>
      <c r="M306">
        <v>0</v>
      </c>
      <c r="N306">
        <v>0</v>
      </c>
      <c r="O306">
        <v>0.83</v>
      </c>
      <c r="P306">
        <v>10</v>
      </c>
      <c r="Q306" s="16">
        <v>15</v>
      </c>
      <c r="R306">
        <v>1.33</v>
      </c>
      <c r="S306">
        <v>1</v>
      </c>
      <c r="T306">
        <v>8</v>
      </c>
      <c r="U306">
        <v>20</v>
      </c>
    </row>
    <row r="307" spans="1:21">
      <c r="A307">
        <v>1467</v>
      </c>
      <c r="B307" s="31">
        <v>1</v>
      </c>
      <c r="C307">
        <v>1</v>
      </c>
      <c r="D307">
        <v>23</v>
      </c>
      <c r="E307">
        <v>1</v>
      </c>
      <c r="F307" s="15">
        <v>20000</v>
      </c>
      <c r="G307">
        <v>1</v>
      </c>
      <c r="H307">
        <v>2</v>
      </c>
      <c r="I307">
        <v>1</v>
      </c>
      <c r="J307">
        <v>8</v>
      </c>
      <c r="K307">
        <v>2</v>
      </c>
      <c r="L307">
        <v>0</v>
      </c>
      <c r="M307">
        <v>0</v>
      </c>
      <c r="N307">
        <v>0</v>
      </c>
      <c r="O307">
        <v>0.5</v>
      </c>
      <c r="P307">
        <v>8</v>
      </c>
      <c r="Q307" s="16">
        <v>2.5</v>
      </c>
      <c r="R307">
        <v>1</v>
      </c>
      <c r="S307">
        <v>1</v>
      </c>
      <c r="T307">
        <v>8</v>
      </c>
      <c r="U307">
        <v>10</v>
      </c>
    </row>
    <row r="308" spans="1:21">
      <c r="A308">
        <v>1473</v>
      </c>
      <c r="B308" s="31">
        <v>1</v>
      </c>
      <c r="C308">
        <v>1</v>
      </c>
      <c r="D308">
        <v>22</v>
      </c>
      <c r="E308">
        <v>1</v>
      </c>
      <c r="F308" s="15">
        <v>18000</v>
      </c>
      <c r="G308">
        <v>1</v>
      </c>
      <c r="H308">
        <v>3</v>
      </c>
      <c r="I308">
        <v>0</v>
      </c>
      <c r="J308">
        <v>8</v>
      </c>
      <c r="K308">
        <v>5</v>
      </c>
      <c r="L308">
        <v>0</v>
      </c>
      <c r="M308">
        <v>0</v>
      </c>
      <c r="N308">
        <v>0</v>
      </c>
      <c r="O308">
        <v>0.33</v>
      </c>
      <c r="P308">
        <v>4</v>
      </c>
      <c r="Q308" s="16">
        <v>10</v>
      </c>
      <c r="R308">
        <v>1</v>
      </c>
      <c r="S308">
        <v>1</v>
      </c>
      <c r="T308">
        <v>8</v>
      </c>
      <c r="U308">
        <v>10</v>
      </c>
    </row>
    <row r="309" spans="1:21">
      <c r="A309">
        <v>1484</v>
      </c>
      <c r="B309" s="31">
        <v>2</v>
      </c>
      <c r="C309">
        <v>1</v>
      </c>
      <c r="D309">
        <v>19</v>
      </c>
      <c r="E309">
        <v>0</v>
      </c>
      <c r="F309" s="15">
        <v>5000</v>
      </c>
      <c r="G309">
        <v>1</v>
      </c>
      <c r="H309">
        <v>2</v>
      </c>
      <c r="I309">
        <v>0</v>
      </c>
      <c r="J309">
        <v>11</v>
      </c>
      <c r="K309">
        <v>5</v>
      </c>
      <c r="L309">
        <v>0</v>
      </c>
      <c r="M309">
        <v>0</v>
      </c>
      <c r="N309">
        <v>0</v>
      </c>
      <c r="O309">
        <v>0.5</v>
      </c>
      <c r="P309">
        <v>12</v>
      </c>
      <c r="Q309" s="16">
        <v>10</v>
      </c>
      <c r="R309">
        <v>0.83</v>
      </c>
      <c r="S309">
        <v>1</v>
      </c>
      <c r="T309">
        <v>6</v>
      </c>
      <c r="U309">
        <v>30</v>
      </c>
    </row>
    <row r="310" spans="1:21">
      <c r="A310">
        <v>1488</v>
      </c>
      <c r="B310" s="31">
        <v>2</v>
      </c>
      <c r="C310">
        <v>1</v>
      </c>
      <c r="D310">
        <v>25</v>
      </c>
      <c r="E310">
        <v>0</v>
      </c>
      <c r="F310" s="15">
        <v>10000</v>
      </c>
      <c r="G310">
        <v>1</v>
      </c>
      <c r="H310">
        <v>1</v>
      </c>
      <c r="I310">
        <v>0</v>
      </c>
      <c r="J310">
        <v>6</v>
      </c>
      <c r="K310">
        <v>5</v>
      </c>
      <c r="L310">
        <v>0</v>
      </c>
      <c r="M310">
        <v>0</v>
      </c>
      <c r="N310">
        <v>0</v>
      </c>
      <c r="O310">
        <v>0.33</v>
      </c>
      <c r="P310">
        <v>12</v>
      </c>
      <c r="Q310" s="16">
        <v>5</v>
      </c>
      <c r="R310">
        <v>0.33</v>
      </c>
      <c r="S310">
        <v>0</v>
      </c>
      <c r="T310">
        <v>8</v>
      </c>
      <c r="U310">
        <v>5</v>
      </c>
    </row>
    <row r="311" spans="1:21">
      <c r="A311">
        <v>1489</v>
      </c>
      <c r="B311" s="31">
        <v>2</v>
      </c>
      <c r="C311">
        <v>1</v>
      </c>
      <c r="D311">
        <v>23</v>
      </c>
      <c r="E311">
        <v>1</v>
      </c>
      <c r="F311" s="15">
        <v>5000</v>
      </c>
      <c r="G311">
        <v>1</v>
      </c>
      <c r="H311">
        <v>2</v>
      </c>
      <c r="I311">
        <v>1</v>
      </c>
      <c r="J311">
        <v>8</v>
      </c>
      <c r="K311">
        <v>5</v>
      </c>
      <c r="L311">
        <v>0</v>
      </c>
      <c r="M311">
        <v>0</v>
      </c>
      <c r="N311">
        <v>0</v>
      </c>
      <c r="O311">
        <v>1</v>
      </c>
      <c r="P311">
        <v>20</v>
      </c>
      <c r="Q311" s="16">
        <v>2.5</v>
      </c>
      <c r="R311">
        <v>1</v>
      </c>
      <c r="S311">
        <v>1</v>
      </c>
      <c r="T311">
        <v>16</v>
      </c>
      <c r="U311">
        <v>30</v>
      </c>
    </row>
    <row r="312" spans="1:21">
      <c r="A312">
        <v>1493</v>
      </c>
      <c r="B312" s="31">
        <v>2</v>
      </c>
      <c r="C312">
        <v>1</v>
      </c>
      <c r="D312">
        <v>24</v>
      </c>
      <c r="E312">
        <v>0</v>
      </c>
      <c r="F312" s="15">
        <v>6000</v>
      </c>
      <c r="G312">
        <v>1</v>
      </c>
      <c r="H312">
        <v>2</v>
      </c>
      <c r="I312">
        <v>1</v>
      </c>
      <c r="J312">
        <v>6</v>
      </c>
      <c r="K312">
        <v>5</v>
      </c>
      <c r="L312">
        <v>0</v>
      </c>
      <c r="M312">
        <v>0</v>
      </c>
      <c r="N312">
        <v>0</v>
      </c>
      <c r="O312">
        <v>0.5</v>
      </c>
      <c r="P312">
        <v>10</v>
      </c>
      <c r="Q312" s="16">
        <v>3.75</v>
      </c>
      <c r="R312">
        <v>1.5</v>
      </c>
      <c r="S312">
        <v>1</v>
      </c>
      <c r="T312">
        <v>14</v>
      </c>
      <c r="U312">
        <v>30</v>
      </c>
    </row>
    <row r="313" spans="1:21">
      <c r="A313">
        <v>1497</v>
      </c>
      <c r="B313" s="31">
        <v>1</v>
      </c>
      <c r="C313">
        <v>7</v>
      </c>
      <c r="D313">
        <v>50</v>
      </c>
      <c r="E313">
        <v>1</v>
      </c>
      <c r="F313" s="15">
        <v>10000</v>
      </c>
      <c r="G313">
        <v>1</v>
      </c>
      <c r="H313">
        <v>1</v>
      </c>
      <c r="I313">
        <v>0</v>
      </c>
      <c r="J313">
        <v>8</v>
      </c>
      <c r="K313">
        <v>5</v>
      </c>
      <c r="L313">
        <v>0</v>
      </c>
      <c r="M313">
        <v>0</v>
      </c>
      <c r="N313">
        <v>0</v>
      </c>
      <c r="O313">
        <v>0.33</v>
      </c>
      <c r="P313">
        <v>12</v>
      </c>
      <c r="Q313" s="16">
        <v>2.5</v>
      </c>
      <c r="R313">
        <v>1.17</v>
      </c>
      <c r="S313">
        <v>1</v>
      </c>
      <c r="T313">
        <v>8</v>
      </c>
      <c r="U313">
        <v>10</v>
      </c>
    </row>
    <row r="314" spans="1:21">
      <c r="A314">
        <v>1499</v>
      </c>
      <c r="B314" s="31">
        <v>1</v>
      </c>
      <c r="C314">
        <v>1</v>
      </c>
      <c r="D314">
        <v>22</v>
      </c>
      <c r="E314">
        <v>0</v>
      </c>
      <c r="F314" s="15">
        <v>7000</v>
      </c>
      <c r="G314">
        <v>1</v>
      </c>
      <c r="H314">
        <v>3</v>
      </c>
      <c r="I314">
        <v>0</v>
      </c>
      <c r="J314">
        <v>7</v>
      </c>
      <c r="K314">
        <v>3</v>
      </c>
      <c r="L314">
        <v>0</v>
      </c>
      <c r="M314">
        <v>0</v>
      </c>
      <c r="N314">
        <v>0</v>
      </c>
      <c r="O314">
        <v>0.33</v>
      </c>
      <c r="P314">
        <v>4</v>
      </c>
      <c r="Q314" s="16">
        <v>15</v>
      </c>
      <c r="R314">
        <v>0.83</v>
      </c>
      <c r="S314">
        <v>1</v>
      </c>
      <c r="T314">
        <v>8</v>
      </c>
      <c r="U314">
        <v>2.5</v>
      </c>
    </row>
    <row r="315" spans="1:21">
      <c r="A315">
        <v>1501</v>
      </c>
      <c r="B315" s="31">
        <v>2</v>
      </c>
      <c r="C315">
        <v>1</v>
      </c>
      <c r="D315">
        <v>22</v>
      </c>
      <c r="E315">
        <v>1</v>
      </c>
      <c r="F315" s="15">
        <v>7000</v>
      </c>
      <c r="G315">
        <v>1</v>
      </c>
      <c r="H315">
        <v>1</v>
      </c>
      <c r="I315">
        <v>0</v>
      </c>
      <c r="J315">
        <v>8</v>
      </c>
      <c r="K315">
        <v>5</v>
      </c>
      <c r="L315">
        <v>0</v>
      </c>
      <c r="M315">
        <v>0</v>
      </c>
      <c r="N315">
        <v>0</v>
      </c>
      <c r="O315">
        <v>0.5</v>
      </c>
      <c r="P315">
        <v>10</v>
      </c>
      <c r="Q315" s="16">
        <v>5</v>
      </c>
      <c r="R315">
        <v>1</v>
      </c>
      <c r="S315">
        <v>1</v>
      </c>
      <c r="T315">
        <v>8</v>
      </c>
      <c r="U315">
        <v>5</v>
      </c>
    </row>
    <row r="316" spans="1:21">
      <c r="A316">
        <v>1506</v>
      </c>
      <c r="B316" s="31">
        <v>1</v>
      </c>
      <c r="C316">
        <v>4</v>
      </c>
      <c r="D316">
        <v>24</v>
      </c>
      <c r="E316">
        <v>1</v>
      </c>
      <c r="F316" s="15">
        <v>5000</v>
      </c>
      <c r="G316">
        <v>1</v>
      </c>
      <c r="H316">
        <v>1</v>
      </c>
      <c r="I316">
        <v>0</v>
      </c>
      <c r="J316">
        <v>8</v>
      </c>
      <c r="K316">
        <v>5</v>
      </c>
      <c r="L316">
        <v>1</v>
      </c>
      <c r="M316">
        <v>0</v>
      </c>
      <c r="N316">
        <v>0</v>
      </c>
      <c r="O316">
        <v>1</v>
      </c>
      <c r="P316">
        <v>14</v>
      </c>
      <c r="Q316" s="16">
        <v>2.5</v>
      </c>
      <c r="R316">
        <v>1.33</v>
      </c>
      <c r="S316">
        <v>1</v>
      </c>
      <c r="T316">
        <v>12</v>
      </c>
      <c r="U316">
        <v>20</v>
      </c>
    </row>
    <row r="317" spans="1:21">
      <c r="A317">
        <v>1512</v>
      </c>
      <c r="B317" s="31">
        <v>2</v>
      </c>
      <c r="C317">
        <v>1</v>
      </c>
      <c r="D317">
        <v>26</v>
      </c>
      <c r="E317">
        <v>0</v>
      </c>
      <c r="F317" s="15">
        <v>3000</v>
      </c>
      <c r="G317">
        <v>1</v>
      </c>
      <c r="H317">
        <v>1</v>
      </c>
      <c r="I317">
        <v>0</v>
      </c>
      <c r="J317">
        <v>2</v>
      </c>
      <c r="K317">
        <v>5</v>
      </c>
      <c r="L317">
        <v>0</v>
      </c>
      <c r="M317">
        <v>0</v>
      </c>
      <c r="N317">
        <v>0</v>
      </c>
      <c r="O317">
        <v>0.83</v>
      </c>
      <c r="P317">
        <v>30</v>
      </c>
      <c r="Q317" s="16">
        <v>3.75</v>
      </c>
      <c r="R317">
        <v>1.5</v>
      </c>
      <c r="S317">
        <v>1</v>
      </c>
      <c r="T317">
        <v>14</v>
      </c>
      <c r="U317">
        <v>10</v>
      </c>
    </row>
    <row r="318" spans="1:21">
      <c r="A318">
        <v>1516</v>
      </c>
      <c r="B318" s="31">
        <v>1</v>
      </c>
      <c r="C318">
        <v>1</v>
      </c>
      <c r="D318">
        <v>20</v>
      </c>
      <c r="E318">
        <v>1</v>
      </c>
      <c r="F318" s="15">
        <v>5000</v>
      </c>
      <c r="G318">
        <v>1</v>
      </c>
      <c r="H318">
        <v>3</v>
      </c>
      <c r="I318">
        <v>0</v>
      </c>
      <c r="J318">
        <v>8</v>
      </c>
      <c r="K318">
        <v>5</v>
      </c>
      <c r="L318">
        <v>0</v>
      </c>
      <c r="M318">
        <v>0</v>
      </c>
      <c r="N318">
        <v>0</v>
      </c>
      <c r="O318">
        <v>0.67</v>
      </c>
      <c r="P318">
        <v>14</v>
      </c>
      <c r="Q318" s="16">
        <v>15</v>
      </c>
      <c r="R318">
        <v>1</v>
      </c>
      <c r="S318">
        <v>1</v>
      </c>
      <c r="T318">
        <v>8</v>
      </c>
      <c r="U318">
        <v>10</v>
      </c>
    </row>
    <row r="319" spans="1:21">
      <c r="A319">
        <v>1520</v>
      </c>
      <c r="B319" s="31">
        <v>2</v>
      </c>
      <c r="C319">
        <v>1</v>
      </c>
      <c r="D319">
        <v>20</v>
      </c>
      <c r="E319">
        <v>0</v>
      </c>
      <c r="F319" s="15">
        <v>4000</v>
      </c>
      <c r="G319">
        <v>1</v>
      </c>
      <c r="H319">
        <v>1</v>
      </c>
      <c r="I319">
        <v>1</v>
      </c>
      <c r="J319">
        <v>6</v>
      </c>
      <c r="K319">
        <v>1</v>
      </c>
      <c r="L319">
        <v>0</v>
      </c>
      <c r="M319">
        <v>0</v>
      </c>
      <c r="N319">
        <v>0</v>
      </c>
      <c r="O319">
        <v>0.5</v>
      </c>
      <c r="P319">
        <v>10</v>
      </c>
      <c r="Q319" s="16">
        <v>5</v>
      </c>
      <c r="R319">
        <v>1.5</v>
      </c>
      <c r="S319">
        <v>0</v>
      </c>
      <c r="T319">
        <v>12</v>
      </c>
      <c r="U319">
        <v>20</v>
      </c>
    </row>
    <row r="320" spans="1:21">
      <c r="A320">
        <v>1525</v>
      </c>
      <c r="B320" s="31">
        <v>1</v>
      </c>
      <c r="C320">
        <v>7</v>
      </c>
      <c r="D320">
        <v>50</v>
      </c>
      <c r="E320">
        <v>0</v>
      </c>
      <c r="F320" s="15">
        <v>12000</v>
      </c>
      <c r="G320">
        <v>1</v>
      </c>
      <c r="H320">
        <v>1</v>
      </c>
      <c r="I320">
        <v>0</v>
      </c>
      <c r="J320">
        <v>6</v>
      </c>
      <c r="K320">
        <v>5</v>
      </c>
      <c r="L320">
        <v>0</v>
      </c>
      <c r="M320">
        <v>0</v>
      </c>
      <c r="N320">
        <v>0</v>
      </c>
      <c r="O320">
        <v>0.33</v>
      </c>
      <c r="P320">
        <v>20</v>
      </c>
      <c r="Q320" s="16">
        <v>5</v>
      </c>
      <c r="R320">
        <v>0.67</v>
      </c>
      <c r="S320">
        <v>0</v>
      </c>
      <c r="T320">
        <v>8</v>
      </c>
      <c r="U320">
        <v>15</v>
      </c>
    </row>
    <row r="321" spans="1:21">
      <c r="A321">
        <v>1533</v>
      </c>
      <c r="B321" s="31">
        <v>1</v>
      </c>
      <c r="C321">
        <v>1</v>
      </c>
      <c r="D321">
        <v>27</v>
      </c>
      <c r="E321">
        <v>1</v>
      </c>
      <c r="F321" s="15">
        <v>7000</v>
      </c>
      <c r="G321">
        <v>1</v>
      </c>
      <c r="H321">
        <v>1</v>
      </c>
      <c r="I321">
        <v>1</v>
      </c>
      <c r="J321">
        <v>8</v>
      </c>
      <c r="K321">
        <v>5</v>
      </c>
      <c r="L321">
        <v>0</v>
      </c>
      <c r="M321">
        <v>0</v>
      </c>
      <c r="N321">
        <v>0</v>
      </c>
      <c r="O321">
        <v>0.17</v>
      </c>
      <c r="P321">
        <v>6</v>
      </c>
      <c r="Q321" s="16">
        <v>5</v>
      </c>
      <c r="R321">
        <v>1.335</v>
      </c>
      <c r="S321">
        <v>1</v>
      </c>
      <c r="T321">
        <v>8</v>
      </c>
      <c r="U321">
        <v>35</v>
      </c>
    </row>
    <row r="322" spans="1:21">
      <c r="A322">
        <v>1536</v>
      </c>
      <c r="B322" s="31">
        <v>2</v>
      </c>
      <c r="C322">
        <v>1</v>
      </c>
      <c r="D322">
        <v>19</v>
      </c>
      <c r="E322">
        <v>1</v>
      </c>
      <c r="F322" s="15">
        <v>20000</v>
      </c>
      <c r="G322">
        <v>1</v>
      </c>
      <c r="H322">
        <v>3</v>
      </c>
      <c r="I322">
        <v>0</v>
      </c>
      <c r="J322">
        <v>8</v>
      </c>
      <c r="K322">
        <v>4</v>
      </c>
      <c r="L322">
        <v>0</v>
      </c>
      <c r="M322">
        <v>0</v>
      </c>
      <c r="N322">
        <v>0</v>
      </c>
      <c r="O322">
        <v>0.75</v>
      </c>
      <c r="P322">
        <v>30</v>
      </c>
      <c r="Q322" s="16">
        <v>6.25</v>
      </c>
      <c r="R322">
        <v>1</v>
      </c>
      <c r="S322">
        <v>1</v>
      </c>
      <c r="T322">
        <v>8</v>
      </c>
      <c r="U322">
        <v>2.5</v>
      </c>
    </row>
    <row r="323" spans="1:21">
      <c r="A323">
        <v>1538</v>
      </c>
      <c r="B323" s="31">
        <v>2</v>
      </c>
      <c r="C323">
        <v>1</v>
      </c>
      <c r="D323">
        <v>20</v>
      </c>
      <c r="E323">
        <v>0</v>
      </c>
      <c r="F323" s="15">
        <v>35000</v>
      </c>
      <c r="G323">
        <v>1</v>
      </c>
      <c r="H323">
        <v>3</v>
      </c>
      <c r="I323">
        <v>0</v>
      </c>
      <c r="J323">
        <v>8</v>
      </c>
      <c r="K323">
        <v>4</v>
      </c>
      <c r="L323">
        <v>0</v>
      </c>
      <c r="M323">
        <v>0</v>
      </c>
      <c r="N323">
        <v>0</v>
      </c>
      <c r="O323">
        <v>0.67</v>
      </c>
      <c r="P323">
        <v>16</v>
      </c>
      <c r="Q323" s="16">
        <v>2.5</v>
      </c>
      <c r="R323">
        <v>1.17</v>
      </c>
      <c r="S323">
        <v>1</v>
      </c>
      <c r="T323">
        <v>10</v>
      </c>
      <c r="U323">
        <v>5</v>
      </c>
    </row>
    <row r="324" spans="1:21">
      <c r="A324">
        <v>1545</v>
      </c>
      <c r="B324" s="31">
        <v>2</v>
      </c>
      <c r="C324">
        <v>1</v>
      </c>
      <c r="D324">
        <v>23</v>
      </c>
      <c r="E324">
        <v>1</v>
      </c>
      <c r="F324" s="15">
        <v>7000</v>
      </c>
      <c r="G324">
        <v>1</v>
      </c>
      <c r="H324">
        <v>1</v>
      </c>
      <c r="I324">
        <v>0</v>
      </c>
      <c r="J324">
        <v>8</v>
      </c>
      <c r="K324">
        <v>4</v>
      </c>
      <c r="L324">
        <v>0</v>
      </c>
      <c r="M324">
        <v>0</v>
      </c>
      <c r="N324">
        <v>0</v>
      </c>
      <c r="O324">
        <v>0.33</v>
      </c>
      <c r="P324">
        <v>12</v>
      </c>
      <c r="Q324" s="16">
        <v>2.5</v>
      </c>
      <c r="R324">
        <v>1</v>
      </c>
      <c r="S324">
        <v>1</v>
      </c>
      <c r="T324">
        <v>6</v>
      </c>
      <c r="U324">
        <v>15</v>
      </c>
    </row>
    <row r="325" spans="1:21">
      <c r="A325">
        <v>1547</v>
      </c>
      <c r="B325" s="31">
        <v>2</v>
      </c>
      <c r="C325">
        <v>1</v>
      </c>
      <c r="D325">
        <v>20</v>
      </c>
      <c r="E325">
        <v>1</v>
      </c>
      <c r="F325" s="15">
        <v>18000</v>
      </c>
      <c r="G325">
        <v>1</v>
      </c>
      <c r="H325">
        <v>2</v>
      </c>
      <c r="I325">
        <v>0</v>
      </c>
      <c r="J325">
        <v>8</v>
      </c>
      <c r="K325">
        <v>5</v>
      </c>
      <c r="L325">
        <v>0</v>
      </c>
      <c r="M325">
        <v>0</v>
      </c>
      <c r="N325">
        <v>0</v>
      </c>
      <c r="O325">
        <v>0.83</v>
      </c>
      <c r="P325">
        <v>30</v>
      </c>
      <c r="Q325" s="16">
        <v>3.75</v>
      </c>
      <c r="R325">
        <v>1.5</v>
      </c>
      <c r="S325">
        <v>1</v>
      </c>
      <c r="T325">
        <v>6</v>
      </c>
      <c r="U325">
        <v>5</v>
      </c>
    </row>
    <row r="326" spans="1:21">
      <c r="A326">
        <v>1564</v>
      </c>
      <c r="B326" s="31">
        <v>1</v>
      </c>
      <c r="C326">
        <v>1</v>
      </c>
      <c r="D326">
        <v>21</v>
      </c>
      <c r="E326">
        <v>1</v>
      </c>
      <c r="F326" s="15">
        <v>4000</v>
      </c>
      <c r="G326">
        <v>1</v>
      </c>
      <c r="H326">
        <v>2</v>
      </c>
      <c r="I326">
        <v>0</v>
      </c>
      <c r="J326">
        <v>8</v>
      </c>
      <c r="K326">
        <v>5</v>
      </c>
      <c r="L326">
        <v>0</v>
      </c>
      <c r="M326">
        <v>0</v>
      </c>
      <c r="N326">
        <v>0</v>
      </c>
      <c r="O326">
        <v>1</v>
      </c>
      <c r="P326">
        <v>16</v>
      </c>
      <c r="Q326" s="16">
        <v>5</v>
      </c>
      <c r="R326">
        <v>1.33</v>
      </c>
      <c r="S326">
        <v>1</v>
      </c>
      <c r="T326">
        <v>12</v>
      </c>
      <c r="U326">
        <v>20</v>
      </c>
    </row>
    <row r="327" spans="1:21">
      <c r="A327">
        <v>1567</v>
      </c>
      <c r="B327" s="31">
        <v>1</v>
      </c>
      <c r="C327">
        <v>1</v>
      </c>
      <c r="D327">
        <v>20</v>
      </c>
      <c r="E327">
        <v>1</v>
      </c>
      <c r="F327" s="15">
        <v>24000</v>
      </c>
      <c r="G327">
        <v>1</v>
      </c>
      <c r="H327">
        <v>3</v>
      </c>
      <c r="I327">
        <v>0</v>
      </c>
      <c r="J327">
        <v>8</v>
      </c>
      <c r="K327">
        <v>5</v>
      </c>
      <c r="L327">
        <v>0</v>
      </c>
      <c r="M327">
        <v>0</v>
      </c>
      <c r="N327">
        <v>0</v>
      </c>
      <c r="O327">
        <v>0.67</v>
      </c>
      <c r="P327">
        <v>10</v>
      </c>
      <c r="Q327" s="16">
        <v>15</v>
      </c>
      <c r="R327">
        <v>1</v>
      </c>
      <c r="S327">
        <v>1</v>
      </c>
      <c r="T327">
        <v>8</v>
      </c>
      <c r="U327">
        <v>10</v>
      </c>
    </row>
    <row r="328" spans="1:21">
      <c r="A328">
        <v>1570</v>
      </c>
      <c r="B328" s="31">
        <v>2</v>
      </c>
      <c r="C328">
        <v>1</v>
      </c>
      <c r="D328">
        <v>23</v>
      </c>
      <c r="E328">
        <v>1</v>
      </c>
      <c r="F328" s="15">
        <v>5000</v>
      </c>
      <c r="G328">
        <v>1</v>
      </c>
      <c r="H328">
        <v>1</v>
      </c>
      <c r="I328">
        <v>1</v>
      </c>
      <c r="J328">
        <v>1</v>
      </c>
      <c r="K328">
        <v>3</v>
      </c>
      <c r="L328">
        <v>0</v>
      </c>
      <c r="M328">
        <v>0</v>
      </c>
      <c r="N328">
        <v>0</v>
      </c>
      <c r="O328">
        <v>0.5</v>
      </c>
      <c r="P328">
        <v>10</v>
      </c>
      <c r="Q328" s="16">
        <v>5</v>
      </c>
      <c r="R328">
        <v>0.67</v>
      </c>
      <c r="S328">
        <v>0</v>
      </c>
      <c r="T328">
        <v>8</v>
      </c>
      <c r="U328">
        <v>30</v>
      </c>
    </row>
    <row r="329" spans="1:21">
      <c r="A329">
        <v>1580</v>
      </c>
      <c r="B329" s="31">
        <v>2</v>
      </c>
      <c r="C329">
        <v>1</v>
      </c>
      <c r="D329">
        <v>45</v>
      </c>
      <c r="E329">
        <v>0</v>
      </c>
      <c r="F329" s="15">
        <v>6000</v>
      </c>
      <c r="G329">
        <v>1</v>
      </c>
      <c r="H329">
        <v>1</v>
      </c>
      <c r="I329">
        <v>0</v>
      </c>
      <c r="J329">
        <v>2</v>
      </c>
      <c r="K329">
        <v>3</v>
      </c>
      <c r="L329">
        <v>0</v>
      </c>
      <c r="M329">
        <v>0</v>
      </c>
      <c r="N329">
        <v>0</v>
      </c>
      <c r="O329">
        <v>0.5</v>
      </c>
      <c r="P329">
        <v>12</v>
      </c>
      <c r="Q329" s="16">
        <v>10</v>
      </c>
      <c r="R329">
        <v>1.33</v>
      </c>
      <c r="S329">
        <v>1</v>
      </c>
      <c r="T329">
        <v>8</v>
      </c>
      <c r="U329">
        <v>15</v>
      </c>
    </row>
    <row r="330" spans="1:21">
      <c r="A330">
        <v>1584</v>
      </c>
      <c r="B330" s="31">
        <v>2</v>
      </c>
      <c r="C330">
        <v>1</v>
      </c>
      <c r="D330">
        <v>19</v>
      </c>
      <c r="E330">
        <v>0</v>
      </c>
      <c r="F330" s="15">
        <v>2000</v>
      </c>
      <c r="G330">
        <v>1</v>
      </c>
      <c r="H330">
        <v>1</v>
      </c>
      <c r="I330">
        <v>0</v>
      </c>
      <c r="J330">
        <v>2</v>
      </c>
      <c r="K330">
        <v>5</v>
      </c>
      <c r="L330">
        <v>0</v>
      </c>
      <c r="M330">
        <v>0</v>
      </c>
      <c r="N330">
        <v>0</v>
      </c>
      <c r="O330">
        <v>0.67</v>
      </c>
      <c r="P330">
        <v>15</v>
      </c>
      <c r="Q330" s="16">
        <v>7.5</v>
      </c>
      <c r="R330">
        <v>1.5</v>
      </c>
      <c r="S330">
        <v>1</v>
      </c>
      <c r="T330">
        <v>16</v>
      </c>
      <c r="U330">
        <v>20</v>
      </c>
    </row>
    <row r="331" spans="1:21">
      <c r="A331">
        <v>1585</v>
      </c>
      <c r="B331" s="31">
        <v>2</v>
      </c>
      <c r="C331">
        <v>1</v>
      </c>
      <c r="D331">
        <v>19</v>
      </c>
      <c r="E331">
        <v>0</v>
      </c>
      <c r="F331" s="15">
        <v>20000</v>
      </c>
      <c r="G331">
        <v>1</v>
      </c>
      <c r="H331">
        <v>2</v>
      </c>
      <c r="I331">
        <v>0</v>
      </c>
      <c r="J331">
        <v>6</v>
      </c>
      <c r="K331">
        <v>5</v>
      </c>
      <c r="L331">
        <v>0</v>
      </c>
      <c r="M331">
        <v>0</v>
      </c>
      <c r="N331">
        <v>0</v>
      </c>
      <c r="O331">
        <v>0.83</v>
      </c>
      <c r="P331">
        <v>20</v>
      </c>
      <c r="Q331" s="16">
        <v>5</v>
      </c>
      <c r="R331">
        <v>2</v>
      </c>
      <c r="S331">
        <v>1</v>
      </c>
      <c r="T331">
        <v>8</v>
      </c>
      <c r="U331">
        <v>20</v>
      </c>
    </row>
    <row r="332" spans="1:21">
      <c r="A332">
        <v>1586</v>
      </c>
      <c r="B332" s="31">
        <v>2</v>
      </c>
      <c r="C332">
        <v>1</v>
      </c>
      <c r="D332">
        <v>18</v>
      </c>
      <c r="E332">
        <v>1</v>
      </c>
      <c r="F332" s="15">
        <v>5000</v>
      </c>
      <c r="G332">
        <v>1</v>
      </c>
      <c r="H332">
        <v>1</v>
      </c>
      <c r="I332">
        <v>0</v>
      </c>
      <c r="J332">
        <v>8</v>
      </c>
      <c r="K332">
        <v>5</v>
      </c>
      <c r="L332">
        <v>0</v>
      </c>
      <c r="M332">
        <v>0</v>
      </c>
      <c r="N332">
        <v>0</v>
      </c>
      <c r="O332">
        <v>0.5</v>
      </c>
      <c r="P332">
        <v>12</v>
      </c>
      <c r="Q332" s="16">
        <v>2.5</v>
      </c>
      <c r="R332">
        <v>0.83</v>
      </c>
      <c r="S332">
        <v>0</v>
      </c>
      <c r="T332">
        <v>8</v>
      </c>
      <c r="U332">
        <v>10</v>
      </c>
    </row>
    <row r="333" spans="1:21">
      <c r="A333">
        <v>1587</v>
      </c>
      <c r="B333" s="31">
        <v>2</v>
      </c>
      <c r="C333">
        <v>1</v>
      </c>
      <c r="D333">
        <v>19</v>
      </c>
      <c r="E333">
        <v>0</v>
      </c>
      <c r="F333" s="15">
        <v>7000</v>
      </c>
      <c r="G333">
        <v>1</v>
      </c>
      <c r="H333">
        <v>1</v>
      </c>
      <c r="I333">
        <v>0</v>
      </c>
      <c r="J333">
        <v>8</v>
      </c>
      <c r="K333">
        <v>5</v>
      </c>
      <c r="L333">
        <v>1</v>
      </c>
      <c r="M333">
        <v>0</v>
      </c>
      <c r="N333">
        <v>0</v>
      </c>
      <c r="O333">
        <v>0.83</v>
      </c>
      <c r="P333">
        <v>20</v>
      </c>
      <c r="Q333" s="16">
        <v>5</v>
      </c>
      <c r="R333">
        <v>1</v>
      </c>
      <c r="S333">
        <v>1</v>
      </c>
      <c r="T333">
        <v>10</v>
      </c>
      <c r="U333">
        <v>15</v>
      </c>
    </row>
    <row r="334" spans="1:21">
      <c r="A334">
        <v>1588</v>
      </c>
      <c r="B334" s="31">
        <v>2</v>
      </c>
      <c r="C334">
        <v>1</v>
      </c>
      <c r="D334">
        <v>23</v>
      </c>
      <c r="E334">
        <v>0</v>
      </c>
      <c r="F334" s="15">
        <v>7000</v>
      </c>
      <c r="G334">
        <v>1</v>
      </c>
      <c r="H334">
        <v>1</v>
      </c>
      <c r="I334">
        <v>0</v>
      </c>
      <c r="J334">
        <v>2</v>
      </c>
      <c r="K334">
        <v>5</v>
      </c>
      <c r="L334">
        <v>0</v>
      </c>
      <c r="M334">
        <v>0</v>
      </c>
      <c r="N334">
        <v>0</v>
      </c>
      <c r="O334">
        <v>0.67</v>
      </c>
      <c r="P334">
        <v>19</v>
      </c>
      <c r="Q334" s="16">
        <v>6.25</v>
      </c>
      <c r="R334">
        <v>1.17</v>
      </c>
      <c r="S334">
        <v>1</v>
      </c>
      <c r="T334">
        <v>6</v>
      </c>
      <c r="U334">
        <v>10</v>
      </c>
    </row>
    <row r="335" spans="1:21">
      <c r="A335">
        <v>1600</v>
      </c>
      <c r="B335" s="31">
        <v>2</v>
      </c>
      <c r="C335">
        <v>1</v>
      </c>
      <c r="D335">
        <v>30</v>
      </c>
      <c r="E335">
        <v>0</v>
      </c>
      <c r="F335" s="15">
        <v>6000</v>
      </c>
      <c r="G335">
        <v>1</v>
      </c>
      <c r="H335">
        <v>1</v>
      </c>
      <c r="I335">
        <v>0</v>
      </c>
      <c r="J335">
        <v>2</v>
      </c>
      <c r="K335">
        <v>3</v>
      </c>
      <c r="L335">
        <v>0</v>
      </c>
      <c r="M335">
        <v>0</v>
      </c>
      <c r="N335">
        <v>0</v>
      </c>
      <c r="O335">
        <v>0.5</v>
      </c>
      <c r="P335">
        <v>10</v>
      </c>
      <c r="Q335" s="16">
        <v>2.5</v>
      </c>
      <c r="R335">
        <v>0.5</v>
      </c>
      <c r="S335">
        <v>1</v>
      </c>
      <c r="T335">
        <v>8</v>
      </c>
      <c r="U335">
        <v>2.5</v>
      </c>
    </row>
    <row r="336" spans="1:21">
      <c r="A336">
        <v>1601</v>
      </c>
      <c r="B336" s="31">
        <v>2</v>
      </c>
      <c r="C336">
        <v>1</v>
      </c>
      <c r="D336">
        <v>24</v>
      </c>
      <c r="E336">
        <v>1</v>
      </c>
      <c r="F336" s="15">
        <v>3000</v>
      </c>
      <c r="G336">
        <v>1</v>
      </c>
      <c r="H336">
        <v>1</v>
      </c>
      <c r="I336">
        <v>1</v>
      </c>
      <c r="J336">
        <v>6</v>
      </c>
      <c r="K336">
        <v>1</v>
      </c>
      <c r="L336">
        <v>0</v>
      </c>
      <c r="M336">
        <v>0</v>
      </c>
      <c r="N336">
        <v>0</v>
      </c>
      <c r="O336">
        <v>0.33</v>
      </c>
      <c r="P336">
        <v>12</v>
      </c>
      <c r="Q336" s="16">
        <v>2.5</v>
      </c>
      <c r="R336">
        <v>2</v>
      </c>
      <c r="S336">
        <v>1</v>
      </c>
      <c r="T336">
        <v>10</v>
      </c>
      <c r="U336">
        <v>30</v>
      </c>
    </row>
    <row r="337" spans="1:21">
      <c r="A337">
        <v>1605</v>
      </c>
      <c r="B337" s="31">
        <v>1</v>
      </c>
      <c r="C337">
        <v>1</v>
      </c>
      <c r="D337">
        <v>27</v>
      </c>
      <c r="E337">
        <v>1</v>
      </c>
      <c r="F337" s="15">
        <v>6000</v>
      </c>
      <c r="G337">
        <v>1</v>
      </c>
      <c r="H337">
        <v>1</v>
      </c>
      <c r="I337">
        <v>1</v>
      </c>
      <c r="J337">
        <v>8</v>
      </c>
      <c r="K337">
        <v>4</v>
      </c>
      <c r="L337">
        <v>0</v>
      </c>
      <c r="M337">
        <v>0</v>
      </c>
      <c r="N337">
        <v>0</v>
      </c>
      <c r="O337">
        <v>0.5</v>
      </c>
      <c r="P337">
        <v>12</v>
      </c>
      <c r="Q337" s="16">
        <v>10</v>
      </c>
      <c r="R337">
        <v>1.17</v>
      </c>
      <c r="S337">
        <v>1</v>
      </c>
      <c r="T337">
        <v>8</v>
      </c>
      <c r="U337">
        <v>10</v>
      </c>
    </row>
    <row r="338" spans="1:21">
      <c r="A338">
        <v>1618</v>
      </c>
      <c r="B338" s="31">
        <v>1</v>
      </c>
      <c r="C338">
        <v>7</v>
      </c>
      <c r="D338">
        <v>69</v>
      </c>
      <c r="E338">
        <v>1</v>
      </c>
      <c r="F338" s="15">
        <v>14000</v>
      </c>
      <c r="G338">
        <v>1</v>
      </c>
      <c r="H338">
        <v>2</v>
      </c>
      <c r="I338">
        <v>0</v>
      </c>
      <c r="J338">
        <v>1</v>
      </c>
      <c r="K338">
        <v>5</v>
      </c>
      <c r="L338">
        <v>0</v>
      </c>
      <c r="M338">
        <v>0</v>
      </c>
      <c r="N338">
        <v>0</v>
      </c>
      <c r="O338">
        <v>0.5</v>
      </c>
      <c r="P338">
        <v>20</v>
      </c>
      <c r="Q338" s="16">
        <v>5</v>
      </c>
      <c r="R338">
        <v>0.83</v>
      </c>
      <c r="S338">
        <v>1</v>
      </c>
      <c r="T338">
        <v>8</v>
      </c>
      <c r="U338">
        <v>15</v>
      </c>
    </row>
    <row r="339" spans="1:21">
      <c r="A339">
        <v>1619</v>
      </c>
      <c r="B339" s="31">
        <v>2</v>
      </c>
      <c r="C339">
        <v>1</v>
      </c>
      <c r="D339">
        <v>22</v>
      </c>
      <c r="E339">
        <v>0</v>
      </c>
      <c r="F339" s="15">
        <v>3000</v>
      </c>
      <c r="G339">
        <v>1</v>
      </c>
      <c r="H339">
        <v>1</v>
      </c>
      <c r="I339">
        <v>1</v>
      </c>
      <c r="J339">
        <v>6</v>
      </c>
      <c r="K339">
        <v>5</v>
      </c>
      <c r="L339">
        <v>1</v>
      </c>
      <c r="M339">
        <v>0</v>
      </c>
      <c r="N339">
        <v>0</v>
      </c>
      <c r="O339">
        <v>0.67</v>
      </c>
      <c r="P339">
        <v>12</v>
      </c>
      <c r="Q339" s="16">
        <v>2.5</v>
      </c>
      <c r="R339">
        <v>1</v>
      </c>
      <c r="S339">
        <v>1</v>
      </c>
      <c r="T339">
        <v>8</v>
      </c>
      <c r="U339">
        <v>15</v>
      </c>
    </row>
    <row r="340" spans="1:21">
      <c r="A340">
        <v>1623</v>
      </c>
      <c r="B340" s="31">
        <v>2</v>
      </c>
      <c r="C340">
        <v>1</v>
      </c>
      <c r="D340">
        <v>20</v>
      </c>
      <c r="E340">
        <v>0</v>
      </c>
      <c r="F340" s="15">
        <v>3000</v>
      </c>
      <c r="G340">
        <v>1</v>
      </c>
      <c r="H340">
        <v>1</v>
      </c>
      <c r="I340">
        <v>0</v>
      </c>
      <c r="J340">
        <v>6</v>
      </c>
      <c r="K340">
        <v>5</v>
      </c>
      <c r="L340">
        <v>0</v>
      </c>
      <c r="M340">
        <v>0</v>
      </c>
      <c r="N340">
        <v>0</v>
      </c>
      <c r="O340">
        <v>0.5</v>
      </c>
      <c r="P340">
        <v>10</v>
      </c>
      <c r="Q340" s="16">
        <v>5</v>
      </c>
      <c r="R340">
        <v>1.67</v>
      </c>
      <c r="S340">
        <v>1</v>
      </c>
      <c r="T340">
        <v>14</v>
      </c>
      <c r="U340">
        <v>15</v>
      </c>
    </row>
    <row r="341" spans="1:21">
      <c r="A341">
        <v>1625</v>
      </c>
      <c r="B341" s="31">
        <v>2</v>
      </c>
      <c r="C341">
        <v>1</v>
      </c>
      <c r="D341">
        <v>21</v>
      </c>
      <c r="E341">
        <v>0</v>
      </c>
      <c r="F341" s="15">
        <v>2000</v>
      </c>
      <c r="G341">
        <v>1</v>
      </c>
      <c r="H341">
        <v>1</v>
      </c>
      <c r="I341">
        <v>1</v>
      </c>
      <c r="J341">
        <v>2</v>
      </c>
      <c r="K341">
        <v>5</v>
      </c>
      <c r="L341">
        <v>0</v>
      </c>
      <c r="M341">
        <v>0</v>
      </c>
      <c r="N341">
        <v>0</v>
      </c>
      <c r="O341">
        <v>1</v>
      </c>
      <c r="P341">
        <v>20</v>
      </c>
      <c r="Q341" s="16">
        <v>2.5</v>
      </c>
      <c r="R341">
        <v>2.17</v>
      </c>
      <c r="S341">
        <v>1</v>
      </c>
      <c r="T341">
        <v>12</v>
      </c>
      <c r="U341">
        <v>20</v>
      </c>
    </row>
    <row r="342" spans="1:21">
      <c r="A342">
        <v>1626</v>
      </c>
      <c r="B342" s="31">
        <v>2</v>
      </c>
      <c r="C342">
        <v>1</v>
      </c>
      <c r="D342">
        <v>21</v>
      </c>
      <c r="E342">
        <v>1</v>
      </c>
      <c r="F342" s="15">
        <v>7000</v>
      </c>
      <c r="G342">
        <v>1</v>
      </c>
      <c r="H342">
        <v>1</v>
      </c>
      <c r="I342">
        <v>1</v>
      </c>
      <c r="J342">
        <v>8</v>
      </c>
      <c r="K342">
        <v>4</v>
      </c>
      <c r="L342">
        <v>0</v>
      </c>
      <c r="M342">
        <v>0</v>
      </c>
      <c r="N342">
        <v>0</v>
      </c>
      <c r="O342">
        <v>0.33</v>
      </c>
      <c r="P342">
        <v>10</v>
      </c>
      <c r="Q342" s="16">
        <v>5</v>
      </c>
      <c r="R342">
        <v>1.5</v>
      </c>
      <c r="S342">
        <v>1</v>
      </c>
      <c r="T342">
        <v>14</v>
      </c>
      <c r="U342">
        <v>2.5</v>
      </c>
    </row>
    <row r="343" spans="1:21">
      <c r="A343">
        <v>1632</v>
      </c>
      <c r="B343" s="31">
        <v>1</v>
      </c>
      <c r="C343">
        <v>7</v>
      </c>
      <c r="D343">
        <v>54</v>
      </c>
      <c r="E343">
        <v>1</v>
      </c>
      <c r="F343" s="15">
        <v>10000</v>
      </c>
      <c r="G343">
        <v>1</v>
      </c>
      <c r="H343">
        <v>2</v>
      </c>
      <c r="I343">
        <v>0</v>
      </c>
      <c r="J343">
        <v>8</v>
      </c>
      <c r="K343">
        <v>5</v>
      </c>
      <c r="L343">
        <v>0</v>
      </c>
      <c r="M343">
        <v>0</v>
      </c>
      <c r="N343">
        <v>0</v>
      </c>
      <c r="O343">
        <v>1.17</v>
      </c>
      <c r="P343">
        <v>20</v>
      </c>
      <c r="Q343" s="16">
        <v>2.5</v>
      </c>
      <c r="R343">
        <v>1.17</v>
      </c>
      <c r="S343">
        <v>1</v>
      </c>
      <c r="T343">
        <v>10</v>
      </c>
      <c r="U343">
        <v>15</v>
      </c>
    </row>
    <row r="344" spans="1:21">
      <c r="A344">
        <v>1641</v>
      </c>
      <c r="B344" s="31">
        <v>1</v>
      </c>
      <c r="C344">
        <v>1</v>
      </c>
      <c r="D344">
        <v>22</v>
      </c>
      <c r="E344">
        <v>1</v>
      </c>
      <c r="F344" s="15">
        <v>8000</v>
      </c>
      <c r="G344">
        <v>1</v>
      </c>
      <c r="H344">
        <v>2</v>
      </c>
      <c r="I344">
        <v>1</v>
      </c>
      <c r="J344">
        <v>6</v>
      </c>
      <c r="K344">
        <v>5</v>
      </c>
      <c r="L344">
        <v>0</v>
      </c>
      <c r="M344">
        <v>0</v>
      </c>
      <c r="N344">
        <v>0</v>
      </c>
      <c r="O344">
        <v>0.67</v>
      </c>
      <c r="P344">
        <v>20</v>
      </c>
      <c r="Q344" s="16">
        <v>2.5</v>
      </c>
      <c r="R344">
        <v>0.83</v>
      </c>
      <c r="S344">
        <v>1</v>
      </c>
      <c r="T344">
        <v>10</v>
      </c>
      <c r="U344">
        <v>10</v>
      </c>
    </row>
    <row r="345" spans="1:21">
      <c r="A345">
        <v>1642</v>
      </c>
      <c r="B345" s="31">
        <v>2</v>
      </c>
      <c r="C345">
        <v>1</v>
      </c>
      <c r="D345">
        <v>59</v>
      </c>
      <c r="E345">
        <v>0</v>
      </c>
      <c r="F345" s="15">
        <v>1000</v>
      </c>
      <c r="G345">
        <v>1</v>
      </c>
      <c r="H345">
        <v>1</v>
      </c>
      <c r="I345">
        <v>0</v>
      </c>
      <c r="J345">
        <v>6</v>
      </c>
      <c r="K345">
        <v>4</v>
      </c>
      <c r="L345">
        <v>0</v>
      </c>
      <c r="M345">
        <v>0</v>
      </c>
      <c r="N345">
        <v>0</v>
      </c>
      <c r="O345">
        <v>0.33</v>
      </c>
      <c r="P345">
        <v>6</v>
      </c>
      <c r="Q345" s="16">
        <v>2.5</v>
      </c>
      <c r="R345">
        <v>0.5</v>
      </c>
      <c r="S345">
        <v>1</v>
      </c>
      <c r="T345">
        <v>14</v>
      </c>
      <c r="U345">
        <v>30</v>
      </c>
    </row>
    <row r="346" spans="1:21">
      <c r="A346">
        <v>1646</v>
      </c>
      <c r="B346" s="31">
        <v>2</v>
      </c>
      <c r="C346">
        <v>1</v>
      </c>
      <c r="D346">
        <v>19</v>
      </c>
      <c r="E346">
        <v>0</v>
      </c>
      <c r="F346" s="15">
        <v>14000</v>
      </c>
      <c r="G346">
        <v>1</v>
      </c>
      <c r="H346">
        <v>3</v>
      </c>
      <c r="I346">
        <v>0</v>
      </c>
      <c r="J346">
        <v>1</v>
      </c>
      <c r="K346">
        <v>5</v>
      </c>
      <c r="L346">
        <v>0</v>
      </c>
      <c r="M346">
        <v>0</v>
      </c>
      <c r="N346">
        <v>0</v>
      </c>
      <c r="O346">
        <v>0.5</v>
      </c>
      <c r="P346">
        <v>10</v>
      </c>
      <c r="Q346" s="16">
        <v>5</v>
      </c>
      <c r="R346">
        <v>1.17</v>
      </c>
      <c r="S346">
        <v>1</v>
      </c>
      <c r="T346">
        <v>8</v>
      </c>
      <c r="U346">
        <v>20</v>
      </c>
    </row>
    <row r="347" spans="1:21">
      <c r="A347">
        <v>1649</v>
      </c>
      <c r="B347" s="31">
        <v>2</v>
      </c>
      <c r="C347">
        <v>1</v>
      </c>
      <c r="D347">
        <v>21</v>
      </c>
      <c r="E347">
        <v>1</v>
      </c>
      <c r="F347" s="15">
        <v>10000</v>
      </c>
      <c r="G347">
        <v>1</v>
      </c>
      <c r="H347">
        <v>1</v>
      </c>
      <c r="I347">
        <v>1</v>
      </c>
      <c r="J347">
        <v>8</v>
      </c>
      <c r="K347">
        <v>5</v>
      </c>
      <c r="L347">
        <v>0</v>
      </c>
      <c r="M347">
        <v>0</v>
      </c>
      <c r="N347">
        <v>0</v>
      </c>
      <c r="O347">
        <v>0.67</v>
      </c>
      <c r="P347">
        <v>17</v>
      </c>
      <c r="Q347" s="16">
        <v>6.25</v>
      </c>
      <c r="R347">
        <v>0.5</v>
      </c>
      <c r="S347">
        <v>1</v>
      </c>
      <c r="T347">
        <v>8</v>
      </c>
      <c r="U347">
        <v>30</v>
      </c>
    </row>
    <row r="348" spans="1:21">
      <c r="A348">
        <v>1653</v>
      </c>
      <c r="B348" s="31">
        <v>1</v>
      </c>
      <c r="C348">
        <v>1</v>
      </c>
      <c r="D348">
        <v>21</v>
      </c>
      <c r="E348">
        <v>1</v>
      </c>
      <c r="F348" s="15">
        <v>14000</v>
      </c>
      <c r="G348">
        <v>1</v>
      </c>
      <c r="H348">
        <v>1</v>
      </c>
      <c r="I348">
        <v>0</v>
      </c>
      <c r="J348">
        <v>8</v>
      </c>
      <c r="K348">
        <v>5</v>
      </c>
      <c r="L348">
        <v>0</v>
      </c>
      <c r="M348">
        <v>0</v>
      </c>
      <c r="N348">
        <v>0</v>
      </c>
      <c r="O348">
        <v>0.67</v>
      </c>
      <c r="P348">
        <v>12</v>
      </c>
      <c r="Q348" s="16">
        <v>15</v>
      </c>
      <c r="R348">
        <v>1</v>
      </c>
      <c r="S348">
        <v>1</v>
      </c>
      <c r="T348">
        <v>8</v>
      </c>
      <c r="U348">
        <v>15</v>
      </c>
    </row>
    <row r="349" spans="1:21">
      <c r="A349">
        <v>1654</v>
      </c>
      <c r="B349" s="31">
        <v>1</v>
      </c>
      <c r="C349">
        <v>1</v>
      </c>
      <c r="D349">
        <v>24</v>
      </c>
      <c r="E349">
        <v>1</v>
      </c>
      <c r="F349" s="15">
        <v>20000</v>
      </c>
      <c r="G349">
        <v>1</v>
      </c>
      <c r="H349">
        <v>3</v>
      </c>
      <c r="I349">
        <v>0</v>
      </c>
      <c r="J349">
        <v>8</v>
      </c>
      <c r="K349">
        <v>5</v>
      </c>
      <c r="L349">
        <v>0</v>
      </c>
      <c r="M349">
        <v>0</v>
      </c>
      <c r="N349">
        <v>0</v>
      </c>
      <c r="O349">
        <v>0.67</v>
      </c>
      <c r="P349">
        <v>16</v>
      </c>
      <c r="Q349" s="16">
        <v>2.5</v>
      </c>
      <c r="R349">
        <v>1</v>
      </c>
      <c r="S349">
        <v>1</v>
      </c>
      <c r="T349">
        <v>8</v>
      </c>
      <c r="U349">
        <v>10</v>
      </c>
    </row>
    <row r="350" spans="1:21">
      <c r="A350">
        <v>1657</v>
      </c>
      <c r="B350" s="31">
        <v>1</v>
      </c>
      <c r="C350">
        <v>2</v>
      </c>
      <c r="D350">
        <v>35</v>
      </c>
      <c r="E350">
        <v>1</v>
      </c>
      <c r="F350" s="15">
        <v>10000</v>
      </c>
      <c r="G350">
        <v>1</v>
      </c>
      <c r="H350">
        <v>1</v>
      </c>
      <c r="I350">
        <v>0</v>
      </c>
      <c r="J350">
        <v>6</v>
      </c>
      <c r="K350">
        <v>0</v>
      </c>
      <c r="L350">
        <v>0</v>
      </c>
      <c r="M350">
        <v>0</v>
      </c>
      <c r="N350">
        <v>1</v>
      </c>
      <c r="O350">
        <v>0.5</v>
      </c>
      <c r="P350">
        <v>16</v>
      </c>
      <c r="Q350" s="16">
        <v>2.5</v>
      </c>
      <c r="R350">
        <v>1.67</v>
      </c>
      <c r="S350">
        <v>1</v>
      </c>
      <c r="T350">
        <v>12</v>
      </c>
      <c r="U350">
        <v>10</v>
      </c>
    </row>
    <row r="351" spans="1:21">
      <c r="A351">
        <v>1661</v>
      </c>
      <c r="B351" s="31">
        <v>2</v>
      </c>
      <c r="C351">
        <v>1</v>
      </c>
      <c r="D351">
        <v>28</v>
      </c>
      <c r="E351">
        <v>1</v>
      </c>
      <c r="F351" s="15">
        <v>4000</v>
      </c>
      <c r="G351">
        <v>1</v>
      </c>
      <c r="H351">
        <v>1</v>
      </c>
      <c r="I351">
        <v>0</v>
      </c>
      <c r="J351">
        <v>8</v>
      </c>
      <c r="K351">
        <v>5</v>
      </c>
      <c r="L351">
        <v>0</v>
      </c>
      <c r="M351">
        <v>0</v>
      </c>
      <c r="N351">
        <v>0</v>
      </c>
      <c r="O351">
        <v>0.33</v>
      </c>
      <c r="P351">
        <v>8</v>
      </c>
      <c r="Q351" s="16">
        <v>5</v>
      </c>
      <c r="R351">
        <v>1.5</v>
      </c>
      <c r="S351">
        <v>1</v>
      </c>
      <c r="T351">
        <v>8</v>
      </c>
      <c r="U351">
        <v>50</v>
      </c>
    </row>
    <row r="352" spans="1:21">
      <c r="A352">
        <v>1663</v>
      </c>
      <c r="B352" s="31">
        <v>2</v>
      </c>
      <c r="C352">
        <v>1</v>
      </c>
      <c r="D352">
        <v>18</v>
      </c>
      <c r="E352">
        <v>0</v>
      </c>
      <c r="F352" s="15">
        <v>7000</v>
      </c>
      <c r="G352">
        <v>1</v>
      </c>
      <c r="H352">
        <v>2</v>
      </c>
      <c r="I352">
        <v>0</v>
      </c>
      <c r="J352">
        <v>2</v>
      </c>
      <c r="K352">
        <v>4</v>
      </c>
      <c r="L352">
        <v>0</v>
      </c>
      <c r="M352">
        <v>0</v>
      </c>
      <c r="N352">
        <v>0</v>
      </c>
      <c r="O352">
        <v>0.83499999999999996</v>
      </c>
      <c r="P352">
        <v>14</v>
      </c>
      <c r="Q352" s="16">
        <v>20</v>
      </c>
      <c r="R352">
        <v>1</v>
      </c>
      <c r="S352">
        <v>0</v>
      </c>
      <c r="T352">
        <v>14</v>
      </c>
      <c r="U352">
        <v>5</v>
      </c>
    </row>
    <row r="353" spans="1:21">
      <c r="A353">
        <v>1665</v>
      </c>
      <c r="B353" s="31">
        <v>2</v>
      </c>
      <c r="C353">
        <v>2</v>
      </c>
      <c r="D353">
        <v>24</v>
      </c>
      <c r="E353">
        <v>1</v>
      </c>
      <c r="F353" s="15">
        <v>7000</v>
      </c>
      <c r="G353">
        <v>1</v>
      </c>
      <c r="H353">
        <v>4</v>
      </c>
      <c r="I353">
        <v>1</v>
      </c>
      <c r="J353">
        <v>1</v>
      </c>
      <c r="K353">
        <v>5</v>
      </c>
      <c r="L353">
        <v>0</v>
      </c>
      <c r="M353">
        <v>0</v>
      </c>
      <c r="N353">
        <v>0</v>
      </c>
      <c r="O353">
        <v>0.33</v>
      </c>
      <c r="P353">
        <v>20</v>
      </c>
      <c r="Q353" s="16">
        <v>2.5</v>
      </c>
      <c r="R353">
        <v>1</v>
      </c>
      <c r="S353">
        <v>0</v>
      </c>
      <c r="T353">
        <v>8</v>
      </c>
      <c r="U353">
        <v>10</v>
      </c>
    </row>
    <row r="354" spans="1:21">
      <c r="A354">
        <v>1667</v>
      </c>
      <c r="B354" s="31">
        <v>2</v>
      </c>
      <c r="C354">
        <v>2</v>
      </c>
      <c r="D354">
        <v>34</v>
      </c>
      <c r="E354">
        <v>1</v>
      </c>
      <c r="F354" s="15">
        <v>3000</v>
      </c>
      <c r="G354">
        <v>1</v>
      </c>
      <c r="H354">
        <v>1</v>
      </c>
      <c r="I354">
        <v>0</v>
      </c>
      <c r="J354">
        <v>8</v>
      </c>
      <c r="K354">
        <v>5</v>
      </c>
      <c r="L354">
        <v>0</v>
      </c>
      <c r="M354">
        <v>0</v>
      </c>
      <c r="N354">
        <v>0</v>
      </c>
      <c r="O354">
        <v>0.83</v>
      </c>
      <c r="P354">
        <v>30</v>
      </c>
      <c r="Q354" s="16">
        <v>3.75</v>
      </c>
      <c r="R354">
        <v>1.17</v>
      </c>
      <c r="S354">
        <v>1</v>
      </c>
      <c r="T354">
        <v>12</v>
      </c>
      <c r="U354">
        <v>20</v>
      </c>
    </row>
    <row r="355" spans="1:21">
      <c r="A355">
        <v>1670</v>
      </c>
      <c r="B355" s="31">
        <v>1</v>
      </c>
      <c r="C355">
        <v>2</v>
      </c>
      <c r="D355">
        <v>36</v>
      </c>
      <c r="E355">
        <v>0</v>
      </c>
      <c r="F355" s="15">
        <v>12000</v>
      </c>
      <c r="G355">
        <v>1</v>
      </c>
      <c r="H355">
        <v>1</v>
      </c>
      <c r="I355">
        <v>1</v>
      </c>
      <c r="J355">
        <v>8</v>
      </c>
      <c r="K355">
        <v>2</v>
      </c>
      <c r="L355">
        <v>0</v>
      </c>
      <c r="M355">
        <v>0</v>
      </c>
      <c r="N355">
        <v>0</v>
      </c>
      <c r="O355">
        <v>0.33</v>
      </c>
      <c r="P355">
        <v>8</v>
      </c>
      <c r="Q355" s="16">
        <v>2.5</v>
      </c>
      <c r="R355">
        <v>1</v>
      </c>
      <c r="S355">
        <v>1</v>
      </c>
      <c r="T355">
        <v>8</v>
      </c>
      <c r="U355">
        <v>15</v>
      </c>
    </row>
    <row r="356" spans="1:21">
      <c r="A356">
        <v>1673</v>
      </c>
      <c r="B356" s="31">
        <v>2</v>
      </c>
      <c r="C356">
        <v>2</v>
      </c>
      <c r="D356">
        <v>33</v>
      </c>
      <c r="E356">
        <v>1</v>
      </c>
      <c r="F356" s="15">
        <v>12000</v>
      </c>
      <c r="G356">
        <v>1</v>
      </c>
      <c r="H356">
        <v>1</v>
      </c>
      <c r="I356">
        <v>0</v>
      </c>
      <c r="J356">
        <v>8</v>
      </c>
      <c r="K356">
        <v>5</v>
      </c>
      <c r="L356">
        <v>0</v>
      </c>
      <c r="M356">
        <v>0</v>
      </c>
      <c r="N356">
        <v>0</v>
      </c>
      <c r="O356">
        <v>0.75</v>
      </c>
      <c r="P356">
        <v>20</v>
      </c>
      <c r="Q356" s="16">
        <v>5</v>
      </c>
      <c r="R356">
        <v>1.17</v>
      </c>
      <c r="S356">
        <v>0</v>
      </c>
      <c r="T356">
        <v>4</v>
      </c>
      <c r="U356">
        <v>5</v>
      </c>
    </row>
    <row r="357" spans="1:21">
      <c r="A357">
        <v>1675</v>
      </c>
      <c r="B357" s="31">
        <v>1</v>
      </c>
      <c r="C357">
        <v>2</v>
      </c>
      <c r="D357">
        <v>27</v>
      </c>
      <c r="E357">
        <v>0</v>
      </c>
      <c r="F357" s="15">
        <v>16000</v>
      </c>
      <c r="G357">
        <v>1</v>
      </c>
      <c r="H357">
        <v>1</v>
      </c>
      <c r="I357">
        <v>0</v>
      </c>
      <c r="J357">
        <v>2</v>
      </c>
      <c r="K357">
        <v>4</v>
      </c>
      <c r="L357">
        <v>0</v>
      </c>
      <c r="M357">
        <v>0</v>
      </c>
      <c r="N357">
        <v>0</v>
      </c>
      <c r="O357">
        <v>0.33</v>
      </c>
      <c r="P357">
        <v>20</v>
      </c>
      <c r="Q357" s="16">
        <v>2.5</v>
      </c>
      <c r="R357">
        <v>1</v>
      </c>
      <c r="S357">
        <v>1</v>
      </c>
      <c r="T357">
        <v>8</v>
      </c>
      <c r="U357">
        <v>10</v>
      </c>
    </row>
    <row r="358" spans="1:21">
      <c r="A358">
        <v>1677</v>
      </c>
      <c r="B358" s="31">
        <v>2</v>
      </c>
      <c r="C358">
        <v>1</v>
      </c>
      <c r="D358">
        <v>23</v>
      </c>
      <c r="E358">
        <v>1</v>
      </c>
      <c r="F358" s="15">
        <v>4000</v>
      </c>
      <c r="G358">
        <v>1</v>
      </c>
      <c r="H358">
        <v>1</v>
      </c>
      <c r="I358">
        <v>0</v>
      </c>
      <c r="J358">
        <v>8</v>
      </c>
      <c r="K358">
        <v>5</v>
      </c>
      <c r="L358">
        <v>0</v>
      </c>
      <c r="M358">
        <v>0</v>
      </c>
      <c r="N358">
        <v>0</v>
      </c>
      <c r="O358">
        <v>0.67</v>
      </c>
      <c r="P358">
        <v>17</v>
      </c>
      <c r="Q358" s="16">
        <v>6.25</v>
      </c>
      <c r="R358">
        <v>1.17</v>
      </c>
      <c r="S358">
        <v>1</v>
      </c>
      <c r="T358">
        <v>8</v>
      </c>
      <c r="U358">
        <v>15</v>
      </c>
    </row>
    <row r="359" spans="1:21">
      <c r="A359">
        <v>1680</v>
      </c>
      <c r="B359" s="31">
        <v>1</v>
      </c>
      <c r="C359">
        <v>4</v>
      </c>
      <c r="D359">
        <v>55</v>
      </c>
      <c r="E359">
        <v>1</v>
      </c>
      <c r="F359" s="15">
        <v>16000</v>
      </c>
      <c r="G359">
        <v>1</v>
      </c>
      <c r="H359">
        <v>1</v>
      </c>
      <c r="I359">
        <v>0</v>
      </c>
      <c r="J359">
        <v>1</v>
      </c>
      <c r="K359">
        <v>5</v>
      </c>
      <c r="L359">
        <v>0</v>
      </c>
      <c r="M359">
        <v>0</v>
      </c>
      <c r="N359">
        <v>0</v>
      </c>
      <c r="O359">
        <v>0.5</v>
      </c>
      <c r="P359">
        <v>18</v>
      </c>
      <c r="Q359" s="16">
        <v>15</v>
      </c>
      <c r="R359">
        <v>1.25</v>
      </c>
      <c r="S359">
        <v>1</v>
      </c>
      <c r="T359">
        <v>8</v>
      </c>
      <c r="U359">
        <v>17.5</v>
      </c>
    </row>
    <row r="360" spans="1:21">
      <c r="A360">
        <v>1686</v>
      </c>
      <c r="B360" s="31">
        <v>1</v>
      </c>
      <c r="C360">
        <v>2</v>
      </c>
      <c r="D360">
        <v>29</v>
      </c>
      <c r="E360">
        <v>1</v>
      </c>
      <c r="F360" s="15">
        <v>10000</v>
      </c>
      <c r="G360">
        <v>1</v>
      </c>
      <c r="H360">
        <v>3</v>
      </c>
      <c r="I360">
        <v>0</v>
      </c>
      <c r="J360">
        <v>7</v>
      </c>
      <c r="K360">
        <v>5</v>
      </c>
      <c r="L360">
        <v>0</v>
      </c>
      <c r="M360">
        <v>0</v>
      </c>
      <c r="N360">
        <v>0</v>
      </c>
      <c r="O360">
        <v>0.5</v>
      </c>
      <c r="P360">
        <v>12</v>
      </c>
      <c r="Q360" s="16">
        <v>2.5</v>
      </c>
      <c r="R360">
        <v>1.5</v>
      </c>
      <c r="S360">
        <v>1</v>
      </c>
      <c r="T360">
        <v>10</v>
      </c>
      <c r="U360">
        <v>10</v>
      </c>
    </row>
    <row r="361" spans="1:21">
      <c r="A361">
        <v>1689</v>
      </c>
      <c r="B361" s="31">
        <v>1</v>
      </c>
      <c r="C361">
        <v>2</v>
      </c>
      <c r="D361">
        <v>36</v>
      </c>
      <c r="E361">
        <v>0</v>
      </c>
      <c r="F361" s="15">
        <v>4000</v>
      </c>
      <c r="G361">
        <v>1</v>
      </c>
      <c r="H361">
        <v>1</v>
      </c>
      <c r="I361">
        <v>0</v>
      </c>
      <c r="J361">
        <v>8</v>
      </c>
      <c r="K361">
        <v>0</v>
      </c>
      <c r="L361">
        <v>0</v>
      </c>
      <c r="M361">
        <v>1</v>
      </c>
      <c r="N361">
        <v>0</v>
      </c>
      <c r="O361">
        <v>0.5</v>
      </c>
      <c r="P361">
        <v>16</v>
      </c>
      <c r="Q361" s="16">
        <v>2.5</v>
      </c>
      <c r="R361">
        <v>0.83</v>
      </c>
      <c r="S361">
        <v>0</v>
      </c>
      <c r="T361">
        <v>8</v>
      </c>
      <c r="U361">
        <v>20</v>
      </c>
    </row>
    <row r="362" spans="1:21">
      <c r="A362">
        <v>1692</v>
      </c>
      <c r="B362" s="31">
        <v>1</v>
      </c>
      <c r="C362">
        <v>2</v>
      </c>
      <c r="D362">
        <v>41</v>
      </c>
      <c r="E362">
        <v>0</v>
      </c>
      <c r="F362" s="15">
        <v>6000</v>
      </c>
      <c r="G362">
        <v>1</v>
      </c>
      <c r="H362">
        <v>1</v>
      </c>
      <c r="I362">
        <v>0</v>
      </c>
      <c r="J362">
        <v>8</v>
      </c>
      <c r="K362">
        <v>5</v>
      </c>
      <c r="L362">
        <v>1</v>
      </c>
      <c r="M362">
        <v>0</v>
      </c>
      <c r="N362">
        <v>0</v>
      </c>
      <c r="O362">
        <v>0.33</v>
      </c>
      <c r="P362">
        <v>14</v>
      </c>
      <c r="Q362" s="16">
        <v>5</v>
      </c>
      <c r="R362">
        <v>0.67</v>
      </c>
      <c r="S362">
        <v>1</v>
      </c>
      <c r="T362">
        <v>8</v>
      </c>
      <c r="U362">
        <v>10</v>
      </c>
    </row>
    <row r="363" spans="1:21">
      <c r="A363">
        <v>1693</v>
      </c>
      <c r="B363" s="31">
        <v>1</v>
      </c>
      <c r="C363">
        <v>1</v>
      </c>
      <c r="D363">
        <v>19</v>
      </c>
      <c r="E363">
        <v>0</v>
      </c>
      <c r="F363" s="15">
        <v>8000</v>
      </c>
      <c r="G363">
        <v>1</v>
      </c>
      <c r="H363">
        <v>2</v>
      </c>
      <c r="I363">
        <v>0</v>
      </c>
      <c r="J363">
        <v>8</v>
      </c>
      <c r="K363">
        <v>5</v>
      </c>
      <c r="L363">
        <v>0</v>
      </c>
      <c r="M363">
        <v>0</v>
      </c>
      <c r="N363">
        <v>0</v>
      </c>
      <c r="O363">
        <v>0.5</v>
      </c>
      <c r="P363">
        <v>12</v>
      </c>
      <c r="Q363" s="16">
        <v>20</v>
      </c>
      <c r="R363">
        <v>1.17</v>
      </c>
      <c r="S363">
        <v>1</v>
      </c>
      <c r="T363">
        <v>10</v>
      </c>
      <c r="U363">
        <v>15</v>
      </c>
    </row>
    <row r="364" spans="1:21">
      <c r="A364">
        <v>1700</v>
      </c>
      <c r="B364" s="31">
        <v>1</v>
      </c>
      <c r="C364">
        <v>2</v>
      </c>
      <c r="D364">
        <v>25</v>
      </c>
      <c r="E364">
        <v>0</v>
      </c>
      <c r="F364" s="15">
        <v>2000</v>
      </c>
      <c r="G364">
        <v>1</v>
      </c>
      <c r="H364">
        <v>1</v>
      </c>
      <c r="I364">
        <v>0</v>
      </c>
      <c r="J364">
        <v>8</v>
      </c>
      <c r="K364">
        <v>5</v>
      </c>
      <c r="L364">
        <v>0</v>
      </c>
      <c r="M364">
        <v>0</v>
      </c>
      <c r="N364">
        <v>0</v>
      </c>
      <c r="O364">
        <v>0.5</v>
      </c>
      <c r="P364">
        <v>8</v>
      </c>
      <c r="Q364" s="16">
        <v>2.5</v>
      </c>
      <c r="R364">
        <v>1.17</v>
      </c>
      <c r="S364">
        <v>1</v>
      </c>
      <c r="T364">
        <v>12</v>
      </c>
      <c r="U364">
        <v>15</v>
      </c>
    </row>
    <row r="365" spans="1:21">
      <c r="A365">
        <v>1704</v>
      </c>
      <c r="B365" s="31">
        <v>1</v>
      </c>
      <c r="C365">
        <v>1</v>
      </c>
      <c r="D365">
        <v>22</v>
      </c>
      <c r="E365">
        <v>1</v>
      </c>
      <c r="F365" s="15">
        <v>10000</v>
      </c>
      <c r="G365">
        <v>1</v>
      </c>
      <c r="H365">
        <v>1</v>
      </c>
      <c r="I365">
        <v>0</v>
      </c>
      <c r="J365">
        <v>2</v>
      </c>
      <c r="K365">
        <v>3</v>
      </c>
      <c r="L365">
        <v>0</v>
      </c>
      <c r="M365">
        <v>0</v>
      </c>
      <c r="N365">
        <v>0</v>
      </c>
      <c r="O365">
        <v>0.5</v>
      </c>
      <c r="P365">
        <v>10</v>
      </c>
      <c r="Q365" s="16">
        <v>2.5</v>
      </c>
      <c r="R365">
        <v>1</v>
      </c>
      <c r="S365">
        <v>1</v>
      </c>
      <c r="T365">
        <v>8</v>
      </c>
      <c r="U365">
        <v>10</v>
      </c>
    </row>
    <row r="366" spans="1:21">
      <c r="A366">
        <v>1709</v>
      </c>
      <c r="B366" s="31">
        <v>2</v>
      </c>
      <c r="C366">
        <v>2</v>
      </c>
      <c r="D366">
        <v>24</v>
      </c>
      <c r="E366">
        <v>0</v>
      </c>
      <c r="F366" s="15">
        <v>7000</v>
      </c>
      <c r="G366">
        <v>1</v>
      </c>
      <c r="H366">
        <v>1</v>
      </c>
      <c r="I366">
        <v>0</v>
      </c>
      <c r="J366">
        <v>2</v>
      </c>
      <c r="K366">
        <v>5</v>
      </c>
      <c r="L366">
        <v>0</v>
      </c>
      <c r="M366">
        <v>0</v>
      </c>
      <c r="N366">
        <v>0</v>
      </c>
      <c r="O366">
        <v>0.33</v>
      </c>
      <c r="P366">
        <v>10</v>
      </c>
      <c r="Q366" s="16">
        <v>5</v>
      </c>
      <c r="R366">
        <v>0.5</v>
      </c>
      <c r="S366">
        <v>1</v>
      </c>
      <c r="T366">
        <v>8</v>
      </c>
      <c r="U366">
        <v>15</v>
      </c>
    </row>
    <row r="367" spans="1:21">
      <c r="A367">
        <v>1711</v>
      </c>
      <c r="B367" s="31">
        <v>1</v>
      </c>
      <c r="C367">
        <v>1</v>
      </c>
      <c r="D367">
        <v>18</v>
      </c>
      <c r="E367">
        <v>0</v>
      </c>
      <c r="F367" s="15">
        <v>35000</v>
      </c>
      <c r="G367">
        <v>1</v>
      </c>
      <c r="H367">
        <v>3</v>
      </c>
      <c r="I367">
        <v>0</v>
      </c>
      <c r="J367">
        <v>8</v>
      </c>
      <c r="K367">
        <v>5</v>
      </c>
      <c r="L367">
        <v>0</v>
      </c>
      <c r="M367">
        <v>0</v>
      </c>
      <c r="N367">
        <v>0</v>
      </c>
      <c r="O367">
        <v>0.5</v>
      </c>
      <c r="P367">
        <v>30</v>
      </c>
      <c r="Q367" s="16">
        <v>2.5</v>
      </c>
      <c r="R367">
        <v>1.25</v>
      </c>
      <c r="S367">
        <v>1</v>
      </c>
      <c r="T367">
        <v>8</v>
      </c>
      <c r="U367">
        <v>15</v>
      </c>
    </row>
    <row r="368" spans="1:21">
      <c r="A368">
        <v>1718</v>
      </c>
      <c r="B368" s="31">
        <v>1</v>
      </c>
      <c r="C368">
        <v>2</v>
      </c>
      <c r="D368">
        <v>34</v>
      </c>
      <c r="E368">
        <v>1</v>
      </c>
      <c r="F368" s="15">
        <v>8000</v>
      </c>
      <c r="G368">
        <v>1</v>
      </c>
      <c r="H368">
        <v>1</v>
      </c>
      <c r="I368">
        <v>1</v>
      </c>
      <c r="J368">
        <v>8</v>
      </c>
      <c r="K368">
        <v>3</v>
      </c>
      <c r="L368">
        <v>0</v>
      </c>
      <c r="M368">
        <v>0</v>
      </c>
      <c r="N368">
        <v>0</v>
      </c>
      <c r="O368">
        <v>0.5</v>
      </c>
      <c r="P368">
        <v>14</v>
      </c>
      <c r="Q368" s="16">
        <v>10</v>
      </c>
      <c r="R368">
        <v>1</v>
      </c>
      <c r="S368">
        <v>1</v>
      </c>
      <c r="T368">
        <v>8</v>
      </c>
      <c r="U368">
        <v>10</v>
      </c>
    </row>
    <row r="369" spans="1:21">
      <c r="A369">
        <v>1723</v>
      </c>
      <c r="B369" s="31">
        <v>2</v>
      </c>
      <c r="C369">
        <v>2</v>
      </c>
      <c r="D369">
        <v>44</v>
      </c>
      <c r="E369">
        <v>0</v>
      </c>
      <c r="F369" s="15">
        <v>12000</v>
      </c>
      <c r="G369">
        <v>1</v>
      </c>
      <c r="H369">
        <v>1</v>
      </c>
      <c r="I369">
        <v>0</v>
      </c>
      <c r="J369">
        <v>8</v>
      </c>
      <c r="K369">
        <v>3</v>
      </c>
      <c r="L369">
        <v>0</v>
      </c>
      <c r="M369">
        <v>0</v>
      </c>
      <c r="N369">
        <v>0</v>
      </c>
      <c r="O369">
        <v>0.5</v>
      </c>
      <c r="P369">
        <v>12</v>
      </c>
      <c r="Q369" s="16">
        <v>2.5</v>
      </c>
      <c r="R369">
        <v>0.67</v>
      </c>
      <c r="S369">
        <v>0</v>
      </c>
      <c r="T369">
        <v>8</v>
      </c>
      <c r="U369">
        <v>30</v>
      </c>
    </row>
    <row r="370" spans="1:21">
      <c r="A370">
        <v>1725</v>
      </c>
      <c r="B370" s="31">
        <v>2</v>
      </c>
      <c r="C370">
        <v>1</v>
      </c>
      <c r="D370">
        <v>24</v>
      </c>
      <c r="E370">
        <v>0</v>
      </c>
      <c r="F370" s="15">
        <v>10000</v>
      </c>
      <c r="G370">
        <v>1</v>
      </c>
      <c r="H370">
        <v>2</v>
      </c>
      <c r="I370">
        <v>1</v>
      </c>
      <c r="J370">
        <v>6</v>
      </c>
      <c r="K370">
        <v>5</v>
      </c>
      <c r="L370">
        <v>0</v>
      </c>
      <c r="M370">
        <v>0</v>
      </c>
      <c r="N370">
        <v>0</v>
      </c>
      <c r="O370">
        <v>0.5</v>
      </c>
      <c r="P370">
        <v>10</v>
      </c>
      <c r="Q370" s="16">
        <v>5</v>
      </c>
      <c r="R370">
        <v>0.67</v>
      </c>
      <c r="S370">
        <v>1</v>
      </c>
      <c r="T370">
        <v>16</v>
      </c>
      <c r="U370">
        <v>20</v>
      </c>
    </row>
    <row r="371" spans="1:21">
      <c r="A371">
        <v>1730</v>
      </c>
      <c r="B371" s="31">
        <v>2</v>
      </c>
      <c r="C371">
        <v>1</v>
      </c>
      <c r="D371">
        <v>21</v>
      </c>
      <c r="E371">
        <v>0</v>
      </c>
      <c r="F371" s="15">
        <v>3000</v>
      </c>
      <c r="G371">
        <v>1</v>
      </c>
      <c r="H371">
        <v>2</v>
      </c>
      <c r="I371">
        <v>1</v>
      </c>
      <c r="J371">
        <v>9</v>
      </c>
      <c r="K371">
        <v>5</v>
      </c>
      <c r="L371">
        <v>0</v>
      </c>
      <c r="M371">
        <v>0</v>
      </c>
      <c r="N371">
        <v>0</v>
      </c>
      <c r="O371">
        <v>0.75</v>
      </c>
      <c r="P371">
        <v>30</v>
      </c>
      <c r="Q371" s="16">
        <v>6.25</v>
      </c>
      <c r="R371">
        <v>1</v>
      </c>
      <c r="S371">
        <v>1</v>
      </c>
      <c r="T371">
        <v>12</v>
      </c>
      <c r="U371">
        <v>30</v>
      </c>
    </row>
    <row r="372" spans="1:21">
      <c r="A372">
        <v>1734</v>
      </c>
      <c r="B372" s="31">
        <v>1</v>
      </c>
      <c r="C372">
        <v>2</v>
      </c>
      <c r="D372">
        <v>29</v>
      </c>
      <c r="E372">
        <v>1</v>
      </c>
      <c r="F372" s="15">
        <v>35000</v>
      </c>
      <c r="G372">
        <v>1</v>
      </c>
      <c r="H372">
        <v>3</v>
      </c>
      <c r="I372">
        <v>0</v>
      </c>
      <c r="J372">
        <v>8</v>
      </c>
      <c r="K372">
        <v>2</v>
      </c>
      <c r="L372">
        <v>0</v>
      </c>
      <c r="M372">
        <v>0</v>
      </c>
      <c r="N372">
        <v>0</v>
      </c>
      <c r="O372">
        <v>0.67</v>
      </c>
      <c r="P372">
        <v>14</v>
      </c>
      <c r="Q372" s="16">
        <v>2.5</v>
      </c>
      <c r="R372">
        <v>1.17</v>
      </c>
      <c r="S372">
        <v>1</v>
      </c>
      <c r="T372">
        <v>10</v>
      </c>
      <c r="U372">
        <v>15</v>
      </c>
    </row>
    <row r="373" spans="1:21">
      <c r="A373">
        <v>1736</v>
      </c>
      <c r="B373" s="31">
        <v>1</v>
      </c>
      <c r="C373">
        <v>1</v>
      </c>
      <c r="D373">
        <v>34</v>
      </c>
      <c r="E373">
        <v>0</v>
      </c>
      <c r="F373" s="15">
        <v>4000</v>
      </c>
      <c r="G373">
        <v>1</v>
      </c>
      <c r="H373">
        <v>3</v>
      </c>
      <c r="I373">
        <v>0</v>
      </c>
      <c r="J373">
        <v>6</v>
      </c>
      <c r="K373">
        <v>4</v>
      </c>
      <c r="L373">
        <v>0</v>
      </c>
      <c r="M373">
        <v>0</v>
      </c>
      <c r="N373">
        <v>0</v>
      </c>
      <c r="O373">
        <v>1</v>
      </c>
      <c r="P373">
        <v>20</v>
      </c>
      <c r="Q373" s="16">
        <v>2.5</v>
      </c>
      <c r="R373">
        <v>1.17</v>
      </c>
      <c r="S373">
        <v>1</v>
      </c>
      <c r="T373">
        <v>8</v>
      </c>
      <c r="U373">
        <v>15</v>
      </c>
    </row>
    <row r="374" spans="1:21">
      <c r="A374">
        <v>1750</v>
      </c>
      <c r="B374" s="31">
        <v>1</v>
      </c>
      <c r="C374">
        <v>4</v>
      </c>
      <c r="D374">
        <v>32</v>
      </c>
      <c r="E374">
        <v>1</v>
      </c>
      <c r="F374" s="15">
        <v>35000</v>
      </c>
      <c r="G374">
        <v>1</v>
      </c>
      <c r="H374">
        <v>2</v>
      </c>
      <c r="I374">
        <v>1</v>
      </c>
      <c r="J374">
        <v>9</v>
      </c>
      <c r="K374">
        <v>2</v>
      </c>
      <c r="L374">
        <v>0</v>
      </c>
      <c r="M374">
        <v>0</v>
      </c>
      <c r="N374">
        <v>0</v>
      </c>
      <c r="O374">
        <v>0.5</v>
      </c>
      <c r="P374">
        <v>30</v>
      </c>
      <c r="Q374" s="16">
        <v>10</v>
      </c>
      <c r="R374">
        <v>1.17</v>
      </c>
      <c r="S374">
        <v>1</v>
      </c>
      <c r="T374">
        <v>10</v>
      </c>
      <c r="U374">
        <v>15</v>
      </c>
    </row>
    <row r="375" spans="1:21">
      <c r="A375">
        <v>1751</v>
      </c>
      <c r="B375" s="31">
        <v>2</v>
      </c>
      <c r="C375">
        <v>2</v>
      </c>
      <c r="D375">
        <v>27</v>
      </c>
      <c r="E375">
        <v>1</v>
      </c>
      <c r="F375" s="15">
        <v>7000</v>
      </c>
      <c r="G375">
        <v>1</v>
      </c>
      <c r="H375">
        <v>2</v>
      </c>
      <c r="I375">
        <v>0</v>
      </c>
      <c r="J375">
        <v>2</v>
      </c>
      <c r="K375">
        <v>0</v>
      </c>
      <c r="L375">
        <v>0</v>
      </c>
      <c r="M375">
        <v>1</v>
      </c>
      <c r="N375">
        <v>0</v>
      </c>
      <c r="O375">
        <v>0.91500000000000004</v>
      </c>
      <c r="P375">
        <v>20</v>
      </c>
      <c r="Q375" s="16">
        <v>5</v>
      </c>
      <c r="R375">
        <v>1.67</v>
      </c>
      <c r="S375">
        <v>0</v>
      </c>
      <c r="T375">
        <v>14</v>
      </c>
      <c r="U375">
        <v>40</v>
      </c>
    </row>
    <row r="376" spans="1:21">
      <c r="A376">
        <v>1752</v>
      </c>
      <c r="B376" s="31">
        <v>1</v>
      </c>
      <c r="C376">
        <v>1</v>
      </c>
      <c r="D376">
        <v>54</v>
      </c>
      <c r="E376">
        <v>1</v>
      </c>
      <c r="F376" s="15">
        <v>4000</v>
      </c>
      <c r="G376">
        <v>1</v>
      </c>
      <c r="H376">
        <v>2</v>
      </c>
      <c r="I376">
        <v>1</v>
      </c>
      <c r="J376">
        <v>11</v>
      </c>
      <c r="K376">
        <v>0</v>
      </c>
      <c r="L376">
        <v>0</v>
      </c>
      <c r="M376">
        <v>1</v>
      </c>
      <c r="N376">
        <v>0</v>
      </c>
      <c r="O376">
        <v>0.33</v>
      </c>
      <c r="P376">
        <v>10</v>
      </c>
      <c r="Q376" s="16">
        <v>15</v>
      </c>
      <c r="R376">
        <v>0.83</v>
      </c>
      <c r="S376">
        <v>1</v>
      </c>
      <c r="T376">
        <v>10</v>
      </c>
      <c r="U376">
        <v>10</v>
      </c>
    </row>
    <row r="377" spans="1:21">
      <c r="A377">
        <v>1760</v>
      </c>
      <c r="B377" s="31">
        <v>1</v>
      </c>
      <c r="C377">
        <v>2</v>
      </c>
      <c r="D377">
        <v>28</v>
      </c>
      <c r="E377">
        <v>0</v>
      </c>
      <c r="F377" s="15">
        <v>14000</v>
      </c>
      <c r="G377">
        <v>1</v>
      </c>
      <c r="H377">
        <v>2</v>
      </c>
      <c r="I377">
        <v>0</v>
      </c>
      <c r="J377">
        <v>8</v>
      </c>
      <c r="K377">
        <v>2</v>
      </c>
      <c r="L377">
        <v>1</v>
      </c>
      <c r="M377">
        <v>0</v>
      </c>
      <c r="N377">
        <v>0</v>
      </c>
      <c r="O377">
        <v>0.33</v>
      </c>
      <c r="P377">
        <v>6</v>
      </c>
      <c r="Q377" s="16">
        <v>5</v>
      </c>
      <c r="R377">
        <v>0.67</v>
      </c>
      <c r="S377">
        <v>0</v>
      </c>
      <c r="T377">
        <v>8</v>
      </c>
      <c r="U377">
        <v>15</v>
      </c>
    </row>
    <row r="378" spans="1:21">
      <c r="A378">
        <v>1767</v>
      </c>
      <c r="B378" s="31">
        <v>1</v>
      </c>
      <c r="C378">
        <v>3</v>
      </c>
      <c r="D378">
        <v>30</v>
      </c>
      <c r="E378">
        <v>1</v>
      </c>
      <c r="F378" s="15">
        <v>5000</v>
      </c>
      <c r="G378">
        <v>1</v>
      </c>
      <c r="H378">
        <v>1</v>
      </c>
      <c r="I378">
        <v>0</v>
      </c>
      <c r="J378">
        <v>8</v>
      </c>
      <c r="K378">
        <v>0</v>
      </c>
      <c r="L378">
        <v>1</v>
      </c>
      <c r="M378">
        <v>0</v>
      </c>
      <c r="N378">
        <v>0</v>
      </c>
      <c r="O378">
        <v>0.33</v>
      </c>
      <c r="P378">
        <v>8</v>
      </c>
      <c r="Q378" s="16">
        <v>5</v>
      </c>
      <c r="R378">
        <v>0.83</v>
      </c>
      <c r="S378">
        <v>1</v>
      </c>
      <c r="T378">
        <v>8</v>
      </c>
      <c r="U378">
        <v>2.5</v>
      </c>
    </row>
    <row r="379" spans="1:21">
      <c r="A379">
        <v>1774</v>
      </c>
      <c r="B379" s="31">
        <v>1</v>
      </c>
      <c r="C379">
        <v>1</v>
      </c>
      <c r="D379">
        <v>23</v>
      </c>
      <c r="E379">
        <v>0</v>
      </c>
      <c r="F379" s="15">
        <v>7000</v>
      </c>
      <c r="G379">
        <v>1</v>
      </c>
      <c r="H379">
        <v>2</v>
      </c>
      <c r="I379">
        <v>1</v>
      </c>
      <c r="J379">
        <v>8</v>
      </c>
      <c r="K379">
        <v>5</v>
      </c>
      <c r="L379">
        <v>1</v>
      </c>
      <c r="M379">
        <v>0</v>
      </c>
      <c r="N379">
        <v>0</v>
      </c>
      <c r="O379">
        <v>0.33</v>
      </c>
      <c r="P379">
        <v>10</v>
      </c>
      <c r="Q379" s="16">
        <v>20</v>
      </c>
      <c r="R379">
        <v>0.83</v>
      </c>
      <c r="S379">
        <v>0</v>
      </c>
      <c r="T379">
        <v>8</v>
      </c>
      <c r="U379">
        <v>15</v>
      </c>
    </row>
    <row r="380" spans="1:21">
      <c r="A380">
        <v>1780</v>
      </c>
      <c r="B380" s="31">
        <v>1</v>
      </c>
      <c r="C380">
        <v>2</v>
      </c>
      <c r="D380">
        <v>29</v>
      </c>
      <c r="E380">
        <v>0</v>
      </c>
      <c r="F380" s="15">
        <v>12000</v>
      </c>
      <c r="G380">
        <v>1</v>
      </c>
      <c r="H380">
        <v>1</v>
      </c>
      <c r="I380">
        <v>0</v>
      </c>
      <c r="J380">
        <v>8</v>
      </c>
      <c r="K380">
        <v>5</v>
      </c>
      <c r="L380">
        <v>0</v>
      </c>
      <c r="M380">
        <v>0</v>
      </c>
      <c r="N380">
        <v>0</v>
      </c>
      <c r="O380">
        <v>0.67</v>
      </c>
      <c r="P380">
        <v>8</v>
      </c>
      <c r="Q380" s="16">
        <v>2.5</v>
      </c>
      <c r="R380">
        <v>1</v>
      </c>
      <c r="S380">
        <v>1</v>
      </c>
      <c r="T380">
        <v>8</v>
      </c>
      <c r="U380">
        <v>15</v>
      </c>
    </row>
    <row r="381" spans="1:21">
      <c r="A381">
        <v>1782</v>
      </c>
      <c r="B381" s="31">
        <v>2</v>
      </c>
      <c r="C381">
        <v>1</v>
      </c>
      <c r="D381">
        <v>31</v>
      </c>
      <c r="E381">
        <v>0</v>
      </c>
      <c r="F381" s="15">
        <v>2000</v>
      </c>
      <c r="G381">
        <v>1</v>
      </c>
      <c r="H381">
        <v>1</v>
      </c>
      <c r="I381">
        <v>0</v>
      </c>
      <c r="J381">
        <v>1</v>
      </c>
      <c r="K381">
        <v>5</v>
      </c>
      <c r="L381">
        <v>0</v>
      </c>
      <c r="M381">
        <v>0</v>
      </c>
      <c r="N381">
        <v>0</v>
      </c>
      <c r="O381">
        <v>0.75</v>
      </c>
      <c r="P381">
        <v>30</v>
      </c>
      <c r="Q381" s="16">
        <v>6.25</v>
      </c>
      <c r="R381">
        <v>1.33</v>
      </c>
      <c r="S381">
        <v>0</v>
      </c>
      <c r="T381">
        <v>6</v>
      </c>
      <c r="U381">
        <v>35</v>
      </c>
    </row>
    <row r="382" spans="1:21">
      <c r="A382">
        <v>1783</v>
      </c>
      <c r="B382" s="31">
        <v>1</v>
      </c>
      <c r="C382">
        <v>2</v>
      </c>
      <c r="D382">
        <v>34</v>
      </c>
      <c r="E382">
        <v>0</v>
      </c>
      <c r="F382" s="15">
        <v>10000</v>
      </c>
      <c r="G382">
        <v>1</v>
      </c>
      <c r="H382">
        <v>2</v>
      </c>
      <c r="I382">
        <v>0</v>
      </c>
      <c r="J382">
        <v>8</v>
      </c>
      <c r="K382">
        <v>5</v>
      </c>
      <c r="L382">
        <v>0</v>
      </c>
      <c r="M382">
        <v>0</v>
      </c>
      <c r="N382">
        <v>0</v>
      </c>
      <c r="O382">
        <v>0.33</v>
      </c>
      <c r="P382">
        <v>8</v>
      </c>
      <c r="Q382" s="16">
        <v>5</v>
      </c>
      <c r="R382">
        <v>0.67</v>
      </c>
      <c r="S382">
        <v>1</v>
      </c>
      <c r="T382">
        <v>8</v>
      </c>
      <c r="U382">
        <v>10</v>
      </c>
    </row>
    <row r="383" spans="1:21">
      <c r="A383">
        <v>1785</v>
      </c>
      <c r="B383" s="31">
        <v>2</v>
      </c>
      <c r="C383">
        <v>1</v>
      </c>
      <c r="D383">
        <v>21</v>
      </c>
      <c r="E383">
        <v>1</v>
      </c>
      <c r="F383" s="15">
        <v>14000</v>
      </c>
      <c r="G383">
        <v>1</v>
      </c>
      <c r="H383">
        <v>2</v>
      </c>
      <c r="I383">
        <v>0</v>
      </c>
      <c r="J383">
        <v>8</v>
      </c>
      <c r="K383">
        <v>5</v>
      </c>
      <c r="L383">
        <v>0</v>
      </c>
      <c r="M383">
        <v>0</v>
      </c>
      <c r="N383">
        <v>0</v>
      </c>
      <c r="O383">
        <v>0.41500000000000004</v>
      </c>
      <c r="P383">
        <v>9</v>
      </c>
      <c r="Q383" s="16">
        <v>2.5</v>
      </c>
      <c r="R383">
        <v>0.67</v>
      </c>
      <c r="S383">
        <v>1</v>
      </c>
      <c r="T383">
        <v>6</v>
      </c>
      <c r="U383">
        <v>10</v>
      </c>
    </row>
    <row r="384" spans="1:21">
      <c r="A384">
        <v>1789</v>
      </c>
      <c r="B384" s="31">
        <v>1</v>
      </c>
      <c r="C384">
        <v>1</v>
      </c>
      <c r="D384">
        <v>19</v>
      </c>
      <c r="E384">
        <v>1</v>
      </c>
      <c r="F384" s="15">
        <v>16000</v>
      </c>
      <c r="G384">
        <v>1</v>
      </c>
      <c r="H384">
        <v>3</v>
      </c>
      <c r="I384">
        <v>0</v>
      </c>
      <c r="J384">
        <v>8</v>
      </c>
      <c r="K384">
        <v>5</v>
      </c>
      <c r="L384">
        <v>0</v>
      </c>
      <c r="M384">
        <v>0</v>
      </c>
      <c r="N384">
        <v>0</v>
      </c>
      <c r="O384">
        <v>0.33</v>
      </c>
      <c r="P384">
        <v>8</v>
      </c>
      <c r="Q384" s="16">
        <v>20</v>
      </c>
      <c r="R384">
        <v>1.17</v>
      </c>
      <c r="S384">
        <v>1</v>
      </c>
      <c r="T384">
        <v>8</v>
      </c>
      <c r="U384">
        <v>10</v>
      </c>
    </row>
    <row r="385" spans="1:21">
      <c r="A385">
        <v>1794</v>
      </c>
      <c r="B385" s="31">
        <v>1</v>
      </c>
      <c r="C385">
        <v>1</v>
      </c>
      <c r="D385">
        <v>21</v>
      </c>
      <c r="E385">
        <v>0</v>
      </c>
      <c r="F385" s="15">
        <v>12000</v>
      </c>
      <c r="G385">
        <v>1</v>
      </c>
      <c r="H385">
        <v>2</v>
      </c>
      <c r="I385">
        <v>1</v>
      </c>
      <c r="J385">
        <v>11</v>
      </c>
      <c r="K385">
        <v>0</v>
      </c>
      <c r="L385">
        <v>1</v>
      </c>
      <c r="M385">
        <v>0</v>
      </c>
      <c r="N385">
        <v>0</v>
      </c>
      <c r="O385">
        <v>0.67</v>
      </c>
      <c r="P385">
        <v>30</v>
      </c>
      <c r="Q385" s="16">
        <v>5</v>
      </c>
      <c r="R385">
        <v>0.83</v>
      </c>
      <c r="S385">
        <v>1</v>
      </c>
      <c r="T385">
        <v>8</v>
      </c>
      <c r="U385">
        <v>15</v>
      </c>
    </row>
    <row r="386" spans="1:21">
      <c r="A386">
        <v>1804</v>
      </c>
      <c r="B386" s="31">
        <v>1</v>
      </c>
      <c r="C386">
        <v>2</v>
      </c>
      <c r="D386">
        <v>29</v>
      </c>
      <c r="E386">
        <v>1</v>
      </c>
      <c r="F386" s="15">
        <v>35000</v>
      </c>
      <c r="G386">
        <v>1</v>
      </c>
      <c r="H386">
        <v>3</v>
      </c>
      <c r="I386">
        <v>1</v>
      </c>
      <c r="J386">
        <v>8</v>
      </c>
      <c r="K386">
        <v>5</v>
      </c>
      <c r="L386">
        <v>0</v>
      </c>
      <c r="M386">
        <v>0</v>
      </c>
      <c r="N386">
        <v>0</v>
      </c>
      <c r="O386">
        <v>0.67</v>
      </c>
      <c r="P386">
        <v>20</v>
      </c>
      <c r="Q386" s="16">
        <v>2.5</v>
      </c>
      <c r="R386">
        <v>1.67</v>
      </c>
      <c r="S386">
        <v>1</v>
      </c>
      <c r="T386">
        <v>12</v>
      </c>
      <c r="U386">
        <v>10</v>
      </c>
    </row>
    <row r="387" spans="1:21">
      <c r="A387">
        <v>1806</v>
      </c>
      <c r="B387" s="31">
        <v>1</v>
      </c>
      <c r="C387">
        <v>1</v>
      </c>
      <c r="D387">
        <v>26</v>
      </c>
      <c r="E387">
        <v>1</v>
      </c>
      <c r="F387" s="15">
        <v>10000</v>
      </c>
      <c r="G387">
        <v>1</v>
      </c>
      <c r="H387">
        <v>1</v>
      </c>
      <c r="I387">
        <v>0</v>
      </c>
      <c r="J387">
        <v>2</v>
      </c>
      <c r="K387">
        <v>3</v>
      </c>
      <c r="L387">
        <v>0</v>
      </c>
      <c r="M387">
        <v>0</v>
      </c>
      <c r="N387">
        <v>0</v>
      </c>
      <c r="O387">
        <v>0.5</v>
      </c>
      <c r="P387">
        <v>12</v>
      </c>
      <c r="Q387" s="16">
        <v>2.5</v>
      </c>
      <c r="R387">
        <v>1</v>
      </c>
      <c r="S387">
        <v>1</v>
      </c>
      <c r="T387">
        <v>8</v>
      </c>
      <c r="U387">
        <v>10</v>
      </c>
    </row>
    <row r="388" spans="1:21">
      <c r="A388">
        <v>1815</v>
      </c>
      <c r="B388" s="31">
        <v>1</v>
      </c>
      <c r="C388">
        <v>2</v>
      </c>
      <c r="D388">
        <v>48</v>
      </c>
      <c r="E388">
        <v>1</v>
      </c>
      <c r="F388" s="15">
        <v>10000</v>
      </c>
      <c r="G388">
        <v>1</v>
      </c>
      <c r="H388">
        <v>2</v>
      </c>
      <c r="I388">
        <v>0</v>
      </c>
      <c r="J388">
        <v>8</v>
      </c>
      <c r="K388">
        <v>2</v>
      </c>
      <c r="L388">
        <v>0</v>
      </c>
      <c r="M388">
        <v>0</v>
      </c>
      <c r="N388">
        <v>0</v>
      </c>
      <c r="O388">
        <v>1.17</v>
      </c>
      <c r="P388">
        <v>20</v>
      </c>
      <c r="Q388" s="16">
        <v>5</v>
      </c>
      <c r="R388">
        <v>1.67</v>
      </c>
      <c r="S388">
        <v>1</v>
      </c>
      <c r="T388">
        <v>12</v>
      </c>
      <c r="U388">
        <v>10</v>
      </c>
    </row>
    <row r="389" spans="1:21">
      <c r="A389">
        <v>1818</v>
      </c>
      <c r="B389" s="31">
        <v>1</v>
      </c>
      <c r="C389">
        <v>2</v>
      </c>
      <c r="D389">
        <v>35</v>
      </c>
      <c r="E389">
        <v>0</v>
      </c>
      <c r="F389" s="15">
        <v>4000</v>
      </c>
      <c r="G389">
        <v>1</v>
      </c>
      <c r="H389">
        <v>1</v>
      </c>
      <c r="I389">
        <v>1</v>
      </c>
      <c r="J389">
        <v>11</v>
      </c>
      <c r="K389">
        <v>1</v>
      </c>
      <c r="L389">
        <v>0</v>
      </c>
      <c r="M389">
        <v>0</v>
      </c>
      <c r="N389">
        <v>0</v>
      </c>
      <c r="O389">
        <v>0.5</v>
      </c>
      <c r="P389">
        <v>20</v>
      </c>
      <c r="Q389" s="16">
        <v>2.5</v>
      </c>
      <c r="R389">
        <v>0.67</v>
      </c>
      <c r="S389">
        <v>0</v>
      </c>
      <c r="T389">
        <v>8</v>
      </c>
      <c r="U389">
        <v>15</v>
      </c>
    </row>
    <row r="390" spans="1:21">
      <c r="A390">
        <v>1822</v>
      </c>
      <c r="B390" s="31">
        <v>2</v>
      </c>
      <c r="C390">
        <v>2</v>
      </c>
      <c r="D390">
        <v>26</v>
      </c>
      <c r="E390">
        <v>0</v>
      </c>
      <c r="F390" s="15">
        <v>7000</v>
      </c>
      <c r="G390">
        <v>1</v>
      </c>
      <c r="H390">
        <v>1</v>
      </c>
      <c r="I390">
        <v>0</v>
      </c>
      <c r="J390">
        <v>6</v>
      </c>
      <c r="K390">
        <v>4</v>
      </c>
      <c r="L390">
        <v>0</v>
      </c>
      <c r="M390">
        <v>0</v>
      </c>
      <c r="N390">
        <v>0</v>
      </c>
      <c r="O390">
        <v>0.83</v>
      </c>
      <c r="P390">
        <v>20</v>
      </c>
      <c r="Q390" s="16">
        <v>5</v>
      </c>
      <c r="R390">
        <v>1.17</v>
      </c>
      <c r="S390">
        <v>0</v>
      </c>
      <c r="T390">
        <v>12</v>
      </c>
      <c r="U390">
        <v>10</v>
      </c>
    </row>
    <row r="391" spans="1:21">
      <c r="A391">
        <v>1835</v>
      </c>
      <c r="B391" s="31">
        <v>2</v>
      </c>
      <c r="C391">
        <v>2</v>
      </c>
      <c r="D391">
        <v>25</v>
      </c>
      <c r="E391">
        <v>1</v>
      </c>
      <c r="F391" s="15">
        <v>14000</v>
      </c>
      <c r="G391">
        <v>1</v>
      </c>
      <c r="H391">
        <v>1</v>
      </c>
      <c r="I391">
        <v>1</v>
      </c>
      <c r="J391">
        <v>8</v>
      </c>
      <c r="K391">
        <v>2</v>
      </c>
      <c r="L391">
        <v>0</v>
      </c>
      <c r="M391">
        <v>0</v>
      </c>
      <c r="N391">
        <v>0</v>
      </c>
      <c r="O391">
        <v>0.67</v>
      </c>
      <c r="P391">
        <v>17</v>
      </c>
      <c r="Q391" s="16">
        <v>6.25</v>
      </c>
      <c r="R391">
        <v>0.67</v>
      </c>
      <c r="S391">
        <v>0</v>
      </c>
      <c r="T391">
        <v>10</v>
      </c>
      <c r="U391">
        <v>35</v>
      </c>
    </row>
    <row r="392" spans="1:21">
      <c r="A392">
        <v>1837</v>
      </c>
      <c r="B392" s="31">
        <v>1</v>
      </c>
      <c r="C392">
        <v>2</v>
      </c>
      <c r="D392">
        <v>33</v>
      </c>
      <c r="E392">
        <v>1</v>
      </c>
      <c r="F392" s="15">
        <v>14000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0.33</v>
      </c>
      <c r="P392">
        <v>8</v>
      </c>
      <c r="Q392" s="16">
        <v>2.5</v>
      </c>
      <c r="R392">
        <v>0.75</v>
      </c>
      <c r="S392">
        <v>1</v>
      </c>
      <c r="T392">
        <v>8</v>
      </c>
      <c r="U392">
        <v>10</v>
      </c>
    </row>
    <row r="393" spans="1:21">
      <c r="A393">
        <v>1840</v>
      </c>
      <c r="B393" s="31">
        <v>1</v>
      </c>
      <c r="C393">
        <v>1</v>
      </c>
      <c r="D393">
        <v>22</v>
      </c>
      <c r="E393">
        <v>0</v>
      </c>
      <c r="F393" s="15">
        <v>20000</v>
      </c>
      <c r="G393">
        <v>1</v>
      </c>
      <c r="H393">
        <v>2</v>
      </c>
      <c r="I393">
        <v>0</v>
      </c>
      <c r="J393">
        <v>6</v>
      </c>
      <c r="K393">
        <v>5</v>
      </c>
      <c r="L393">
        <v>0</v>
      </c>
      <c r="M393">
        <v>0</v>
      </c>
      <c r="N393">
        <v>0</v>
      </c>
      <c r="O393">
        <v>1</v>
      </c>
      <c r="P393">
        <v>30</v>
      </c>
      <c r="Q393" s="16">
        <v>2.5</v>
      </c>
      <c r="R393">
        <v>2</v>
      </c>
      <c r="S393">
        <v>1</v>
      </c>
      <c r="T393">
        <v>10</v>
      </c>
      <c r="U393">
        <v>15</v>
      </c>
    </row>
    <row r="394" spans="1:21">
      <c r="A394">
        <v>1843</v>
      </c>
      <c r="B394" s="31">
        <v>1</v>
      </c>
      <c r="C394">
        <v>2</v>
      </c>
      <c r="D394">
        <v>24</v>
      </c>
      <c r="E394">
        <v>1</v>
      </c>
      <c r="F394" s="15">
        <v>35000</v>
      </c>
      <c r="G394">
        <v>1</v>
      </c>
      <c r="H394">
        <v>3</v>
      </c>
      <c r="I394">
        <v>0</v>
      </c>
      <c r="J394">
        <v>9</v>
      </c>
      <c r="K394">
        <v>5</v>
      </c>
      <c r="L394">
        <v>1</v>
      </c>
      <c r="M394">
        <v>0</v>
      </c>
      <c r="N394">
        <v>0</v>
      </c>
      <c r="O394">
        <v>0.33</v>
      </c>
      <c r="P394">
        <v>20</v>
      </c>
      <c r="Q394" s="16">
        <v>25</v>
      </c>
      <c r="R394">
        <v>0.58499999999999996</v>
      </c>
      <c r="S394">
        <v>0</v>
      </c>
      <c r="T394">
        <v>6</v>
      </c>
      <c r="U394">
        <v>15</v>
      </c>
    </row>
    <row r="395" spans="1:21">
      <c r="A395">
        <v>1847</v>
      </c>
      <c r="B395" s="31">
        <v>2</v>
      </c>
      <c r="C395">
        <v>1</v>
      </c>
      <c r="D395">
        <v>21</v>
      </c>
      <c r="E395">
        <v>0</v>
      </c>
      <c r="F395" s="15">
        <v>35000</v>
      </c>
      <c r="G395">
        <v>1</v>
      </c>
      <c r="H395">
        <v>4</v>
      </c>
      <c r="I395">
        <v>0</v>
      </c>
      <c r="J395">
        <v>1</v>
      </c>
      <c r="K395">
        <v>4</v>
      </c>
      <c r="L395">
        <v>0</v>
      </c>
      <c r="M395">
        <v>0</v>
      </c>
      <c r="N395">
        <v>0</v>
      </c>
      <c r="O395">
        <v>0.5</v>
      </c>
      <c r="P395">
        <v>15</v>
      </c>
      <c r="Q395" s="16">
        <v>6.25</v>
      </c>
      <c r="R395">
        <v>1</v>
      </c>
      <c r="S395">
        <v>1</v>
      </c>
      <c r="T395">
        <v>10</v>
      </c>
      <c r="U395">
        <v>25</v>
      </c>
    </row>
    <row r="396" spans="1:21">
      <c r="A396">
        <v>1848</v>
      </c>
      <c r="B396" s="31">
        <v>2</v>
      </c>
      <c r="C396">
        <v>1</v>
      </c>
      <c r="D396">
        <v>23</v>
      </c>
      <c r="E396">
        <v>0</v>
      </c>
      <c r="F396" s="15">
        <v>5000</v>
      </c>
      <c r="G396">
        <v>1</v>
      </c>
      <c r="H396">
        <v>1</v>
      </c>
      <c r="I396">
        <v>0</v>
      </c>
      <c r="J396">
        <v>6</v>
      </c>
      <c r="K396">
        <v>5</v>
      </c>
      <c r="L396">
        <v>0</v>
      </c>
      <c r="M396">
        <v>0</v>
      </c>
      <c r="N396">
        <v>0</v>
      </c>
      <c r="O396">
        <v>0.67</v>
      </c>
      <c r="P396">
        <v>15</v>
      </c>
      <c r="Q396" s="16">
        <v>7.5</v>
      </c>
      <c r="R396">
        <v>1</v>
      </c>
      <c r="S396">
        <v>1</v>
      </c>
      <c r="T396">
        <v>12</v>
      </c>
      <c r="U396">
        <v>25</v>
      </c>
    </row>
    <row r="397" spans="1:21">
      <c r="A397">
        <v>1859</v>
      </c>
      <c r="B397" s="31">
        <v>1</v>
      </c>
      <c r="C397">
        <v>2</v>
      </c>
      <c r="D397">
        <v>33</v>
      </c>
      <c r="E397">
        <v>0</v>
      </c>
      <c r="F397" s="15">
        <v>8000</v>
      </c>
      <c r="G397">
        <v>1</v>
      </c>
      <c r="H397">
        <v>1</v>
      </c>
      <c r="I397">
        <v>1</v>
      </c>
      <c r="J397">
        <v>9</v>
      </c>
      <c r="K397">
        <v>2</v>
      </c>
      <c r="L397">
        <v>0</v>
      </c>
      <c r="M397">
        <v>0</v>
      </c>
      <c r="N397">
        <v>0</v>
      </c>
      <c r="O397">
        <v>0.83</v>
      </c>
      <c r="P397">
        <v>20</v>
      </c>
      <c r="Q397" s="16">
        <v>2.5</v>
      </c>
      <c r="R397">
        <v>1.5</v>
      </c>
      <c r="S397">
        <v>1</v>
      </c>
      <c r="T397">
        <v>10</v>
      </c>
      <c r="U397">
        <v>10</v>
      </c>
    </row>
    <row r="398" spans="1:21">
      <c r="A398">
        <v>1868</v>
      </c>
      <c r="B398" s="31">
        <v>1</v>
      </c>
      <c r="C398">
        <v>2</v>
      </c>
      <c r="D398">
        <v>26</v>
      </c>
      <c r="E398">
        <v>1</v>
      </c>
      <c r="F398" s="15">
        <v>3000</v>
      </c>
      <c r="G398">
        <v>1</v>
      </c>
      <c r="H398">
        <v>1</v>
      </c>
      <c r="I398">
        <v>0</v>
      </c>
      <c r="J398">
        <v>8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16</v>
      </c>
      <c r="Q398" s="16">
        <v>2.5</v>
      </c>
      <c r="R398">
        <v>1.415</v>
      </c>
      <c r="S398">
        <v>1</v>
      </c>
      <c r="T398">
        <v>12</v>
      </c>
      <c r="U398">
        <v>15</v>
      </c>
    </row>
    <row r="399" spans="1:21">
      <c r="A399">
        <v>1878</v>
      </c>
      <c r="B399" s="31">
        <v>1</v>
      </c>
      <c r="C399">
        <v>2</v>
      </c>
      <c r="D399">
        <v>25</v>
      </c>
      <c r="E399">
        <v>1</v>
      </c>
      <c r="F399" s="15">
        <v>10000</v>
      </c>
      <c r="G399">
        <v>1</v>
      </c>
      <c r="H399">
        <v>2</v>
      </c>
      <c r="I399">
        <v>1</v>
      </c>
      <c r="J399">
        <v>8</v>
      </c>
      <c r="K399">
        <v>5</v>
      </c>
      <c r="L399">
        <v>0</v>
      </c>
      <c r="M399">
        <v>0</v>
      </c>
      <c r="N399">
        <v>0</v>
      </c>
      <c r="O399">
        <v>0.33</v>
      </c>
      <c r="P399">
        <v>30</v>
      </c>
      <c r="Q399" s="16">
        <v>2.5</v>
      </c>
      <c r="R399">
        <v>1.165</v>
      </c>
      <c r="S399">
        <v>1</v>
      </c>
      <c r="T399">
        <v>8</v>
      </c>
      <c r="U399">
        <v>15</v>
      </c>
    </row>
    <row r="400" spans="1:21">
      <c r="A400">
        <v>1881</v>
      </c>
      <c r="B400" s="31">
        <v>1</v>
      </c>
      <c r="C400">
        <v>1</v>
      </c>
      <c r="D400">
        <v>23</v>
      </c>
      <c r="E400">
        <v>1</v>
      </c>
      <c r="F400" s="15">
        <v>16000</v>
      </c>
      <c r="G400">
        <v>1</v>
      </c>
      <c r="H400">
        <v>3</v>
      </c>
      <c r="I400">
        <v>0</v>
      </c>
      <c r="J400">
        <v>8</v>
      </c>
      <c r="K400">
        <v>5</v>
      </c>
      <c r="L400">
        <v>0</v>
      </c>
      <c r="M400">
        <v>0</v>
      </c>
      <c r="N400">
        <v>0</v>
      </c>
      <c r="O400">
        <v>1</v>
      </c>
      <c r="P400">
        <v>20</v>
      </c>
      <c r="Q400" s="16">
        <v>2.5</v>
      </c>
      <c r="R400">
        <v>2</v>
      </c>
      <c r="S400">
        <v>1</v>
      </c>
      <c r="T400">
        <v>12</v>
      </c>
      <c r="U400">
        <v>10</v>
      </c>
    </row>
    <row r="401" spans="1:21">
      <c r="A401">
        <v>1898</v>
      </c>
      <c r="B401" s="31">
        <v>1</v>
      </c>
      <c r="C401">
        <v>7</v>
      </c>
      <c r="D401">
        <v>34</v>
      </c>
      <c r="E401">
        <v>0</v>
      </c>
      <c r="F401" s="15">
        <v>10000</v>
      </c>
      <c r="G401">
        <v>1</v>
      </c>
      <c r="H401">
        <v>1</v>
      </c>
      <c r="I401">
        <v>0</v>
      </c>
      <c r="J401">
        <v>6</v>
      </c>
      <c r="K401">
        <v>0</v>
      </c>
      <c r="L401">
        <v>0</v>
      </c>
      <c r="M401">
        <v>0</v>
      </c>
      <c r="N401">
        <v>1</v>
      </c>
      <c r="O401">
        <v>0.67</v>
      </c>
      <c r="P401">
        <v>20</v>
      </c>
      <c r="Q401" s="16">
        <v>2.5</v>
      </c>
      <c r="R401">
        <v>1.33</v>
      </c>
      <c r="S401">
        <v>1</v>
      </c>
      <c r="T401">
        <v>8</v>
      </c>
      <c r="U401">
        <v>20</v>
      </c>
    </row>
    <row r="402" spans="1:21">
      <c r="A402">
        <v>1902</v>
      </c>
      <c r="B402" s="31">
        <v>1</v>
      </c>
      <c r="C402">
        <v>1</v>
      </c>
      <c r="D402">
        <v>25</v>
      </c>
      <c r="E402">
        <v>0</v>
      </c>
      <c r="F402" s="15">
        <v>8000</v>
      </c>
      <c r="G402">
        <v>1</v>
      </c>
      <c r="H402">
        <v>1</v>
      </c>
      <c r="I402">
        <v>0</v>
      </c>
      <c r="J402">
        <v>8</v>
      </c>
      <c r="K402">
        <v>5</v>
      </c>
      <c r="L402">
        <v>0</v>
      </c>
      <c r="M402">
        <v>0</v>
      </c>
      <c r="N402">
        <v>0</v>
      </c>
      <c r="O402">
        <v>0.5</v>
      </c>
      <c r="P402">
        <v>30</v>
      </c>
      <c r="Q402" s="16">
        <v>2.5</v>
      </c>
      <c r="R402">
        <v>1</v>
      </c>
      <c r="S402">
        <v>1</v>
      </c>
      <c r="T402">
        <v>8</v>
      </c>
      <c r="U402">
        <v>10</v>
      </c>
    </row>
    <row r="403" spans="1:21">
      <c r="A403">
        <v>1912</v>
      </c>
      <c r="B403" s="31">
        <v>1</v>
      </c>
      <c r="C403">
        <v>2</v>
      </c>
      <c r="D403">
        <v>33</v>
      </c>
      <c r="E403">
        <v>0</v>
      </c>
      <c r="F403" s="15">
        <v>16000</v>
      </c>
      <c r="G403">
        <v>1</v>
      </c>
      <c r="H403">
        <v>1</v>
      </c>
      <c r="I403">
        <v>0</v>
      </c>
      <c r="J403">
        <v>6</v>
      </c>
      <c r="K403">
        <v>3</v>
      </c>
      <c r="L403">
        <v>0</v>
      </c>
      <c r="M403">
        <v>0</v>
      </c>
      <c r="N403">
        <v>0</v>
      </c>
      <c r="O403">
        <v>1</v>
      </c>
      <c r="P403">
        <v>20</v>
      </c>
      <c r="Q403" s="16">
        <v>5</v>
      </c>
      <c r="R403">
        <v>1.67</v>
      </c>
      <c r="S403">
        <v>1</v>
      </c>
      <c r="T403">
        <v>12</v>
      </c>
      <c r="U403">
        <v>10</v>
      </c>
    </row>
    <row r="404" spans="1:21">
      <c r="A404">
        <v>1913</v>
      </c>
      <c r="B404" s="31">
        <v>1</v>
      </c>
      <c r="C404">
        <v>2</v>
      </c>
      <c r="D404">
        <v>24</v>
      </c>
      <c r="E404">
        <v>1</v>
      </c>
      <c r="F404" s="15">
        <v>6000</v>
      </c>
      <c r="G404">
        <v>1</v>
      </c>
      <c r="H404">
        <v>1</v>
      </c>
      <c r="I404">
        <v>1</v>
      </c>
      <c r="J404">
        <v>8</v>
      </c>
      <c r="K404">
        <v>5</v>
      </c>
      <c r="L404">
        <v>0</v>
      </c>
      <c r="M404">
        <v>0</v>
      </c>
      <c r="N404">
        <v>0</v>
      </c>
      <c r="O404">
        <v>0.33</v>
      </c>
      <c r="P404">
        <v>10</v>
      </c>
      <c r="Q404" s="16">
        <v>2.5</v>
      </c>
      <c r="R404">
        <v>1.33</v>
      </c>
      <c r="S404">
        <v>1</v>
      </c>
      <c r="T404">
        <v>8</v>
      </c>
      <c r="U404">
        <v>20</v>
      </c>
    </row>
    <row r="405" spans="1:21">
      <c r="A405">
        <v>1918</v>
      </c>
      <c r="B405" s="31">
        <v>1</v>
      </c>
      <c r="C405">
        <v>1</v>
      </c>
      <c r="D405">
        <v>21</v>
      </c>
      <c r="E405">
        <v>1</v>
      </c>
      <c r="F405" s="15">
        <v>10000</v>
      </c>
      <c r="G405">
        <v>1</v>
      </c>
      <c r="H405">
        <v>2</v>
      </c>
      <c r="I405">
        <v>1</v>
      </c>
      <c r="J405">
        <v>1</v>
      </c>
      <c r="K405">
        <v>3</v>
      </c>
      <c r="L405">
        <v>0</v>
      </c>
      <c r="M405">
        <v>0</v>
      </c>
      <c r="N405">
        <v>0</v>
      </c>
      <c r="O405">
        <v>0.5</v>
      </c>
      <c r="P405">
        <v>10</v>
      </c>
      <c r="Q405" s="16">
        <v>10</v>
      </c>
      <c r="R405">
        <v>1.165</v>
      </c>
      <c r="S405">
        <v>1</v>
      </c>
      <c r="T405">
        <v>8</v>
      </c>
      <c r="U405">
        <v>15</v>
      </c>
    </row>
    <row r="406" spans="1:21">
      <c r="A406">
        <v>1919</v>
      </c>
      <c r="B406" s="31">
        <v>2</v>
      </c>
      <c r="C406">
        <v>2</v>
      </c>
      <c r="D406">
        <v>26</v>
      </c>
      <c r="E406">
        <v>0</v>
      </c>
      <c r="F406" s="15">
        <v>24000</v>
      </c>
      <c r="G406">
        <v>1</v>
      </c>
      <c r="H406">
        <v>1</v>
      </c>
      <c r="I406">
        <v>0</v>
      </c>
      <c r="J406">
        <v>2</v>
      </c>
      <c r="K406">
        <v>1</v>
      </c>
      <c r="L406">
        <v>0</v>
      </c>
      <c r="M406">
        <v>0</v>
      </c>
      <c r="N406">
        <v>0</v>
      </c>
      <c r="O406">
        <v>0.5</v>
      </c>
      <c r="P406">
        <v>12</v>
      </c>
      <c r="Q406" s="16">
        <v>5</v>
      </c>
      <c r="R406">
        <v>1</v>
      </c>
      <c r="S406">
        <v>0</v>
      </c>
      <c r="T406">
        <v>6</v>
      </c>
      <c r="U406">
        <v>30</v>
      </c>
    </row>
    <row r="407" spans="1:21">
      <c r="A407">
        <v>1920</v>
      </c>
      <c r="B407" s="31">
        <v>1</v>
      </c>
      <c r="C407">
        <v>7</v>
      </c>
      <c r="D407">
        <v>55</v>
      </c>
      <c r="E407">
        <v>0</v>
      </c>
      <c r="F407" s="15">
        <v>12000</v>
      </c>
      <c r="G407">
        <v>1</v>
      </c>
      <c r="H407">
        <v>2</v>
      </c>
      <c r="I407">
        <v>0</v>
      </c>
      <c r="J407">
        <v>1</v>
      </c>
      <c r="K407">
        <v>5</v>
      </c>
      <c r="L407">
        <v>0</v>
      </c>
      <c r="M407">
        <v>0</v>
      </c>
      <c r="N407">
        <v>0</v>
      </c>
      <c r="O407">
        <v>1</v>
      </c>
      <c r="P407">
        <v>30</v>
      </c>
      <c r="Q407" s="16">
        <v>2.5</v>
      </c>
      <c r="R407">
        <v>1.17</v>
      </c>
      <c r="S407">
        <v>1</v>
      </c>
      <c r="T407">
        <v>10</v>
      </c>
      <c r="U407">
        <v>15</v>
      </c>
    </row>
    <row r="408" spans="1:21">
      <c r="A408">
        <v>1921</v>
      </c>
      <c r="B408" s="31">
        <v>1</v>
      </c>
      <c r="C408">
        <v>2</v>
      </c>
      <c r="D408">
        <v>26</v>
      </c>
      <c r="E408">
        <v>0</v>
      </c>
      <c r="F408" s="15">
        <v>18000</v>
      </c>
      <c r="G408">
        <v>1</v>
      </c>
      <c r="H408">
        <v>2</v>
      </c>
      <c r="I408">
        <v>1</v>
      </c>
      <c r="J408">
        <v>8</v>
      </c>
      <c r="K408">
        <v>0</v>
      </c>
      <c r="L408">
        <v>0</v>
      </c>
      <c r="M408">
        <v>1</v>
      </c>
      <c r="N408">
        <v>0</v>
      </c>
      <c r="O408">
        <v>0.67</v>
      </c>
      <c r="P408">
        <v>20</v>
      </c>
      <c r="Q408" s="16">
        <v>2.5</v>
      </c>
      <c r="R408">
        <v>0.91500000000000004</v>
      </c>
      <c r="S408">
        <v>1</v>
      </c>
      <c r="T408">
        <v>10</v>
      </c>
      <c r="U408">
        <v>7.5</v>
      </c>
    </row>
    <row r="409" spans="1:21">
      <c r="A409">
        <v>1928</v>
      </c>
      <c r="B409" s="31">
        <v>1</v>
      </c>
      <c r="C409">
        <v>2</v>
      </c>
      <c r="D409">
        <v>29</v>
      </c>
      <c r="E409">
        <v>1</v>
      </c>
      <c r="F409" s="15">
        <v>10000</v>
      </c>
      <c r="G409">
        <v>1</v>
      </c>
      <c r="H409">
        <v>2</v>
      </c>
      <c r="I409">
        <v>0</v>
      </c>
      <c r="J409">
        <v>8</v>
      </c>
      <c r="K409">
        <v>5</v>
      </c>
      <c r="L409">
        <v>0</v>
      </c>
      <c r="M409">
        <v>0</v>
      </c>
      <c r="N409">
        <v>0</v>
      </c>
      <c r="O409">
        <v>1</v>
      </c>
      <c r="P409">
        <v>20</v>
      </c>
      <c r="Q409" s="16">
        <v>2.5</v>
      </c>
      <c r="R409">
        <v>1.67</v>
      </c>
      <c r="S409">
        <v>1</v>
      </c>
      <c r="T409">
        <v>12</v>
      </c>
      <c r="U409">
        <v>10</v>
      </c>
    </row>
    <row r="410" spans="1:21">
      <c r="A410">
        <v>1929</v>
      </c>
      <c r="B410" s="31">
        <v>1</v>
      </c>
      <c r="C410">
        <v>2</v>
      </c>
      <c r="D410">
        <v>42</v>
      </c>
      <c r="E410">
        <v>1</v>
      </c>
      <c r="F410" s="15">
        <v>14000</v>
      </c>
      <c r="G410">
        <v>1</v>
      </c>
      <c r="H410">
        <v>1</v>
      </c>
      <c r="I410">
        <v>1</v>
      </c>
      <c r="J410">
        <v>8</v>
      </c>
      <c r="K410">
        <v>2</v>
      </c>
      <c r="L410">
        <v>0</v>
      </c>
      <c r="M410">
        <v>0</v>
      </c>
      <c r="N410">
        <v>0</v>
      </c>
      <c r="O410">
        <v>0.33</v>
      </c>
      <c r="P410">
        <v>12</v>
      </c>
      <c r="Q410" s="16">
        <v>2.5</v>
      </c>
      <c r="R410">
        <v>1.165</v>
      </c>
      <c r="S410">
        <v>1</v>
      </c>
      <c r="T410">
        <v>10</v>
      </c>
      <c r="U410">
        <v>17.5</v>
      </c>
    </row>
    <row r="411" spans="1:21">
      <c r="A411">
        <v>1930</v>
      </c>
      <c r="B411" s="31">
        <v>2</v>
      </c>
      <c r="C411">
        <v>1</v>
      </c>
      <c r="D411">
        <v>19</v>
      </c>
      <c r="E411">
        <v>0</v>
      </c>
      <c r="F411" s="15">
        <v>5000</v>
      </c>
      <c r="G411">
        <v>1</v>
      </c>
      <c r="H411">
        <v>2</v>
      </c>
      <c r="I411">
        <v>0</v>
      </c>
      <c r="J411">
        <v>11</v>
      </c>
      <c r="K411">
        <v>5</v>
      </c>
      <c r="L411">
        <v>0</v>
      </c>
      <c r="M411">
        <v>0</v>
      </c>
      <c r="N411">
        <v>0</v>
      </c>
      <c r="O411">
        <v>0.33</v>
      </c>
      <c r="P411">
        <v>10</v>
      </c>
      <c r="Q411" s="16">
        <v>5</v>
      </c>
      <c r="R411">
        <v>0.67</v>
      </c>
      <c r="S411">
        <v>0</v>
      </c>
      <c r="T411">
        <v>10</v>
      </c>
      <c r="U411">
        <v>10</v>
      </c>
    </row>
    <row r="412" spans="1:21">
      <c r="A412">
        <v>1933</v>
      </c>
      <c r="B412" s="31">
        <v>1</v>
      </c>
      <c r="C412">
        <v>2</v>
      </c>
      <c r="D412">
        <v>43</v>
      </c>
      <c r="E412">
        <v>1</v>
      </c>
      <c r="F412" s="15">
        <v>12000</v>
      </c>
      <c r="G412">
        <v>1</v>
      </c>
      <c r="H412">
        <v>1</v>
      </c>
      <c r="I412">
        <v>0</v>
      </c>
      <c r="J412">
        <v>8</v>
      </c>
      <c r="K412">
        <v>0</v>
      </c>
      <c r="L412">
        <v>0</v>
      </c>
      <c r="M412">
        <v>1</v>
      </c>
      <c r="N412">
        <v>0</v>
      </c>
      <c r="O412">
        <v>0.5</v>
      </c>
      <c r="P412">
        <v>20</v>
      </c>
      <c r="Q412" s="16">
        <v>2.5</v>
      </c>
      <c r="R412">
        <v>1.17</v>
      </c>
      <c r="S412">
        <v>1</v>
      </c>
      <c r="T412">
        <v>10</v>
      </c>
      <c r="U412">
        <v>15</v>
      </c>
    </row>
    <row r="413" spans="1:21">
      <c r="A413">
        <v>1935</v>
      </c>
      <c r="B413" s="31">
        <v>2</v>
      </c>
      <c r="C413">
        <v>2</v>
      </c>
      <c r="D413">
        <v>24</v>
      </c>
      <c r="E413">
        <v>0</v>
      </c>
      <c r="F413" s="15">
        <v>2000</v>
      </c>
      <c r="G413">
        <v>1</v>
      </c>
      <c r="H413">
        <v>1</v>
      </c>
      <c r="I413">
        <v>0</v>
      </c>
      <c r="J413">
        <v>6</v>
      </c>
      <c r="K413">
        <v>2</v>
      </c>
      <c r="L413">
        <v>0</v>
      </c>
      <c r="M413">
        <v>0</v>
      </c>
      <c r="N413">
        <v>0</v>
      </c>
      <c r="O413">
        <v>0.5</v>
      </c>
      <c r="P413">
        <v>10</v>
      </c>
      <c r="Q413" s="16">
        <v>10</v>
      </c>
      <c r="R413">
        <v>1</v>
      </c>
      <c r="S413">
        <v>1</v>
      </c>
      <c r="T413">
        <v>10</v>
      </c>
      <c r="U413">
        <v>15</v>
      </c>
    </row>
    <row r="414" spans="1:21">
      <c r="A414">
        <v>1947</v>
      </c>
      <c r="B414" s="31">
        <v>2</v>
      </c>
      <c r="C414">
        <v>1</v>
      </c>
      <c r="D414">
        <v>21</v>
      </c>
      <c r="E414">
        <v>1</v>
      </c>
      <c r="F414" s="15">
        <v>12000</v>
      </c>
      <c r="G414">
        <v>1</v>
      </c>
      <c r="H414">
        <v>1</v>
      </c>
      <c r="I414">
        <v>0</v>
      </c>
      <c r="J414">
        <v>8</v>
      </c>
      <c r="K414">
        <v>5</v>
      </c>
      <c r="L414">
        <v>0</v>
      </c>
      <c r="M414">
        <v>0</v>
      </c>
      <c r="N414">
        <v>0</v>
      </c>
      <c r="O414">
        <v>0.67</v>
      </c>
      <c r="P414">
        <v>12</v>
      </c>
      <c r="Q414" s="16">
        <v>2.5</v>
      </c>
      <c r="R414">
        <v>1</v>
      </c>
      <c r="S414">
        <v>0</v>
      </c>
      <c r="T414">
        <v>8</v>
      </c>
      <c r="U414">
        <v>15</v>
      </c>
    </row>
    <row r="415" spans="1:21">
      <c r="A415">
        <v>1971</v>
      </c>
      <c r="B415" s="31">
        <v>2</v>
      </c>
      <c r="C415">
        <v>2</v>
      </c>
      <c r="D415">
        <v>26</v>
      </c>
      <c r="E415">
        <v>0</v>
      </c>
      <c r="F415" s="15">
        <v>10000</v>
      </c>
      <c r="G415">
        <v>1</v>
      </c>
      <c r="H415">
        <v>2</v>
      </c>
      <c r="I415">
        <v>0</v>
      </c>
      <c r="J415">
        <v>2</v>
      </c>
      <c r="K415">
        <v>0</v>
      </c>
      <c r="L415">
        <v>0</v>
      </c>
      <c r="M415">
        <v>1</v>
      </c>
      <c r="N415">
        <v>0</v>
      </c>
      <c r="O415">
        <v>0.5</v>
      </c>
      <c r="P415">
        <v>10</v>
      </c>
      <c r="Q415" s="16">
        <v>3.75</v>
      </c>
      <c r="R415">
        <v>1.33</v>
      </c>
      <c r="S415">
        <v>1</v>
      </c>
      <c r="T415">
        <v>8</v>
      </c>
      <c r="U415">
        <v>10</v>
      </c>
    </row>
    <row r="416" spans="1:21">
      <c r="A416">
        <v>1973</v>
      </c>
      <c r="B416" s="31">
        <v>1</v>
      </c>
      <c r="C416">
        <v>1</v>
      </c>
      <c r="D416">
        <v>24</v>
      </c>
      <c r="E416">
        <v>1</v>
      </c>
      <c r="F416" s="15">
        <v>16000</v>
      </c>
      <c r="G416">
        <v>1</v>
      </c>
      <c r="H416">
        <v>4</v>
      </c>
      <c r="I416">
        <v>0</v>
      </c>
      <c r="J416">
        <v>9</v>
      </c>
      <c r="K416">
        <v>5</v>
      </c>
      <c r="L416">
        <v>0</v>
      </c>
      <c r="M416">
        <v>0</v>
      </c>
      <c r="N416">
        <v>0</v>
      </c>
      <c r="O416">
        <v>1</v>
      </c>
      <c r="P416">
        <v>30</v>
      </c>
      <c r="Q416" s="16">
        <v>10</v>
      </c>
      <c r="R416">
        <v>1.17</v>
      </c>
      <c r="S416">
        <v>1</v>
      </c>
      <c r="T416">
        <v>10</v>
      </c>
      <c r="U416">
        <v>15</v>
      </c>
    </row>
    <row r="417" spans="1:21">
      <c r="A417">
        <v>1974</v>
      </c>
      <c r="B417" s="31">
        <v>1</v>
      </c>
      <c r="C417">
        <v>1</v>
      </c>
      <c r="D417">
        <v>19</v>
      </c>
      <c r="E417">
        <v>0</v>
      </c>
      <c r="F417" s="15">
        <v>4000</v>
      </c>
      <c r="G417">
        <v>1</v>
      </c>
      <c r="H417">
        <v>2</v>
      </c>
      <c r="I417">
        <v>0</v>
      </c>
      <c r="J417">
        <v>2</v>
      </c>
      <c r="K417">
        <v>5</v>
      </c>
      <c r="L417">
        <v>0</v>
      </c>
      <c r="M417">
        <v>0</v>
      </c>
      <c r="N417">
        <v>0</v>
      </c>
      <c r="O417">
        <v>0.67</v>
      </c>
      <c r="P417">
        <v>10</v>
      </c>
      <c r="Q417" s="16">
        <v>15</v>
      </c>
      <c r="R417">
        <v>0.67</v>
      </c>
      <c r="S417">
        <v>0</v>
      </c>
      <c r="T417">
        <v>8</v>
      </c>
      <c r="U417">
        <v>15</v>
      </c>
    </row>
    <row r="418" spans="1:21">
      <c r="A418">
        <v>1984</v>
      </c>
      <c r="B418" s="31">
        <v>1</v>
      </c>
      <c r="C418">
        <v>2</v>
      </c>
      <c r="D418">
        <v>34</v>
      </c>
      <c r="E418">
        <v>1</v>
      </c>
      <c r="F418" s="15">
        <v>10000</v>
      </c>
      <c r="G418">
        <v>1</v>
      </c>
      <c r="H418">
        <v>1</v>
      </c>
      <c r="I418">
        <v>0</v>
      </c>
      <c r="J418">
        <v>8</v>
      </c>
      <c r="K418">
        <v>1</v>
      </c>
      <c r="L418">
        <v>0</v>
      </c>
      <c r="M418">
        <v>0</v>
      </c>
      <c r="N418">
        <v>0</v>
      </c>
      <c r="O418">
        <v>0.33</v>
      </c>
      <c r="P418">
        <v>10</v>
      </c>
      <c r="Q418" s="16">
        <v>5</v>
      </c>
      <c r="R418">
        <v>0.91500000000000004</v>
      </c>
      <c r="S418">
        <v>1</v>
      </c>
      <c r="T418">
        <v>11</v>
      </c>
      <c r="U418">
        <v>12.5</v>
      </c>
    </row>
    <row r="419" spans="1:21">
      <c r="A419">
        <v>1985</v>
      </c>
      <c r="B419" s="31">
        <v>2</v>
      </c>
      <c r="C419">
        <v>2</v>
      </c>
      <c r="D419">
        <v>27</v>
      </c>
      <c r="E419">
        <v>0</v>
      </c>
      <c r="F419" s="15">
        <v>6000</v>
      </c>
      <c r="G419">
        <v>1</v>
      </c>
      <c r="H419">
        <v>1</v>
      </c>
      <c r="I419">
        <v>0</v>
      </c>
      <c r="J419">
        <v>8</v>
      </c>
      <c r="K419">
        <v>5</v>
      </c>
      <c r="L419">
        <v>0</v>
      </c>
      <c r="M419">
        <v>0</v>
      </c>
      <c r="N419">
        <v>0</v>
      </c>
      <c r="O419">
        <v>0.33</v>
      </c>
      <c r="P419">
        <v>10</v>
      </c>
      <c r="Q419" s="16">
        <v>2.5</v>
      </c>
      <c r="R419">
        <v>0.33</v>
      </c>
      <c r="S419">
        <v>0</v>
      </c>
      <c r="T419">
        <v>8</v>
      </c>
      <c r="U419">
        <v>5</v>
      </c>
    </row>
    <row r="420" spans="1:21">
      <c r="A420">
        <v>1987</v>
      </c>
      <c r="B420" s="31">
        <v>1</v>
      </c>
      <c r="C420">
        <v>4</v>
      </c>
      <c r="D420">
        <v>35</v>
      </c>
      <c r="E420">
        <v>0</v>
      </c>
      <c r="F420" s="15">
        <v>20000</v>
      </c>
      <c r="G420">
        <v>1</v>
      </c>
      <c r="H420">
        <v>2</v>
      </c>
      <c r="I420">
        <v>0</v>
      </c>
      <c r="J420">
        <v>9</v>
      </c>
      <c r="K420">
        <v>3</v>
      </c>
      <c r="L420">
        <v>0</v>
      </c>
      <c r="M420">
        <v>0</v>
      </c>
      <c r="N420">
        <v>0</v>
      </c>
      <c r="O420">
        <v>0.33</v>
      </c>
      <c r="P420">
        <v>12</v>
      </c>
      <c r="Q420" s="16">
        <v>40</v>
      </c>
      <c r="R420">
        <v>1.67</v>
      </c>
      <c r="S420">
        <v>1</v>
      </c>
      <c r="T420">
        <v>8</v>
      </c>
      <c r="U420">
        <v>20</v>
      </c>
    </row>
    <row r="421" spans="1:21">
      <c r="A421">
        <v>1990</v>
      </c>
      <c r="B421" s="31">
        <v>1</v>
      </c>
      <c r="C421">
        <v>1</v>
      </c>
      <c r="D421">
        <v>62</v>
      </c>
      <c r="E421">
        <v>0</v>
      </c>
      <c r="F421" s="15">
        <v>9000</v>
      </c>
      <c r="G421">
        <v>1</v>
      </c>
      <c r="H421">
        <v>1</v>
      </c>
      <c r="I421">
        <v>0</v>
      </c>
      <c r="J421">
        <v>2</v>
      </c>
      <c r="K421">
        <v>4</v>
      </c>
      <c r="L421">
        <v>0</v>
      </c>
      <c r="M421">
        <v>0</v>
      </c>
      <c r="N421">
        <v>0</v>
      </c>
      <c r="O421">
        <v>0.33</v>
      </c>
      <c r="P421">
        <v>10</v>
      </c>
      <c r="Q421" s="16">
        <v>2.5</v>
      </c>
      <c r="R421">
        <v>0.75</v>
      </c>
      <c r="S421">
        <v>1</v>
      </c>
      <c r="T421">
        <v>8</v>
      </c>
      <c r="U421">
        <v>25</v>
      </c>
    </row>
    <row r="422" spans="1:21">
      <c r="A422">
        <v>1994</v>
      </c>
      <c r="B422" s="31">
        <v>2</v>
      </c>
      <c r="C422">
        <v>1</v>
      </c>
      <c r="D422">
        <v>20</v>
      </c>
      <c r="E422">
        <v>1</v>
      </c>
      <c r="F422" s="15">
        <v>4000</v>
      </c>
      <c r="G422">
        <v>1</v>
      </c>
      <c r="H422">
        <v>1</v>
      </c>
      <c r="I422">
        <v>0</v>
      </c>
      <c r="J422">
        <v>8</v>
      </c>
      <c r="K422">
        <v>5</v>
      </c>
      <c r="L422">
        <v>0</v>
      </c>
      <c r="M422">
        <v>0</v>
      </c>
      <c r="N422">
        <v>0</v>
      </c>
      <c r="O422">
        <v>0.75</v>
      </c>
      <c r="P422">
        <v>20</v>
      </c>
      <c r="Q422" s="16">
        <v>5</v>
      </c>
      <c r="R422">
        <v>2.5</v>
      </c>
      <c r="S422">
        <v>0</v>
      </c>
      <c r="T422">
        <v>8</v>
      </c>
      <c r="U422">
        <v>20</v>
      </c>
    </row>
    <row r="423" spans="1:21">
      <c r="A423">
        <v>1996</v>
      </c>
      <c r="B423" s="31">
        <v>1</v>
      </c>
      <c r="C423">
        <v>1</v>
      </c>
      <c r="D423">
        <v>21</v>
      </c>
      <c r="E423">
        <v>1</v>
      </c>
      <c r="F423" s="15">
        <v>20000</v>
      </c>
      <c r="G423">
        <v>1</v>
      </c>
      <c r="H423">
        <v>2</v>
      </c>
      <c r="I423">
        <v>0</v>
      </c>
      <c r="J423">
        <v>2</v>
      </c>
      <c r="K423">
        <v>5</v>
      </c>
      <c r="L423">
        <v>1</v>
      </c>
      <c r="M423">
        <v>0</v>
      </c>
      <c r="N423">
        <v>0</v>
      </c>
      <c r="O423">
        <v>0.67</v>
      </c>
      <c r="P423">
        <v>12</v>
      </c>
      <c r="Q423" s="16">
        <v>10</v>
      </c>
      <c r="R423">
        <v>1.17</v>
      </c>
      <c r="S423">
        <v>1</v>
      </c>
      <c r="T423">
        <v>12</v>
      </c>
      <c r="U423">
        <v>15</v>
      </c>
    </row>
    <row r="424" spans="1:21">
      <c r="A424">
        <v>1997</v>
      </c>
      <c r="B424" s="31">
        <v>1</v>
      </c>
      <c r="C424">
        <v>1</v>
      </c>
      <c r="D424">
        <v>23</v>
      </c>
      <c r="E424">
        <v>1</v>
      </c>
      <c r="F424" s="15">
        <v>10000</v>
      </c>
      <c r="G424">
        <v>1</v>
      </c>
      <c r="H424">
        <v>3</v>
      </c>
      <c r="I424">
        <v>1</v>
      </c>
      <c r="J424">
        <v>9</v>
      </c>
      <c r="K424">
        <v>4</v>
      </c>
      <c r="L424">
        <v>0</v>
      </c>
      <c r="M424">
        <v>0</v>
      </c>
      <c r="N424">
        <v>0</v>
      </c>
      <c r="O424">
        <v>0.67</v>
      </c>
      <c r="P424">
        <v>14</v>
      </c>
      <c r="Q424" s="16">
        <v>2.5</v>
      </c>
      <c r="R424">
        <v>0.83</v>
      </c>
      <c r="S424">
        <v>0</v>
      </c>
      <c r="T424">
        <v>8</v>
      </c>
      <c r="U424">
        <v>15</v>
      </c>
    </row>
    <row r="425" spans="1:21">
      <c r="A425">
        <v>2000</v>
      </c>
      <c r="B425" s="31">
        <v>2</v>
      </c>
      <c r="C425">
        <v>1</v>
      </c>
      <c r="D425">
        <v>21</v>
      </c>
      <c r="E425">
        <v>1</v>
      </c>
      <c r="F425" s="15">
        <v>6000</v>
      </c>
      <c r="G425">
        <v>1</v>
      </c>
      <c r="H425">
        <v>1</v>
      </c>
      <c r="I425">
        <v>0</v>
      </c>
      <c r="J425">
        <v>6</v>
      </c>
      <c r="K425">
        <v>5</v>
      </c>
      <c r="L425">
        <v>0</v>
      </c>
      <c r="M425">
        <v>0</v>
      </c>
      <c r="N425">
        <v>0</v>
      </c>
      <c r="O425">
        <v>0.67</v>
      </c>
      <c r="P425">
        <v>8</v>
      </c>
      <c r="Q425" s="16">
        <v>5</v>
      </c>
      <c r="R425">
        <v>1.5</v>
      </c>
      <c r="S425">
        <v>1</v>
      </c>
      <c r="T425">
        <v>8</v>
      </c>
      <c r="U425">
        <v>20</v>
      </c>
    </row>
    <row r="426" spans="1:21">
      <c r="A426">
        <v>2001</v>
      </c>
      <c r="B426" s="31">
        <v>2</v>
      </c>
      <c r="C426">
        <v>1</v>
      </c>
      <c r="D426">
        <v>20</v>
      </c>
      <c r="E426">
        <v>0</v>
      </c>
      <c r="F426" s="15">
        <v>3000</v>
      </c>
      <c r="G426">
        <v>1</v>
      </c>
      <c r="H426">
        <v>1</v>
      </c>
      <c r="I426">
        <v>1</v>
      </c>
      <c r="J426">
        <v>11</v>
      </c>
      <c r="K426">
        <v>5</v>
      </c>
      <c r="L426">
        <v>0</v>
      </c>
      <c r="M426">
        <v>0</v>
      </c>
      <c r="N426">
        <v>0</v>
      </c>
      <c r="O426">
        <v>0.5</v>
      </c>
      <c r="P426">
        <v>15</v>
      </c>
      <c r="Q426" s="16">
        <v>6.25</v>
      </c>
      <c r="R426">
        <v>0.67</v>
      </c>
      <c r="S426">
        <v>0</v>
      </c>
      <c r="T426">
        <v>8</v>
      </c>
      <c r="U426">
        <v>5</v>
      </c>
    </row>
    <row r="427" spans="1:21">
      <c r="A427">
        <v>2009</v>
      </c>
      <c r="B427" s="31">
        <v>2</v>
      </c>
      <c r="C427">
        <v>1</v>
      </c>
      <c r="D427">
        <v>25</v>
      </c>
      <c r="E427">
        <v>0</v>
      </c>
      <c r="F427" s="15">
        <v>5000</v>
      </c>
      <c r="G427">
        <v>1</v>
      </c>
      <c r="H427">
        <v>1</v>
      </c>
      <c r="I427">
        <v>1</v>
      </c>
      <c r="J427">
        <v>8</v>
      </c>
      <c r="K427">
        <v>2</v>
      </c>
      <c r="L427">
        <v>0</v>
      </c>
      <c r="M427">
        <v>0</v>
      </c>
      <c r="N427">
        <v>0</v>
      </c>
      <c r="O427">
        <v>0.83</v>
      </c>
      <c r="P427">
        <v>20</v>
      </c>
      <c r="Q427" s="16">
        <v>5</v>
      </c>
      <c r="R427">
        <v>1.17</v>
      </c>
      <c r="S427">
        <v>1</v>
      </c>
      <c r="T427">
        <v>12</v>
      </c>
      <c r="U427">
        <v>35</v>
      </c>
    </row>
    <row r="428" spans="1:21">
      <c r="A428">
        <v>2011</v>
      </c>
      <c r="B428" s="31">
        <v>1</v>
      </c>
      <c r="C428">
        <v>2</v>
      </c>
      <c r="D428">
        <v>32</v>
      </c>
      <c r="E428">
        <v>0</v>
      </c>
      <c r="F428" s="15">
        <v>5000</v>
      </c>
      <c r="G428">
        <v>1</v>
      </c>
      <c r="H428">
        <v>1</v>
      </c>
      <c r="I428">
        <v>0</v>
      </c>
      <c r="J428">
        <v>7</v>
      </c>
      <c r="K428">
        <v>0</v>
      </c>
      <c r="L428">
        <v>0</v>
      </c>
      <c r="M428">
        <v>1</v>
      </c>
      <c r="N428">
        <v>0</v>
      </c>
      <c r="O428">
        <v>0.5</v>
      </c>
      <c r="P428">
        <v>4</v>
      </c>
      <c r="Q428" s="16">
        <v>2.5</v>
      </c>
      <c r="R428">
        <v>0.83</v>
      </c>
      <c r="S428">
        <v>0</v>
      </c>
      <c r="T428">
        <v>8</v>
      </c>
      <c r="U428">
        <v>15</v>
      </c>
    </row>
    <row r="429" spans="1:21">
      <c r="A429">
        <v>2014</v>
      </c>
      <c r="B429" s="31">
        <v>1</v>
      </c>
      <c r="C429">
        <v>2</v>
      </c>
      <c r="D429">
        <v>29</v>
      </c>
      <c r="E429">
        <v>0</v>
      </c>
      <c r="F429" s="15">
        <v>4000</v>
      </c>
      <c r="G429">
        <v>1</v>
      </c>
      <c r="H429">
        <v>1</v>
      </c>
      <c r="I429">
        <v>0</v>
      </c>
      <c r="J429">
        <v>8</v>
      </c>
      <c r="K429">
        <v>5</v>
      </c>
      <c r="L429">
        <v>0</v>
      </c>
      <c r="M429">
        <v>0</v>
      </c>
      <c r="N429">
        <v>0</v>
      </c>
      <c r="O429">
        <v>0.67</v>
      </c>
      <c r="P429">
        <v>6</v>
      </c>
      <c r="Q429" s="16">
        <v>2.5</v>
      </c>
      <c r="R429">
        <v>1</v>
      </c>
      <c r="S429">
        <v>1</v>
      </c>
      <c r="T429">
        <v>8</v>
      </c>
      <c r="U429">
        <v>10</v>
      </c>
    </row>
    <row r="430" spans="1:21">
      <c r="A430">
        <v>2015</v>
      </c>
      <c r="B430" s="31">
        <v>1</v>
      </c>
      <c r="C430">
        <v>2</v>
      </c>
      <c r="D430">
        <v>29</v>
      </c>
      <c r="E430">
        <v>1</v>
      </c>
      <c r="F430" s="15">
        <v>10000</v>
      </c>
      <c r="G430">
        <v>1</v>
      </c>
      <c r="H430">
        <v>1</v>
      </c>
      <c r="I430">
        <v>0</v>
      </c>
      <c r="J430">
        <v>8</v>
      </c>
      <c r="K430">
        <v>5</v>
      </c>
      <c r="L430">
        <v>0</v>
      </c>
      <c r="M430">
        <v>0</v>
      </c>
      <c r="N430">
        <v>0</v>
      </c>
      <c r="O430">
        <v>0.5</v>
      </c>
      <c r="P430">
        <v>10</v>
      </c>
      <c r="Q430" s="16">
        <v>2.5</v>
      </c>
      <c r="R430">
        <v>1</v>
      </c>
      <c r="S430">
        <v>0</v>
      </c>
      <c r="T430">
        <v>8</v>
      </c>
      <c r="U430">
        <v>20</v>
      </c>
    </row>
    <row r="431" spans="1:21">
      <c r="A431">
        <v>2022</v>
      </c>
      <c r="B431" s="31">
        <v>1</v>
      </c>
      <c r="C431">
        <v>2</v>
      </c>
      <c r="D431">
        <v>27</v>
      </c>
      <c r="E431">
        <v>0</v>
      </c>
      <c r="F431" s="15">
        <v>6000</v>
      </c>
      <c r="G431">
        <v>1</v>
      </c>
      <c r="H431">
        <v>1</v>
      </c>
      <c r="I431">
        <v>0</v>
      </c>
      <c r="J431">
        <v>2</v>
      </c>
      <c r="K431">
        <v>5</v>
      </c>
      <c r="L431">
        <v>0</v>
      </c>
      <c r="M431">
        <v>0</v>
      </c>
      <c r="N431">
        <v>0</v>
      </c>
      <c r="O431">
        <v>0.5</v>
      </c>
      <c r="P431">
        <v>14</v>
      </c>
      <c r="Q431" s="16">
        <v>5</v>
      </c>
      <c r="R431">
        <v>1.17</v>
      </c>
      <c r="S431">
        <v>1</v>
      </c>
      <c r="T431">
        <v>8</v>
      </c>
      <c r="U431">
        <v>35</v>
      </c>
    </row>
    <row r="432" spans="1:21">
      <c r="A432">
        <v>2026</v>
      </c>
      <c r="B432" s="31">
        <v>1</v>
      </c>
      <c r="C432">
        <v>1</v>
      </c>
      <c r="D432">
        <v>21</v>
      </c>
      <c r="E432">
        <v>1</v>
      </c>
      <c r="F432" s="15">
        <v>4000</v>
      </c>
      <c r="G432">
        <v>1</v>
      </c>
      <c r="H432">
        <v>2</v>
      </c>
      <c r="I432">
        <v>0</v>
      </c>
      <c r="J432">
        <v>8</v>
      </c>
      <c r="K432">
        <v>5</v>
      </c>
      <c r="L432">
        <v>0</v>
      </c>
      <c r="M432">
        <v>0</v>
      </c>
      <c r="N432">
        <v>0</v>
      </c>
      <c r="O432">
        <v>0.33</v>
      </c>
      <c r="P432">
        <v>8</v>
      </c>
      <c r="Q432" s="16">
        <v>10</v>
      </c>
      <c r="R432">
        <v>0.75</v>
      </c>
      <c r="S432">
        <v>1</v>
      </c>
      <c r="T432">
        <v>12</v>
      </c>
      <c r="U432">
        <v>12.5</v>
      </c>
    </row>
    <row r="433" spans="1:21">
      <c r="A433">
        <v>2030</v>
      </c>
      <c r="B433" s="31">
        <v>2</v>
      </c>
      <c r="C433">
        <v>2</v>
      </c>
      <c r="D433">
        <v>57</v>
      </c>
      <c r="E433">
        <v>0</v>
      </c>
      <c r="F433" s="15">
        <v>14000</v>
      </c>
      <c r="G433">
        <v>1</v>
      </c>
      <c r="H433">
        <v>1</v>
      </c>
      <c r="I433">
        <v>0</v>
      </c>
      <c r="J433">
        <v>6</v>
      </c>
      <c r="K433">
        <v>1</v>
      </c>
      <c r="L433">
        <v>0</v>
      </c>
      <c r="M433">
        <v>0</v>
      </c>
      <c r="N433">
        <v>0</v>
      </c>
      <c r="O433">
        <v>0.5</v>
      </c>
      <c r="P433">
        <v>10</v>
      </c>
      <c r="Q433" s="16">
        <v>10</v>
      </c>
      <c r="R433">
        <v>1.17</v>
      </c>
      <c r="S433">
        <v>1</v>
      </c>
      <c r="T433">
        <v>12</v>
      </c>
      <c r="U433">
        <v>10</v>
      </c>
    </row>
    <row r="434" spans="1:21">
      <c r="A434">
        <v>2031</v>
      </c>
      <c r="B434" s="31">
        <v>1</v>
      </c>
      <c r="C434">
        <v>1</v>
      </c>
      <c r="D434">
        <v>21</v>
      </c>
      <c r="E434">
        <v>1</v>
      </c>
      <c r="F434" s="15">
        <v>20000</v>
      </c>
      <c r="G434">
        <v>1</v>
      </c>
      <c r="H434">
        <v>2</v>
      </c>
      <c r="I434">
        <v>0</v>
      </c>
      <c r="J434">
        <v>8</v>
      </c>
      <c r="K434">
        <v>5</v>
      </c>
      <c r="L434">
        <v>0</v>
      </c>
      <c r="M434">
        <v>0</v>
      </c>
      <c r="N434">
        <v>0</v>
      </c>
      <c r="O434">
        <v>1</v>
      </c>
      <c r="P434">
        <v>30</v>
      </c>
      <c r="Q434" s="16">
        <v>2.5</v>
      </c>
      <c r="R434">
        <v>1.67</v>
      </c>
      <c r="S434">
        <v>1</v>
      </c>
      <c r="T434">
        <v>12</v>
      </c>
      <c r="U434">
        <v>10</v>
      </c>
    </row>
    <row r="435" spans="1:21">
      <c r="A435">
        <v>2044</v>
      </c>
      <c r="B435" s="31">
        <v>2</v>
      </c>
      <c r="C435">
        <v>2</v>
      </c>
      <c r="D435">
        <v>28</v>
      </c>
      <c r="E435">
        <v>1</v>
      </c>
      <c r="F435" s="15">
        <v>10000</v>
      </c>
      <c r="G435">
        <v>1</v>
      </c>
      <c r="H435">
        <v>2</v>
      </c>
      <c r="I435">
        <v>0</v>
      </c>
      <c r="J435">
        <v>8</v>
      </c>
      <c r="K435">
        <v>5</v>
      </c>
      <c r="L435">
        <v>0</v>
      </c>
      <c r="M435">
        <v>0</v>
      </c>
      <c r="N435">
        <v>0</v>
      </c>
      <c r="O435">
        <v>0.67</v>
      </c>
      <c r="P435">
        <v>12</v>
      </c>
      <c r="Q435" s="16">
        <v>2.5</v>
      </c>
      <c r="R435">
        <v>0.83</v>
      </c>
      <c r="S435">
        <v>1</v>
      </c>
      <c r="T435">
        <v>8</v>
      </c>
      <c r="U435">
        <v>10</v>
      </c>
    </row>
    <row r="436" spans="1:21">
      <c r="A436">
        <v>2048</v>
      </c>
      <c r="B436" s="31">
        <v>1</v>
      </c>
      <c r="C436">
        <v>2</v>
      </c>
      <c r="D436">
        <v>31</v>
      </c>
      <c r="E436">
        <v>0</v>
      </c>
      <c r="F436" s="15">
        <v>12000</v>
      </c>
      <c r="G436">
        <v>1</v>
      </c>
      <c r="H436">
        <v>2</v>
      </c>
      <c r="I436">
        <v>1</v>
      </c>
      <c r="J436">
        <v>9</v>
      </c>
      <c r="K436">
        <v>2</v>
      </c>
      <c r="L436">
        <v>0</v>
      </c>
      <c r="M436">
        <v>0</v>
      </c>
      <c r="N436">
        <v>0</v>
      </c>
      <c r="O436">
        <v>0.67</v>
      </c>
      <c r="P436">
        <v>30</v>
      </c>
      <c r="Q436" s="16">
        <v>70</v>
      </c>
      <c r="R436">
        <v>1.67</v>
      </c>
      <c r="S436">
        <v>1</v>
      </c>
      <c r="T436">
        <v>12</v>
      </c>
      <c r="U436">
        <v>10</v>
      </c>
    </row>
    <row r="437" spans="1:21">
      <c r="A437">
        <v>2051</v>
      </c>
      <c r="B437" s="31">
        <v>1</v>
      </c>
      <c r="C437">
        <v>1</v>
      </c>
      <c r="D437">
        <v>24</v>
      </c>
      <c r="E437">
        <v>1</v>
      </c>
      <c r="F437" s="15">
        <v>14000</v>
      </c>
      <c r="G437">
        <v>1</v>
      </c>
      <c r="H437">
        <v>2</v>
      </c>
      <c r="I437">
        <v>1</v>
      </c>
      <c r="J437">
        <v>8</v>
      </c>
      <c r="K437">
        <v>4</v>
      </c>
      <c r="L437">
        <v>0</v>
      </c>
      <c r="M437">
        <v>0</v>
      </c>
      <c r="N437">
        <v>0</v>
      </c>
      <c r="O437">
        <v>0.83</v>
      </c>
      <c r="P437">
        <v>12</v>
      </c>
      <c r="Q437" s="16">
        <v>2.5</v>
      </c>
      <c r="R437">
        <v>1.5</v>
      </c>
      <c r="S437">
        <v>1</v>
      </c>
      <c r="T437">
        <v>10</v>
      </c>
      <c r="U437">
        <v>10</v>
      </c>
    </row>
    <row r="438" spans="1:21">
      <c r="A438">
        <v>2055</v>
      </c>
      <c r="B438" s="31">
        <v>1</v>
      </c>
      <c r="C438">
        <v>1</v>
      </c>
      <c r="D438">
        <v>25</v>
      </c>
      <c r="E438">
        <v>0</v>
      </c>
      <c r="F438" s="15">
        <v>8000</v>
      </c>
      <c r="G438">
        <v>1</v>
      </c>
      <c r="H438">
        <v>2</v>
      </c>
      <c r="I438">
        <v>0</v>
      </c>
      <c r="J438">
        <v>2</v>
      </c>
      <c r="K438">
        <v>5</v>
      </c>
      <c r="L438">
        <v>0</v>
      </c>
      <c r="M438">
        <v>0</v>
      </c>
      <c r="N438">
        <v>0</v>
      </c>
      <c r="O438">
        <v>0.67</v>
      </c>
      <c r="P438">
        <v>12</v>
      </c>
      <c r="Q438" s="16">
        <v>10</v>
      </c>
      <c r="R438">
        <v>1.17</v>
      </c>
      <c r="S438">
        <v>1</v>
      </c>
      <c r="T438">
        <v>8</v>
      </c>
      <c r="U438">
        <v>10</v>
      </c>
    </row>
    <row r="439" spans="1:21">
      <c r="A439">
        <v>2059</v>
      </c>
      <c r="B439" s="31">
        <v>1</v>
      </c>
      <c r="C439">
        <v>7</v>
      </c>
      <c r="D439">
        <v>56</v>
      </c>
      <c r="E439">
        <v>0</v>
      </c>
      <c r="F439" s="15">
        <v>35000</v>
      </c>
      <c r="G439">
        <v>1</v>
      </c>
      <c r="H439">
        <v>2</v>
      </c>
      <c r="I439">
        <v>0</v>
      </c>
      <c r="J439">
        <v>8</v>
      </c>
      <c r="K439">
        <v>5</v>
      </c>
      <c r="L439">
        <v>0</v>
      </c>
      <c r="M439">
        <v>0</v>
      </c>
      <c r="N439">
        <v>0</v>
      </c>
      <c r="O439">
        <v>0.5</v>
      </c>
      <c r="P439">
        <v>16</v>
      </c>
      <c r="Q439" s="16">
        <v>2.5</v>
      </c>
      <c r="R439">
        <v>1.5</v>
      </c>
      <c r="S439">
        <v>1</v>
      </c>
      <c r="T439">
        <v>10</v>
      </c>
      <c r="U439">
        <v>10</v>
      </c>
    </row>
    <row r="440" spans="1:21">
      <c r="A440">
        <v>2063</v>
      </c>
      <c r="B440" s="31">
        <v>1</v>
      </c>
      <c r="C440">
        <v>1</v>
      </c>
      <c r="D440">
        <v>22</v>
      </c>
      <c r="E440">
        <v>1</v>
      </c>
      <c r="F440" s="15">
        <v>16000</v>
      </c>
      <c r="G440">
        <v>1</v>
      </c>
      <c r="H440">
        <v>2</v>
      </c>
      <c r="I440">
        <v>0</v>
      </c>
      <c r="J440">
        <v>8</v>
      </c>
      <c r="K440">
        <v>5</v>
      </c>
      <c r="L440">
        <v>0</v>
      </c>
      <c r="M440">
        <v>0</v>
      </c>
      <c r="N440">
        <v>0</v>
      </c>
      <c r="O440">
        <v>0.33</v>
      </c>
      <c r="P440">
        <v>8</v>
      </c>
      <c r="Q440" s="16">
        <v>5</v>
      </c>
      <c r="R440">
        <v>0.91500000000000004</v>
      </c>
      <c r="S440">
        <v>1</v>
      </c>
      <c r="T440">
        <v>11</v>
      </c>
      <c r="U440">
        <v>22.5</v>
      </c>
    </row>
    <row r="441" spans="1:21">
      <c r="A441">
        <v>2065</v>
      </c>
      <c r="B441" s="31">
        <v>2</v>
      </c>
      <c r="C441">
        <v>2</v>
      </c>
      <c r="D441">
        <v>37</v>
      </c>
      <c r="E441">
        <v>0</v>
      </c>
      <c r="F441" s="15">
        <v>3000</v>
      </c>
      <c r="G441">
        <v>1</v>
      </c>
      <c r="H441">
        <v>1</v>
      </c>
      <c r="I441">
        <v>0</v>
      </c>
      <c r="J441">
        <v>2</v>
      </c>
      <c r="K441">
        <v>5</v>
      </c>
      <c r="L441">
        <v>0</v>
      </c>
      <c r="M441">
        <v>0</v>
      </c>
      <c r="N441">
        <v>0</v>
      </c>
      <c r="O441">
        <v>0.41500000000000004</v>
      </c>
      <c r="P441">
        <v>9</v>
      </c>
      <c r="Q441" s="16">
        <v>2.5</v>
      </c>
      <c r="R441">
        <v>1</v>
      </c>
      <c r="S441">
        <v>1</v>
      </c>
      <c r="T441">
        <v>2</v>
      </c>
      <c r="U441">
        <v>10</v>
      </c>
    </row>
    <row r="442" spans="1:21">
      <c r="A442">
        <v>2068</v>
      </c>
      <c r="B442" s="31">
        <v>1</v>
      </c>
      <c r="C442">
        <v>2</v>
      </c>
      <c r="D442">
        <v>26</v>
      </c>
      <c r="E442">
        <v>0</v>
      </c>
      <c r="F442" s="15">
        <v>10000</v>
      </c>
      <c r="G442">
        <v>1</v>
      </c>
      <c r="H442">
        <v>1</v>
      </c>
      <c r="I442">
        <v>0</v>
      </c>
      <c r="J442">
        <v>9</v>
      </c>
      <c r="K442">
        <v>5</v>
      </c>
      <c r="L442">
        <v>0</v>
      </c>
      <c r="M442">
        <v>0</v>
      </c>
      <c r="N442">
        <v>0</v>
      </c>
      <c r="O442">
        <v>1</v>
      </c>
      <c r="P442">
        <v>20</v>
      </c>
      <c r="Q442" s="16">
        <v>10</v>
      </c>
      <c r="R442">
        <v>1.17</v>
      </c>
      <c r="S442">
        <v>1</v>
      </c>
      <c r="T442">
        <v>10</v>
      </c>
      <c r="U442">
        <v>15</v>
      </c>
    </row>
    <row r="443" spans="1:21">
      <c r="A443">
        <v>2071</v>
      </c>
      <c r="B443" s="31">
        <v>2</v>
      </c>
      <c r="C443">
        <v>1</v>
      </c>
      <c r="D443">
        <v>29</v>
      </c>
      <c r="E443">
        <v>1</v>
      </c>
      <c r="F443" s="15">
        <v>2000</v>
      </c>
      <c r="G443">
        <v>1</v>
      </c>
      <c r="H443">
        <v>1</v>
      </c>
      <c r="I443">
        <v>0</v>
      </c>
      <c r="J443">
        <v>8</v>
      </c>
      <c r="K443">
        <v>5</v>
      </c>
      <c r="L443">
        <v>0</v>
      </c>
      <c r="M443">
        <v>0</v>
      </c>
      <c r="N443">
        <v>0</v>
      </c>
      <c r="O443">
        <v>0.33</v>
      </c>
      <c r="P443">
        <v>10</v>
      </c>
      <c r="Q443" s="16">
        <v>2.5</v>
      </c>
      <c r="R443">
        <v>0.67</v>
      </c>
      <c r="S443">
        <v>1</v>
      </c>
      <c r="T443">
        <v>8</v>
      </c>
      <c r="U443">
        <v>10</v>
      </c>
    </row>
    <row r="444" spans="1:21">
      <c r="A444">
        <v>2079</v>
      </c>
      <c r="B444" s="31">
        <v>1</v>
      </c>
      <c r="C444">
        <v>2</v>
      </c>
      <c r="D444">
        <v>33</v>
      </c>
      <c r="E444">
        <v>1</v>
      </c>
      <c r="F444" s="15">
        <v>14000</v>
      </c>
      <c r="G444">
        <v>1</v>
      </c>
      <c r="H444">
        <v>1</v>
      </c>
      <c r="I444">
        <v>0</v>
      </c>
      <c r="J444">
        <v>8</v>
      </c>
      <c r="K444">
        <v>5</v>
      </c>
      <c r="L444">
        <v>0</v>
      </c>
      <c r="M444">
        <v>0</v>
      </c>
      <c r="N444">
        <v>0</v>
      </c>
      <c r="O444">
        <v>0.5</v>
      </c>
      <c r="P444">
        <v>12</v>
      </c>
      <c r="Q444" s="16">
        <v>2.5</v>
      </c>
      <c r="R444">
        <v>0.83</v>
      </c>
      <c r="S444">
        <v>0</v>
      </c>
      <c r="T444">
        <v>8</v>
      </c>
      <c r="U444">
        <v>15</v>
      </c>
    </row>
    <row r="445" spans="1:21">
      <c r="A445">
        <v>2085</v>
      </c>
      <c r="B445" s="31">
        <v>2</v>
      </c>
      <c r="C445">
        <v>1</v>
      </c>
      <c r="D445">
        <v>19</v>
      </c>
      <c r="E445">
        <v>1</v>
      </c>
      <c r="F445" s="15">
        <v>8000</v>
      </c>
      <c r="G445">
        <v>1</v>
      </c>
      <c r="H445">
        <v>2</v>
      </c>
      <c r="I445">
        <v>0</v>
      </c>
      <c r="J445">
        <v>1</v>
      </c>
      <c r="K445">
        <v>4</v>
      </c>
      <c r="L445">
        <v>0</v>
      </c>
      <c r="M445">
        <v>0</v>
      </c>
      <c r="N445">
        <v>0</v>
      </c>
      <c r="O445">
        <v>0.33</v>
      </c>
      <c r="P445">
        <v>10</v>
      </c>
      <c r="Q445" s="16">
        <v>5</v>
      </c>
      <c r="R445">
        <v>0.5</v>
      </c>
      <c r="S445">
        <v>1</v>
      </c>
      <c r="T445">
        <v>8</v>
      </c>
      <c r="U445">
        <v>20</v>
      </c>
    </row>
    <row r="446" spans="1:21">
      <c r="A446">
        <v>2092</v>
      </c>
      <c r="B446" s="31">
        <v>2</v>
      </c>
      <c r="C446">
        <v>2</v>
      </c>
      <c r="D446">
        <v>30</v>
      </c>
      <c r="E446">
        <v>1</v>
      </c>
      <c r="F446" s="15">
        <v>4000</v>
      </c>
      <c r="G446">
        <v>1</v>
      </c>
      <c r="H446">
        <v>1</v>
      </c>
      <c r="I446">
        <v>1</v>
      </c>
      <c r="J446">
        <v>6</v>
      </c>
      <c r="K446">
        <v>3</v>
      </c>
      <c r="L446">
        <v>0</v>
      </c>
      <c r="M446">
        <v>0</v>
      </c>
      <c r="N446">
        <v>0</v>
      </c>
      <c r="O446">
        <v>0.67</v>
      </c>
      <c r="P446">
        <v>20</v>
      </c>
      <c r="Q446" s="16">
        <v>10</v>
      </c>
      <c r="R446">
        <v>1.5</v>
      </c>
      <c r="S446">
        <v>1</v>
      </c>
      <c r="T446">
        <v>8</v>
      </c>
      <c r="U446">
        <v>5</v>
      </c>
    </row>
    <row r="447" spans="1:21">
      <c r="A447">
        <v>2097</v>
      </c>
      <c r="B447" s="31">
        <v>2</v>
      </c>
      <c r="C447">
        <v>2</v>
      </c>
      <c r="D447">
        <v>41</v>
      </c>
      <c r="E447">
        <v>0</v>
      </c>
      <c r="F447" s="15">
        <v>10000</v>
      </c>
      <c r="G447">
        <v>1</v>
      </c>
      <c r="H447">
        <v>1</v>
      </c>
      <c r="I447">
        <v>0</v>
      </c>
      <c r="J447">
        <v>6</v>
      </c>
      <c r="K447">
        <v>0</v>
      </c>
      <c r="L447">
        <v>0</v>
      </c>
      <c r="M447">
        <v>1</v>
      </c>
      <c r="N447">
        <v>0</v>
      </c>
      <c r="O447">
        <v>0.33</v>
      </c>
      <c r="P447">
        <v>12</v>
      </c>
      <c r="Q447" s="16">
        <v>2.5</v>
      </c>
      <c r="R447">
        <v>1</v>
      </c>
      <c r="S447">
        <v>0</v>
      </c>
      <c r="T447">
        <v>10</v>
      </c>
      <c r="U447">
        <v>15</v>
      </c>
    </row>
    <row r="448" spans="1:21">
      <c r="A448">
        <v>2101</v>
      </c>
      <c r="B448" s="31">
        <v>2</v>
      </c>
      <c r="C448">
        <v>1</v>
      </c>
      <c r="D448">
        <v>18</v>
      </c>
      <c r="E448">
        <v>1</v>
      </c>
      <c r="F448" s="15">
        <v>5000</v>
      </c>
      <c r="G448">
        <v>1</v>
      </c>
      <c r="H448">
        <v>2</v>
      </c>
      <c r="I448">
        <v>0</v>
      </c>
      <c r="J448">
        <v>2</v>
      </c>
      <c r="K448">
        <v>5</v>
      </c>
      <c r="L448">
        <v>0</v>
      </c>
      <c r="M448">
        <v>0</v>
      </c>
      <c r="N448">
        <v>0</v>
      </c>
      <c r="O448">
        <v>0.58499999999999996</v>
      </c>
      <c r="P448">
        <v>30</v>
      </c>
      <c r="Q448" s="16">
        <v>5</v>
      </c>
      <c r="R448">
        <v>0.83</v>
      </c>
      <c r="S448">
        <v>1</v>
      </c>
      <c r="T448">
        <v>8</v>
      </c>
      <c r="U448">
        <v>15</v>
      </c>
    </row>
    <row r="449" spans="1:21">
      <c r="A449">
        <v>2102</v>
      </c>
      <c r="B449" s="31">
        <v>2</v>
      </c>
      <c r="C449">
        <v>1</v>
      </c>
      <c r="D449">
        <v>18</v>
      </c>
      <c r="E449">
        <v>1</v>
      </c>
      <c r="F449" s="15">
        <v>8000</v>
      </c>
      <c r="G449">
        <v>1</v>
      </c>
      <c r="H449">
        <v>1</v>
      </c>
      <c r="I449">
        <v>0</v>
      </c>
      <c r="J449">
        <v>8</v>
      </c>
      <c r="K449">
        <v>0</v>
      </c>
      <c r="L449">
        <v>0</v>
      </c>
      <c r="M449">
        <v>1</v>
      </c>
      <c r="N449">
        <v>0</v>
      </c>
      <c r="O449">
        <v>0.67</v>
      </c>
      <c r="P449">
        <v>15</v>
      </c>
      <c r="Q449" s="16">
        <v>7.5</v>
      </c>
      <c r="R449">
        <v>1.83</v>
      </c>
      <c r="S449">
        <v>1</v>
      </c>
      <c r="T449">
        <v>10</v>
      </c>
      <c r="U449">
        <v>10</v>
      </c>
    </row>
    <row r="450" spans="1:21">
      <c r="A450">
        <v>2104</v>
      </c>
      <c r="B450" s="31">
        <v>1</v>
      </c>
      <c r="C450">
        <v>7</v>
      </c>
      <c r="D450">
        <v>63</v>
      </c>
      <c r="E450">
        <v>1</v>
      </c>
      <c r="F450" s="15">
        <v>28000</v>
      </c>
      <c r="G450">
        <v>1</v>
      </c>
      <c r="H450">
        <v>2</v>
      </c>
      <c r="I450">
        <v>0</v>
      </c>
      <c r="J450">
        <v>8</v>
      </c>
      <c r="K450">
        <v>5</v>
      </c>
      <c r="L450">
        <v>0</v>
      </c>
      <c r="M450">
        <v>0</v>
      </c>
      <c r="N450">
        <v>0</v>
      </c>
      <c r="O450">
        <v>0.33</v>
      </c>
      <c r="P450">
        <v>12</v>
      </c>
      <c r="Q450" s="16">
        <v>2.5</v>
      </c>
      <c r="R450">
        <v>0.58499999999999996</v>
      </c>
      <c r="S450">
        <v>0</v>
      </c>
      <c r="T450">
        <v>6</v>
      </c>
      <c r="U450">
        <v>15</v>
      </c>
    </row>
    <row r="451" spans="1:21">
      <c r="A451">
        <v>2107</v>
      </c>
      <c r="B451" s="31">
        <v>1</v>
      </c>
      <c r="C451">
        <v>2</v>
      </c>
      <c r="D451">
        <v>28</v>
      </c>
      <c r="E451">
        <v>0</v>
      </c>
      <c r="F451" s="15">
        <v>5000</v>
      </c>
      <c r="G451">
        <v>1</v>
      </c>
      <c r="H451">
        <v>1</v>
      </c>
      <c r="I451">
        <v>0</v>
      </c>
      <c r="J451">
        <v>2</v>
      </c>
      <c r="K451">
        <v>5</v>
      </c>
      <c r="L451">
        <v>0</v>
      </c>
      <c r="M451">
        <v>0</v>
      </c>
      <c r="N451">
        <v>0</v>
      </c>
      <c r="O451">
        <v>0.67</v>
      </c>
      <c r="P451">
        <v>14</v>
      </c>
      <c r="Q451" s="16">
        <v>5</v>
      </c>
      <c r="R451">
        <v>1.17</v>
      </c>
      <c r="S451">
        <v>1</v>
      </c>
      <c r="T451">
        <v>8</v>
      </c>
      <c r="U451">
        <v>10</v>
      </c>
    </row>
    <row r="452" spans="1:21">
      <c r="A452">
        <v>2108</v>
      </c>
      <c r="B452" s="31">
        <v>2</v>
      </c>
      <c r="C452">
        <v>2</v>
      </c>
      <c r="D452">
        <v>27</v>
      </c>
      <c r="E452">
        <v>0</v>
      </c>
      <c r="F452" s="15">
        <v>9000</v>
      </c>
      <c r="G452">
        <v>1</v>
      </c>
      <c r="H452">
        <v>1</v>
      </c>
      <c r="I452">
        <v>0</v>
      </c>
      <c r="J452">
        <v>8</v>
      </c>
      <c r="K452">
        <v>5</v>
      </c>
      <c r="L452">
        <v>0</v>
      </c>
      <c r="M452">
        <v>0</v>
      </c>
      <c r="N452">
        <v>0</v>
      </c>
      <c r="O452">
        <v>0.91500000000000004</v>
      </c>
      <c r="P452">
        <v>18</v>
      </c>
      <c r="Q452" s="16">
        <v>2.5</v>
      </c>
      <c r="R452">
        <v>2</v>
      </c>
      <c r="S452">
        <v>1</v>
      </c>
      <c r="T452">
        <v>12</v>
      </c>
      <c r="U452">
        <v>15</v>
      </c>
    </row>
    <row r="453" spans="1:21">
      <c r="A453">
        <v>2109</v>
      </c>
      <c r="B453" s="31">
        <v>2</v>
      </c>
      <c r="C453">
        <v>1</v>
      </c>
      <c r="D453">
        <v>22</v>
      </c>
      <c r="E453">
        <v>0</v>
      </c>
      <c r="F453" s="15">
        <v>10000</v>
      </c>
      <c r="G453">
        <v>1</v>
      </c>
      <c r="H453">
        <v>2</v>
      </c>
      <c r="I453">
        <v>1</v>
      </c>
      <c r="J453">
        <v>6</v>
      </c>
      <c r="K453">
        <v>5</v>
      </c>
      <c r="L453">
        <v>0</v>
      </c>
      <c r="M453">
        <v>0</v>
      </c>
      <c r="N453">
        <v>0</v>
      </c>
      <c r="O453">
        <v>0.67</v>
      </c>
      <c r="P453">
        <v>14</v>
      </c>
      <c r="Q453" s="16">
        <v>2.5</v>
      </c>
      <c r="R453">
        <v>1.33</v>
      </c>
      <c r="S453">
        <v>1</v>
      </c>
      <c r="T453">
        <v>8</v>
      </c>
      <c r="U453">
        <v>15</v>
      </c>
    </row>
    <row r="454" spans="1:21">
      <c r="A454">
        <v>2112</v>
      </c>
      <c r="B454" s="31">
        <v>1</v>
      </c>
      <c r="C454">
        <v>4</v>
      </c>
      <c r="D454">
        <v>54</v>
      </c>
      <c r="E454">
        <v>0</v>
      </c>
      <c r="F454" s="15">
        <v>35000</v>
      </c>
      <c r="G454">
        <v>1</v>
      </c>
      <c r="H454">
        <v>3</v>
      </c>
      <c r="I454">
        <v>0</v>
      </c>
      <c r="J454">
        <v>6</v>
      </c>
      <c r="K454">
        <v>5</v>
      </c>
      <c r="L454">
        <v>0</v>
      </c>
      <c r="M454">
        <v>0</v>
      </c>
      <c r="N454">
        <v>0</v>
      </c>
      <c r="O454">
        <v>0.83</v>
      </c>
      <c r="P454">
        <v>30</v>
      </c>
      <c r="Q454" s="16">
        <v>5</v>
      </c>
      <c r="R454">
        <v>1.17</v>
      </c>
      <c r="S454">
        <v>1</v>
      </c>
      <c r="T454">
        <v>10</v>
      </c>
      <c r="U454">
        <v>15</v>
      </c>
    </row>
    <row r="455" spans="1:21">
      <c r="A455">
        <v>2116</v>
      </c>
      <c r="B455" s="31">
        <v>1</v>
      </c>
      <c r="C455">
        <v>7</v>
      </c>
      <c r="D455">
        <v>47</v>
      </c>
      <c r="E455">
        <v>1</v>
      </c>
      <c r="F455" s="15">
        <v>20000</v>
      </c>
      <c r="G455">
        <v>1</v>
      </c>
      <c r="H455">
        <v>2</v>
      </c>
      <c r="I455">
        <v>0</v>
      </c>
      <c r="J455">
        <v>8</v>
      </c>
      <c r="K455">
        <v>5</v>
      </c>
      <c r="L455">
        <v>0</v>
      </c>
      <c r="M455">
        <v>0</v>
      </c>
      <c r="N455">
        <v>0</v>
      </c>
      <c r="O455">
        <v>0.33</v>
      </c>
      <c r="P455">
        <v>10</v>
      </c>
      <c r="Q455" s="16">
        <v>2.5</v>
      </c>
      <c r="R455">
        <v>1</v>
      </c>
      <c r="S455">
        <v>1</v>
      </c>
      <c r="T455">
        <v>8</v>
      </c>
      <c r="U455">
        <v>10</v>
      </c>
    </row>
    <row r="456" spans="1:21">
      <c r="A456">
        <v>2127</v>
      </c>
      <c r="B456" s="31">
        <v>2</v>
      </c>
      <c r="C456">
        <v>2</v>
      </c>
      <c r="D456">
        <v>29</v>
      </c>
      <c r="E456">
        <v>0</v>
      </c>
      <c r="F456" s="15">
        <v>2000</v>
      </c>
      <c r="G456">
        <v>1</v>
      </c>
      <c r="H456">
        <v>1</v>
      </c>
      <c r="I456">
        <v>0</v>
      </c>
      <c r="J456">
        <v>6</v>
      </c>
      <c r="K456">
        <v>0</v>
      </c>
      <c r="L456">
        <v>0</v>
      </c>
      <c r="M456">
        <v>0</v>
      </c>
      <c r="N456">
        <v>1</v>
      </c>
      <c r="O456">
        <v>0.5</v>
      </c>
      <c r="P456">
        <v>14</v>
      </c>
      <c r="Q456" s="16">
        <v>5</v>
      </c>
      <c r="R456">
        <v>1.17</v>
      </c>
      <c r="S456">
        <v>1</v>
      </c>
      <c r="T456">
        <v>6</v>
      </c>
      <c r="U456">
        <v>70</v>
      </c>
    </row>
    <row r="457" spans="1:21">
      <c r="A457">
        <v>2128</v>
      </c>
      <c r="B457" s="31">
        <v>2</v>
      </c>
      <c r="C457">
        <v>1</v>
      </c>
      <c r="D457">
        <v>28</v>
      </c>
      <c r="E457">
        <v>1</v>
      </c>
      <c r="F457" s="15">
        <v>10000</v>
      </c>
      <c r="G457">
        <v>1</v>
      </c>
      <c r="H457">
        <v>2</v>
      </c>
      <c r="I457">
        <v>1</v>
      </c>
      <c r="J457">
        <v>6</v>
      </c>
      <c r="K457">
        <v>1</v>
      </c>
      <c r="L457">
        <v>0</v>
      </c>
      <c r="M457">
        <v>0</v>
      </c>
      <c r="N457">
        <v>0</v>
      </c>
      <c r="O457">
        <v>0.91500000000000004</v>
      </c>
      <c r="P457">
        <v>20</v>
      </c>
      <c r="Q457" s="16">
        <v>5</v>
      </c>
      <c r="R457">
        <v>1.67</v>
      </c>
      <c r="S457">
        <v>1</v>
      </c>
      <c r="T457">
        <v>10</v>
      </c>
      <c r="U457">
        <v>10</v>
      </c>
    </row>
    <row r="458" spans="1:21">
      <c r="A458">
        <v>2132</v>
      </c>
      <c r="B458" s="31">
        <v>2</v>
      </c>
      <c r="C458">
        <v>1</v>
      </c>
      <c r="D458">
        <v>19</v>
      </c>
      <c r="E458">
        <v>0</v>
      </c>
      <c r="F458" s="15">
        <v>9000</v>
      </c>
      <c r="G458">
        <v>1</v>
      </c>
      <c r="H458">
        <v>1</v>
      </c>
      <c r="I458">
        <v>0</v>
      </c>
      <c r="J458">
        <v>2</v>
      </c>
      <c r="K458">
        <v>5</v>
      </c>
      <c r="L458">
        <v>0</v>
      </c>
      <c r="M458">
        <v>0</v>
      </c>
      <c r="N458">
        <v>0</v>
      </c>
      <c r="O458">
        <v>0.67</v>
      </c>
      <c r="P458">
        <v>19</v>
      </c>
      <c r="Q458" s="16">
        <v>6.25</v>
      </c>
      <c r="R458">
        <v>1</v>
      </c>
      <c r="S458">
        <v>1</v>
      </c>
      <c r="T458">
        <v>6</v>
      </c>
      <c r="U458">
        <v>20</v>
      </c>
    </row>
    <row r="459" spans="1:21">
      <c r="A459">
        <v>2135</v>
      </c>
      <c r="B459" s="31">
        <v>2</v>
      </c>
      <c r="C459">
        <v>1</v>
      </c>
      <c r="D459">
        <v>24</v>
      </c>
      <c r="E459">
        <v>1</v>
      </c>
      <c r="F459" s="15">
        <v>9000</v>
      </c>
      <c r="G459">
        <v>1</v>
      </c>
      <c r="H459">
        <v>2</v>
      </c>
      <c r="I459">
        <v>0</v>
      </c>
      <c r="J459">
        <v>1</v>
      </c>
      <c r="K459">
        <v>5</v>
      </c>
      <c r="L459">
        <v>0</v>
      </c>
      <c r="M459">
        <v>0</v>
      </c>
      <c r="N459">
        <v>0</v>
      </c>
      <c r="O459">
        <v>0.75</v>
      </c>
      <c r="P459">
        <v>30</v>
      </c>
      <c r="Q459" s="16">
        <v>6.25</v>
      </c>
      <c r="R459">
        <v>1.67</v>
      </c>
      <c r="S459">
        <v>1</v>
      </c>
      <c r="T459">
        <v>8</v>
      </c>
      <c r="U459">
        <v>60</v>
      </c>
    </row>
    <row r="460" spans="1:21">
      <c r="A460">
        <v>2138</v>
      </c>
      <c r="B460" s="31">
        <v>1</v>
      </c>
      <c r="C460">
        <v>5</v>
      </c>
      <c r="D460">
        <v>31</v>
      </c>
      <c r="E460">
        <v>1</v>
      </c>
      <c r="F460" s="15">
        <v>10000</v>
      </c>
      <c r="G460">
        <v>1</v>
      </c>
      <c r="H460">
        <v>1</v>
      </c>
      <c r="I460">
        <v>0</v>
      </c>
      <c r="J460">
        <v>9</v>
      </c>
      <c r="K460">
        <v>5</v>
      </c>
      <c r="L460">
        <v>1</v>
      </c>
      <c r="M460">
        <v>0</v>
      </c>
      <c r="N460">
        <v>0</v>
      </c>
      <c r="O460">
        <v>1.17</v>
      </c>
      <c r="P460">
        <v>30</v>
      </c>
      <c r="Q460" s="16">
        <v>2.5</v>
      </c>
      <c r="R460">
        <v>1.67</v>
      </c>
      <c r="S460">
        <v>1</v>
      </c>
      <c r="T460">
        <v>12</v>
      </c>
      <c r="U460">
        <v>10</v>
      </c>
    </row>
    <row r="461" spans="1:21">
      <c r="A461">
        <v>2141</v>
      </c>
      <c r="B461" s="31">
        <v>1</v>
      </c>
      <c r="C461">
        <v>2</v>
      </c>
      <c r="D461">
        <v>57</v>
      </c>
      <c r="E461">
        <v>0</v>
      </c>
      <c r="F461" s="15">
        <v>16000</v>
      </c>
      <c r="G461">
        <v>1</v>
      </c>
      <c r="H461">
        <v>2</v>
      </c>
      <c r="I461">
        <v>0</v>
      </c>
      <c r="J461">
        <v>8</v>
      </c>
      <c r="K461">
        <v>5</v>
      </c>
      <c r="L461">
        <v>0</v>
      </c>
      <c r="M461">
        <v>0</v>
      </c>
      <c r="N461">
        <v>0</v>
      </c>
      <c r="O461">
        <v>0.5</v>
      </c>
      <c r="P461">
        <v>10</v>
      </c>
      <c r="Q461" s="16">
        <v>60</v>
      </c>
      <c r="R461">
        <v>0.83</v>
      </c>
      <c r="S461">
        <v>0</v>
      </c>
      <c r="T461">
        <v>8</v>
      </c>
      <c r="U461">
        <v>15</v>
      </c>
    </row>
    <row r="462" spans="1:21">
      <c r="A462">
        <v>2142</v>
      </c>
      <c r="B462" s="31">
        <v>1</v>
      </c>
      <c r="C462">
        <v>2</v>
      </c>
      <c r="D462">
        <v>29</v>
      </c>
      <c r="E462">
        <v>0</v>
      </c>
      <c r="F462" s="15">
        <v>3000</v>
      </c>
      <c r="G462">
        <v>1</v>
      </c>
      <c r="H462">
        <v>2</v>
      </c>
      <c r="I462">
        <v>0</v>
      </c>
      <c r="J462">
        <v>8</v>
      </c>
      <c r="K462">
        <v>5</v>
      </c>
      <c r="L462">
        <v>0</v>
      </c>
      <c r="M462">
        <v>0</v>
      </c>
      <c r="N462">
        <v>0</v>
      </c>
      <c r="O462">
        <v>1</v>
      </c>
      <c r="P462">
        <v>20</v>
      </c>
      <c r="Q462" s="16">
        <v>25</v>
      </c>
      <c r="R462">
        <v>1</v>
      </c>
      <c r="S462">
        <v>1</v>
      </c>
      <c r="T462">
        <v>8</v>
      </c>
      <c r="U462">
        <v>15</v>
      </c>
    </row>
    <row r="463" spans="1:21">
      <c r="A463">
        <v>2145</v>
      </c>
      <c r="B463" s="31">
        <v>1</v>
      </c>
      <c r="C463">
        <v>2</v>
      </c>
      <c r="D463">
        <v>43</v>
      </c>
      <c r="E463">
        <v>0</v>
      </c>
      <c r="F463" s="15">
        <v>8000</v>
      </c>
      <c r="G463">
        <v>1</v>
      </c>
      <c r="H463">
        <v>1</v>
      </c>
      <c r="I463">
        <v>1</v>
      </c>
      <c r="J463">
        <v>2</v>
      </c>
      <c r="K463">
        <v>2</v>
      </c>
      <c r="L463">
        <v>1</v>
      </c>
      <c r="M463">
        <v>0</v>
      </c>
      <c r="N463">
        <v>0</v>
      </c>
      <c r="O463">
        <v>0.67</v>
      </c>
      <c r="P463">
        <v>12</v>
      </c>
      <c r="Q463" s="16">
        <v>5</v>
      </c>
      <c r="R463">
        <v>1</v>
      </c>
      <c r="S463">
        <v>1</v>
      </c>
      <c r="T463">
        <v>8</v>
      </c>
      <c r="U463">
        <v>15</v>
      </c>
    </row>
    <row r="464" spans="1:21">
      <c r="A464">
        <v>2146</v>
      </c>
      <c r="B464" s="31">
        <v>2</v>
      </c>
      <c r="C464">
        <v>1</v>
      </c>
      <c r="D464">
        <v>25</v>
      </c>
      <c r="E464">
        <v>1</v>
      </c>
      <c r="F464" s="15">
        <v>10000</v>
      </c>
      <c r="G464">
        <v>1</v>
      </c>
      <c r="H464">
        <v>2</v>
      </c>
      <c r="I464">
        <v>1</v>
      </c>
      <c r="J464">
        <v>8</v>
      </c>
      <c r="K464">
        <v>5</v>
      </c>
      <c r="L464">
        <v>0</v>
      </c>
      <c r="M464">
        <v>0</v>
      </c>
      <c r="N464">
        <v>0</v>
      </c>
      <c r="O464">
        <v>0.5</v>
      </c>
      <c r="P464">
        <v>10</v>
      </c>
      <c r="Q464" s="16">
        <v>5</v>
      </c>
      <c r="R464">
        <v>0.67</v>
      </c>
      <c r="S464">
        <v>1</v>
      </c>
      <c r="T464">
        <v>8</v>
      </c>
      <c r="U464">
        <v>10</v>
      </c>
    </row>
    <row r="465" spans="1:21">
      <c r="A465">
        <v>2150</v>
      </c>
      <c r="B465" s="31">
        <v>1</v>
      </c>
      <c r="C465">
        <v>2</v>
      </c>
      <c r="D465">
        <v>34</v>
      </c>
      <c r="E465">
        <v>1</v>
      </c>
      <c r="F465" s="15">
        <v>3000</v>
      </c>
      <c r="G465">
        <v>1</v>
      </c>
      <c r="H465">
        <v>1</v>
      </c>
      <c r="I465">
        <v>1</v>
      </c>
      <c r="J465">
        <v>8</v>
      </c>
      <c r="K465">
        <v>2</v>
      </c>
      <c r="L465">
        <v>0</v>
      </c>
      <c r="M465">
        <v>0</v>
      </c>
      <c r="N465">
        <v>0</v>
      </c>
      <c r="O465">
        <v>1</v>
      </c>
      <c r="P465">
        <v>16</v>
      </c>
      <c r="Q465" s="16">
        <v>70</v>
      </c>
      <c r="R465">
        <v>1</v>
      </c>
      <c r="S465">
        <v>1</v>
      </c>
      <c r="T465">
        <v>8</v>
      </c>
      <c r="U465">
        <v>10</v>
      </c>
    </row>
    <row r="466" spans="1:21">
      <c r="A466">
        <v>2163</v>
      </c>
      <c r="B466" s="31">
        <v>1</v>
      </c>
      <c r="C466">
        <v>1</v>
      </c>
      <c r="D466">
        <v>20</v>
      </c>
      <c r="E466">
        <v>0</v>
      </c>
      <c r="F466" s="15">
        <v>5000</v>
      </c>
      <c r="G466">
        <v>1</v>
      </c>
      <c r="H466">
        <v>2</v>
      </c>
      <c r="I466">
        <v>1</v>
      </c>
      <c r="J466">
        <v>8</v>
      </c>
      <c r="K466">
        <v>5</v>
      </c>
      <c r="L466">
        <v>0</v>
      </c>
      <c r="M466">
        <v>0</v>
      </c>
      <c r="N466">
        <v>0</v>
      </c>
      <c r="O466">
        <v>1</v>
      </c>
      <c r="P466">
        <v>12</v>
      </c>
      <c r="Q466" s="16">
        <v>10</v>
      </c>
      <c r="R466">
        <v>0.91999999999999993</v>
      </c>
      <c r="S466">
        <v>1</v>
      </c>
      <c r="T466">
        <v>9</v>
      </c>
      <c r="U466">
        <v>25</v>
      </c>
    </row>
    <row r="467" spans="1:21">
      <c r="A467">
        <v>2164</v>
      </c>
      <c r="B467" s="31">
        <v>2</v>
      </c>
      <c r="C467">
        <v>2</v>
      </c>
      <c r="D467">
        <v>28</v>
      </c>
      <c r="E467">
        <v>0</v>
      </c>
      <c r="F467" s="15">
        <v>16000</v>
      </c>
      <c r="G467">
        <v>1</v>
      </c>
      <c r="H467">
        <v>2</v>
      </c>
      <c r="I467">
        <v>0</v>
      </c>
      <c r="J467">
        <v>6</v>
      </c>
      <c r="K467">
        <v>1</v>
      </c>
      <c r="L467">
        <v>0</v>
      </c>
      <c r="M467">
        <v>0</v>
      </c>
      <c r="N467">
        <v>0</v>
      </c>
      <c r="O467">
        <v>0.91500000000000004</v>
      </c>
      <c r="P467">
        <v>20</v>
      </c>
      <c r="Q467" s="16">
        <v>5</v>
      </c>
      <c r="R467">
        <v>2</v>
      </c>
      <c r="S467">
        <v>1</v>
      </c>
      <c r="T467">
        <v>12</v>
      </c>
      <c r="U467">
        <v>5</v>
      </c>
    </row>
    <row r="468" spans="1:21">
      <c r="A468">
        <v>2166</v>
      </c>
      <c r="B468" s="31">
        <v>2</v>
      </c>
      <c r="C468">
        <v>4</v>
      </c>
      <c r="D468">
        <v>30</v>
      </c>
      <c r="E468">
        <v>0</v>
      </c>
      <c r="F468" s="15">
        <v>10000</v>
      </c>
      <c r="G468">
        <v>1</v>
      </c>
      <c r="H468">
        <v>1</v>
      </c>
      <c r="I468">
        <v>0</v>
      </c>
      <c r="J468">
        <v>8</v>
      </c>
      <c r="K468">
        <v>5</v>
      </c>
      <c r="L468">
        <v>0</v>
      </c>
      <c r="M468">
        <v>0</v>
      </c>
      <c r="N468">
        <v>0</v>
      </c>
      <c r="O468">
        <v>1</v>
      </c>
      <c r="P468">
        <v>20</v>
      </c>
      <c r="Q468" s="16">
        <v>2.5</v>
      </c>
      <c r="R468">
        <v>1.5</v>
      </c>
      <c r="S468">
        <v>1</v>
      </c>
      <c r="T468">
        <v>12</v>
      </c>
      <c r="U468">
        <v>20</v>
      </c>
    </row>
    <row r="469" spans="1:21">
      <c r="A469">
        <v>2171</v>
      </c>
      <c r="B469" s="31">
        <v>2</v>
      </c>
      <c r="C469">
        <v>1</v>
      </c>
      <c r="D469">
        <v>20</v>
      </c>
      <c r="E469">
        <v>0</v>
      </c>
      <c r="F469" s="15">
        <v>3000</v>
      </c>
      <c r="G469">
        <v>1</v>
      </c>
      <c r="H469">
        <v>2</v>
      </c>
      <c r="I469">
        <v>1</v>
      </c>
      <c r="J469">
        <v>6</v>
      </c>
      <c r="K469">
        <v>5</v>
      </c>
      <c r="L469">
        <v>0</v>
      </c>
      <c r="M469">
        <v>0</v>
      </c>
      <c r="N469">
        <v>0</v>
      </c>
      <c r="O469">
        <v>0.91500000000000004</v>
      </c>
      <c r="P469">
        <v>18</v>
      </c>
      <c r="Q469" s="16">
        <v>2.5</v>
      </c>
      <c r="R469">
        <v>2.33</v>
      </c>
      <c r="S469">
        <v>1</v>
      </c>
      <c r="T469">
        <v>16</v>
      </c>
      <c r="U469">
        <v>30</v>
      </c>
    </row>
    <row r="470" spans="1:21">
      <c r="A470">
        <v>2172</v>
      </c>
      <c r="B470" s="31">
        <v>1</v>
      </c>
      <c r="C470">
        <v>1</v>
      </c>
      <c r="D470">
        <v>21</v>
      </c>
      <c r="E470">
        <v>0</v>
      </c>
      <c r="F470" s="15">
        <v>10000</v>
      </c>
      <c r="G470">
        <v>1</v>
      </c>
      <c r="H470">
        <v>4</v>
      </c>
      <c r="I470">
        <v>0</v>
      </c>
      <c r="J470">
        <v>8</v>
      </c>
      <c r="K470">
        <v>5</v>
      </c>
      <c r="L470">
        <v>0</v>
      </c>
      <c r="M470">
        <v>0</v>
      </c>
      <c r="N470">
        <v>0</v>
      </c>
      <c r="O470">
        <v>1.17</v>
      </c>
      <c r="P470">
        <v>20</v>
      </c>
      <c r="Q470" s="16">
        <v>5</v>
      </c>
      <c r="R470">
        <v>1.17</v>
      </c>
      <c r="S470">
        <v>1</v>
      </c>
      <c r="T470">
        <v>10</v>
      </c>
      <c r="U470">
        <v>15</v>
      </c>
    </row>
    <row r="471" spans="1:21">
      <c r="A471">
        <v>2181</v>
      </c>
      <c r="B471" s="31">
        <v>1</v>
      </c>
      <c r="C471">
        <v>2</v>
      </c>
      <c r="D471">
        <v>31</v>
      </c>
      <c r="E471">
        <v>0</v>
      </c>
      <c r="F471" s="15">
        <v>10000</v>
      </c>
      <c r="G471">
        <v>1</v>
      </c>
      <c r="H471">
        <v>2</v>
      </c>
      <c r="I471">
        <v>0</v>
      </c>
      <c r="J471">
        <v>11</v>
      </c>
      <c r="K471">
        <v>1</v>
      </c>
      <c r="L471">
        <v>0</v>
      </c>
      <c r="M471">
        <v>0</v>
      </c>
      <c r="N471">
        <v>0</v>
      </c>
      <c r="O471">
        <v>0.33</v>
      </c>
      <c r="P471">
        <v>10</v>
      </c>
      <c r="Q471" s="16">
        <v>5</v>
      </c>
      <c r="R471">
        <v>1.67</v>
      </c>
      <c r="S471">
        <v>1</v>
      </c>
      <c r="T471">
        <v>12</v>
      </c>
      <c r="U471">
        <v>10</v>
      </c>
    </row>
    <row r="472" spans="1:21">
      <c r="A472">
        <v>2182</v>
      </c>
      <c r="B472" s="31">
        <v>1</v>
      </c>
      <c r="C472">
        <v>2</v>
      </c>
      <c r="D472">
        <v>40</v>
      </c>
      <c r="E472">
        <v>0</v>
      </c>
      <c r="F472" s="15">
        <v>12000</v>
      </c>
      <c r="G472">
        <v>1</v>
      </c>
      <c r="H472">
        <v>1</v>
      </c>
      <c r="I472">
        <v>1</v>
      </c>
      <c r="J472">
        <v>2</v>
      </c>
      <c r="K472">
        <v>2</v>
      </c>
      <c r="L472">
        <v>0</v>
      </c>
      <c r="M472">
        <v>0</v>
      </c>
      <c r="N472">
        <v>0</v>
      </c>
      <c r="O472">
        <v>0.33</v>
      </c>
      <c r="P472">
        <v>14</v>
      </c>
      <c r="Q472" s="16">
        <v>2.5</v>
      </c>
      <c r="R472">
        <v>1.915</v>
      </c>
      <c r="S472">
        <v>1</v>
      </c>
      <c r="T472">
        <v>15</v>
      </c>
      <c r="U472">
        <v>10</v>
      </c>
    </row>
    <row r="473" spans="1:21">
      <c r="A473">
        <v>2185</v>
      </c>
      <c r="B473" s="31">
        <v>2</v>
      </c>
      <c r="C473">
        <v>1</v>
      </c>
      <c r="D473">
        <v>20</v>
      </c>
      <c r="E473">
        <v>0</v>
      </c>
      <c r="F473" s="15">
        <v>3000</v>
      </c>
      <c r="G473">
        <v>1</v>
      </c>
      <c r="H473">
        <v>1</v>
      </c>
      <c r="I473">
        <v>0</v>
      </c>
      <c r="J473">
        <v>8</v>
      </c>
      <c r="K473">
        <v>5</v>
      </c>
      <c r="L473">
        <v>0</v>
      </c>
      <c r="M473">
        <v>0</v>
      </c>
      <c r="N473">
        <v>0</v>
      </c>
      <c r="O473">
        <v>0.67</v>
      </c>
      <c r="P473">
        <v>15</v>
      </c>
      <c r="Q473" s="16">
        <v>7.5</v>
      </c>
      <c r="R473">
        <v>2</v>
      </c>
      <c r="S473">
        <v>1</v>
      </c>
      <c r="T473">
        <v>12</v>
      </c>
      <c r="U473">
        <v>40</v>
      </c>
    </row>
    <row r="474" spans="1:21">
      <c r="A474">
        <v>2186</v>
      </c>
      <c r="B474" s="31">
        <v>2</v>
      </c>
      <c r="C474">
        <v>2</v>
      </c>
      <c r="D474">
        <v>44</v>
      </c>
      <c r="E474">
        <v>1</v>
      </c>
      <c r="F474" s="15">
        <v>12000</v>
      </c>
      <c r="G474">
        <v>1</v>
      </c>
      <c r="H474">
        <v>1</v>
      </c>
      <c r="I474">
        <v>0</v>
      </c>
      <c r="J474">
        <v>1</v>
      </c>
      <c r="K474">
        <v>2</v>
      </c>
      <c r="L474">
        <v>0</v>
      </c>
      <c r="M474">
        <v>0</v>
      </c>
      <c r="N474">
        <v>0</v>
      </c>
      <c r="O474">
        <v>0.5</v>
      </c>
      <c r="P474">
        <v>10</v>
      </c>
      <c r="Q474" s="16">
        <v>10</v>
      </c>
      <c r="R474">
        <v>1</v>
      </c>
      <c r="S474">
        <v>0</v>
      </c>
      <c r="T474">
        <v>8</v>
      </c>
      <c r="U474">
        <v>20</v>
      </c>
    </row>
    <row r="475" spans="1:21">
      <c r="A475">
        <v>2193</v>
      </c>
      <c r="B475" s="31">
        <v>2</v>
      </c>
      <c r="C475">
        <v>2</v>
      </c>
      <c r="D475">
        <v>27</v>
      </c>
      <c r="E475">
        <v>0</v>
      </c>
      <c r="F475" s="15">
        <v>2000</v>
      </c>
      <c r="G475">
        <v>1</v>
      </c>
      <c r="H475">
        <v>2</v>
      </c>
      <c r="I475">
        <v>0</v>
      </c>
      <c r="J475">
        <v>2</v>
      </c>
      <c r="K475">
        <v>0</v>
      </c>
      <c r="L475">
        <v>0</v>
      </c>
      <c r="M475">
        <v>0</v>
      </c>
      <c r="N475">
        <v>1</v>
      </c>
      <c r="O475">
        <v>0.67</v>
      </c>
      <c r="P475">
        <v>14</v>
      </c>
      <c r="Q475" s="16">
        <v>2.5</v>
      </c>
      <c r="R475">
        <v>2.67</v>
      </c>
      <c r="S475">
        <v>1</v>
      </c>
      <c r="T475">
        <v>10</v>
      </c>
      <c r="U475">
        <v>15</v>
      </c>
    </row>
    <row r="476" spans="1:21">
      <c r="A476">
        <v>2200</v>
      </c>
      <c r="B476" s="31">
        <v>2</v>
      </c>
      <c r="C476">
        <v>1</v>
      </c>
      <c r="D476">
        <v>24</v>
      </c>
      <c r="E476">
        <v>1</v>
      </c>
      <c r="F476" s="15">
        <v>1000</v>
      </c>
      <c r="G476">
        <v>1</v>
      </c>
      <c r="H476">
        <v>1</v>
      </c>
      <c r="I476">
        <v>1</v>
      </c>
      <c r="J476">
        <v>8</v>
      </c>
      <c r="K476">
        <v>5</v>
      </c>
      <c r="L476">
        <v>0</v>
      </c>
      <c r="M476">
        <v>0</v>
      </c>
      <c r="N476">
        <v>0</v>
      </c>
      <c r="O476">
        <v>0.41500000000000004</v>
      </c>
      <c r="P476">
        <v>9</v>
      </c>
      <c r="Q476" s="16">
        <v>2.5</v>
      </c>
      <c r="R476">
        <v>0.67</v>
      </c>
      <c r="S476">
        <v>1</v>
      </c>
      <c r="T476">
        <v>8</v>
      </c>
      <c r="U476">
        <v>10</v>
      </c>
    </row>
    <row r="477" spans="1:21">
      <c r="A477">
        <v>2204</v>
      </c>
      <c r="B477" s="31">
        <v>1</v>
      </c>
      <c r="C477">
        <v>1</v>
      </c>
      <c r="D477">
        <v>23</v>
      </c>
      <c r="E477">
        <v>1</v>
      </c>
      <c r="F477" s="15">
        <v>8000</v>
      </c>
      <c r="G477">
        <v>1</v>
      </c>
      <c r="H477">
        <v>1</v>
      </c>
      <c r="I477">
        <v>1</v>
      </c>
      <c r="J477">
        <v>8</v>
      </c>
      <c r="K477">
        <v>5</v>
      </c>
      <c r="L477">
        <v>0</v>
      </c>
      <c r="M477">
        <v>0</v>
      </c>
      <c r="N477">
        <v>0</v>
      </c>
      <c r="O477">
        <v>0.33</v>
      </c>
      <c r="P477">
        <v>14</v>
      </c>
      <c r="Q477" s="16">
        <v>2.5</v>
      </c>
      <c r="R477">
        <v>0.67</v>
      </c>
      <c r="S477">
        <v>0</v>
      </c>
      <c r="T477">
        <v>8</v>
      </c>
      <c r="U477">
        <v>15</v>
      </c>
    </row>
    <row r="478" spans="1:21">
      <c r="A478">
        <v>2207</v>
      </c>
      <c r="B478" s="31">
        <v>1</v>
      </c>
      <c r="C478">
        <v>6</v>
      </c>
      <c r="D478">
        <v>35</v>
      </c>
      <c r="E478">
        <v>0</v>
      </c>
      <c r="F478" s="15">
        <v>16000</v>
      </c>
      <c r="G478">
        <v>1</v>
      </c>
      <c r="H478">
        <v>1</v>
      </c>
      <c r="I478">
        <v>0</v>
      </c>
      <c r="J478">
        <v>8</v>
      </c>
      <c r="K478">
        <v>2</v>
      </c>
      <c r="L478">
        <v>0</v>
      </c>
      <c r="M478">
        <v>0</v>
      </c>
      <c r="N478">
        <v>0</v>
      </c>
      <c r="O478">
        <v>0.83</v>
      </c>
      <c r="P478">
        <v>8</v>
      </c>
      <c r="Q478" s="16">
        <v>5</v>
      </c>
      <c r="R478">
        <v>1.17</v>
      </c>
      <c r="S478">
        <v>1</v>
      </c>
      <c r="T478">
        <v>8</v>
      </c>
      <c r="U478">
        <v>35</v>
      </c>
    </row>
    <row r="479" spans="1:21">
      <c r="A479">
        <v>2209</v>
      </c>
      <c r="B479" s="31">
        <v>2</v>
      </c>
      <c r="C479">
        <v>2</v>
      </c>
      <c r="D479">
        <v>30</v>
      </c>
      <c r="E479">
        <v>0</v>
      </c>
      <c r="F479" s="15">
        <v>2000</v>
      </c>
      <c r="G479">
        <v>1</v>
      </c>
      <c r="H479">
        <v>1</v>
      </c>
      <c r="I479">
        <v>0</v>
      </c>
      <c r="J479">
        <v>8</v>
      </c>
      <c r="K479">
        <v>5</v>
      </c>
      <c r="L479">
        <v>0</v>
      </c>
      <c r="M479">
        <v>0</v>
      </c>
      <c r="N479">
        <v>0</v>
      </c>
      <c r="O479">
        <v>0.33</v>
      </c>
      <c r="P479">
        <v>10</v>
      </c>
      <c r="Q479" s="16">
        <v>5</v>
      </c>
      <c r="R479">
        <v>1</v>
      </c>
      <c r="S479">
        <v>1</v>
      </c>
      <c r="T479">
        <v>8</v>
      </c>
      <c r="U479">
        <v>2.5</v>
      </c>
    </row>
    <row r="480" spans="1:21">
      <c r="A480">
        <v>2211</v>
      </c>
      <c r="B480" s="31">
        <v>1</v>
      </c>
      <c r="C480">
        <v>1</v>
      </c>
      <c r="D480">
        <v>22</v>
      </c>
      <c r="E480">
        <v>1</v>
      </c>
      <c r="F480" s="15">
        <v>3000</v>
      </c>
      <c r="G480">
        <v>1</v>
      </c>
      <c r="H480">
        <v>1</v>
      </c>
      <c r="I480">
        <v>0</v>
      </c>
      <c r="J480">
        <v>9</v>
      </c>
      <c r="K480">
        <v>5</v>
      </c>
      <c r="L480">
        <v>1</v>
      </c>
      <c r="M480">
        <v>0</v>
      </c>
      <c r="N480">
        <v>0</v>
      </c>
      <c r="O480">
        <v>0.67</v>
      </c>
      <c r="P480">
        <v>6</v>
      </c>
      <c r="Q480" s="16">
        <v>5</v>
      </c>
      <c r="R480">
        <v>0.83</v>
      </c>
      <c r="S480">
        <v>0</v>
      </c>
      <c r="T480">
        <v>8</v>
      </c>
      <c r="U480">
        <v>20</v>
      </c>
    </row>
    <row r="481" spans="1:21">
      <c r="A481">
        <v>2214</v>
      </c>
      <c r="B481" s="31">
        <v>2</v>
      </c>
      <c r="C481">
        <v>1</v>
      </c>
      <c r="D481">
        <v>19</v>
      </c>
      <c r="E481">
        <v>1</v>
      </c>
      <c r="F481" s="15">
        <v>2000</v>
      </c>
      <c r="G481">
        <v>1</v>
      </c>
      <c r="H481">
        <v>1</v>
      </c>
      <c r="I481">
        <v>0</v>
      </c>
      <c r="J481">
        <v>1</v>
      </c>
      <c r="K481">
        <v>5</v>
      </c>
      <c r="L481">
        <v>0</v>
      </c>
      <c r="M481">
        <v>0</v>
      </c>
      <c r="N481">
        <v>0</v>
      </c>
      <c r="O481">
        <v>0.67</v>
      </c>
      <c r="P481">
        <v>15</v>
      </c>
      <c r="Q481" s="16">
        <v>7.5</v>
      </c>
      <c r="R481">
        <v>0.83</v>
      </c>
      <c r="S481">
        <v>1</v>
      </c>
      <c r="T481">
        <v>12</v>
      </c>
      <c r="U481">
        <v>25</v>
      </c>
    </row>
    <row r="482" spans="1:21">
      <c r="A482">
        <v>2218</v>
      </c>
      <c r="B482" s="31">
        <v>2</v>
      </c>
      <c r="C482">
        <v>1</v>
      </c>
      <c r="D482">
        <v>22</v>
      </c>
      <c r="E482">
        <v>0</v>
      </c>
      <c r="F482" s="15">
        <v>5000</v>
      </c>
      <c r="G482">
        <v>1</v>
      </c>
      <c r="H482">
        <v>1</v>
      </c>
      <c r="I482">
        <v>0</v>
      </c>
      <c r="J482">
        <v>8</v>
      </c>
      <c r="K482">
        <v>5</v>
      </c>
      <c r="L482">
        <v>0</v>
      </c>
      <c r="M482">
        <v>0</v>
      </c>
      <c r="N482">
        <v>0</v>
      </c>
      <c r="O482">
        <v>0.5</v>
      </c>
      <c r="P482">
        <v>10</v>
      </c>
      <c r="Q482" s="16">
        <v>2.5</v>
      </c>
      <c r="R482">
        <v>0.5</v>
      </c>
      <c r="S482">
        <v>0</v>
      </c>
      <c r="T482">
        <v>6</v>
      </c>
      <c r="U482">
        <v>15</v>
      </c>
    </row>
    <row r="483" spans="1:21">
      <c r="A483">
        <v>2237</v>
      </c>
      <c r="B483" s="31">
        <v>2</v>
      </c>
      <c r="C483">
        <v>1</v>
      </c>
      <c r="D483">
        <v>25</v>
      </c>
      <c r="E483">
        <v>0</v>
      </c>
      <c r="F483" s="15">
        <v>4000</v>
      </c>
      <c r="G483">
        <v>1</v>
      </c>
      <c r="H483">
        <v>1</v>
      </c>
      <c r="I483">
        <v>0</v>
      </c>
      <c r="J483">
        <v>6</v>
      </c>
      <c r="K483">
        <v>1</v>
      </c>
      <c r="L483">
        <v>0</v>
      </c>
      <c r="M483">
        <v>0</v>
      </c>
      <c r="N483">
        <v>0</v>
      </c>
      <c r="O483">
        <v>0.75</v>
      </c>
      <c r="P483">
        <v>20</v>
      </c>
      <c r="Q483" s="16">
        <v>5</v>
      </c>
      <c r="R483">
        <v>2</v>
      </c>
      <c r="S483">
        <v>0</v>
      </c>
      <c r="T483">
        <v>6</v>
      </c>
      <c r="U483">
        <v>5</v>
      </c>
    </row>
    <row r="484" spans="1:21">
      <c r="A484">
        <v>2240</v>
      </c>
      <c r="B484" s="31">
        <v>2</v>
      </c>
      <c r="C484">
        <v>2</v>
      </c>
      <c r="D484">
        <v>26</v>
      </c>
      <c r="E484">
        <v>0</v>
      </c>
      <c r="F484" s="15">
        <v>4000</v>
      </c>
      <c r="G484">
        <v>1</v>
      </c>
      <c r="H484">
        <v>1</v>
      </c>
      <c r="I484">
        <v>0</v>
      </c>
      <c r="J484">
        <v>8</v>
      </c>
      <c r="K484">
        <v>5</v>
      </c>
      <c r="L484">
        <v>0</v>
      </c>
      <c r="M484">
        <v>0</v>
      </c>
      <c r="N484">
        <v>0</v>
      </c>
      <c r="O484">
        <v>0.5</v>
      </c>
      <c r="P484">
        <v>10</v>
      </c>
      <c r="Q484" s="16">
        <v>5</v>
      </c>
      <c r="R484">
        <v>1.17</v>
      </c>
      <c r="S484">
        <v>1</v>
      </c>
      <c r="T484">
        <v>10</v>
      </c>
      <c r="U484">
        <v>10</v>
      </c>
    </row>
    <row r="485" spans="1:21">
      <c r="A485">
        <v>2242</v>
      </c>
      <c r="B485" s="31">
        <v>2</v>
      </c>
      <c r="C485">
        <v>1</v>
      </c>
      <c r="D485">
        <v>28</v>
      </c>
      <c r="E485">
        <v>1</v>
      </c>
      <c r="F485" s="15">
        <v>1000</v>
      </c>
      <c r="G485">
        <v>1</v>
      </c>
      <c r="H485">
        <v>3</v>
      </c>
      <c r="I485">
        <v>0</v>
      </c>
      <c r="J485">
        <v>8</v>
      </c>
      <c r="K485">
        <v>3</v>
      </c>
      <c r="L485">
        <v>0</v>
      </c>
      <c r="M485">
        <v>0</v>
      </c>
      <c r="N485">
        <v>0</v>
      </c>
      <c r="O485">
        <v>1</v>
      </c>
      <c r="P485">
        <v>20</v>
      </c>
      <c r="Q485" s="16">
        <v>2.5</v>
      </c>
      <c r="R485">
        <v>1.33</v>
      </c>
      <c r="S485">
        <v>1</v>
      </c>
      <c r="T485">
        <v>14</v>
      </c>
      <c r="U485">
        <v>15</v>
      </c>
    </row>
    <row r="486" spans="1:21">
      <c r="A486">
        <v>2245</v>
      </c>
      <c r="B486" s="31">
        <v>2</v>
      </c>
      <c r="C486">
        <v>1</v>
      </c>
      <c r="D486">
        <v>27</v>
      </c>
      <c r="E486">
        <v>0</v>
      </c>
      <c r="F486" s="15">
        <v>7000</v>
      </c>
      <c r="G486">
        <v>1</v>
      </c>
      <c r="H486">
        <v>1</v>
      </c>
      <c r="I486">
        <v>0</v>
      </c>
      <c r="J486">
        <v>6</v>
      </c>
      <c r="K486">
        <v>5</v>
      </c>
      <c r="L486">
        <v>0</v>
      </c>
      <c r="M486">
        <v>0</v>
      </c>
      <c r="N486">
        <v>0</v>
      </c>
      <c r="O486">
        <v>0.67</v>
      </c>
      <c r="P486">
        <v>20</v>
      </c>
      <c r="Q486" s="16">
        <v>10</v>
      </c>
      <c r="R486">
        <v>2</v>
      </c>
      <c r="S486">
        <v>0</v>
      </c>
      <c r="T486">
        <v>10</v>
      </c>
      <c r="U486">
        <v>15</v>
      </c>
    </row>
    <row r="487" spans="1:21">
      <c r="A487">
        <v>2249</v>
      </c>
      <c r="B487" s="31">
        <v>1</v>
      </c>
      <c r="C487">
        <v>2</v>
      </c>
      <c r="D487">
        <v>25</v>
      </c>
      <c r="E487">
        <v>1</v>
      </c>
      <c r="F487" s="15">
        <v>8000</v>
      </c>
      <c r="G487">
        <v>1</v>
      </c>
      <c r="H487">
        <v>2</v>
      </c>
      <c r="I487">
        <v>0</v>
      </c>
      <c r="J487">
        <v>9</v>
      </c>
      <c r="K487">
        <v>5</v>
      </c>
      <c r="L487">
        <v>1</v>
      </c>
      <c r="M487">
        <v>0</v>
      </c>
      <c r="N487">
        <v>0</v>
      </c>
      <c r="O487">
        <v>0.33</v>
      </c>
      <c r="P487">
        <v>16</v>
      </c>
      <c r="Q487" s="16">
        <v>2.5</v>
      </c>
      <c r="R487">
        <v>0.58499999999999996</v>
      </c>
      <c r="S487">
        <v>0</v>
      </c>
      <c r="T487">
        <v>6</v>
      </c>
      <c r="U487">
        <v>15</v>
      </c>
    </row>
    <row r="488" spans="1:21">
      <c r="A488">
        <v>2252</v>
      </c>
      <c r="B488" s="31">
        <v>2</v>
      </c>
      <c r="C488">
        <v>1</v>
      </c>
      <c r="D488">
        <v>30</v>
      </c>
      <c r="E488">
        <v>1</v>
      </c>
      <c r="F488" s="15">
        <v>3000</v>
      </c>
      <c r="G488">
        <v>1</v>
      </c>
      <c r="H488">
        <v>1</v>
      </c>
      <c r="I488">
        <v>0</v>
      </c>
      <c r="J488">
        <v>8</v>
      </c>
      <c r="K488">
        <v>3</v>
      </c>
      <c r="L488">
        <v>0</v>
      </c>
      <c r="M488">
        <v>0</v>
      </c>
      <c r="N488">
        <v>0</v>
      </c>
      <c r="O488">
        <v>1</v>
      </c>
      <c r="P488">
        <v>20</v>
      </c>
      <c r="Q488" s="16">
        <v>2.5</v>
      </c>
      <c r="R488">
        <v>1.33</v>
      </c>
      <c r="S488">
        <v>1</v>
      </c>
      <c r="T488">
        <v>8</v>
      </c>
      <c r="U488">
        <v>20</v>
      </c>
    </row>
    <row r="489" spans="1:21">
      <c r="A489">
        <v>2256</v>
      </c>
      <c r="B489" s="31">
        <v>1</v>
      </c>
      <c r="C489">
        <v>2</v>
      </c>
      <c r="D489">
        <v>34</v>
      </c>
      <c r="E489">
        <v>0</v>
      </c>
      <c r="F489" s="15">
        <v>5000</v>
      </c>
      <c r="G489">
        <v>1</v>
      </c>
      <c r="H489">
        <v>2</v>
      </c>
      <c r="I489">
        <v>0</v>
      </c>
      <c r="J489">
        <v>8</v>
      </c>
      <c r="K489">
        <v>5</v>
      </c>
      <c r="L489">
        <v>0</v>
      </c>
      <c r="M489">
        <v>0</v>
      </c>
      <c r="N489">
        <v>0</v>
      </c>
      <c r="O489">
        <v>0.67</v>
      </c>
      <c r="P489">
        <v>30</v>
      </c>
      <c r="Q489" s="16">
        <v>10</v>
      </c>
      <c r="R489">
        <v>1.085</v>
      </c>
      <c r="S489">
        <v>1</v>
      </c>
      <c r="T489">
        <v>8</v>
      </c>
      <c r="U489">
        <v>15</v>
      </c>
    </row>
    <row r="490" spans="1:21">
      <c r="A490">
        <v>2259</v>
      </c>
      <c r="B490" s="31">
        <v>1</v>
      </c>
      <c r="C490">
        <v>7</v>
      </c>
      <c r="D490">
        <v>56</v>
      </c>
      <c r="E490">
        <v>0</v>
      </c>
      <c r="F490" s="15">
        <v>9000</v>
      </c>
      <c r="G490">
        <v>1</v>
      </c>
      <c r="H490">
        <v>1</v>
      </c>
      <c r="I490">
        <v>0</v>
      </c>
      <c r="J490">
        <v>8</v>
      </c>
      <c r="K490">
        <v>3</v>
      </c>
      <c r="L490">
        <v>0</v>
      </c>
      <c r="M490">
        <v>0</v>
      </c>
      <c r="N490">
        <v>0</v>
      </c>
      <c r="O490">
        <v>0.5</v>
      </c>
      <c r="P490">
        <v>12</v>
      </c>
      <c r="Q490" s="16">
        <v>15</v>
      </c>
      <c r="R490">
        <v>1</v>
      </c>
      <c r="S490">
        <v>1</v>
      </c>
      <c r="T490">
        <v>8</v>
      </c>
      <c r="U490">
        <v>10</v>
      </c>
    </row>
    <row r="491" spans="1:21">
      <c r="A491">
        <v>2261</v>
      </c>
      <c r="B491" s="31">
        <v>1</v>
      </c>
      <c r="C491">
        <v>2</v>
      </c>
      <c r="D491">
        <v>37</v>
      </c>
      <c r="E491">
        <v>0</v>
      </c>
      <c r="F491" s="15">
        <v>7000</v>
      </c>
      <c r="G491">
        <v>1</v>
      </c>
      <c r="H491">
        <v>2</v>
      </c>
      <c r="I491">
        <v>0</v>
      </c>
      <c r="J491">
        <v>9</v>
      </c>
      <c r="K491">
        <v>2</v>
      </c>
      <c r="L491">
        <v>0</v>
      </c>
      <c r="M491">
        <v>0</v>
      </c>
      <c r="N491">
        <v>0</v>
      </c>
      <c r="O491">
        <v>0.83</v>
      </c>
      <c r="P491">
        <v>16</v>
      </c>
      <c r="Q491" s="16">
        <v>2.5</v>
      </c>
      <c r="R491">
        <v>1.5</v>
      </c>
      <c r="S491">
        <v>1</v>
      </c>
      <c r="T491">
        <v>10</v>
      </c>
      <c r="U491">
        <v>10</v>
      </c>
    </row>
    <row r="492" spans="1:21">
      <c r="A492">
        <v>2266</v>
      </c>
      <c r="B492" s="31">
        <v>2</v>
      </c>
      <c r="C492">
        <v>2</v>
      </c>
      <c r="D492">
        <v>28</v>
      </c>
      <c r="E492">
        <v>1</v>
      </c>
      <c r="F492" s="15">
        <v>3000</v>
      </c>
      <c r="G492">
        <v>1</v>
      </c>
      <c r="H492">
        <v>1</v>
      </c>
      <c r="I492">
        <v>0</v>
      </c>
      <c r="J492">
        <v>1</v>
      </c>
      <c r="K492">
        <v>5</v>
      </c>
      <c r="L492">
        <v>0</v>
      </c>
      <c r="M492">
        <v>0</v>
      </c>
      <c r="N492">
        <v>0</v>
      </c>
      <c r="O492">
        <v>0.58499999999999996</v>
      </c>
      <c r="P492">
        <v>30</v>
      </c>
      <c r="Q492" s="16">
        <v>5</v>
      </c>
      <c r="R492">
        <v>0.83</v>
      </c>
      <c r="S492">
        <v>1</v>
      </c>
      <c r="T492">
        <v>8</v>
      </c>
      <c r="U492">
        <v>15</v>
      </c>
    </row>
    <row r="493" spans="1:21">
      <c r="A493">
        <v>2283</v>
      </c>
      <c r="B493" s="31">
        <v>2</v>
      </c>
      <c r="C493">
        <v>1</v>
      </c>
      <c r="D493">
        <v>33</v>
      </c>
      <c r="E493">
        <v>0</v>
      </c>
      <c r="F493" s="15">
        <v>5000</v>
      </c>
      <c r="G493">
        <v>1</v>
      </c>
      <c r="H493">
        <v>1</v>
      </c>
      <c r="I493">
        <v>0</v>
      </c>
      <c r="J493">
        <v>6</v>
      </c>
      <c r="K493">
        <v>3</v>
      </c>
      <c r="L493">
        <v>0</v>
      </c>
      <c r="M493">
        <v>0</v>
      </c>
      <c r="N493">
        <v>0</v>
      </c>
      <c r="O493">
        <v>0.67</v>
      </c>
      <c r="P493">
        <v>19</v>
      </c>
      <c r="Q493" s="16">
        <v>6.25</v>
      </c>
      <c r="R493">
        <v>1.33</v>
      </c>
      <c r="S493">
        <v>1</v>
      </c>
      <c r="T493">
        <v>8</v>
      </c>
      <c r="U493">
        <v>30</v>
      </c>
    </row>
    <row r="494" spans="1:21">
      <c r="A494">
        <v>2286</v>
      </c>
      <c r="B494" s="31">
        <v>1</v>
      </c>
      <c r="C494">
        <v>7</v>
      </c>
      <c r="D494">
        <v>29</v>
      </c>
      <c r="E494">
        <v>1</v>
      </c>
      <c r="F494" s="15">
        <v>4000</v>
      </c>
      <c r="G494">
        <v>1</v>
      </c>
      <c r="H494">
        <v>1</v>
      </c>
      <c r="I494">
        <v>0</v>
      </c>
      <c r="J494">
        <v>8</v>
      </c>
      <c r="K494">
        <v>3</v>
      </c>
      <c r="L494">
        <v>0</v>
      </c>
      <c r="M494">
        <v>0</v>
      </c>
      <c r="N494">
        <v>0</v>
      </c>
      <c r="O494">
        <v>0.67</v>
      </c>
      <c r="P494">
        <v>14</v>
      </c>
      <c r="Q494" s="16">
        <v>10</v>
      </c>
      <c r="R494">
        <v>1.67</v>
      </c>
      <c r="S494">
        <v>1</v>
      </c>
      <c r="T494">
        <v>12</v>
      </c>
      <c r="U494">
        <v>10</v>
      </c>
    </row>
    <row r="495" spans="1:21">
      <c r="A495">
        <v>2296</v>
      </c>
      <c r="B495" s="31">
        <v>2</v>
      </c>
      <c r="C495">
        <v>2</v>
      </c>
      <c r="D495">
        <v>25</v>
      </c>
      <c r="E495">
        <v>0</v>
      </c>
      <c r="F495" s="15">
        <v>4000</v>
      </c>
      <c r="G495">
        <v>1</v>
      </c>
      <c r="H495">
        <v>1</v>
      </c>
      <c r="I495">
        <v>0</v>
      </c>
      <c r="J495">
        <v>8</v>
      </c>
      <c r="K495">
        <v>5</v>
      </c>
      <c r="L495">
        <v>0</v>
      </c>
      <c r="M495">
        <v>0</v>
      </c>
      <c r="N495">
        <v>0</v>
      </c>
      <c r="O495">
        <v>0.5</v>
      </c>
      <c r="P495">
        <v>18</v>
      </c>
      <c r="Q495" s="16">
        <v>5</v>
      </c>
      <c r="R495">
        <v>0.67</v>
      </c>
      <c r="S495">
        <v>1</v>
      </c>
      <c r="T495">
        <v>8</v>
      </c>
      <c r="U495">
        <v>20</v>
      </c>
    </row>
    <row r="496" spans="1:21">
      <c r="A496">
        <v>2304</v>
      </c>
      <c r="B496" s="31">
        <v>2</v>
      </c>
      <c r="C496">
        <v>1</v>
      </c>
      <c r="D496">
        <v>22</v>
      </c>
      <c r="E496">
        <v>1</v>
      </c>
      <c r="F496" s="15">
        <v>5000</v>
      </c>
      <c r="G496">
        <v>1</v>
      </c>
      <c r="H496">
        <v>1</v>
      </c>
      <c r="I496">
        <v>0</v>
      </c>
      <c r="J496">
        <v>8</v>
      </c>
      <c r="K496">
        <v>5</v>
      </c>
      <c r="L496">
        <v>0</v>
      </c>
      <c r="M496">
        <v>0</v>
      </c>
      <c r="N496">
        <v>0</v>
      </c>
      <c r="O496">
        <v>1</v>
      </c>
      <c r="P496">
        <v>20</v>
      </c>
      <c r="Q496" s="16">
        <v>2.5</v>
      </c>
      <c r="R496">
        <v>2.17</v>
      </c>
      <c r="S496">
        <v>1</v>
      </c>
      <c r="T496">
        <v>12</v>
      </c>
      <c r="U496">
        <v>20</v>
      </c>
    </row>
    <row r="497" spans="1:21">
      <c r="A497">
        <v>2308</v>
      </c>
      <c r="B497" s="31">
        <v>2</v>
      </c>
      <c r="C497">
        <v>1</v>
      </c>
      <c r="D497">
        <v>20</v>
      </c>
      <c r="E497">
        <v>1</v>
      </c>
      <c r="F497" s="15">
        <v>18000</v>
      </c>
      <c r="G497">
        <v>1</v>
      </c>
      <c r="H497">
        <v>1</v>
      </c>
      <c r="I497">
        <v>0</v>
      </c>
      <c r="J497">
        <v>8</v>
      </c>
      <c r="K497">
        <v>5</v>
      </c>
      <c r="L497">
        <v>0</v>
      </c>
      <c r="M497">
        <v>0</v>
      </c>
      <c r="N497">
        <v>0</v>
      </c>
      <c r="O497">
        <v>0.5</v>
      </c>
      <c r="P497">
        <v>10</v>
      </c>
      <c r="Q497" s="16">
        <v>2.5</v>
      </c>
      <c r="R497">
        <v>0.5</v>
      </c>
      <c r="S497">
        <v>0</v>
      </c>
      <c r="T497">
        <v>8</v>
      </c>
      <c r="U497">
        <v>20</v>
      </c>
    </row>
    <row r="498" spans="1:21">
      <c r="A498">
        <v>2316</v>
      </c>
      <c r="B498" s="31">
        <v>1</v>
      </c>
      <c r="C498">
        <v>7</v>
      </c>
      <c r="D498">
        <v>42</v>
      </c>
      <c r="E498">
        <v>1</v>
      </c>
      <c r="F498" s="15">
        <v>20000</v>
      </c>
      <c r="G498">
        <v>1</v>
      </c>
      <c r="H498">
        <v>1</v>
      </c>
      <c r="I498">
        <v>0</v>
      </c>
      <c r="J498">
        <v>8</v>
      </c>
      <c r="K498">
        <v>5</v>
      </c>
      <c r="L498">
        <v>0</v>
      </c>
      <c r="M498">
        <v>0</v>
      </c>
      <c r="N498">
        <v>0</v>
      </c>
      <c r="O498">
        <v>0.67</v>
      </c>
      <c r="P498">
        <v>18</v>
      </c>
      <c r="Q498" s="16">
        <v>2.5</v>
      </c>
      <c r="R498">
        <v>1</v>
      </c>
      <c r="S498">
        <v>1</v>
      </c>
      <c r="T498">
        <v>8</v>
      </c>
      <c r="U498">
        <v>15</v>
      </c>
    </row>
    <row r="499" spans="1:21">
      <c r="A499">
        <v>2325</v>
      </c>
      <c r="B499" s="31">
        <v>2</v>
      </c>
      <c r="C499">
        <v>1</v>
      </c>
      <c r="D499">
        <v>21</v>
      </c>
      <c r="E499">
        <v>0</v>
      </c>
      <c r="F499" s="15">
        <v>1000</v>
      </c>
      <c r="G499">
        <v>1</v>
      </c>
      <c r="H499">
        <v>1</v>
      </c>
      <c r="I499">
        <v>1</v>
      </c>
      <c r="J499">
        <v>6</v>
      </c>
      <c r="K499">
        <v>5</v>
      </c>
      <c r="L499">
        <v>0</v>
      </c>
      <c r="M499">
        <v>0</v>
      </c>
      <c r="N499">
        <v>0</v>
      </c>
      <c r="O499">
        <v>0.5</v>
      </c>
      <c r="P499">
        <v>18</v>
      </c>
      <c r="Q499" s="16">
        <v>5</v>
      </c>
      <c r="R499">
        <v>1.5</v>
      </c>
      <c r="S499">
        <v>1</v>
      </c>
      <c r="T499">
        <v>16</v>
      </c>
      <c r="U499">
        <v>10</v>
      </c>
    </row>
    <row r="500" spans="1:21">
      <c r="A500">
        <v>2339</v>
      </c>
      <c r="B500" s="31">
        <v>1</v>
      </c>
      <c r="C500">
        <v>2</v>
      </c>
      <c r="D500">
        <v>27</v>
      </c>
      <c r="E500">
        <v>0</v>
      </c>
      <c r="F500" s="15">
        <v>3000</v>
      </c>
      <c r="G500">
        <v>1</v>
      </c>
      <c r="H500">
        <v>2</v>
      </c>
      <c r="I500">
        <v>0</v>
      </c>
      <c r="J500">
        <v>2</v>
      </c>
      <c r="K500">
        <v>5</v>
      </c>
      <c r="L500">
        <v>0</v>
      </c>
      <c r="M500">
        <v>0</v>
      </c>
      <c r="N500">
        <v>0</v>
      </c>
      <c r="O500">
        <v>0.83</v>
      </c>
      <c r="P500">
        <v>8</v>
      </c>
      <c r="Q500" s="16">
        <v>5</v>
      </c>
      <c r="R500">
        <v>0.75</v>
      </c>
      <c r="S500">
        <v>1</v>
      </c>
      <c r="T500">
        <v>8</v>
      </c>
      <c r="U500">
        <v>10</v>
      </c>
    </row>
    <row r="501" spans="1:21">
      <c r="A501">
        <v>2343</v>
      </c>
      <c r="B501" s="31">
        <v>2</v>
      </c>
      <c r="C501">
        <v>1</v>
      </c>
      <c r="D501">
        <v>21</v>
      </c>
      <c r="E501">
        <v>1</v>
      </c>
      <c r="F501" s="15">
        <v>30000</v>
      </c>
      <c r="G501">
        <v>1</v>
      </c>
      <c r="H501">
        <v>1</v>
      </c>
      <c r="I501">
        <v>0</v>
      </c>
      <c r="J501">
        <v>8</v>
      </c>
      <c r="K501">
        <v>5</v>
      </c>
      <c r="L501">
        <v>0</v>
      </c>
      <c r="M501">
        <v>0</v>
      </c>
      <c r="N501">
        <v>0</v>
      </c>
      <c r="O501">
        <v>0.75</v>
      </c>
      <c r="P501">
        <v>30</v>
      </c>
      <c r="Q501" s="16">
        <v>6.25</v>
      </c>
      <c r="R501">
        <v>1.17</v>
      </c>
      <c r="S501">
        <v>1</v>
      </c>
      <c r="T501">
        <v>10</v>
      </c>
      <c r="U501">
        <v>30</v>
      </c>
    </row>
    <row r="502" spans="1:21">
      <c r="A502">
        <v>2345</v>
      </c>
      <c r="B502" s="31">
        <v>1</v>
      </c>
      <c r="C502">
        <v>2</v>
      </c>
      <c r="D502">
        <v>41</v>
      </c>
      <c r="E502">
        <v>1</v>
      </c>
      <c r="F502" s="15">
        <v>35000</v>
      </c>
      <c r="G502">
        <v>1</v>
      </c>
      <c r="H502">
        <v>2</v>
      </c>
      <c r="I502">
        <v>0</v>
      </c>
      <c r="J502">
        <v>3</v>
      </c>
      <c r="K502">
        <v>5</v>
      </c>
      <c r="L502">
        <v>0</v>
      </c>
      <c r="M502">
        <v>0</v>
      </c>
      <c r="N502">
        <v>0</v>
      </c>
      <c r="O502">
        <v>0.33</v>
      </c>
      <c r="P502">
        <v>16</v>
      </c>
      <c r="Q502" s="16">
        <v>10</v>
      </c>
      <c r="R502">
        <v>1</v>
      </c>
      <c r="S502">
        <v>1</v>
      </c>
      <c r="T502">
        <v>8</v>
      </c>
      <c r="U502">
        <v>10</v>
      </c>
    </row>
    <row r="503" spans="1:21">
      <c r="A503">
        <v>2354</v>
      </c>
      <c r="B503" s="31">
        <v>1</v>
      </c>
      <c r="C503">
        <v>2</v>
      </c>
      <c r="D503">
        <v>31</v>
      </c>
      <c r="E503">
        <v>1</v>
      </c>
      <c r="F503" s="15">
        <v>14000</v>
      </c>
      <c r="G503">
        <v>1</v>
      </c>
      <c r="H503">
        <v>1</v>
      </c>
      <c r="I503">
        <v>0</v>
      </c>
      <c r="J503">
        <v>4</v>
      </c>
      <c r="K503">
        <v>1</v>
      </c>
      <c r="L503">
        <v>0</v>
      </c>
      <c r="M503">
        <v>0</v>
      </c>
      <c r="N503">
        <v>0</v>
      </c>
      <c r="O503">
        <v>0.67</v>
      </c>
      <c r="P503">
        <v>14</v>
      </c>
      <c r="Q503" s="16">
        <v>15</v>
      </c>
      <c r="R503">
        <v>0.67</v>
      </c>
      <c r="S503">
        <v>1</v>
      </c>
      <c r="T503">
        <v>8</v>
      </c>
      <c r="U503">
        <v>30</v>
      </c>
    </row>
    <row r="504" spans="1:21">
      <c r="A504">
        <v>2356</v>
      </c>
      <c r="B504" s="31">
        <v>1</v>
      </c>
      <c r="C504">
        <v>4</v>
      </c>
      <c r="D504">
        <v>38</v>
      </c>
      <c r="E504">
        <v>1</v>
      </c>
      <c r="F504" s="15">
        <v>12000</v>
      </c>
      <c r="G504">
        <v>1</v>
      </c>
      <c r="H504">
        <v>1</v>
      </c>
      <c r="I504">
        <v>0</v>
      </c>
      <c r="J504">
        <v>2</v>
      </c>
      <c r="K504">
        <v>5</v>
      </c>
      <c r="L504">
        <v>0</v>
      </c>
      <c r="M504">
        <v>0</v>
      </c>
      <c r="N504">
        <v>0</v>
      </c>
      <c r="O504">
        <v>0.67</v>
      </c>
      <c r="P504">
        <v>18</v>
      </c>
      <c r="Q504" s="16">
        <v>2.5</v>
      </c>
      <c r="R504">
        <v>1</v>
      </c>
      <c r="S504">
        <v>1</v>
      </c>
      <c r="T504">
        <v>8</v>
      </c>
      <c r="U504">
        <v>10</v>
      </c>
    </row>
    <row r="505" spans="1:21">
      <c r="A505">
        <v>2361</v>
      </c>
      <c r="B505" s="31">
        <v>2</v>
      </c>
      <c r="C505">
        <v>1</v>
      </c>
      <c r="D505">
        <v>22</v>
      </c>
      <c r="E505">
        <v>0</v>
      </c>
      <c r="F505" s="15">
        <v>4000</v>
      </c>
      <c r="G505">
        <v>1</v>
      </c>
      <c r="H505">
        <v>1</v>
      </c>
      <c r="I505">
        <v>0</v>
      </c>
      <c r="J505">
        <v>2</v>
      </c>
      <c r="K505">
        <v>2</v>
      </c>
      <c r="L505">
        <v>0</v>
      </c>
      <c r="M505">
        <v>0</v>
      </c>
      <c r="N505">
        <v>0</v>
      </c>
      <c r="O505">
        <v>0.67</v>
      </c>
      <c r="P505">
        <v>20</v>
      </c>
      <c r="Q505" s="16">
        <v>10</v>
      </c>
      <c r="R505">
        <v>1.67</v>
      </c>
      <c r="S505">
        <v>1</v>
      </c>
      <c r="T505">
        <v>8</v>
      </c>
      <c r="U505">
        <v>15</v>
      </c>
    </row>
    <row r="506" spans="1:21">
      <c r="A506">
        <v>2367</v>
      </c>
      <c r="B506" s="31">
        <v>1</v>
      </c>
      <c r="C506">
        <v>2</v>
      </c>
      <c r="D506">
        <v>31</v>
      </c>
      <c r="E506">
        <v>0</v>
      </c>
      <c r="F506" s="15">
        <v>3000</v>
      </c>
      <c r="G506">
        <v>1</v>
      </c>
      <c r="H506">
        <v>1</v>
      </c>
      <c r="I506">
        <v>0</v>
      </c>
      <c r="J506">
        <v>2</v>
      </c>
      <c r="K506">
        <v>5</v>
      </c>
      <c r="L506">
        <v>1</v>
      </c>
      <c r="M506">
        <v>0</v>
      </c>
      <c r="N506">
        <v>0</v>
      </c>
      <c r="O506">
        <v>0.5</v>
      </c>
      <c r="P506">
        <v>18</v>
      </c>
      <c r="Q506" s="16">
        <v>2.5</v>
      </c>
      <c r="R506">
        <v>0.83</v>
      </c>
      <c r="S506">
        <v>1</v>
      </c>
      <c r="T506">
        <v>12</v>
      </c>
      <c r="U506">
        <v>10</v>
      </c>
    </row>
    <row r="507" spans="1:21">
      <c r="A507">
        <v>2370</v>
      </c>
      <c r="B507" s="31">
        <v>2</v>
      </c>
      <c r="C507">
        <v>1</v>
      </c>
      <c r="D507">
        <v>48</v>
      </c>
      <c r="E507">
        <v>0</v>
      </c>
      <c r="F507" s="15">
        <v>5000</v>
      </c>
      <c r="G507">
        <v>1</v>
      </c>
      <c r="H507">
        <v>2</v>
      </c>
      <c r="I507">
        <v>1</v>
      </c>
      <c r="J507">
        <v>2</v>
      </c>
      <c r="K507">
        <v>5</v>
      </c>
      <c r="L507">
        <v>1</v>
      </c>
      <c r="M507">
        <v>0</v>
      </c>
      <c r="N507">
        <v>0</v>
      </c>
      <c r="O507">
        <v>0.5</v>
      </c>
      <c r="P507">
        <v>10</v>
      </c>
      <c r="Q507" s="16">
        <v>2.5</v>
      </c>
      <c r="R507">
        <v>1.67</v>
      </c>
      <c r="S507">
        <v>0</v>
      </c>
      <c r="T507">
        <v>14</v>
      </c>
      <c r="U507">
        <v>10</v>
      </c>
    </row>
    <row r="508" spans="1:21">
      <c r="A508">
        <v>2377</v>
      </c>
      <c r="B508" s="31">
        <v>2</v>
      </c>
      <c r="C508">
        <v>1</v>
      </c>
      <c r="D508">
        <v>25</v>
      </c>
      <c r="E508">
        <v>1</v>
      </c>
      <c r="F508" s="15">
        <v>1000</v>
      </c>
      <c r="G508">
        <v>1</v>
      </c>
      <c r="H508">
        <v>1</v>
      </c>
      <c r="I508">
        <v>1</v>
      </c>
      <c r="J508">
        <v>2</v>
      </c>
      <c r="K508">
        <v>3</v>
      </c>
      <c r="L508">
        <v>0</v>
      </c>
      <c r="M508">
        <v>0</v>
      </c>
      <c r="N508">
        <v>0</v>
      </c>
      <c r="O508">
        <v>0.5</v>
      </c>
      <c r="P508">
        <v>10</v>
      </c>
      <c r="Q508" s="16">
        <v>5</v>
      </c>
      <c r="R508">
        <v>0.67</v>
      </c>
      <c r="S508">
        <v>1</v>
      </c>
      <c r="T508">
        <v>10</v>
      </c>
      <c r="U508">
        <v>20</v>
      </c>
    </row>
    <row r="509" spans="1:21">
      <c r="A509">
        <v>2388</v>
      </c>
      <c r="B509" s="31">
        <v>2</v>
      </c>
      <c r="C509">
        <v>1</v>
      </c>
      <c r="D509">
        <v>20</v>
      </c>
      <c r="E509">
        <v>0</v>
      </c>
      <c r="F509" s="15">
        <v>2000</v>
      </c>
      <c r="G509">
        <v>1</v>
      </c>
      <c r="H509">
        <v>1</v>
      </c>
      <c r="I509">
        <v>0</v>
      </c>
      <c r="J509">
        <v>6</v>
      </c>
      <c r="K509">
        <v>5</v>
      </c>
      <c r="L509">
        <v>0</v>
      </c>
      <c r="M509">
        <v>0</v>
      </c>
      <c r="N509">
        <v>0</v>
      </c>
      <c r="O509">
        <v>1</v>
      </c>
      <c r="P509">
        <v>18</v>
      </c>
      <c r="Q509" s="16">
        <v>10</v>
      </c>
      <c r="R509">
        <v>1.67</v>
      </c>
      <c r="S509">
        <v>1</v>
      </c>
      <c r="T509">
        <v>12</v>
      </c>
      <c r="U509">
        <v>25</v>
      </c>
    </row>
    <row r="510" spans="1:21">
      <c r="A510">
        <v>2395</v>
      </c>
      <c r="B510" s="31">
        <v>1</v>
      </c>
      <c r="C510">
        <v>2</v>
      </c>
      <c r="D510">
        <v>32</v>
      </c>
      <c r="E510">
        <v>1</v>
      </c>
      <c r="F510" s="15">
        <v>2000</v>
      </c>
      <c r="G510">
        <v>1</v>
      </c>
      <c r="H510">
        <v>2</v>
      </c>
      <c r="I510">
        <v>0</v>
      </c>
      <c r="J510">
        <v>8</v>
      </c>
      <c r="K510">
        <v>5</v>
      </c>
      <c r="L510">
        <v>0</v>
      </c>
      <c r="M510">
        <v>0</v>
      </c>
      <c r="N510">
        <v>0</v>
      </c>
      <c r="O510">
        <v>0.67</v>
      </c>
      <c r="P510">
        <v>10</v>
      </c>
      <c r="Q510" s="16">
        <v>15</v>
      </c>
      <c r="R510">
        <v>0.67</v>
      </c>
      <c r="S510">
        <v>0</v>
      </c>
      <c r="T510">
        <v>8</v>
      </c>
      <c r="U510">
        <v>15</v>
      </c>
    </row>
    <row r="511" spans="1:21">
      <c r="A511">
        <v>2399</v>
      </c>
      <c r="B511" s="31">
        <v>1</v>
      </c>
      <c r="C511">
        <v>1</v>
      </c>
      <c r="D511">
        <v>21</v>
      </c>
      <c r="E511">
        <v>1</v>
      </c>
      <c r="F511" s="15">
        <v>22000</v>
      </c>
      <c r="G511">
        <v>1</v>
      </c>
      <c r="H511">
        <v>2</v>
      </c>
      <c r="I511">
        <v>0</v>
      </c>
      <c r="J511">
        <v>8</v>
      </c>
      <c r="K511">
        <v>4</v>
      </c>
      <c r="L511">
        <v>0</v>
      </c>
      <c r="M511">
        <v>0</v>
      </c>
      <c r="N511">
        <v>0</v>
      </c>
      <c r="O511">
        <v>0.83</v>
      </c>
      <c r="P511">
        <v>10</v>
      </c>
      <c r="Q511" s="16">
        <v>5</v>
      </c>
      <c r="R511">
        <v>1.17</v>
      </c>
      <c r="S511">
        <v>1</v>
      </c>
      <c r="T511">
        <v>10</v>
      </c>
      <c r="U511">
        <v>15</v>
      </c>
    </row>
    <row r="512" spans="1:21">
      <c r="A512">
        <v>2409</v>
      </c>
      <c r="B512" s="31">
        <v>2</v>
      </c>
      <c r="C512">
        <v>1</v>
      </c>
      <c r="D512">
        <v>27</v>
      </c>
      <c r="E512">
        <v>0</v>
      </c>
      <c r="F512" s="15">
        <v>10000</v>
      </c>
      <c r="G512">
        <v>1</v>
      </c>
      <c r="H512">
        <v>2</v>
      </c>
      <c r="I512">
        <v>0</v>
      </c>
      <c r="J512">
        <v>2</v>
      </c>
      <c r="K512">
        <v>5</v>
      </c>
      <c r="L512">
        <v>0</v>
      </c>
      <c r="M512">
        <v>0</v>
      </c>
      <c r="N512">
        <v>0</v>
      </c>
      <c r="O512">
        <v>1</v>
      </c>
      <c r="P512">
        <v>30</v>
      </c>
      <c r="Q512" s="16">
        <v>2.5</v>
      </c>
      <c r="R512">
        <v>2</v>
      </c>
      <c r="S512">
        <v>1</v>
      </c>
      <c r="T512">
        <v>12</v>
      </c>
      <c r="U512">
        <v>15</v>
      </c>
    </row>
    <row r="513" spans="1:21">
      <c r="A513">
        <v>2412</v>
      </c>
      <c r="B513" s="31">
        <v>1</v>
      </c>
      <c r="C513">
        <v>1</v>
      </c>
      <c r="D513">
        <v>22</v>
      </c>
      <c r="E513">
        <v>1</v>
      </c>
      <c r="F513" s="15">
        <v>12000</v>
      </c>
      <c r="G513">
        <v>1</v>
      </c>
      <c r="H513">
        <v>2</v>
      </c>
      <c r="I513">
        <v>1</v>
      </c>
      <c r="J513">
        <v>8</v>
      </c>
      <c r="K513">
        <v>5</v>
      </c>
      <c r="L513">
        <v>0</v>
      </c>
      <c r="M513">
        <v>0</v>
      </c>
      <c r="N513">
        <v>0</v>
      </c>
      <c r="O513">
        <v>0.5</v>
      </c>
      <c r="P513">
        <v>10</v>
      </c>
      <c r="Q513" s="16">
        <v>10</v>
      </c>
      <c r="R513">
        <v>0.67</v>
      </c>
      <c r="S513">
        <v>0</v>
      </c>
      <c r="T513">
        <v>8</v>
      </c>
      <c r="U513">
        <v>15</v>
      </c>
    </row>
    <row r="514" spans="1:21">
      <c r="A514">
        <v>2414</v>
      </c>
      <c r="B514" s="31">
        <v>2</v>
      </c>
      <c r="C514">
        <v>1</v>
      </c>
      <c r="D514">
        <v>21</v>
      </c>
      <c r="E514">
        <v>1</v>
      </c>
      <c r="F514" s="15">
        <v>6000</v>
      </c>
      <c r="G514">
        <v>1</v>
      </c>
      <c r="H514">
        <v>1</v>
      </c>
      <c r="I514">
        <v>1</v>
      </c>
      <c r="J514">
        <v>8</v>
      </c>
      <c r="K514">
        <v>5</v>
      </c>
      <c r="L514">
        <v>0</v>
      </c>
      <c r="M514">
        <v>0</v>
      </c>
      <c r="N514">
        <v>0</v>
      </c>
      <c r="O514">
        <v>0.5</v>
      </c>
      <c r="P514">
        <v>10</v>
      </c>
      <c r="Q514" s="16">
        <v>3.75</v>
      </c>
      <c r="R514">
        <v>0.5</v>
      </c>
      <c r="S514">
        <v>1</v>
      </c>
      <c r="T514">
        <v>8</v>
      </c>
      <c r="U514">
        <v>15</v>
      </c>
    </row>
    <row r="515" spans="1:21">
      <c r="A515">
        <v>2416</v>
      </c>
      <c r="B515" s="31">
        <v>1</v>
      </c>
      <c r="C515">
        <v>2</v>
      </c>
      <c r="D515">
        <v>31</v>
      </c>
      <c r="E515">
        <v>0</v>
      </c>
      <c r="F515" s="15">
        <v>20000</v>
      </c>
      <c r="G515">
        <v>1</v>
      </c>
      <c r="H515">
        <v>1</v>
      </c>
      <c r="I515">
        <v>1</v>
      </c>
      <c r="J515">
        <v>8</v>
      </c>
      <c r="K515">
        <v>0</v>
      </c>
      <c r="L515">
        <v>0</v>
      </c>
      <c r="M515">
        <v>0</v>
      </c>
      <c r="N515">
        <v>1</v>
      </c>
      <c r="O515">
        <v>0.67</v>
      </c>
      <c r="P515">
        <v>10</v>
      </c>
      <c r="Q515" s="16">
        <v>10</v>
      </c>
      <c r="R515">
        <v>1</v>
      </c>
      <c r="S515">
        <v>1</v>
      </c>
      <c r="T515">
        <v>8</v>
      </c>
      <c r="U515">
        <v>10</v>
      </c>
    </row>
    <row r="516" spans="1:21">
      <c r="A516">
        <v>2425</v>
      </c>
      <c r="B516" s="31">
        <v>1</v>
      </c>
      <c r="C516">
        <v>1</v>
      </c>
      <c r="D516">
        <v>34</v>
      </c>
      <c r="E516">
        <v>0</v>
      </c>
      <c r="F516" s="15">
        <v>4000</v>
      </c>
      <c r="G516">
        <v>1</v>
      </c>
      <c r="H516">
        <v>1</v>
      </c>
      <c r="I516">
        <v>1</v>
      </c>
      <c r="J516">
        <v>6</v>
      </c>
      <c r="K516">
        <v>5</v>
      </c>
      <c r="L516">
        <v>0</v>
      </c>
      <c r="M516">
        <v>0</v>
      </c>
      <c r="N516">
        <v>0</v>
      </c>
      <c r="O516">
        <v>0.5</v>
      </c>
      <c r="P516">
        <v>8</v>
      </c>
      <c r="Q516" s="16">
        <v>15</v>
      </c>
      <c r="R516">
        <v>1</v>
      </c>
      <c r="S516">
        <v>1</v>
      </c>
      <c r="T516">
        <v>8</v>
      </c>
      <c r="U516">
        <v>20</v>
      </c>
    </row>
    <row r="517" spans="1:21">
      <c r="A517">
        <v>2426</v>
      </c>
      <c r="B517" s="31">
        <v>1</v>
      </c>
      <c r="C517">
        <v>2</v>
      </c>
      <c r="D517">
        <v>33</v>
      </c>
      <c r="E517">
        <v>0</v>
      </c>
      <c r="F517" s="15">
        <v>10000</v>
      </c>
      <c r="G517">
        <v>1</v>
      </c>
      <c r="H517">
        <v>2</v>
      </c>
      <c r="I517">
        <v>0</v>
      </c>
      <c r="J517">
        <v>8</v>
      </c>
      <c r="K517">
        <v>2</v>
      </c>
      <c r="L517">
        <v>0</v>
      </c>
      <c r="M517">
        <v>0</v>
      </c>
      <c r="N517">
        <v>0</v>
      </c>
      <c r="O517">
        <v>0.67</v>
      </c>
      <c r="P517">
        <v>20</v>
      </c>
      <c r="Q517" s="16">
        <v>2.5</v>
      </c>
      <c r="R517">
        <v>0.67</v>
      </c>
      <c r="S517">
        <v>1</v>
      </c>
      <c r="T517">
        <v>8</v>
      </c>
      <c r="U517">
        <v>30</v>
      </c>
    </row>
    <row r="518" spans="1:21">
      <c r="A518">
        <v>2429</v>
      </c>
      <c r="B518" s="31">
        <v>1</v>
      </c>
      <c r="C518">
        <v>2</v>
      </c>
      <c r="D518">
        <v>25</v>
      </c>
      <c r="E518">
        <v>0</v>
      </c>
      <c r="F518" s="15">
        <v>7000</v>
      </c>
      <c r="G518">
        <v>1</v>
      </c>
      <c r="H518">
        <v>1</v>
      </c>
      <c r="I518">
        <v>0</v>
      </c>
      <c r="J518">
        <v>2</v>
      </c>
      <c r="K518">
        <v>5</v>
      </c>
      <c r="L518">
        <v>0</v>
      </c>
      <c r="M518">
        <v>0</v>
      </c>
      <c r="N518">
        <v>0</v>
      </c>
      <c r="O518">
        <v>0.67</v>
      </c>
      <c r="P518">
        <v>12</v>
      </c>
      <c r="Q518" s="16">
        <v>5</v>
      </c>
      <c r="R518">
        <v>1.5</v>
      </c>
      <c r="S518">
        <v>1</v>
      </c>
      <c r="T518">
        <v>10</v>
      </c>
      <c r="U518">
        <v>10</v>
      </c>
    </row>
    <row r="519" spans="1:21">
      <c r="A519">
        <v>2433</v>
      </c>
      <c r="B519" s="31">
        <v>2</v>
      </c>
      <c r="C519">
        <v>1</v>
      </c>
      <c r="D519">
        <v>22</v>
      </c>
      <c r="E519">
        <v>1</v>
      </c>
      <c r="F519" s="15">
        <v>3000</v>
      </c>
      <c r="G519">
        <v>1</v>
      </c>
      <c r="H519">
        <v>1</v>
      </c>
      <c r="I519">
        <v>0</v>
      </c>
      <c r="J519">
        <v>1</v>
      </c>
      <c r="K519">
        <v>4</v>
      </c>
      <c r="L519">
        <v>0</v>
      </c>
      <c r="M519">
        <v>0</v>
      </c>
      <c r="N519">
        <v>0</v>
      </c>
      <c r="O519">
        <v>0.5</v>
      </c>
      <c r="P519">
        <v>12</v>
      </c>
      <c r="Q519" s="16">
        <v>10</v>
      </c>
      <c r="R519">
        <v>1</v>
      </c>
      <c r="S519">
        <v>1</v>
      </c>
      <c r="T519">
        <v>14</v>
      </c>
      <c r="U519">
        <v>20</v>
      </c>
    </row>
    <row r="520" spans="1:21">
      <c r="A520">
        <v>2434</v>
      </c>
      <c r="B520" s="31">
        <v>1</v>
      </c>
      <c r="C520">
        <v>2</v>
      </c>
      <c r="D520">
        <v>23</v>
      </c>
      <c r="E520">
        <v>0</v>
      </c>
      <c r="F520" s="15">
        <v>5000</v>
      </c>
      <c r="G520">
        <v>1</v>
      </c>
      <c r="H520">
        <v>2</v>
      </c>
      <c r="I520">
        <v>0</v>
      </c>
      <c r="J520">
        <v>2</v>
      </c>
      <c r="K520">
        <v>5</v>
      </c>
      <c r="L520">
        <v>0</v>
      </c>
      <c r="M520">
        <v>0</v>
      </c>
      <c r="N520">
        <v>0</v>
      </c>
      <c r="O520">
        <v>0.83</v>
      </c>
      <c r="P520">
        <v>14</v>
      </c>
      <c r="Q520" s="16">
        <v>5</v>
      </c>
      <c r="R520">
        <v>0.83499999999999996</v>
      </c>
      <c r="S520">
        <v>1</v>
      </c>
      <c r="T520">
        <v>8</v>
      </c>
      <c r="U520">
        <v>25</v>
      </c>
    </row>
    <row r="521" spans="1:21">
      <c r="A521">
        <v>2440</v>
      </c>
      <c r="B521" s="31">
        <v>2</v>
      </c>
      <c r="C521">
        <v>1</v>
      </c>
      <c r="D521">
        <v>20</v>
      </c>
      <c r="E521">
        <v>1</v>
      </c>
      <c r="F521" s="15">
        <v>4000</v>
      </c>
      <c r="G521">
        <v>1</v>
      </c>
      <c r="H521">
        <v>1</v>
      </c>
      <c r="I521">
        <v>0</v>
      </c>
      <c r="J521">
        <v>2</v>
      </c>
      <c r="K521">
        <v>5</v>
      </c>
      <c r="L521">
        <v>0</v>
      </c>
      <c r="M521">
        <v>0</v>
      </c>
      <c r="N521">
        <v>0</v>
      </c>
      <c r="O521">
        <v>0.33</v>
      </c>
      <c r="P521">
        <v>8</v>
      </c>
      <c r="Q521" s="16">
        <v>5</v>
      </c>
      <c r="R521">
        <v>0.5</v>
      </c>
      <c r="S521">
        <v>1</v>
      </c>
      <c r="T521">
        <v>16</v>
      </c>
      <c r="U521">
        <v>15</v>
      </c>
    </row>
    <row r="522" spans="1:21">
      <c r="A522">
        <v>2448</v>
      </c>
      <c r="B522" s="31">
        <v>2</v>
      </c>
      <c r="C522">
        <v>2</v>
      </c>
      <c r="D522">
        <v>27</v>
      </c>
      <c r="E522">
        <v>0</v>
      </c>
      <c r="F522" s="15">
        <v>6000</v>
      </c>
      <c r="G522">
        <v>1</v>
      </c>
      <c r="H522">
        <v>1</v>
      </c>
      <c r="I522">
        <v>0</v>
      </c>
      <c r="J522">
        <v>8</v>
      </c>
      <c r="K522">
        <v>4</v>
      </c>
      <c r="L522">
        <v>0</v>
      </c>
      <c r="M522">
        <v>0</v>
      </c>
      <c r="N522">
        <v>0</v>
      </c>
      <c r="O522">
        <v>0.67</v>
      </c>
      <c r="P522">
        <v>12</v>
      </c>
      <c r="Q522" s="16">
        <v>2.5</v>
      </c>
      <c r="R522">
        <v>1.17</v>
      </c>
      <c r="S522">
        <v>1</v>
      </c>
      <c r="T522">
        <v>4</v>
      </c>
      <c r="U522">
        <v>20</v>
      </c>
    </row>
    <row r="523" spans="1:21">
      <c r="A523">
        <v>2454</v>
      </c>
      <c r="B523" s="31">
        <v>2</v>
      </c>
      <c r="C523">
        <v>1</v>
      </c>
      <c r="D523">
        <v>20</v>
      </c>
      <c r="E523">
        <v>1</v>
      </c>
      <c r="F523" s="15">
        <v>35000</v>
      </c>
      <c r="G523">
        <v>1</v>
      </c>
      <c r="H523">
        <v>2</v>
      </c>
      <c r="I523">
        <v>0</v>
      </c>
      <c r="J523">
        <v>1</v>
      </c>
      <c r="K523">
        <v>4</v>
      </c>
      <c r="L523">
        <v>0</v>
      </c>
      <c r="M523">
        <v>0</v>
      </c>
      <c r="N523">
        <v>0</v>
      </c>
      <c r="O523">
        <v>0.5</v>
      </c>
      <c r="P523">
        <v>10</v>
      </c>
      <c r="Q523" s="16">
        <v>5</v>
      </c>
      <c r="R523">
        <v>0.83</v>
      </c>
      <c r="S523">
        <v>1</v>
      </c>
      <c r="T523">
        <v>8</v>
      </c>
      <c r="U523">
        <v>5</v>
      </c>
    </row>
    <row r="524" spans="1:21">
      <c r="A524">
        <v>2461</v>
      </c>
      <c r="B524" s="31">
        <v>2</v>
      </c>
      <c r="C524">
        <v>1</v>
      </c>
      <c r="D524">
        <v>24</v>
      </c>
      <c r="E524">
        <v>1</v>
      </c>
      <c r="F524" s="15">
        <v>2000</v>
      </c>
      <c r="G524">
        <v>1</v>
      </c>
      <c r="H524">
        <v>1</v>
      </c>
      <c r="I524">
        <v>0</v>
      </c>
      <c r="J524">
        <v>8</v>
      </c>
      <c r="K524">
        <v>5</v>
      </c>
      <c r="L524">
        <v>0</v>
      </c>
      <c r="M524">
        <v>0</v>
      </c>
      <c r="N524">
        <v>0</v>
      </c>
      <c r="O524">
        <v>0.67</v>
      </c>
      <c r="P524">
        <v>16</v>
      </c>
      <c r="Q524" s="16">
        <v>2.5</v>
      </c>
      <c r="R524">
        <v>0.83</v>
      </c>
      <c r="S524">
        <v>1</v>
      </c>
      <c r="T524">
        <v>8</v>
      </c>
      <c r="U524">
        <v>10</v>
      </c>
    </row>
    <row r="525" spans="1:21">
      <c r="A525">
        <v>2464</v>
      </c>
      <c r="B525" s="31">
        <v>1</v>
      </c>
      <c r="C525">
        <v>2</v>
      </c>
      <c r="D525">
        <v>33</v>
      </c>
      <c r="E525">
        <v>1</v>
      </c>
      <c r="F525" s="15">
        <v>3000</v>
      </c>
      <c r="G525">
        <v>1</v>
      </c>
      <c r="H525">
        <v>1</v>
      </c>
      <c r="I525">
        <v>0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0.33</v>
      </c>
      <c r="P525">
        <v>10</v>
      </c>
      <c r="Q525" s="16">
        <v>2.5</v>
      </c>
      <c r="R525">
        <v>1.085</v>
      </c>
      <c r="S525">
        <v>1</v>
      </c>
      <c r="T525">
        <v>8</v>
      </c>
      <c r="U525">
        <v>15</v>
      </c>
    </row>
    <row r="526" spans="1:21">
      <c r="A526">
        <v>2475</v>
      </c>
      <c r="B526" s="31">
        <v>1</v>
      </c>
      <c r="C526">
        <v>7</v>
      </c>
      <c r="D526">
        <v>51</v>
      </c>
      <c r="E526">
        <v>0</v>
      </c>
      <c r="F526" s="15">
        <v>10000</v>
      </c>
      <c r="G526">
        <v>1</v>
      </c>
      <c r="H526">
        <v>1</v>
      </c>
      <c r="I526">
        <v>0</v>
      </c>
      <c r="J526">
        <v>11</v>
      </c>
      <c r="K526">
        <v>3</v>
      </c>
      <c r="L526">
        <v>1</v>
      </c>
      <c r="M526">
        <v>0</v>
      </c>
      <c r="N526">
        <v>0</v>
      </c>
      <c r="O526">
        <v>1</v>
      </c>
      <c r="P526">
        <v>20</v>
      </c>
      <c r="Q526" s="16">
        <v>30</v>
      </c>
      <c r="R526">
        <v>1.25</v>
      </c>
      <c r="S526">
        <v>1</v>
      </c>
      <c r="T526">
        <v>8</v>
      </c>
      <c r="U526">
        <v>15</v>
      </c>
    </row>
    <row r="527" spans="1:21">
      <c r="A527">
        <v>2480</v>
      </c>
      <c r="B527" s="31">
        <v>1</v>
      </c>
      <c r="C527">
        <v>1</v>
      </c>
      <c r="D527">
        <v>48</v>
      </c>
      <c r="E527">
        <v>1</v>
      </c>
      <c r="F527" s="15">
        <v>9000</v>
      </c>
      <c r="G527">
        <v>1</v>
      </c>
      <c r="H527">
        <v>1</v>
      </c>
      <c r="I527">
        <v>1</v>
      </c>
      <c r="J527">
        <v>8</v>
      </c>
      <c r="K527">
        <v>4</v>
      </c>
      <c r="L527">
        <v>0</v>
      </c>
      <c r="M527">
        <v>0</v>
      </c>
      <c r="N527">
        <v>0</v>
      </c>
      <c r="O527">
        <v>0.83</v>
      </c>
      <c r="P527">
        <v>14</v>
      </c>
      <c r="Q527" s="16">
        <v>70</v>
      </c>
      <c r="R527">
        <v>0.75</v>
      </c>
      <c r="S527">
        <v>1</v>
      </c>
      <c r="T527">
        <v>8</v>
      </c>
      <c r="U527">
        <v>25</v>
      </c>
    </row>
    <row r="528" spans="1:21">
      <c r="A528">
        <v>2482</v>
      </c>
      <c r="B528" s="31">
        <v>1</v>
      </c>
      <c r="C528">
        <v>1</v>
      </c>
      <c r="D528">
        <v>20</v>
      </c>
      <c r="E528">
        <v>0</v>
      </c>
      <c r="F528" s="15">
        <v>10000</v>
      </c>
      <c r="G528">
        <v>1</v>
      </c>
      <c r="H528">
        <v>3</v>
      </c>
      <c r="I528">
        <v>1</v>
      </c>
      <c r="J528">
        <v>6</v>
      </c>
      <c r="K528">
        <v>5</v>
      </c>
      <c r="L528">
        <v>0</v>
      </c>
      <c r="M528">
        <v>0</v>
      </c>
      <c r="N528">
        <v>0</v>
      </c>
      <c r="O528">
        <v>0.5</v>
      </c>
      <c r="P528">
        <v>30</v>
      </c>
      <c r="Q528" s="16">
        <v>10</v>
      </c>
      <c r="R528">
        <v>1</v>
      </c>
      <c r="S528">
        <v>1</v>
      </c>
      <c r="T528">
        <v>8</v>
      </c>
      <c r="U528">
        <v>15</v>
      </c>
    </row>
    <row r="529" spans="1:21">
      <c r="A529">
        <v>2487</v>
      </c>
      <c r="B529" s="31">
        <v>1</v>
      </c>
      <c r="C529">
        <v>1</v>
      </c>
      <c r="D529">
        <v>21</v>
      </c>
      <c r="E529">
        <v>1</v>
      </c>
      <c r="F529" s="15">
        <v>3000</v>
      </c>
      <c r="G529">
        <v>1</v>
      </c>
      <c r="H529">
        <v>1</v>
      </c>
      <c r="I529">
        <v>0</v>
      </c>
      <c r="J529">
        <v>8</v>
      </c>
      <c r="K529">
        <v>5</v>
      </c>
      <c r="L529">
        <v>1</v>
      </c>
      <c r="M529">
        <v>0</v>
      </c>
      <c r="N529">
        <v>0</v>
      </c>
      <c r="O529">
        <v>0.5</v>
      </c>
      <c r="P529">
        <v>8</v>
      </c>
      <c r="Q529" s="16">
        <v>15</v>
      </c>
      <c r="R529">
        <v>1</v>
      </c>
      <c r="S529">
        <v>1</v>
      </c>
      <c r="T529">
        <v>12</v>
      </c>
      <c r="U529">
        <v>20</v>
      </c>
    </row>
    <row r="530" spans="1:21">
      <c r="A530">
        <v>2494</v>
      </c>
      <c r="B530" s="31">
        <v>2</v>
      </c>
      <c r="C530">
        <v>1</v>
      </c>
      <c r="D530">
        <v>20</v>
      </c>
      <c r="E530">
        <v>1</v>
      </c>
      <c r="F530" s="15">
        <v>10000</v>
      </c>
      <c r="G530">
        <v>1</v>
      </c>
      <c r="H530">
        <v>1</v>
      </c>
      <c r="I530">
        <v>0</v>
      </c>
      <c r="J530">
        <v>2</v>
      </c>
      <c r="K530">
        <v>5</v>
      </c>
      <c r="L530">
        <v>0</v>
      </c>
      <c r="M530">
        <v>0</v>
      </c>
      <c r="N530">
        <v>0</v>
      </c>
      <c r="O530">
        <v>0.41500000000000004</v>
      </c>
      <c r="P530">
        <v>9</v>
      </c>
      <c r="Q530" s="16">
        <v>2.5</v>
      </c>
      <c r="R530">
        <v>0.83</v>
      </c>
      <c r="S530">
        <v>1</v>
      </c>
      <c r="T530">
        <v>16</v>
      </c>
      <c r="U530">
        <v>10</v>
      </c>
    </row>
    <row r="531" spans="1:21">
      <c r="A531">
        <v>2497</v>
      </c>
      <c r="B531" s="31">
        <v>1</v>
      </c>
      <c r="C531">
        <v>1</v>
      </c>
      <c r="D531">
        <v>21</v>
      </c>
      <c r="E531">
        <v>0</v>
      </c>
      <c r="F531" s="15">
        <v>28000</v>
      </c>
      <c r="G531">
        <v>1</v>
      </c>
      <c r="H531">
        <v>4</v>
      </c>
      <c r="I531">
        <v>0</v>
      </c>
      <c r="J531">
        <v>8</v>
      </c>
      <c r="K531">
        <v>5</v>
      </c>
      <c r="L531">
        <v>0</v>
      </c>
      <c r="M531">
        <v>0</v>
      </c>
      <c r="N531">
        <v>0</v>
      </c>
      <c r="O531">
        <v>0.33</v>
      </c>
      <c r="P531">
        <v>6</v>
      </c>
      <c r="Q531" s="16">
        <v>2.5</v>
      </c>
      <c r="R531">
        <v>0.67</v>
      </c>
      <c r="S531">
        <v>1</v>
      </c>
      <c r="T531">
        <v>8</v>
      </c>
      <c r="U531">
        <v>10</v>
      </c>
    </row>
    <row r="532" spans="1:21">
      <c r="A532">
        <v>2498</v>
      </c>
      <c r="B532" s="31">
        <v>2</v>
      </c>
      <c r="C532">
        <v>1</v>
      </c>
      <c r="D532">
        <v>23</v>
      </c>
      <c r="E532">
        <v>1</v>
      </c>
      <c r="F532" s="15">
        <v>8000</v>
      </c>
      <c r="G532">
        <v>1</v>
      </c>
      <c r="H532">
        <v>1</v>
      </c>
      <c r="I532">
        <v>0</v>
      </c>
      <c r="J532">
        <v>8</v>
      </c>
      <c r="K532">
        <v>5</v>
      </c>
      <c r="L532">
        <v>0</v>
      </c>
      <c r="M532">
        <v>0</v>
      </c>
      <c r="N532">
        <v>0</v>
      </c>
      <c r="O532">
        <v>1</v>
      </c>
      <c r="P532">
        <v>30</v>
      </c>
      <c r="Q532" s="16">
        <v>2.5</v>
      </c>
      <c r="R532">
        <v>1.67</v>
      </c>
      <c r="S532">
        <v>1</v>
      </c>
      <c r="T532">
        <v>8</v>
      </c>
      <c r="U532">
        <v>20</v>
      </c>
    </row>
    <row r="533" spans="1:21">
      <c r="A533">
        <v>2506</v>
      </c>
      <c r="B533" s="31">
        <v>2</v>
      </c>
      <c r="C533">
        <v>1</v>
      </c>
      <c r="D533">
        <v>22</v>
      </c>
      <c r="E533">
        <v>0</v>
      </c>
      <c r="F533" s="15">
        <v>8000</v>
      </c>
      <c r="G533">
        <v>1</v>
      </c>
      <c r="H533">
        <v>1</v>
      </c>
      <c r="I533">
        <v>0</v>
      </c>
      <c r="J533">
        <v>8</v>
      </c>
      <c r="K533">
        <v>5</v>
      </c>
      <c r="L533">
        <v>1</v>
      </c>
      <c r="M533">
        <v>0</v>
      </c>
      <c r="N533">
        <v>0</v>
      </c>
      <c r="O533">
        <v>0.5</v>
      </c>
      <c r="P533">
        <v>10</v>
      </c>
      <c r="Q533" s="16">
        <v>5</v>
      </c>
      <c r="R533">
        <v>0.83</v>
      </c>
      <c r="S533">
        <v>1</v>
      </c>
      <c r="T533">
        <v>6</v>
      </c>
      <c r="U533">
        <v>2.5</v>
      </c>
    </row>
    <row r="534" spans="1:21">
      <c r="A534">
        <v>2509</v>
      </c>
      <c r="B534" s="31">
        <v>2</v>
      </c>
      <c r="C534">
        <v>2</v>
      </c>
      <c r="D534">
        <v>45</v>
      </c>
      <c r="E534">
        <v>1</v>
      </c>
      <c r="F534" s="15">
        <v>4000</v>
      </c>
      <c r="G534">
        <v>1</v>
      </c>
      <c r="H534">
        <v>1</v>
      </c>
      <c r="I534">
        <v>0</v>
      </c>
      <c r="J534">
        <v>8</v>
      </c>
      <c r="K534">
        <v>5</v>
      </c>
      <c r="L534">
        <v>0</v>
      </c>
      <c r="M534">
        <v>0</v>
      </c>
      <c r="N534">
        <v>0</v>
      </c>
      <c r="O534">
        <v>0.5</v>
      </c>
      <c r="P534">
        <v>12</v>
      </c>
      <c r="Q534" s="16">
        <v>5</v>
      </c>
      <c r="R534">
        <v>0.5</v>
      </c>
      <c r="S534">
        <v>0</v>
      </c>
      <c r="T534">
        <v>6</v>
      </c>
      <c r="U534">
        <v>15</v>
      </c>
    </row>
    <row r="535" spans="1:21">
      <c r="A535">
        <v>2512</v>
      </c>
      <c r="B535" s="31">
        <v>2</v>
      </c>
      <c r="C535">
        <v>1</v>
      </c>
      <c r="D535">
        <v>59</v>
      </c>
      <c r="E535">
        <v>0</v>
      </c>
      <c r="F535" s="15">
        <v>5000</v>
      </c>
      <c r="G535">
        <v>1</v>
      </c>
      <c r="H535">
        <v>1</v>
      </c>
      <c r="I535">
        <v>0</v>
      </c>
      <c r="J535">
        <v>6</v>
      </c>
      <c r="K535">
        <v>5</v>
      </c>
      <c r="L535">
        <v>0</v>
      </c>
      <c r="M535">
        <v>0</v>
      </c>
      <c r="N535">
        <v>0</v>
      </c>
      <c r="O535">
        <v>1</v>
      </c>
      <c r="P535">
        <v>30</v>
      </c>
      <c r="Q535" s="16">
        <v>2.5</v>
      </c>
      <c r="R535">
        <v>1.83</v>
      </c>
      <c r="S535">
        <v>1</v>
      </c>
      <c r="T535">
        <v>8</v>
      </c>
      <c r="U535">
        <v>10</v>
      </c>
    </row>
    <row r="536" spans="1:21">
      <c r="A536">
        <v>2516</v>
      </c>
      <c r="B536" s="31">
        <v>2</v>
      </c>
      <c r="C536">
        <v>1</v>
      </c>
      <c r="D536">
        <v>22</v>
      </c>
      <c r="E536">
        <v>0</v>
      </c>
      <c r="F536" s="15">
        <v>4000</v>
      </c>
      <c r="G536">
        <v>1</v>
      </c>
      <c r="H536">
        <v>1</v>
      </c>
      <c r="I536">
        <v>0</v>
      </c>
      <c r="J536">
        <v>6</v>
      </c>
      <c r="K536">
        <v>5</v>
      </c>
      <c r="L536">
        <v>0</v>
      </c>
      <c r="M536">
        <v>0</v>
      </c>
      <c r="N536">
        <v>0</v>
      </c>
      <c r="O536">
        <v>0.67</v>
      </c>
      <c r="P536">
        <v>19</v>
      </c>
      <c r="Q536" s="16">
        <v>6.25</v>
      </c>
      <c r="R536">
        <v>1.17</v>
      </c>
      <c r="S536">
        <v>1</v>
      </c>
      <c r="T536">
        <v>6</v>
      </c>
      <c r="U536">
        <v>10</v>
      </c>
    </row>
    <row r="537" spans="1:21">
      <c r="A537">
        <v>2522</v>
      </c>
      <c r="B537" s="31">
        <v>1</v>
      </c>
      <c r="C537">
        <v>1</v>
      </c>
      <c r="D537">
        <v>26</v>
      </c>
      <c r="E537">
        <v>1</v>
      </c>
      <c r="F537" s="15">
        <v>3000</v>
      </c>
      <c r="G537">
        <v>1</v>
      </c>
      <c r="H537">
        <v>1</v>
      </c>
      <c r="I537">
        <v>0</v>
      </c>
      <c r="J537">
        <v>8</v>
      </c>
      <c r="K537">
        <v>5</v>
      </c>
      <c r="L537">
        <v>0</v>
      </c>
      <c r="M537">
        <v>0</v>
      </c>
      <c r="N537">
        <v>0</v>
      </c>
      <c r="O537">
        <v>0.5</v>
      </c>
      <c r="P537">
        <v>12</v>
      </c>
      <c r="Q537" s="16">
        <v>15</v>
      </c>
      <c r="R537">
        <v>1</v>
      </c>
      <c r="S537">
        <v>1</v>
      </c>
      <c r="T537">
        <v>8</v>
      </c>
      <c r="U537">
        <v>15</v>
      </c>
    </row>
    <row r="538" spans="1:21">
      <c r="A538">
        <v>2536</v>
      </c>
      <c r="B538" s="31">
        <v>1</v>
      </c>
      <c r="C538">
        <v>1</v>
      </c>
      <c r="D538">
        <v>23</v>
      </c>
      <c r="E538">
        <v>1</v>
      </c>
      <c r="F538" s="15">
        <v>5000</v>
      </c>
      <c r="G538">
        <v>1</v>
      </c>
      <c r="H538">
        <v>3</v>
      </c>
      <c r="I538">
        <v>1</v>
      </c>
      <c r="J538">
        <v>6</v>
      </c>
      <c r="K538">
        <v>5</v>
      </c>
      <c r="L538">
        <v>1</v>
      </c>
      <c r="M538">
        <v>0</v>
      </c>
      <c r="N538">
        <v>0</v>
      </c>
      <c r="O538">
        <v>1</v>
      </c>
      <c r="P538">
        <v>10</v>
      </c>
      <c r="Q538" s="16">
        <v>70</v>
      </c>
      <c r="R538">
        <v>1</v>
      </c>
      <c r="S538">
        <v>1</v>
      </c>
      <c r="T538">
        <v>8</v>
      </c>
      <c r="U538">
        <v>10</v>
      </c>
    </row>
    <row r="539" spans="1:21">
      <c r="A539">
        <v>2539</v>
      </c>
      <c r="B539" s="31">
        <v>2</v>
      </c>
      <c r="C539">
        <v>1</v>
      </c>
      <c r="D539">
        <v>59</v>
      </c>
      <c r="E539">
        <v>0</v>
      </c>
      <c r="F539" s="15">
        <v>3000</v>
      </c>
      <c r="G539">
        <v>1</v>
      </c>
      <c r="H539">
        <v>1</v>
      </c>
      <c r="I539">
        <v>0</v>
      </c>
      <c r="J539">
        <v>6</v>
      </c>
      <c r="K539">
        <v>3</v>
      </c>
      <c r="L539">
        <v>0</v>
      </c>
      <c r="M539">
        <v>0</v>
      </c>
      <c r="N539">
        <v>0</v>
      </c>
      <c r="O539">
        <v>0.5</v>
      </c>
      <c r="P539">
        <v>18</v>
      </c>
      <c r="Q539" s="16">
        <v>2.5</v>
      </c>
      <c r="R539">
        <v>0.83</v>
      </c>
      <c r="S539">
        <v>1</v>
      </c>
      <c r="T539">
        <v>12</v>
      </c>
      <c r="U539">
        <v>10</v>
      </c>
    </row>
    <row r="540" spans="1:21">
      <c r="A540">
        <v>2541</v>
      </c>
      <c r="B540" s="31">
        <v>1</v>
      </c>
      <c r="C540">
        <v>1</v>
      </c>
      <c r="D540">
        <v>56</v>
      </c>
      <c r="E540">
        <v>0</v>
      </c>
      <c r="F540" s="15">
        <v>10000</v>
      </c>
      <c r="G540">
        <v>1</v>
      </c>
      <c r="H540">
        <v>2</v>
      </c>
      <c r="I540">
        <v>0</v>
      </c>
      <c r="J540">
        <v>6</v>
      </c>
      <c r="K540">
        <v>5</v>
      </c>
      <c r="L540">
        <v>0</v>
      </c>
      <c r="M540">
        <v>0</v>
      </c>
      <c r="N540">
        <v>0</v>
      </c>
      <c r="O540">
        <v>0.33</v>
      </c>
      <c r="P540">
        <v>10</v>
      </c>
      <c r="Q540" s="16">
        <v>5</v>
      </c>
      <c r="R540">
        <v>0.67</v>
      </c>
      <c r="S540">
        <v>0</v>
      </c>
      <c r="T540">
        <v>11</v>
      </c>
      <c r="U540">
        <v>12.5</v>
      </c>
    </row>
    <row r="541" spans="1:21">
      <c r="A541">
        <v>2543</v>
      </c>
      <c r="B541" s="31">
        <v>2</v>
      </c>
      <c r="C541">
        <v>1</v>
      </c>
      <c r="D541">
        <v>23</v>
      </c>
      <c r="E541">
        <v>0</v>
      </c>
      <c r="F541" s="15">
        <v>9000</v>
      </c>
      <c r="G541">
        <v>1</v>
      </c>
      <c r="H541">
        <v>1</v>
      </c>
      <c r="I541">
        <v>1</v>
      </c>
      <c r="J541">
        <v>8</v>
      </c>
      <c r="K541">
        <v>5</v>
      </c>
      <c r="L541">
        <v>0</v>
      </c>
      <c r="M541">
        <v>0</v>
      </c>
      <c r="N541">
        <v>0</v>
      </c>
      <c r="O541">
        <v>0.67</v>
      </c>
      <c r="P541">
        <v>14</v>
      </c>
      <c r="Q541" s="16">
        <v>5</v>
      </c>
      <c r="R541">
        <v>0.83</v>
      </c>
      <c r="S541">
        <v>1</v>
      </c>
      <c r="T541">
        <v>8</v>
      </c>
      <c r="U541">
        <v>25</v>
      </c>
    </row>
    <row r="542" spans="1:21">
      <c r="A542">
        <v>2544</v>
      </c>
      <c r="B542" s="31">
        <v>1</v>
      </c>
      <c r="C542">
        <v>2</v>
      </c>
      <c r="D542">
        <v>27</v>
      </c>
      <c r="E542">
        <v>1</v>
      </c>
      <c r="F542" s="15">
        <v>10000</v>
      </c>
      <c r="G542">
        <v>1</v>
      </c>
      <c r="H542">
        <v>2</v>
      </c>
      <c r="I542">
        <v>0</v>
      </c>
      <c r="J542">
        <v>8</v>
      </c>
      <c r="K542">
        <v>0</v>
      </c>
      <c r="L542">
        <v>0</v>
      </c>
      <c r="M542">
        <v>1</v>
      </c>
      <c r="N542">
        <v>0</v>
      </c>
      <c r="O542">
        <v>0.67</v>
      </c>
      <c r="P542">
        <v>8</v>
      </c>
      <c r="Q542" s="16">
        <v>10</v>
      </c>
      <c r="R542">
        <v>1</v>
      </c>
      <c r="S542">
        <v>1</v>
      </c>
      <c r="T542">
        <v>8</v>
      </c>
      <c r="U542">
        <v>10</v>
      </c>
    </row>
    <row r="543" spans="1:21">
      <c r="A543">
        <v>2556</v>
      </c>
      <c r="B543" s="31">
        <v>2</v>
      </c>
      <c r="C543">
        <v>1</v>
      </c>
      <c r="D543">
        <v>25</v>
      </c>
      <c r="E543">
        <v>1</v>
      </c>
      <c r="F543" s="15">
        <v>7000</v>
      </c>
      <c r="G543">
        <v>1</v>
      </c>
      <c r="H543">
        <v>1</v>
      </c>
      <c r="I543">
        <v>0</v>
      </c>
      <c r="J543">
        <v>1</v>
      </c>
      <c r="K543">
        <v>5</v>
      </c>
      <c r="L543">
        <v>0</v>
      </c>
      <c r="M543">
        <v>0</v>
      </c>
      <c r="N543">
        <v>0</v>
      </c>
      <c r="O543">
        <v>0.67</v>
      </c>
      <c r="P543">
        <v>19</v>
      </c>
      <c r="Q543" s="16">
        <v>6.25</v>
      </c>
      <c r="R543">
        <v>2</v>
      </c>
      <c r="S543">
        <v>1</v>
      </c>
      <c r="T543">
        <v>6</v>
      </c>
      <c r="U543">
        <v>10</v>
      </c>
    </row>
    <row r="544" spans="1:21">
      <c r="A544">
        <v>2560</v>
      </c>
      <c r="B544" s="31">
        <v>1</v>
      </c>
      <c r="C544">
        <v>2</v>
      </c>
      <c r="D544">
        <v>27</v>
      </c>
      <c r="E544">
        <v>0</v>
      </c>
      <c r="F544" s="15">
        <v>10000</v>
      </c>
      <c r="G544">
        <v>1</v>
      </c>
      <c r="H544">
        <v>3</v>
      </c>
      <c r="I544">
        <v>0</v>
      </c>
      <c r="J544">
        <v>8</v>
      </c>
      <c r="K544">
        <v>4</v>
      </c>
      <c r="L544">
        <v>0</v>
      </c>
      <c r="M544">
        <v>0</v>
      </c>
      <c r="N544">
        <v>0</v>
      </c>
      <c r="O544">
        <v>0.67</v>
      </c>
      <c r="P544">
        <v>30</v>
      </c>
      <c r="Q544" s="16">
        <v>5</v>
      </c>
      <c r="R544">
        <v>1.67</v>
      </c>
      <c r="S544">
        <v>1</v>
      </c>
      <c r="T544">
        <v>12</v>
      </c>
      <c r="U544">
        <v>10</v>
      </c>
    </row>
    <row r="545" spans="1:21">
      <c r="A545">
        <v>2561</v>
      </c>
      <c r="B545" s="31">
        <v>1</v>
      </c>
      <c r="C545">
        <v>2</v>
      </c>
      <c r="D545">
        <v>25</v>
      </c>
      <c r="E545">
        <v>1</v>
      </c>
      <c r="F545" s="15">
        <v>10000</v>
      </c>
      <c r="G545">
        <v>1</v>
      </c>
      <c r="H545">
        <v>1</v>
      </c>
      <c r="I545">
        <v>0</v>
      </c>
      <c r="J545">
        <v>10</v>
      </c>
      <c r="K545">
        <v>1</v>
      </c>
      <c r="L545">
        <v>0</v>
      </c>
      <c r="M545">
        <v>0</v>
      </c>
      <c r="N545">
        <v>0</v>
      </c>
      <c r="O545">
        <v>0.5</v>
      </c>
      <c r="P545">
        <v>10</v>
      </c>
      <c r="Q545" s="16">
        <v>2.5</v>
      </c>
      <c r="R545">
        <v>0.83</v>
      </c>
      <c r="S545">
        <v>1</v>
      </c>
      <c r="T545">
        <v>12</v>
      </c>
      <c r="U545">
        <v>17.5</v>
      </c>
    </row>
    <row r="546" spans="1:21">
      <c r="A546">
        <v>2563</v>
      </c>
      <c r="B546" s="31">
        <v>2</v>
      </c>
      <c r="C546">
        <v>1</v>
      </c>
      <c r="D546">
        <v>21</v>
      </c>
      <c r="E546">
        <v>0</v>
      </c>
      <c r="F546" s="15">
        <v>1000</v>
      </c>
      <c r="G546">
        <v>1</v>
      </c>
      <c r="H546">
        <v>1</v>
      </c>
      <c r="I546">
        <v>1</v>
      </c>
      <c r="J546">
        <v>6</v>
      </c>
      <c r="K546">
        <v>5</v>
      </c>
      <c r="L546">
        <v>0</v>
      </c>
      <c r="M546">
        <v>0</v>
      </c>
      <c r="N546">
        <v>0</v>
      </c>
      <c r="O546">
        <v>0.33</v>
      </c>
      <c r="P546">
        <v>10</v>
      </c>
      <c r="Q546" s="16">
        <v>5</v>
      </c>
      <c r="R546">
        <v>1.5</v>
      </c>
      <c r="S546">
        <v>0</v>
      </c>
      <c r="T546">
        <v>10</v>
      </c>
      <c r="U546">
        <v>15</v>
      </c>
    </row>
    <row r="547" spans="1:21">
      <c r="A547">
        <v>2569</v>
      </c>
      <c r="B547" s="31">
        <v>2</v>
      </c>
      <c r="C547">
        <v>1</v>
      </c>
      <c r="D547">
        <v>22</v>
      </c>
      <c r="E547">
        <v>0</v>
      </c>
      <c r="F547" s="15">
        <v>2000</v>
      </c>
      <c r="G547">
        <v>1</v>
      </c>
      <c r="H547">
        <v>1</v>
      </c>
      <c r="I547">
        <v>0</v>
      </c>
      <c r="J547">
        <v>1</v>
      </c>
      <c r="K547">
        <v>5</v>
      </c>
      <c r="L547">
        <v>0</v>
      </c>
      <c r="M547">
        <v>0</v>
      </c>
      <c r="N547">
        <v>0</v>
      </c>
      <c r="O547">
        <v>0.33</v>
      </c>
      <c r="P547">
        <v>12</v>
      </c>
      <c r="Q547" s="16">
        <v>2.5</v>
      </c>
      <c r="R547">
        <v>1.5</v>
      </c>
      <c r="S547">
        <v>1</v>
      </c>
      <c r="T547">
        <v>14</v>
      </c>
      <c r="U547">
        <v>15</v>
      </c>
    </row>
    <row r="548" spans="1:21">
      <c r="A548">
        <v>2571</v>
      </c>
      <c r="B548" s="31">
        <v>2</v>
      </c>
      <c r="C548">
        <v>1</v>
      </c>
      <c r="D548">
        <v>23</v>
      </c>
      <c r="E548">
        <v>0</v>
      </c>
      <c r="F548" s="15">
        <v>18000</v>
      </c>
      <c r="G548">
        <v>1</v>
      </c>
      <c r="H548">
        <v>2</v>
      </c>
      <c r="I548">
        <v>1</v>
      </c>
      <c r="J548">
        <v>6</v>
      </c>
      <c r="K548">
        <v>4</v>
      </c>
      <c r="L548">
        <v>0</v>
      </c>
      <c r="M548">
        <v>0</v>
      </c>
      <c r="N548">
        <v>0</v>
      </c>
      <c r="O548">
        <v>0.58499999999999996</v>
      </c>
      <c r="P548">
        <v>30</v>
      </c>
      <c r="Q548" s="16">
        <v>5</v>
      </c>
      <c r="R548">
        <v>0.83</v>
      </c>
      <c r="S548">
        <v>1</v>
      </c>
      <c r="T548">
        <v>10</v>
      </c>
      <c r="U548">
        <v>20</v>
      </c>
    </row>
    <row r="549" spans="1:21">
      <c r="A549">
        <v>2574</v>
      </c>
      <c r="B549" s="31">
        <v>2</v>
      </c>
      <c r="C549">
        <v>1</v>
      </c>
      <c r="D549">
        <v>25</v>
      </c>
      <c r="E549">
        <v>0</v>
      </c>
      <c r="F549" s="15">
        <v>6000</v>
      </c>
      <c r="G549">
        <v>1</v>
      </c>
      <c r="H549">
        <v>2</v>
      </c>
      <c r="I549">
        <v>0</v>
      </c>
      <c r="J549">
        <v>2</v>
      </c>
      <c r="K549">
        <v>5</v>
      </c>
      <c r="L549">
        <v>0</v>
      </c>
      <c r="M549">
        <v>0</v>
      </c>
      <c r="N549">
        <v>0</v>
      </c>
      <c r="O549">
        <v>0.33</v>
      </c>
      <c r="P549">
        <v>8</v>
      </c>
      <c r="Q549" s="16">
        <v>5</v>
      </c>
      <c r="R549">
        <v>1</v>
      </c>
      <c r="S549">
        <v>1</v>
      </c>
      <c r="T549">
        <v>8</v>
      </c>
      <c r="U549">
        <v>10</v>
      </c>
    </row>
    <row r="550" spans="1:21">
      <c r="A550">
        <v>2582</v>
      </c>
      <c r="B550" s="31">
        <v>2</v>
      </c>
      <c r="C550">
        <v>1</v>
      </c>
      <c r="D550">
        <v>23</v>
      </c>
      <c r="E550">
        <v>1</v>
      </c>
      <c r="F550" s="15">
        <v>3000</v>
      </c>
      <c r="G550">
        <v>1</v>
      </c>
      <c r="H550">
        <v>1</v>
      </c>
      <c r="I550">
        <v>0</v>
      </c>
      <c r="J550">
        <v>2</v>
      </c>
      <c r="K550">
        <v>5</v>
      </c>
      <c r="L550">
        <v>1</v>
      </c>
      <c r="M550">
        <v>0</v>
      </c>
      <c r="N550">
        <v>0</v>
      </c>
      <c r="O550">
        <v>0.83499999999999996</v>
      </c>
      <c r="P550">
        <v>14</v>
      </c>
      <c r="Q550" s="16">
        <v>20</v>
      </c>
      <c r="R550">
        <v>0.67</v>
      </c>
      <c r="S550">
        <v>0</v>
      </c>
      <c r="T550">
        <v>14</v>
      </c>
      <c r="U550">
        <v>40</v>
      </c>
    </row>
    <row r="551" spans="1:21">
      <c r="A551">
        <v>2592</v>
      </c>
      <c r="B551" s="31">
        <v>1</v>
      </c>
      <c r="C551">
        <v>2</v>
      </c>
      <c r="D551">
        <v>25</v>
      </c>
      <c r="E551">
        <v>1</v>
      </c>
      <c r="F551" s="15">
        <v>20000</v>
      </c>
      <c r="G551">
        <v>1</v>
      </c>
      <c r="H551">
        <v>2</v>
      </c>
      <c r="I551">
        <v>1</v>
      </c>
      <c r="J551">
        <v>8</v>
      </c>
      <c r="K551">
        <v>3</v>
      </c>
      <c r="L551">
        <v>0</v>
      </c>
      <c r="M551">
        <v>0</v>
      </c>
      <c r="N551">
        <v>0</v>
      </c>
      <c r="O551">
        <v>0.5</v>
      </c>
      <c r="P551">
        <v>14</v>
      </c>
      <c r="Q551" s="16">
        <v>2.5</v>
      </c>
      <c r="R551">
        <v>1.085</v>
      </c>
      <c r="S551">
        <v>1</v>
      </c>
      <c r="T551">
        <v>8</v>
      </c>
      <c r="U551">
        <v>15</v>
      </c>
    </row>
    <row r="552" spans="1:21">
      <c r="A552">
        <v>2597</v>
      </c>
      <c r="B552" s="31">
        <v>1</v>
      </c>
      <c r="C552">
        <v>2</v>
      </c>
      <c r="D552">
        <v>25</v>
      </c>
      <c r="E552">
        <v>1</v>
      </c>
      <c r="F552" s="15">
        <v>10000</v>
      </c>
      <c r="G552">
        <v>1</v>
      </c>
      <c r="H552">
        <v>2</v>
      </c>
      <c r="I552">
        <v>0</v>
      </c>
      <c r="J552">
        <v>8</v>
      </c>
      <c r="K552">
        <v>5</v>
      </c>
      <c r="L552">
        <v>0</v>
      </c>
      <c r="M552">
        <v>0</v>
      </c>
      <c r="N552">
        <v>0</v>
      </c>
      <c r="O552">
        <v>0.67</v>
      </c>
      <c r="P552">
        <v>14</v>
      </c>
      <c r="Q552" s="16">
        <v>10</v>
      </c>
      <c r="R552">
        <v>0.67</v>
      </c>
      <c r="S552">
        <v>0</v>
      </c>
      <c r="T552">
        <v>8</v>
      </c>
      <c r="U552">
        <v>15</v>
      </c>
    </row>
    <row r="553" spans="1:21">
      <c r="A553">
        <v>2612</v>
      </c>
      <c r="B553" s="31">
        <v>1</v>
      </c>
      <c r="C553">
        <v>1</v>
      </c>
      <c r="D553">
        <v>23</v>
      </c>
      <c r="E553">
        <v>1</v>
      </c>
      <c r="F553" s="15">
        <v>5000</v>
      </c>
      <c r="G553">
        <v>1</v>
      </c>
      <c r="H553">
        <v>1</v>
      </c>
      <c r="I553">
        <v>0</v>
      </c>
      <c r="J553">
        <v>11</v>
      </c>
      <c r="K553">
        <v>5</v>
      </c>
      <c r="L553">
        <v>0</v>
      </c>
      <c r="M553">
        <v>0</v>
      </c>
      <c r="N553">
        <v>0</v>
      </c>
      <c r="O553">
        <v>0.83</v>
      </c>
      <c r="P553">
        <v>14</v>
      </c>
      <c r="Q553" s="16">
        <v>2.5</v>
      </c>
      <c r="R553">
        <v>1.33</v>
      </c>
      <c r="S553">
        <v>1</v>
      </c>
      <c r="T553">
        <v>8</v>
      </c>
      <c r="U553">
        <v>20</v>
      </c>
    </row>
    <row r="554" spans="1:21">
      <c r="A554">
        <v>2615</v>
      </c>
      <c r="B554" s="31">
        <v>2</v>
      </c>
      <c r="C554">
        <v>1</v>
      </c>
      <c r="D554">
        <v>23</v>
      </c>
      <c r="E554">
        <v>0</v>
      </c>
      <c r="F554" s="15">
        <v>7000</v>
      </c>
      <c r="G554">
        <v>1</v>
      </c>
      <c r="H554">
        <v>1</v>
      </c>
      <c r="I554">
        <v>0</v>
      </c>
      <c r="J554">
        <v>6</v>
      </c>
      <c r="K554">
        <v>5</v>
      </c>
      <c r="L554">
        <v>0</v>
      </c>
      <c r="M554">
        <v>0</v>
      </c>
      <c r="N554">
        <v>0</v>
      </c>
      <c r="O554">
        <v>0.5</v>
      </c>
      <c r="P554">
        <v>30</v>
      </c>
      <c r="Q554" s="16">
        <v>5</v>
      </c>
      <c r="R554">
        <v>1</v>
      </c>
      <c r="S554">
        <v>1</v>
      </c>
      <c r="T554">
        <v>8</v>
      </c>
      <c r="U554">
        <v>25</v>
      </c>
    </row>
    <row r="555" spans="1:21">
      <c r="A555">
        <v>2619</v>
      </c>
      <c r="B555" s="31">
        <v>2</v>
      </c>
      <c r="C555">
        <v>2</v>
      </c>
      <c r="D555">
        <v>23</v>
      </c>
      <c r="E555">
        <v>0</v>
      </c>
      <c r="F555" s="15">
        <v>8000</v>
      </c>
      <c r="G555">
        <v>1</v>
      </c>
      <c r="H555">
        <v>2</v>
      </c>
      <c r="I555">
        <v>0</v>
      </c>
      <c r="J555">
        <v>8</v>
      </c>
      <c r="K555">
        <v>5</v>
      </c>
      <c r="L555">
        <v>0</v>
      </c>
      <c r="M555">
        <v>0</v>
      </c>
      <c r="N555">
        <v>0</v>
      </c>
      <c r="O555">
        <v>0.75</v>
      </c>
      <c r="P555">
        <v>20</v>
      </c>
      <c r="Q555" s="16">
        <v>5</v>
      </c>
      <c r="R555">
        <v>1.83</v>
      </c>
      <c r="S555">
        <v>1</v>
      </c>
      <c r="T555">
        <v>16</v>
      </c>
      <c r="U555">
        <v>15</v>
      </c>
    </row>
    <row r="556" spans="1:21">
      <c r="A556">
        <v>2636</v>
      </c>
      <c r="B556" s="31">
        <v>1</v>
      </c>
      <c r="C556">
        <v>2</v>
      </c>
      <c r="D556">
        <v>53</v>
      </c>
      <c r="E556">
        <v>0</v>
      </c>
      <c r="F556" s="15">
        <v>10000</v>
      </c>
      <c r="G556">
        <v>1</v>
      </c>
      <c r="H556">
        <v>1</v>
      </c>
      <c r="I556">
        <v>0</v>
      </c>
      <c r="J556">
        <v>6</v>
      </c>
      <c r="K556">
        <v>1</v>
      </c>
      <c r="L556">
        <v>0</v>
      </c>
      <c r="M556">
        <v>1</v>
      </c>
      <c r="N556">
        <v>0</v>
      </c>
      <c r="O556">
        <v>0.67</v>
      </c>
      <c r="P556">
        <v>18</v>
      </c>
      <c r="Q556" s="16">
        <v>10</v>
      </c>
      <c r="R556">
        <v>1.415</v>
      </c>
      <c r="S556">
        <v>1</v>
      </c>
      <c r="T556">
        <v>7</v>
      </c>
      <c r="U556">
        <v>15</v>
      </c>
    </row>
    <row r="557" spans="1:21">
      <c r="A557">
        <v>2639</v>
      </c>
      <c r="B557" s="31">
        <v>1</v>
      </c>
      <c r="C557">
        <v>2</v>
      </c>
      <c r="D557">
        <v>29</v>
      </c>
      <c r="E557">
        <v>0</v>
      </c>
      <c r="F557" s="15">
        <v>12000</v>
      </c>
      <c r="G557">
        <v>1</v>
      </c>
      <c r="H557">
        <v>3</v>
      </c>
      <c r="I557">
        <v>0</v>
      </c>
      <c r="J557">
        <v>8</v>
      </c>
      <c r="K557">
        <v>5</v>
      </c>
      <c r="L557">
        <v>0</v>
      </c>
      <c r="M557">
        <v>0</v>
      </c>
      <c r="N557">
        <v>0</v>
      </c>
      <c r="O557">
        <v>1</v>
      </c>
      <c r="P557">
        <v>30</v>
      </c>
      <c r="Q557" s="16">
        <v>70</v>
      </c>
      <c r="R557">
        <v>1.17</v>
      </c>
      <c r="S557">
        <v>1</v>
      </c>
      <c r="T557">
        <v>10</v>
      </c>
      <c r="U557">
        <v>15</v>
      </c>
    </row>
    <row r="558" spans="1:21">
      <c r="A558">
        <v>2644</v>
      </c>
      <c r="B558" s="31">
        <v>1</v>
      </c>
      <c r="C558">
        <v>2</v>
      </c>
      <c r="D558">
        <v>64</v>
      </c>
      <c r="E558">
        <v>0</v>
      </c>
      <c r="F558" s="15">
        <v>14000</v>
      </c>
      <c r="G558">
        <v>1</v>
      </c>
      <c r="H558">
        <v>2</v>
      </c>
      <c r="I558">
        <v>1</v>
      </c>
      <c r="J558">
        <v>6</v>
      </c>
      <c r="K558">
        <v>0</v>
      </c>
      <c r="L558">
        <v>0</v>
      </c>
      <c r="M558">
        <v>0</v>
      </c>
      <c r="N558">
        <v>1</v>
      </c>
      <c r="O558">
        <v>0.5</v>
      </c>
      <c r="P558">
        <v>10</v>
      </c>
      <c r="Q558" s="16">
        <v>5</v>
      </c>
      <c r="R558">
        <v>0.58499999999999996</v>
      </c>
      <c r="S558">
        <v>0</v>
      </c>
      <c r="T558">
        <v>6</v>
      </c>
      <c r="U558">
        <v>15</v>
      </c>
    </row>
    <row r="559" spans="1:21">
      <c r="A559">
        <v>2656</v>
      </c>
      <c r="B559" s="31">
        <v>2</v>
      </c>
      <c r="C559">
        <v>1</v>
      </c>
      <c r="D559">
        <v>20</v>
      </c>
      <c r="E559">
        <v>1</v>
      </c>
      <c r="F559" s="15">
        <v>7000</v>
      </c>
      <c r="G559">
        <v>1</v>
      </c>
      <c r="H559">
        <v>1</v>
      </c>
      <c r="I559">
        <v>1</v>
      </c>
      <c r="J559">
        <v>1</v>
      </c>
      <c r="K559">
        <v>4</v>
      </c>
      <c r="L559">
        <v>0</v>
      </c>
      <c r="M559">
        <v>0</v>
      </c>
      <c r="N559">
        <v>0</v>
      </c>
      <c r="O559">
        <v>1</v>
      </c>
      <c r="P559">
        <v>30</v>
      </c>
      <c r="Q559" s="16">
        <v>2.5</v>
      </c>
      <c r="R559">
        <v>1.5</v>
      </c>
      <c r="S559">
        <v>1</v>
      </c>
      <c r="T559">
        <v>8</v>
      </c>
      <c r="U559">
        <v>25</v>
      </c>
    </row>
    <row r="560" spans="1:21">
      <c r="A560">
        <v>2657</v>
      </c>
      <c r="B560" s="31">
        <v>1</v>
      </c>
      <c r="C560">
        <v>7</v>
      </c>
      <c r="D560">
        <v>62</v>
      </c>
      <c r="E560">
        <v>0</v>
      </c>
      <c r="F560" s="15">
        <v>16000</v>
      </c>
      <c r="G560">
        <v>1</v>
      </c>
      <c r="H560">
        <v>1</v>
      </c>
      <c r="I560">
        <v>0</v>
      </c>
      <c r="J560">
        <v>2</v>
      </c>
      <c r="K560">
        <v>5</v>
      </c>
      <c r="L560">
        <v>0</v>
      </c>
      <c r="M560">
        <v>0</v>
      </c>
      <c r="N560">
        <v>0</v>
      </c>
      <c r="O560">
        <v>0.83</v>
      </c>
      <c r="P560">
        <v>16</v>
      </c>
      <c r="Q560" s="16">
        <v>5</v>
      </c>
      <c r="R560">
        <v>1</v>
      </c>
      <c r="S560">
        <v>1</v>
      </c>
      <c r="T560">
        <v>8</v>
      </c>
      <c r="U560">
        <v>10</v>
      </c>
    </row>
    <row r="561" spans="1:21">
      <c r="A561">
        <v>2661</v>
      </c>
      <c r="B561" s="31">
        <v>2</v>
      </c>
      <c r="C561">
        <v>1</v>
      </c>
      <c r="D561">
        <v>20</v>
      </c>
      <c r="E561">
        <v>1</v>
      </c>
      <c r="F561" s="15">
        <v>6000</v>
      </c>
      <c r="G561">
        <v>1</v>
      </c>
      <c r="H561">
        <v>1</v>
      </c>
      <c r="I561">
        <v>0</v>
      </c>
      <c r="J561">
        <v>8</v>
      </c>
      <c r="K561">
        <v>4</v>
      </c>
      <c r="L561">
        <v>0</v>
      </c>
      <c r="M561">
        <v>0</v>
      </c>
      <c r="N561">
        <v>0</v>
      </c>
      <c r="O561">
        <v>0.83</v>
      </c>
      <c r="P561">
        <v>20</v>
      </c>
      <c r="Q561" s="16">
        <v>5</v>
      </c>
      <c r="R561">
        <v>0.5</v>
      </c>
      <c r="S561">
        <v>0</v>
      </c>
      <c r="T561">
        <v>12</v>
      </c>
      <c r="U561">
        <v>10</v>
      </c>
    </row>
    <row r="562" spans="1:21">
      <c r="A562">
        <v>2670</v>
      </c>
      <c r="B562" s="31">
        <v>1</v>
      </c>
      <c r="C562">
        <v>1</v>
      </c>
      <c r="D562">
        <v>27</v>
      </c>
      <c r="E562">
        <v>0</v>
      </c>
      <c r="F562" s="15">
        <v>10000</v>
      </c>
      <c r="G562">
        <v>1</v>
      </c>
      <c r="H562">
        <v>2</v>
      </c>
      <c r="I562">
        <v>0</v>
      </c>
      <c r="J562">
        <v>8</v>
      </c>
      <c r="K562">
        <v>5</v>
      </c>
      <c r="L562">
        <v>0</v>
      </c>
      <c r="M562">
        <v>0</v>
      </c>
      <c r="N562">
        <v>0</v>
      </c>
      <c r="O562">
        <v>0.33</v>
      </c>
      <c r="P562">
        <v>6</v>
      </c>
      <c r="Q562" s="16">
        <v>5</v>
      </c>
      <c r="R562">
        <v>0.75</v>
      </c>
      <c r="S562">
        <v>1</v>
      </c>
      <c r="T562">
        <v>12</v>
      </c>
      <c r="U562">
        <v>12.5</v>
      </c>
    </row>
    <row r="563" spans="1:21">
      <c r="A563">
        <v>2678</v>
      </c>
      <c r="B563" s="31">
        <v>1</v>
      </c>
      <c r="C563">
        <v>1</v>
      </c>
      <c r="D563">
        <v>24</v>
      </c>
      <c r="E563">
        <v>0</v>
      </c>
      <c r="F563" s="15">
        <v>5000</v>
      </c>
      <c r="G563">
        <v>1</v>
      </c>
      <c r="H563">
        <v>3</v>
      </c>
      <c r="I563">
        <v>1</v>
      </c>
      <c r="J563">
        <v>6</v>
      </c>
      <c r="K563">
        <v>4</v>
      </c>
      <c r="L563">
        <v>0</v>
      </c>
      <c r="M563">
        <v>0</v>
      </c>
      <c r="N563">
        <v>0</v>
      </c>
      <c r="O563">
        <v>0.33</v>
      </c>
      <c r="P563">
        <v>14</v>
      </c>
      <c r="Q563" s="16">
        <v>2.5</v>
      </c>
      <c r="R563">
        <v>1</v>
      </c>
      <c r="S563">
        <v>1</v>
      </c>
      <c r="T563">
        <v>8</v>
      </c>
      <c r="U563">
        <v>10</v>
      </c>
    </row>
    <row r="564" spans="1:21">
      <c r="A564">
        <v>2679</v>
      </c>
      <c r="B564" s="31">
        <v>1</v>
      </c>
      <c r="C564">
        <v>1</v>
      </c>
      <c r="D564">
        <v>23</v>
      </c>
      <c r="E564">
        <v>1</v>
      </c>
      <c r="F564" s="15">
        <v>8000</v>
      </c>
      <c r="G564">
        <v>1</v>
      </c>
      <c r="H564">
        <v>1</v>
      </c>
      <c r="I564">
        <v>0</v>
      </c>
      <c r="J564">
        <v>1</v>
      </c>
      <c r="K564">
        <v>4</v>
      </c>
      <c r="L564">
        <v>0</v>
      </c>
      <c r="M564">
        <v>0</v>
      </c>
      <c r="N564">
        <v>0</v>
      </c>
      <c r="O564">
        <v>0.33</v>
      </c>
      <c r="P564">
        <v>8</v>
      </c>
      <c r="Q564" s="16">
        <v>5</v>
      </c>
      <c r="R564">
        <v>0.83</v>
      </c>
      <c r="S564">
        <v>0</v>
      </c>
      <c r="T564">
        <v>10</v>
      </c>
      <c r="U564">
        <v>15</v>
      </c>
    </row>
    <row r="565" spans="1:21">
      <c r="A565">
        <v>2681</v>
      </c>
      <c r="B565" s="31">
        <v>1</v>
      </c>
      <c r="C565">
        <v>2</v>
      </c>
      <c r="D565">
        <v>34</v>
      </c>
      <c r="E565">
        <v>1</v>
      </c>
      <c r="F565" s="15">
        <v>8000</v>
      </c>
      <c r="G565">
        <v>1</v>
      </c>
      <c r="H565">
        <v>1</v>
      </c>
      <c r="I565">
        <v>0</v>
      </c>
      <c r="J565">
        <v>7</v>
      </c>
      <c r="K565">
        <v>1</v>
      </c>
      <c r="L565">
        <v>0</v>
      </c>
      <c r="M565">
        <v>0</v>
      </c>
      <c r="N565">
        <v>0</v>
      </c>
      <c r="O565">
        <v>1</v>
      </c>
      <c r="P565">
        <v>10</v>
      </c>
      <c r="Q565" s="16">
        <v>10</v>
      </c>
      <c r="R565">
        <v>1</v>
      </c>
      <c r="S565">
        <v>0</v>
      </c>
      <c r="T565">
        <v>8</v>
      </c>
      <c r="U565">
        <v>20</v>
      </c>
    </row>
    <row r="566" spans="1:21">
      <c r="A566">
        <v>2687</v>
      </c>
      <c r="B566" s="31">
        <v>2</v>
      </c>
      <c r="C566">
        <v>1</v>
      </c>
      <c r="D566">
        <v>21</v>
      </c>
      <c r="E566">
        <v>1</v>
      </c>
      <c r="F566" s="15">
        <v>12000</v>
      </c>
      <c r="G566">
        <v>1</v>
      </c>
      <c r="H566">
        <v>1</v>
      </c>
      <c r="I566">
        <v>0</v>
      </c>
      <c r="J566">
        <v>8</v>
      </c>
      <c r="K566">
        <v>5</v>
      </c>
      <c r="L566">
        <v>0</v>
      </c>
      <c r="M566">
        <v>0</v>
      </c>
      <c r="N566">
        <v>0</v>
      </c>
      <c r="O566">
        <v>0.5</v>
      </c>
      <c r="P566">
        <v>10</v>
      </c>
      <c r="Q566" s="16">
        <v>2.5</v>
      </c>
      <c r="R566">
        <v>0.67</v>
      </c>
      <c r="S566">
        <v>0</v>
      </c>
      <c r="T566">
        <v>8</v>
      </c>
      <c r="U566">
        <v>2.5</v>
      </c>
    </row>
    <row r="567" spans="1:21">
      <c r="A567">
        <v>2688</v>
      </c>
      <c r="B567" s="31">
        <v>2</v>
      </c>
      <c r="C567">
        <v>2</v>
      </c>
      <c r="D567">
        <v>27</v>
      </c>
      <c r="E567">
        <v>0</v>
      </c>
      <c r="F567" s="15">
        <v>16000</v>
      </c>
      <c r="G567">
        <v>1</v>
      </c>
      <c r="H567">
        <v>3</v>
      </c>
      <c r="I567">
        <v>0</v>
      </c>
      <c r="J567">
        <v>2</v>
      </c>
      <c r="K567">
        <v>5</v>
      </c>
      <c r="L567">
        <v>0</v>
      </c>
      <c r="M567">
        <v>0</v>
      </c>
      <c r="N567">
        <v>0</v>
      </c>
      <c r="O567">
        <v>0.5</v>
      </c>
      <c r="P567">
        <v>10</v>
      </c>
      <c r="Q567" s="16">
        <v>2.5</v>
      </c>
      <c r="R567">
        <v>1.17</v>
      </c>
      <c r="S567">
        <v>0</v>
      </c>
      <c r="T567">
        <v>6</v>
      </c>
      <c r="U567">
        <v>20</v>
      </c>
    </row>
    <row r="568" spans="1:21">
      <c r="A568">
        <v>2698</v>
      </c>
      <c r="B568" s="31">
        <v>2</v>
      </c>
      <c r="C568">
        <v>1</v>
      </c>
      <c r="D568">
        <v>29</v>
      </c>
      <c r="E568">
        <v>1</v>
      </c>
      <c r="F568" s="15">
        <v>7000</v>
      </c>
      <c r="G568">
        <v>1</v>
      </c>
      <c r="H568">
        <v>1</v>
      </c>
      <c r="I568">
        <v>1</v>
      </c>
      <c r="J568">
        <v>6</v>
      </c>
      <c r="K568">
        <v>5</v>
      </c>
      <c r="L568">
        <v>0</v>
      </c>
      <c r="M568">
        <v>0</v>
      </c>
      <c r="N568">
        <v>0</v>
      </c>
      <c r="O568">
        <v>0.5</v>
      </c>
      <c r="P568">
        <v>10</v>
      </c>
      <c r="Q568" s="16">
        <v>10</v>
      </c>
      <c r="R568">
        <v>1</v>
      </c>
      <c r="S568">
        <v>0</v>
      </c>
      <c r="T568">
        <v>8</v>
      </c>
      <c r="U568">
        <v>30</v>
      </c>
    </row>
    <row r="569" spans="1:21">
      <c r="A569">
        <v>2702</v>
      </c>
      <c r="B569" s="31">
        <v>1</v>
      </c>
      <c r="C569">
        <v>7</v>
      </c>
      <c r="D569">
        <v>63</v>
      </c>
      <c r="E569">
        <v>1</v>
      </c>
      <c r="F569" s="15">
        <v>18000</v>
      </c>
      <c r="G569">
        <v>1</v>
      </c>
      <c r="H569">
        <v>1</v>
      </c>
      <c r="I569">
        <v>0</v>
      </c>
      <c r="J569">
        <v>8</v>
      </c>
      <c r="K569">
        <v>5</v>
      </c>
      <c r="L569">
        <v>0</v>
      </c>
      <c r="M569">
        <v>0</v>
      </c>
      <c r="N569">
        <v>0</v>
      </c>
      <c r="O569">
        <v>0.5</v>
      </c>
      <c r="P569">
        <v>8</v>
      </c>
      <c r="Q569" s="16">
        <v>10</v>
      </c>
      <c r="R569">
        <v>1</v>
      </c>
      <c r="S569">
        <v>1</v>
      </c>
      <c r="T569">
        <v>8</v>
      </c>
      <c r="U569">
        <v>10</v>
      </c>
    </row>
    <row r="570" spans="1:21">
      <c r="A570">
        <v>2704</v>
      </c>
      <c r="B570" s="31">
        <v>2</v>
      </c>
      <c r="C570">
        <v>1</v>
      </c>
      <c r="D570">
        <v>21</v>
      </c>
      <c r="E570">
        <v>0</v>
      </c>
      <c r="F570" s="15">
        <v>6000</v>
      </c>
      <c r="G570">
        <v>1</v>
      </c>
      <c r="H570">
        <v>2</v>
      </c>
      <c r="I570">
        <v>0</v>
      </c>
      <c r="J570">
        <v>6</v>
      </c>
      <c r="K570">
        <v>5</v>
      </c>
      <c r="L570">
        <v>0</v>
      </c>
      <c r="M570">
        <v>0</v>
      </c>
      <c r="N570">
        <v>0</v>
      </c>
      <c r="O570">
        <v>0.75</v>
      </c>
      <c r="P570">
        <v>30</v>
      </c>
      <c r="Q570" s="16">
        <v>6.25</v>
      </c>
      <c r="R570">
        <v>1</v>
      </c>
      <c r="S570">
        <v>1</v>
      </c>
      <c r="T570">
        <v>8</v>
      </c>
      <c r="U570">
        <v>10</v>
      </c>
    </row>
    <row r="571" spans="1:21">
      <c r="A571">
        <v>2705</v>
      </c>
      <c r="B571" s="31">
        <v>2</v>
      </c>
      <c r="C571">
        <v>1</v>
      </c>
      <c r="D571">
        <v>18</v>
      </c>
      <c r="E571">
        <v>1</v>
      </c>
      <c r="F571" s="15">
        <v>12000</v>
      </c>
      <c r="G571">
        <v>1</v>
      </c>
      <c r="H571">
        <v>1</v>
      </c>
      <c r="I571">
        <v>1</v>
      </c>
      <c r="J571">
        <v>8</v>
      </c>
      <c r="K571">
        <v>5</v>
      </c>
      <c r="L571">
        <v>0</v>
      </c>
      <c r="M571">
        <v>0</v>
      </c>
      <c r="N571">
        <v>0</v>
      </c>
      <c r="O571">
        <v>0.58499999999999996</v>
      </c>
      <c r="P571">
        <v>30</v>
      </c>
      <c r="Q571" s="16">
        <v>5</v>
      </c>
      <c r="R571">
        <v>0.67</v>
      </c>
      <c r="S571">
        <v>1</v>
      </c>
      <c r="T571">
        <v>12</v>
      </c>
      <c r="U571">
        <v>10</v>
      </c>
    </row>
    <row r="572" spans="1:21">
      <c r="A572">
        <v>2709</v>
      </c>
      <c r="B572" s="31">
        <v>1</v>
      </c>
      <c r="C572">
        <v>1</v>
      </c>
      <c r="D572">
        <v>21</v>
      </c>
      <c r="E572">
        <v>0</v>
      </c>
      <c r="F572" s="15">
        <v>7000</v>
      </c>
      <c r="G572">
        <v>1</v>
      </c>
      <c r="H572">
        <v>3</v>
      </c>
      <c r="I572">
        <v>0</v>
      </c>
      <c r="J572">
        <v>1</v>
      </c>
      <c r="K572">
        <v>4</v>
      </c>
      <c r="L572">
        <v>0</v>
      </c>
      <c r="M572">
        <v>0</v>
      </c>
      <c r="N572">
        <v>0</v>
      </c>
      <c r="O572">
        <v>0.33</v>
      </c>
      <c r="P572">
        <v>30</v>
      </c>
      <c r="Q572" s="16">
        <v>10</v>
      </c>
      <c r="R572">
        <v>0.83</v>
      </c>
      <c r="S572">
        <v>1</v>
      </c>
      <c r="T572">
        <v>8</v>
      </c>
      <c r="U572">
        <v>15</v>
      </c>
    </row>
    <row r="573" spans="1:21">
      <c r="A573">
        <v>2712</v>
      </c>
      <c r="B573" s="31">
        <v>1</v>
      </c>
      <c r="C573">
        <v>1</v>
      </c>
      <c r="D573">
        <v>23</v>
      </c>
      <c r="E573">
        <v>1</v>
      </c>
      <c r="F573" s="15">
        <v>20000</v>
      </c>
      <c r="G573">
        <v>1</v>
      </c>
      <c r="H573">
        <v>2</v>
      </c>
      <c r="I573">
        <v>1</v>
      </c>
      <c r="J573">
        <v>9</v>
      </c>
      <c r="K573">
        <v>5</v>
      </c>
      <c r="L573">
        <v>0</v>
      </c>
      <c r="M573">
        <v>0</v>
      </c>
      <c r="N573">
        <v>0</v>
      </c>
      <c r="O573">
        <v>0.5</v>
      </c>
      <c r="P573">
        <v>12</v>
      </c>
      <c r="Q573" s="16">
        <v>2.5</v>
      </c>
      <c r="R573">
        <v>0.67</v>
      </c>
      <c r="S573">
        <v>0</v>
      </c>
      <c r="T573">
        <v>11</v>
      </c>
      <c r="U573">
        <v>12.5</v>
      </c>
    </row>
    <row r="574" spans="1:21">
      <c r="A574">
        <v>2715</v>
      </c>
      <c r="B574" s="31">
        <v>1</v>
      </c>
      <c r="C574">
        <v>2</v>
      </c>
      <c r="D574">
        <v>31</v>
      </c>
      <c r="E574">
        <v>1</v>
      </c>
      <c r="F574" s="15">
        <v>12000</v>
      </c>
      <c r="G574">
        <v>1</v>
      </c>
      <c r="H574">
        <v>1</v>
      </c>
      <c r="I574">
        <v>1</v>
      </c>
      <c r="J574">
        <v>10</v>
      </c>
      <c r="K574">
        <v>5</v>
      </c>
      <c r="L574">
        <v>0</v>
      </c>
      <c r="M574">
        <v>0</v>
      </c>
      <c r="N574">
        <v>0</v>
      </c>
      <c r="O574">
        <v>0.33</v>
      </c>
      <c r="P574">
        <v>12</v>
      </c>
      <c r="Q574" s="16">
        <v>40</v>
      </c>
      <c r="R574">
        <v>0.67</v>
      </c>
      <c r="S574">
        <v>1</v>
      </c>
      <c r="T574">
        <v>8</v>
      </c>
      <c r="U574">
        <v>10</v>
      </c>
    </row>
    <row r="575" spans="1:21">
      <c r="A575">
        <v>2716</v>
      </c>
      <c r="B575" s="31">
        <v>2</v>
      </c>
      <c r="C575">
        <v>1</v>
      </c>
      <c r="D575">
        <v>50</v>
      </c>
      <c r="E575">
        <v>0</v>
      </c>
      <c r="F575" s="15">
        <v>3000</v>
      </c>
      <c r="G575">
        <v>1</v>
      </c>
      <c r="H575">
        <v>1</v>
      </c>
      <c r="I575">
        <v>1</v>
      </c>
      <c r="J575">
        <v>6</v>
      </c>
      <c r="K575">
        <v>3</v>
      </c>
      <c r="L575">
        <v>0</v>
      </c>
      <c r="M575">
        <v>0</v>
      </c>
      <c r="N575">
        <v>0</v>
      </c>
      <c r="O575">
        <v>0.5</v>
      </c>
      <c r="P575">
        <v>10</v>
      </c>
      <c r="Q575" s="16">
        <v>2.5</v>
      </c>
      <c r="R575">
        <v>1.5</v>
      </c>
      <c r="S575">
        <v>1</v>
      </c>
      <c r="T575">
        <v>14</v>
      </c>
      <c r="U575">
        <v>30</v>
      </c>
    </row>
    <row r="576" spans="1:21">
      <c r="A576">
        <v>2722</v>
      </c>
      <c r="B576" s="31">
        <v>1</v>
      </c>
      <c r="C576">
        <v>2</v>
      </c>
      <c r="D576">
        <v>31</v>
      </c>
      <c r="E576">
        <v>0</v>
      </c>
      <c r="F576" s="15">
        <v>4000</v>
      </c>
      <c r="G576">
        <v>1</v>
      </c>
      <c r="H576">
        <v>1</v>
      </c>
      <c r="I576">
        <v>0</v>
      </c>
      <c r="J576">
        <v>8</v>
      </c>
      <c r="K576">
        <v>5</v>
      </c>
      <c r="L576">
        <v>0</v>
      </c>
      <c r="M576">
        <v>0</v>
      </c>
      <c r="N576">
        <v>0</v>
      </c>
      <c r="O576">
        <v>0.67</v>
      </c>
      <c r="P576">
        <v>12</v>
      </c>
      <c r="Q576" s="16">
        <v>2.5</v>
      </c>
      <c r="R576">
        <v>1</v>
      </c>
      <c r="S576">
        <v>1</v>
      </c>
      <c r="T576">
        <v>8</v>
      </c>
      <c r="U576">
        <v>15</v>
      </c>
    </row>
    <row r="577" spans="1:21">
      <c r="A577">
        <v>2725</v>
      </c>
      <c r="B577" s="31">
        <v>2</v>
      </c>
      <c r="C577">
        <v>1</v>
      </c>
      <c r="D577">
        <v>22</v>
      </c>
      <c r="E577">
        <v>1</v>
      </c>
      <c r="F577" s="15">
        <v>5000</v>
      </c>
      <c r="G577">
        <v>1</v>
      </c>
      <c r="H577">
        <v>2</v>
      </c>
      <c r="I577">
        <v>1</v>
      </c>
      <c r="J577">
        <v>6</v>
      </c>
      <c r="K577">
        <v>5</v>
      </c>
      <c r="L577">
        <v>0</v>
      </c>
      <c r="M577">
        <v>0</v>
      </c>
      <c r="N577">
        <v>0</v>
      </c>
      <c r="O577">
        <v>0.33</v>
      </c>
      <c r="P577">
        <v>12</v>
      </c>
      <c r="Q577" s="16">
        <v>2.5</v>
      </c>
      <c r="R577">
        <v>1.5</v>
      </c>
      <c r="S577">
        <v>1</v>
      </c>
      <c r="T577">
        <v>10</v>
      </c>
      <c r="U577">
        <v>30</v>
      </c>
    </row>
    <row r="578" spans="1:21">
      <c r="A578">
        <v>2736</v>
      </c>
      <c r="B578" s="31">
        <v>1</v>
      </c>
      <c r="C578">
        <v>1</v>
      </c>
      <c r="D578">
        <v>20</v>
      </c>
      <c r="E578">
        <v>1</v>
      </c>
      <c r="F578" s="15">
        <v>35000</v>
      </c>
      <c r="G578">
        <v>1</v>
      </c>
      <c r="H578">
        <v>1</v>
      </c>
      <c r="I578">
        <v>0</v>
      </c>
      <c r="J578">
        <v>8</v>
      </c>
      <c r="K578">
        <v>5</v>
      </c>
      <c r="L578">
        <v>0</v>
      </c>
      <c r="M578">
        <v>0</v>
      </c>
      <c r="N578">
        <v>0</v>
      </c>
      <c r="O578">
        <v>0.5</v>
      </c>
      <c r="P578">
        <v>10</v>
      </c>
      <c r="Q578" s="16">
        <v>5</v>
      </c>
      <c r="R578">
        <v>0.83</v>
      </c>
      <c r="S578">
        <v>0</v>
      </c>
      <c r="T578">
        <v>8</v>
      </c>
      <c r="U578">
        <v>15</v>
      </c>
    </row>
    <row r="579" spans="1:21">
      <c r="A579">
        <v>2747</v>
      </c>
      <c r="B579" s="31">
        <v>2</v>
      </c>
      <c r="C579">
        <v>2</v>
      </c>
      <c r="D579">
        <v>26</v>
      </c>
      <c r="E579">
        <v>1</v>
      </c>
      <c r="F579" s="15">
        <v>4000</v>
      </c>
      <c r="G579">
        <v>1</v>
      </c>
      <c r="H579">
        <v>1</v>
      </c>
      <c r="I579">
        <v>0</v>
      </c>
      <c r="J579">
        <v>8</v>
      </c>
      <c r="K579">
        <v>5</v>
      </c>
      <c r="L579">
        <v>0</v>
      </c>
      <c r="M579">
        <v>0</v>
      </c>
      <c r="N579">
        <v>0</v>
      </c>
      <c r="O579">
        <v>1</v>
      </c>
      <c r="P579">
        <v>6</v>
      </c>
      <c r="Q579" s="16">
        <v>2.5</v>
      </c>
      <c r="R579">
        <v>0.83</v>
      </c>
      <c r="S579">
        <v>1</v>
      </c>
      <c r="T579">
        <v>8</v>
      </c>
      <c r="U579">
        <v>5</v>
      </c>
    </row>
    <row r="580" spans="1:21">
      <c r="A580">
        <v>2753</v>
      </c>
      <c r="B580" s="31">
        <v>1</v>
      </c>
      <c r="C580">
        <v>1</v>
      </c>
      <c r="D580">
        <v>25</v>
      </c>
      <c r="E580">
        <v>0</v>
      </c>
      <c r="F580" s="15">
        <v>3000</v>
      </c>
      <c r="G580">
        <v>1</v>
      </c>
      <c r="H580">
        <v>1</v>
      </c>
      <c r="I580">
        <v>0</v>
      </c>
      <c r="J580">
        <v>2</v>
      </c>
      <c r="K580">
        <v>5</v>
      </c>
      <c r="L580">
        <v>0</v>
      </c>
      <c r="M580">
        <v>0</v>
      </c>
      <c r="N580">
        <v>0</v>
      </c>
      <c r="O580">
        <v>0.67</v>
      </c>
      <c r="P580">
        <v>6</v>
      </c>
      <c r="Q580" s="16">
        <v>10</v>
      </c>
      <c r="R580">
        <v>0.67</v>
      </c>
      <c r="S580">
        <v>1</v>
      </c>
      <c r="T580">
        <v>8</v>
      </c>
      <c r="U580">
        <v>10</v>
      </c>
    </row>
    <row r="581" spans="1:21">
      <c r="A581">
        <v>2756</v>
      </c>
      <c r="B581" s="31">
        <v>2</v>
      </c>
      <c r="C581">
        <v>1</v>
      </c>
      <c r="D581">
        <v>21</v>
      </c>
      <c r="E581">
        <v>0</v>
      </c>
      <c r="F581" s="15">
        <v>12000</v>
      </c>
      <c r="G581">
        <v>1</v>
      </c>
      <c r="H581">
        <v>2</v>
      </c>
      <c r="I581">
        <v>0</v>
      </c>
      <c r="J581">
        <v>1</v>
      </c>
      <c r="K581">
        <v>4</v>
      </c>
      <c r="L581">
        <v>0</v>
      </c>
      <c r="M581">
        <v>0</v>
      </c>
      <c r="N581">
        <v>0</v>
      </c>
      <c r="O581">
        <v>0.67</v>
      </c>
      <c r="P581">
        <v>12</v>
      </c>
      <c r="Q581" s="16">
        <v>2.5</v>
      </c>
      <c r="R581">
        <v>0.83</v>
      </c>
      <c r="S581">
        <v>0</v>
      </c>
      <c r="T581">
        <v>8</v>
      </c>
      <c r="U581">
        <v>5</v>
      </c>
    </row>
    <row r="582" spans="1:21">
      <c r="A582">
        <v>2760</v>
      </c>
      <c r="B582" s="31">
        <v>1</v>
      </c>
      <c r="C582">
        <v>7</v>
      </c>
      <c r="D582">
        <v>29</v>
      </c>
      <c r="E582">
        <v>0</v>
      </c>
      <c r="F582" s="15">
        <v>2000</v>
      </c>
      <c r="G582">
        <v>1</v>
      </c>
      <c r="H582">
        <v>1</v>
      </c>
      <c r="I582">
        <v>0</v>
      </c>
      <c r="J582">
        <v>2</v>
      </c>
      <c r="K582">
        <v>5</v>
      </c>
      <c r="L582">
        <v>0</v>
      </c>
      <c r="M582">
        <v>0</v>
      </c>
      <c r="N582">
        <v>0</v>
      </c>
      <c r="O582">
        <v>0.5</v>
      </c>
      <c r="P582">
        <v>14</v>
      </c>
      <c r="Q582" s="16">
        <v>2.5</v>
      </c>
      <c r="R582">
        <v>1</v>
      </c>
      <c r="S582">
        <v>1</v>
      </c>
      <c r="T582">
        <v>8</v>
      </c>
      <c r="U582">
        <v>10</v>
      </c>
    </row>
    <row r="583" spans="1:21">
      <c r="A583">
        <v>2763</v>
      </c>
      <c r="B583" s="31">
        <v>1</v>
      </c>
      <c r="C583">
        <v>1</v>
      </c>
      <c r="D583">
        <v>19</v>
      </c>
      <c r="E583">
        <v>0</v>
      </c>
      <c r="F583" s="15">
        <v>2000</v>
      </c>
      <c r="G583">
        <v>1</v>
      </c>
      <c r="H583">
        <v>1</v>
      </c>
      <c r="I583">
        <v>0</v>
      </c>
      <c r="J583">
        <v>8</v>
      </c>
      <c r="K583">
        <v>5</v>
      </c>
      <c r="L583">
        <v>0</v>
      </c>
      <c r="M583">
        <v>0</v>
      </c>
      <c r="N583">
        <v>0</v>
      </c>
      <c r="O583">
        <v>0.5</v>
      </c>
      <c r="P583">
        <v>10</v>
      </c>
      <c r="Q583" s="16">
        <v>2.5</v>
      </c>
      <c r="R583">
        <v>0.83</v>
      </c>
      <c r="S583">
        <v>0</v>
      </c>
      <c r="T583">
        <v>10</v>
      </c>
      <c r="U583">
        <v>15</v>
      </c>
    </row>
    <row r="584" spans="1:21">
      <c r="A584">
        <v>2766</v>
      </c>
      <c r="B584" s="31">
        <v>2</v>
      </c>
      <c r="C584">
        <v>1</v>
      </c>
      <c r="D584">
        <v>23</v>
      </c>
      <c r="E584">
        <v>1</v>
      </c>
      <c r="F584" s="15">
        <v>5000</v>
      </c>
      <c r="G584">
        <v>1</v>
      </c>
      <c r="H584">
        <v>1</v>
      </c>
      <c r="I584">
        <v>0</v>
      </c>
      <c r="J584">
        <v>8</v>
      </c>
      <c r="K584">
        <v>4</v>
      </c>
      <c r="L584">
        <v>0</v>
      </c>
      <c r="M584">
        <v>0</v>
      </c>
      <c r="N584">
        <v>0</v>
      </c>
      <c r="O584">
        <v>0.67</v>
      </c>
      <c r="P584">
        <v>12</v>
      </c>
      <c r="Q584" s="16">
        <v>2.5</v>
      </c>
      <c r="R584">
        <v>1.33</v>
      </c>
      <c r="S584">
        <v>1</v>
      </c>
      <c r="T584">
        <v>8</v>
      </c>
      <c r="U584">
        <v>20</v>
      </c>
    </row>
    <row r="585" spans="1:21">
      <c r="A585">
        <v>2768</v>
      </c>
      <c r="B585" s="31">
        <v>2</v>
      </c>
      <c r="C585">
        <v>1</v>
      </c>
      <c r="D585">
        <v>21</v>
      </c>
      <c r="E585">
        <v>1</v>
      </c>
      <c r="F585" s="15">
        <v>4000</v>
      </c>
      <c r="G585">
        <v>1</v>
      </c>
      <c r="H585">
        <v>1</v>
      </c>
      <c r="I585">
        <v>0</v>
      </c>
      <c r="J585">
        <v>8</v>
      </c>
      <c r="K585">
        <v>5</v>
      </c>
      <c r="L585">
        <v>0</v>
      </c>
      <c r="M585">
        <v>0</v>
      </c>
      <c r="N585">
        <v>0</v>
      </c>
      <c r="O585">
        <v>0.67</v>
      </c>
      <c r="P585">
        <v>8</v>
      </c>
      <c r="Q585" s="16">
        <v>10</v>
      </c>
      <c r="R585">
        <v>1.17</v>
      </c>
      <c r="S585">
        <v>1</v>
      </c>
      <c r="T585">
        <v>8</v>
      </c>
      <c r="U585">
        <v>25</v>
      </c>
    </row>
    <row r="586" spans="1:21">
      <c r="A586">
        <v>2778</v>
      </c>
      <c r="B586" s="31">
        <v>2</v>
      </c>
      <c r="C586">
        <v>1</v>
      </c>
      <c r="D586">
        <v>19</v>
      </c>
      <c r="E586">
        <v>1</v>
      </c>
      <c r="F586" s="15">
        <v>1000</v>
      </c>
      <c r="G586">
        <v>1</v>
      </c>
      <c r="H586">
        <v>1</v>
      </c>
      <c r="I586">
        <v>0</v>
      </c>
      <c r="J586">
        <v>11</v>
      </c>
      <c r="K586">
        <v>5</v>
      </c>
      <c r="L586">
        <v>0</v>
      </c>
      <c r="M586">
        <v>0</v>
      </c>
      <c r="N586">
        <v>0</v>
      </c>
      <c r="O586">
        <v>1</v>
      </c>
      <c r="P586">
        <v>30</v>
      </c>
      <c r="Q586" s="16">
        <v>2.5</v>
      </c>
      <c r="R586">
        <v>2.5</v>
      </c>
      <c r="S586">
        <v>0</v>
      </c>
      <c r="T586">
        <v>2</v>
      </c>
      <c r="U586">
        <v>10</v>
      </c>
    </row>
    <row r="587" spans="1:21">
      <c r="A587">
        <v>2782</v>
      </c>
      <c r="B587" s="31">
        <v>2</v>
      </c>
      <c r="C587">
        <v>1</v>
      </c>
      <c r="D587">
        <v>40</v>
      </c>
      <c r="E587">
        <v>0</v>
      </c>
      <c r="F587" s="15">
        <v>2000</v>
      </c>
      <c r="G587">
        <v>1</v>
      </c>
      <c r="H587">
        <v>1</v>
      </c>
      <c r="I587">
        <v>0</v>
      </c>
      <c r="J587">
        <v>6</v>
      </c>
      <c r="K587">
        <v>4</v>
      </c>
      <c r="L587">
        <v>0</v>
      </c>
      <c r="M587">
        <v>0</v>
      </c>
      <c r="N587">
        <v>0</v>
      </c>
      <c r="O587">
        <v>0.5</v>
      </c>
      <c r="P587">
        <v>12</v>
      </c>
      <c r="Q587" s="16">
        <v>5</v>
      </c>
      <c r="R587">
        <v>0.67</v>
      </c>
      <c r="S587">
        <v>0</v>
      </c>
      <c r="T587">
        <v>12</v>
      </c>
      <c r="U587">
        <v>5</v>
      </c>
    </row>
    <row r="588" spans="1:21">
      <c r="A588">
        <v>2783</v>
      </c>
      <c r="B588" s="31">
        <v>2</v>
      </c>
      <c r="C588">
        <v>1</v>
      </c>
      <c r="D588">
        <v>18</v>
      </c>
      <c r="E588">
        <v>1</v>
      </c>
      <c r="F588" s="15">
        <v>10000</v>
      </c>
      <c r="G588">
        <v>1</v>
      </c>
      <c r="H588">
        <v>3</v>
      </c>
      <c r="I588">
        <v>0</v>
      </c>
      <c r="J588">
        <v>6</v>
      </c>
      <c r="K588">
        <v>5</v>
      </c>
      <c r="L588">
        <v>0</v>
      </c>
      <c r="M588">
        <v>0</v>
      </c>
      <c r="N588">
        <v>0</v>
      </c>
      <c r="O588">
        <v>1</v>
      </c>
      <c r="P588">
        <v>30</v>
      </c>
      <c r="Q588" s="16">
        <v>2.5</v>
      </c>
      <c r="R588">
        <v>1.5</v>
      </c>
      <c r="S588">
        <v>1</v>
      </c>
      <c r="T588">
        <v>12</v>
      </c>
      <c r="U588">
        <v>40</v>
      </c>
    </row>
    <row r="589" spans="1:21">
      <c r="A589">
        <v>2784</v>
      </c>
      <c r="B589" s="31">
        <v>1</v>
      </c>
      <c r="C589">
        <v>1</v>
      </c>
      <c r="D589">
        <v>22</v>
      </c>
      <c r="E589">
        <v>1</v>
      </c>
      <c r="F589" s="15">
        <v>7000</v>
      </c>
      <c r="G589">
        <v>1</v>
      </c>
      <c r="H589">
        <v>2</v>
      </c>
      <c r="I589">
        <v>1</v>
      </c>
      <c r="J589">
        <v>8</v>
      </c>
      <c r="K589">
        <v>5</v>
      </c>
      <c r="L589">
        <v>0</v>
      </c>
      <c r="M589">
        <v>0</v>
      </c>
      <c r="N589">
        <v>0</v>
      </c>
      <c r="O589">
        <v>0.67</v>
      </c>
      <c r="P589">
        <v>12</v>
      </c>
      <c r="Q589" s="16">
        <v>5</v>
      </c>
      <c r="R589">
        <v>1.25</v>
      </c>
      <c r="S589">
        <v>1</v>
      </c>
      <c r="T589">
        <v>14</v>
      </c>
      <c r="U589">
        <v>17.5</v>
      </c>
    </row>
    <row r="590" spans="1:21">
      <c r="A590">
        <v>2785</v>
      </c>
      <c r="B590" s="31">
        <v>2</v>
      </c>
      <c r="C590">
        <v>1</v>
      </c>
      <c r="D590">
        <v>22</v>
      </c>
      <c r="E590">
        <v>0</v>
      </c>
      <c r="F590" s="15">
        <v>7000</v>
      </c>
      <c r="G590">
        <v>1</v>
      </c>
      <c r="H590">
        <v>1</v>
      </c>
      <c r="I590">
        <v>1</v>
      </c>
      <c r="J590">
        <v>8</v>
      </c>
      <c r="K590">
        <v>5</v>
      </c>
      <c r="L590">
        <v>0</v>
      </c>
      <c r="M590">
        <v>0</v>
      </c>
      <c r="N590">
        <v>0</v>
      </c>
      <c r="O590">
        <v>1</v>
      </c>
      <c r="P590">
        <v>30</v>
      </c>
      <c r="Q590" s="16">
        <v>2.5</v>
      </c>
      <c r="R590">
        <v>1.67</v>
      </c>
      <c r="S590">
        <v>0</v>
      </c>
      <c r="T590">
        <v>16</v>
      </c>
      <c r="U590">
        <v>2.5</v>
      </c>
    </row>
    <row r="591" spans="1:21">
      <c r="A591">
        <v>2786</v>
      </c>
      <c r="B591" s="31">
        <v>1</v>
      </c>
      <c r="C591">
        <v>2</v>
      </c>
      <c r="D591">
        <v>43</v>
      </c>
      <c r="E591">
        <v>0</v>
      </c>
      <c r="F591" s="15">
        <v>3000</v>
      </c>
      <c r="G591">
        <v>1</v>
      </c>
      <c r="H591">
        <v>2</v>
      </c>
      <c r="I591">
        <v>1</v>
      </c>
      <c r="J591">
        <v>2</v>
      </c>
      <c r="K591">
        <v>4</v>
      </c>
      <c r="L591">
        <v>0</v>
      </c>
      <c r="M591">
        <v>0</v>
      </c>
      <c r="N591">
        <v>0</v>
      </c>
      <c r="O591">
        <v>0.5</v>
      </c>
      <c r="P591">
        <v>30</v>
      </c>
      <c r="Q591" s="16">
        <v>5</v>
      </c>
      <c r="R591">
        <v>1.915</v>
      </c>
      <c r="S591">
        <v>1</v>
      </c>
      <c r="T591">
        <v>8</v>
      </c>
      <c r="U591">
        <v>15</v>
      </c>
    </row>
    <row r="592" spans="1:21">
      <c r="A592">
        <v>2787</v>
      </c>
      <c r="B592" s="31">
        <v>2</v>
      </c>
      <c r="C592">
        <v>2</v>
      </c>
      <c r="D592">
        <v>38</v>
      </c>
      <c r="E592">
        <v>0</v>
      </c>
      <c r="F592" s="15">
        <v>3000</v>
      </c>
      <c r="G592">
        <v>1</v>
      </c>
      <c r="H592">
        <v>1</v>
      </c>
      <c r="I592">
        <v>1</v>
      </c>
      <c r="J592">
        <v>2</v>
      </c>
      <c r="K592">
        <v>5</v>
      </c>
      <c r="L592">
        <v>0</v>
      </c>
      <c r="M592">
        <v>0</v>
      </c>
      <c r="N592">
        <v>0</v>
      </c>
      <c r="O592">
        <v>0.5</v>
      </c>
      <c r="P592">
        <v>10</v>
      </c>
      <c r="Q592" s="16">
        <v>5</v>
      </c>
      <c r="R592">
        <v>2.5</v>
      </c>
      <c r="S592">
        <v>1</v>
      </c>
      <c r="T592">
        <v>8</v>
      </c>
      <c r="U592">
        <v>10</v>
      </c>
    </row>
    <row r="593" spans="1:21">
      <c r="A593">
        <v>2789</v>
      </c>
      <c r="B593" s="31">
        <v>2</v>
      </c>
      <c r="C593">
        <v>2</v>
      </c>
      <c r="D593">
        <v>29</v>
      </c>
      <c r="E593">
        <v>0</v>
      </c>
      <c r="F593" s="15">
        <v>3000</v>
      </c>
      <c r="G593">
        <v>1</v>
      </c>
      <c r="H593">
        <v>1</v>
      </c>
      <c r="I593">
        <v>0</v>
      </c>
      <c r="J593">
        <v>8</v>
      </c>
      <c r="K593">
        <v>5</v>
      </c>
      <c r="L593">
        <v>0</v>
      </c>
      <c r="M593">
        <v>0</v>
      </c>
      <c r="N593">
        <v>0</v>
      </c>
      <c r="O593">
        <v>1</v>
      </c>
      <c r="P593">
        <v>20</v>
      </c>
      <c r="Q593" s="16">
        <v>2.5</v>
      </c>
      <c r="R593">
        <v>1.5</v>
      </c>
      <c r="S593">
        <v>1</v>
      </c>
      <c r="T593">
        <v>12</v>
      </c>
      <c r="U593">
        <v>2.5</v>
      </c>
    </row>
    <row r="594" spans="1:21">
      <c r="A594">
        <v>2791</v>
      </c>
      <c r="B594" s="31">
        <v>1</v>
      </c>
      <c r="C594">
        <v>4</v>
      </c>
      <c r="D594">
        <v>33</v>
      </c>
      <c r="E594">
        <v>0</v>
      </c>
      <c r="F594" s="15">
        <v>12000</v>
      </c>
      <c r="G594">
        <v>1</v>
      </c>
      <c r="H594">
        <v>1</v>
      </c>
      <c r="I594">
        <v>0</v>
      </c>
      <c r="J594">
        <v>11</v>
      </c>
      <c r="K594">
        <v>2</v>
      </c>
      <c r="L594">
        <v>1</v>
      </c>
      <c r="M594">
        <v>0</v>
      </c>
      <c r="N594">
        <v>0</v>
      </c>
      <c r="O594">
        <v>0.33</v>
      </c>
      <c r="P594">
        <v>20</v>
      </c>
      <c r="Q594" s="16">
        <v>2.5</v>
      </c>
      <c r="R594">
        <v>0.83</v>
      </c>
      <c r="S594">
        <v>0</v>
      </c>
      <c r="T594">
        <v>8</v>
      </c>
      <c r="U594">
        <v>15</v>
      </c>
    </row>
    <row r="595" spans="1:21">
      <c r="A595">
        <v>2797</v>
      </c>
      <c r="B595" s="31">
        <v>1</v>
      </c>
      <c r="C595">
        <v>1</v>
      </c>
      <c r="D595">
        <v>24</v>
      </c>
      <c r="E595">
        <v>1</v>
      </c>
      <c r="F595" s="15">
        <v>2000</v>
      </c>
      <c r="G595">
        <v>1</v>
      </c>
      <c r="H595">
        <v>1</v>
      </c>
      <c r="I595">
        <v>1</v>
      </c>
      <c r="J595">
        <v>11</v>
      </c>
      <c r="K595">
        <v>1</v>
      </c>
      <c r="L595">
        <v>0</v>
      </c>
      <c r="M595">
        <v>0</v>
      </c>
      <c r="N595">
        <v>0</v>
      </c>
      <c r="O595">
        <v>1</v>
      </c>
      <c r="P595">
        <v>10</v>
      </c>
      <c r="Q595" s="16">
        <v>5</v>
      </c>
      <c r="R595">
        <v>1.915</v>
      </c>
      <c r="S595">
        <v>1</v>
      </c>
      <c r="T595">
        <v>8</v>
      </c>
      <c r="U595">
        <v>15</v>
      </c>
    </row>
    <row r="596" spans="1:21">
      <c r="A596">
        <v>2800</v>
      </c>
      <c r="B596" s="31">
        <v>2</v>
      </c>
      <c r="C596">
        <v>2</v>
      </c>
      <c r="D596">
        <v>54</v>
      </c>
      <c r="E596">
        <v>1</v>
      </c>
      <c r="F596" s="15">
        <v>7000</v>
      </c>
      <c r="G596">
        <v>1</v>
      </c>
      <c r="H596">
        <v>2</v>
      </c>
      <c r="I596">
        <v>1</v>
      </c>
      <c r="J596">
        <v>8</v>
      </c>
      <c r="K596">
        <v>5</v>
      </c>
      <c r="L596">
        <v>1</v>
      </c>
      <c r="M596">
        <v>0</v>
      </c>
      <c r="N596">
        <v>0</v>
      </c>
      <c r="O596">
        <v>0.5</v>
      </c>
      <c r="P596">
        <v>10</v>
      </c>
      <c r="Q596" s="16">
        <v>5</v>
      </c>
      <c r="R596">
        <v>1.5</v>
      </c>
      <c r="S596">
        <v>0</v>
      </c>
      <c r="T596">
        <v>10</v>
      </c>
      <c r="U596">
        <v>40</v>
      </c>
    </row>
    <row r="597" spans="1:21">
      <c r="A597">
        <v>2807</v>
      </c>
      <c r="B597" s="31">
        <v>2</v>
      </c>
      <c r="C597">
        <v>1</v>
      </c>
      <c r="D597">
        <v>25</v>
      </c>
      <c r="E597">
        <v>0</v>
      </c>
      <c r="F597" s="15">
        <v>5000</v>
      </c>
      <c r="G597">
        <v>1</v>
      </c>
      <c r="H597">
        <v>1</v>
      </c>
      <c r="I597">
        <v>1</v>
      </c>
      <c r="J597">
        <v>2</v>
      </c>
      <c r="K597">
        <v>3</v>
      </c>
      <c r="L597">
        <v>0</v>
      </c>
      <c r="M597">
        <v>0</v>
      </c>
      <c r="N597">
        <v>0</v>
      </c>
      <c r="O597">
        <v>0.83499999999999996</v>
      </c>
      <c r="P597">
        <v>21</v>
      </c>
      <c r="Q597" s="16">
        <v>5</v>
      </c>
      <c r="R597">
        <v>1.5</v>
      </c>
      <c r="S597">
        <v>1</v>
      </c>
      <c r="T597">
        <v>10</v>
      </c>
      <c r="U597">
        <v>20</v>
      </c>
    </row>
    <row r="598" spans="1:21">
      <c r="A598">
        <v>2808</v>
      </c>
      <c r="B598" s="31">
        <v>1</v>
      </c>
      <c r="C598">
        <v>2</v>
      </c>
      <c r="D598">
        <v>28</v>
      </c>
      <c r="E598">
        <v>1</v>
      </c>
      <c r="F598" s="15">
        <v>8000</v>
      </c>
      <c r="G598">
        <v>1</v>
      </c>
      <c r="H598">
        <v>1</v>
      </c>
      <c r="I598">
        <v>0</v>
      </c>
      <c r="J598">
        <v>2</v>
      </c>
      <c r="K598">
        <v>5</v>
      </c>
      <c r="L598">
        <v>1</v>
      </c>
      <c r="M598">
        <v>0</v>
      </c>
      <c r="N598">
        <v>0</v>
      </c>
      <c r="O598">
        <v>0.5</v>
      </c>
      <c r="P598">
        <v>6</v>
      </c>
      <c r="Q598" s="16">
        <v>5</v>
      </c>
      <c r="R598">
        <v>1</v>
      </c>
      <c r="S598">
        <v>1</v>
      </c>
      <c r="T598">
        <v>8</v>
      </c>
      <c r="U598">
        <v>10</v>
      </c>
    </row>
    <row r="599" spans="1:21">
      <c r="A599">
        <v>2811</v>
      </c>
      <c r="B599" s="31">
        <v>1</v>
      </c>
      <c r="C599">
        <v>1</v>
      </c>
      <c r="D599">
        <v>24</v>
      </c>
      <c r="E599">
        <v>1</v>
      </c>
      <c r="F599" s="15">
        <v>10000</v>
      </c>
      <c r="G599">
        <v>1</v>
      </c>
      <c r="H599">
        <v>2</v>
      </c>
      <c r="I599">
        <v>1</v>
      </c>
      <c r="J599">
        <v>8</v>
      </c>
      <c r="K599">
        <v>3</v>
      </c>
      <c r="L599">
        <v>0</v>
      </c>
      <c r="M599">
        <v>0</v>
      </c>
      <c r="N599">
        <v>0</v>
      </c>
      <c r="O599">
        <v>0.67</v>
      </c>
      <c r="P599">
        <v>14</v>
      </c>
      <c r="Q599" s="16">
        <v>5</v>
      </c>
      <c r="R599">
        <v>1.67</v>
      </c>
      <c r="S599">
        <v>1</v>
      </c>
      <c r="T599">
        <v>8</v>
      </c>
      <c r="U599">
        <v>20</v>
      </c>
    </row>
    <row r="600" spans="1:21">
      <c r="A600">
        <v>2816</v>
      </c>
      <c r="B600" s="31">
        <v>2</v>
      </c>
      <c r="C600">
        <v>2</v>
      </c>
      <c r="D600">
        <v>32</v>
      </c>
      <c r="E600">
        <v>0</v>
      </c>
      <c r="F600" s="15">
        <v>4000</v>
      </c>
      <c r="G600">
        <v>1</v>
      </c>
      <c r="H600">
        <v>1</v>
      </c>
      <c r="I600">
        <v>0</v>
      </c>
      <c r="J600">
        <v>2</v>
      </c>
      <c r="K600">
        <v>3</v>
      </c>
      <c r="L600">
        <v>0</v>
      </c>
      <c r="M600">
        <v>0</v>
      </c>
      <c r="N600">
        <v>0</v>
      </c>
      <c r="O600">
        <v>0.67</v>
      </c>
      <c r="P600">
        <v>17</v>
      </c>
      <c r="Q600" s="16">
        <v>6.25</v>
      </c>
      <c r="R600">
        <v>0.67</v>
      </c>
      <c r="S600">
        <v>0</v>
      </c>
      <c r="T600">
        <v>6</v>
      </c>
      <c r="U600">
        <v>45</v>
      </c>
    </row>
    <row r="601" spans="1:21">
      <c r="A601">
        <v>2818</v>
      </c>
      <c r="B601" s="31">
        <v>2</v>
      </c>
      <c r="C601">
        <v>1</v>
      </c>
      <c r="D601">
        <v>25</v>
      </c>
      <c r="E601">
        <v>0</v>
      </c>
      <c r="F601" s="15">
        <v>4000</v>
      </c>
      <c r="G601">
        <v>1</v>
      </c>
      <c r="H601">
        <v>2</v>
      </c>
      <c r="I601">
        <v>0</v>
      </c>
      <c r="J601">
        <v>6</v>
      </c>
      <c r="K601">
        <v>0</v>
      </c>
      <c r="L601">
        <v>0</v>
      </c>
      <c r="M601">
        <v>1</v>
      </c>
      <c r="N601">
        <v>0</v>
      </c>
      <c r="O601">
        <v>0.5</v>
      </c>
      <c r="P601">
        <v>10</v>
      </c>
      <c r="Q601" s="16">
        <v>3.75</v>
      </c>
      <c r="R601">
        <v>1</v>
      </c>
      <c r="S601">
        <v>1</v>
      </c>
      <c r="T601">
        <v>8</v>
      </c>
      <c r="U601">
        <v>20</v>
      </c>
    </row>
    <row r="602" spans="1:21">
      <c r="A602">
        <v>2825</v>
      </c>
      <c r="B602" s="31">
        <v>1</v>
      </c>
      <c r="C602">
        <v>2</v>
      </c>
      <c r="D602">
        <v>30</v>
      </c>
      <c r="E602">
        <v>0</v>
      </c>
      <c r="F602" s="15">
        <v>18000</v>
      </c>
      <c r="G602">
        <v>1</v>
      </c>
      <c r="H602">
        <v>1</v>
      </c>
      <c r="I602">
        <v>1</v>
      </c>
      <c r="J602">
        <v>8</v>
      </c>
      <c r="K602">
        <v>3</v>
      </c>
      <c r="L602">
        <v>1</v>
      </c>
      <c r="M602">
        <v>0</v>
      </c>
      <c r="N602">
        <v>0</v>
      </c>
      <c r="O602">
        <v>0.5</v>
      </c>
      <c r="P602">
        <v>20</v>
      </c>
      <c r="Q602" s="16">
        <v>10</v>
      </c>
      <c r="R602">
        <v>0.58499999999999996</v>
      </c>
      <c r="S602">
        <v>0</v>
      </c>
      <c r="T602">
        <v>6</v>
      </c>
      <c r="U602">
        <v>15</v>
      </c>
    </row>
    <row r="603" spans="1:21">
      <c r="A603">
        <v>2828</v>
      </c>
      <c r="B603" s="31">
        <v>2</v>
      </c>
      <c r="C603">
        <v>1</v>
      </c>
      <c r="D603">
        <v>28</v>
      </c>
      <c r="E603">
        <v>1</v>
      </c>
      <c r="F603" s="15">
        <v>8000</v>
      </c>
      <c r="G603">
        <v>1</v>
      </c>
      <c r="H603">
        <v>1</v>
      </c>
      <c r="I603">
        <v>1</v>
      </c>
      <c r="J603">
        <v>7</v>
      </c>
      <c r="K603">
        <v>4</v>
      </c>
      <c r="L603">
        <v>0</v>
      </c>
      <c r="M603">
        <v>0</v>
      </c>
      <c r="N603">
        <v>0</v>
      </c>
      <c r="O603">
        <v>0.67</v>
      </c>
      <c r="P603">
        <v>15</v>
      </c>
      <c r="Q603" s="16">
        <v>7.5</v>
      </c>
      <c r="R603">
        <v>0.83</v>
      </c>
      <c r="S603">
        <v>0</v>
      </c>
      <c r="T603">
        <v>10</v>
      </c>
      <c r="U603">
        <v>60</v>
      </c>
    </row>
    <row r="604" spans="1:21">
      <c r="A604">
        <v>2838</v>
      </c>
      <c r="B604" s="31">
        <v>2</v>
      </c>
      <c r="C604">
        <v>1</v>
      </c>
      <c r="D604">
        <v>22</v>
      </c>
      <c r="E604">
        <v>0</v>
      </c>
      <c r="F604" s="15">
        <v>10000</v>
      </c>
      <c r="G604">
        <v>1</v>
      </c>
      <c r="H604">
        <v>1</v>
      </c>
      <c r="I604">
        <v>0</v>
      </c>
      <c r="J604">
        <v>11</v>
      </c>
      <c r="K604">
        <v>5</v>
      </c>
      <c r="L604">
        <v>0</v>
      </c>
      <c r="M604">
        <v>0</v>
      </c>
      <c r="N604">
        <v>0</v>
      </c>
      <c r="O604">
        <v>0.33</v>
      </c>
      <c r="P604">
        <v>10</v>
      </c>
      <c r="Q604" s="16">
        <v>5</v>
      </c>
      <c r="R604">
        <v>0.5</v>
      </c>
      <c r="S604">
        <v>1</v>
      </c>
      <c r="T604">
        <v>8</v>
      </c>
      <c r="U604">
        <v>2.5</v>
      </c>
    </row>
    <row r="605" spans="1:21">
      <c r="A605">
        <v>2839</v>
      </c>
      <c r="B605" s="31">
        <v>1</v>
      </c>
      <c r="C605">
        <v>1</v>
      </c>
      <c r="D605">
        <v>23</v>
      </c>
      <c r="E605">
        <v>1</v>
      </c>
      <c r="F605" s="15">
        <v>6000</v>
      </c>
      <c r="G605">
        <v>1</v>
      </c>
      <c r="H605">
        <v>3</v>
      </c>
      <c r="I605">
        <v>0</v>
      </c>
      <c r="J605">
        <v>1</v>
      </c>
      <c r="K605">
        <v>5</v>
      </c>
      <c r="L605">
        <v>0</v>
      </c>
      <c r="M605">
        <v>0</v>
      </c>
      <c r="N605">
        <v>0</v>
      </c>
      <c r="O605">
        <v>0.33</v>
      </c>
      <c r="P605">
        <v>14</v>
      </c>
      <c r="Q605" s="16">
        <v>10</v>
      </c>
      <c r="R605">
        <v>0.83</v>
      </c>
      <c r="S605">
        <v>1</v>
      </c>
      <c r="T605">
        <v>8</v>
      </c>
      <c r="U605">
        <v>2.5</v>
      </c>
    </row>
    <row r="606" spans="1:21">
      <c r="A606">
        <v>2840</v>
      </c>
      <c r="B606" s="31">
        <v>1</v>
      </c>
      <c r="C606">
        <v>7</v>
      </c>
      <c r="D606">
        <v>58</v>
      </c>
      <c r="E606">
        <v>1</v>
      </c>
      <c r="F606" s="15">
        <v>35000</v>
      </c>
      <c r="G606">
        <v>1</v>
      </c>
      <c r="H606">
        <v>1</v>
      </c>
      <c r="I606">
        <v>0</v>
      </c>
      <c r="J606">
        <v>11</v>
      </c>
      <c r="K606">
        <v>5</v>
      </c>
      <c r="L606">
        <v>0</v>
      </c>
      <c r="M606">
        <v>0</v>
      </c>
      <c r="N606">
        <v>0</v>
      </c>
      <c r="O606">
        <v>0.5</v>
      </c>
      <c r="P606">
        <v>16</v>
      </c>
      <c r="Q606" s="16">
        <v>2.5</v>
      </c>
      <c r="R606">
        <v>1.5</v>
      </c>
      <c r="S606">
        <v>1</v>
      </c>
      <c r="T606">
        <v>10</v>
      </c>
      <c r="U606">
        <v>10</v>
      </c>
    </row>
    <row r="607" spans="1:21">
      <c r="A607">
        <v>2841</v>
      </c>
      <c r="B607" s="31">
        <v>2</v>
      </c>
      <c r="C607">
        <v>2</v>
      </c>
      <c r="D607">
        <v>29</v>
      </c>
      <c r="E607">
        <v>0</v>
      </c>
      <c r="F607" s="15">
        <v>10000</v>
      </c>
      <c r="G607">
        <v>1</v>
      </c>
      <c r="H607">
        <v>3</v>
      </c>
      <c r="I607">
        <v>0</v>
      </c>
      <c r="J607">
        <v>7</v>
      </c>
      <c r="K607">
        <v>5</v>
      </c>
      <c r="L607">
        <v>0</v>
      </c>
      <c r="M607">
        <v>0</v>
      </c>
      <c r="N607">
        <v>0</v>
      </c>
      <c r="O607">
        <v>0.5</v>
      </c>
      <c r="P607">
        <v>14</v>
      </c>
      <c r="Q607" s="16">
        <v>3.75</v>
      </c>
      <c r="R607">
        <v>1</v>
      </c>
      <c r="S607">
        <v>1</v>
      </c>
      <c r="T607">
        <v>8</v>
      </c>
      <c r="U607">
        <v>30</v>
      </c>
    </row>
    <row r="608" spans="1:21">
      <c r="A608">
        <v>2842</v>
      </c>
      <c r="B608" s="31">
        <v>2</v>
      </c>
      <c r="C608">
        <v>1</v>
      </c>
      <c r="D608">
        <v>23</v>
      </c>
      <c r="E608">
        <v>0</v>
      </c>
      <c r="F608" s="15">
        <v>16000</v>
      </c>
      <c r="G608">
        <v>1</v>
      </c>
      <c r="H608">
        <v>2</v>
      </c>
      <c r="I608">
        <v>1</v>
      </c>
      <c r="J608">
        <v>8</v>
      </c>
      <c r="K608">
        <v>5</v>
      </c>
      <c r="L608">
        <v>0</v>
      </c>
      <c r="M608">
        <v>0</v>
      </c>
      <c r="N608">
        <v>0</v>
      </c>
      <c r="O608">
        <v>0.5</v>
      </c>
      <c r="P608">
        <v>10</v>
      </c>
      <c r="Q608" s="16">
        <v>5</v>
      </c>
      <c r="R608">
        <v>0.5</v>
      </c>
      <c r="S608">
        <v>0</v>
      </c>
      <c r="T608">
        <v>10</v>
      </c>
      <c r="U608">
        <v>20</v>
      </c>
    </row>
    <row r="609" spans="1:21">
      <c r="A609">
        <v>2848</v>
      </c>
      <c r="B609" s="31">
        <v>1</v>
      </c>
      <c r="C609">
        <v>1</v>
      </c>
      <c r="D609">
        <v>22</v>
      </c>
      <c r="E609">
        <v>1</v>
      </c>
      <c r="F609" s="15">
        <v>20000</v>
      </c>
      <c r="G609">
        <v>1</v>
      </c>
      <c r="H609">
        <v>2</v>
      </c>
      <c r="I609">
        <v>0</v>
      </c>
      <c r="J609">
        <v>1</v>
      </c>
      <c r="K609">
        <v>5</v>
      </c>
      <c r="L609">
        <v>0</v>
      </c>
      <c r="M609">
        <v>0</v>
      </c>
      <c r="N609">
        <v>0</v>
      </c>
      <c r="O609">
        <v>0.5</v>
      </c>
      <c r="P609">
        <v>30</v>
      </c>
      <c r="Q609" s="16">
        <v>10</v>
      </c>
      <c r="R609">
        <v>1.17</v>
      </c>
      <c r="S609">
        <v>1</v>
      </c>
      <c r="T609">
        <v>8</v>
      </c>
      <c r="U609">
        <v>15</v>
      </c>
    </row>
    <row r="610" spans="1:21">
      <c r="A610">
        <v>2850</v>
      </c>
      <c r="B610" s="31">
        <v>2</v>
      </c>
      <c r="C610">
        <v>2</v>
      </c>
      <c r="D610">
        <v>34</v>
      </c>
      <c r="E610">
        <v>1</v>
      </c>
      <c r="F610" s="15">
        <v>4000</v>
      </c>
      <c r="G610">
        <v>1</v>
      </c>
      <c r="H610">
        <v>1</v>
      </c>
      <c r="I610">
        <v>1</v>
      </c>
      <c r="J610">
        <v>8</v>
      </c>
      <c r="K610">
        <v>5</v>
      </c>
      <c r="L610">
        <v>1</v>
      </c>
      <c r="M610">
        <v>0</v>
      </c>
      <c r="N610">
        <v>0</v>
      </c>
      <c r="O610">
        <v>0.67</v>
      </c>
      <c r="P610">
        <v>15</v>
      </c>
      <c r="Q610" s="16">
        <v>7.5</v>
      </c>
      <c r="R610">
        <v>1.5</v>
      </c>
      <c r="S610">
        <v>0</v>
      </c>
      <c r="T610">
        <v>16</v>
      </c>
      <c r="U610">
        <v>10</v>
      </c>
    </row>
    <row r="611" spans="1:21">
      <c r="A611">
        <v>2851</v>
      </c>
      <c r="B611" s="31">
        <v>2</v>
      </c>
      <c r="C611">
        <v>1</v>
      </c>
      <c r="D611">
        <v>22</v>
      </c>
      <c r="E611">
        <v>1</v>
      </c>
      <c r="F611" s="15">
        <v>10000</v>
      </c>
      <c r="G611">
        <v>1</v>
      </c>
      <c r="H611">
        <v>3</v>
      </c>
      <c r="I611">
        <v>0</v>
      </c>
      <c r="J611">
        <v>1</v>
      </c>
      <c r="K611">
        <v>5</v>
      </c>
      <c r="L611">
        <v>0</v>
      </c>
      <c r="M611">
        <v>0</v>
      </c>
      <c r="N611">
        <v>0</v>
      </c>
      <c r="O611">
        <v>0.5</v>
      </c>
      <c r="P611">
        <v>18</v>
      </c>
      <c r="Q611" s="16">
        <v>15</v>
      </c>
      <c r="R611">
        <v>1.5</v>
      </c>
      <c r="S611">
        <v>1</v>
      </c>
      <c r="T611">
        <v>8</v>
      </c>
      <c r="U611">
        <v>30</v>
      </c>
    </row>
    <row r="612" spans="1:21">
      <c r="A612">
        <v>2852</v>
      </c>
      <c r="B612" s="31">
        <v>1</v>
      </c>
      <c r="C612">
        <v>1</v>
      </c>
      <c r="D612">
        <v>24</v>
      </c>
      <c r="E612">
        <v>0</v>
      </c>
      <c r="F612" s="15">
        <v>8000</v>
      </c>
      <c r="G612">
        <v>1</v>
      </c>
      <c r="H612">
        <v>3</v>
      </c>
      <c r="I612">
        <v>0</v>
      </c>
      <c r="J612">
        <v>6</v>
      </c>
      <c r="K612">
        <v>4</v>
      </c>
      <c r="L612">
        <v>0</v>
      </c>
      <c r="M612">
        <v>0</v>
      </c>
      <c r="N612">
        <v>0</v>
      </c>
      <c r="O612">
        <v>0.67</v>
      </c>
      <c r="P612">
        <v>8</v>
      </c>
      <c r="Q612" s="16">
        <v>5</v>
      </c>
      <c r="R612">
        <v>1.5</v>
      </c>
      <c r="S612">
        <v>1</v>
      </c>
      <c r="T612">
        <v>8</v>
      </c>
      <c r="U612">
        <v>20</v>
      </c>
    </row>
    <row r="613" spans="1:21">
      <c r="A613">
        <v>2861</v>
      </c>
      <c r="B613" s="31">
        <v>2</v>
      </c>
      <c r="C613">
        <v>2</v>
      </c>
      <c r="D613">
        <v>30</v>
      </c>
      <c r="E613">
        <v>1</v>
      </c>
      <c r="F613" s="15">
        <v>4000</v>
      </c>
      <c r="G613">
        <v>1</v>
      </c>
      <c r="H613">
        <v>1</v>
      </c>
      <c r="I613">
        <v>0</v>
      </c>
      <c r="J613">
        <v>8</v>
      </c>
      <c r="K613">
        <v>5</v>
      </c>
      <c r="L613">
        <v>0</v>
      </c>
      <c r="M613">
        <v>0</v>
      </c>
      <c r="N613">
        <v>0</v>
      </c>
      <c r="O613">
        <v>0.17</v>
      </c>
      <c r="P613">
        <v>30</v>
      </c>
      <c r="Q613" s="16">
        <v>10</v>
      </c>
      <c r="R613">
        <v>0.5</v>
      </c>
      <c r="S613">
        <v>1</v>
      </c>
      <c r="T613">
        <v>4</v>
      </c>
      <c r="U613">
        <v>20</v>
      </c>
    </row>
    <row r="614" spans="1:21">
      <c r="A614">
        <v>2868</v>
      </c>
      <c r="B614" s="31">
        <v>2</v>
      </c>
      <c r="C614">
        <v>2</v>
      </c>
      <c r="D614">
        <v>54</v>
      </c>
      <c r="E614">
        <v>1</v>
      </c>
      <c r="F614" s="15">
        <v>5000</v>
      </c>
      <c r="G614">
        <v>1</v>
      </c>
      <c r="H614">
        <v>1</v>
      </c>
      <c r="I614">
        <v>0</v>
      </c>
      <c r="J614">
        <v>8</v>
      </c>
      <c r="K614">
        <v>4</v>
      </c>
      <c r="L614">
        <v>0</v>
      </c>
      <c r="M614">
        <v>0</v>
      </c>
      <c r="N614">
        <v>0</v>
      </c>
      <c r="O614">
        <v>0.5</v>
      </c>
      <c r="P614">
        <v>14</v>
      </c>
      <c r="Q614" s="16">
        <v>5</v>
      </c>
      <c r="R614">
        <v>1.33</v>
      </c>
      <c r="S614">
        <v>1</v>
      </c>
      <c r="T614">
        <v>12</v>
      </c>
      <c r="U614">
        <v>15</v>
      </c>
    </row>
    <row r="615" spans="1:21">
      <c r="A615">
        <v>2884</v>
      </c>
      <c r="B615" s="31">
        <v>2</v>
      </c>
      <c r="C615">
        <v>1</v>
      </c>
      <c r="D615">
        <v>24</v>
      </c>
      <c r="E615">
        <v>1</v>
      </c>
      <c r="F615" s="15">
        <v>3000</v>
      </c>
      <c r="G615">
        <v>1</v>
      </c>
      <c r="H615">
        <v>1</v>
      </c>
      <c r="I615">
        <v>1</v>
      </c>
      <c r="J615">
        <v>6</v>
      </c>
      <c r="K615">
        <v>5</v>
      </c>
      <c r="L615">
        <v>0</v>
      </c>
      <c r="M615">
        <v>0</v>
      </c>
      <c r="N615">
        <v>0</v>
      </c>
      <c r="O615">
        <v>0.5</v>
      </c>
      <c r="P615">
        <v>30</v>
      </c>
      <c r="Q615" s="16">
        <v>5</v>
      </c>
      <c r="R615">
        <v>1.5</v>
      </c>
      <c r="S615">
        <v>1</v>
      </c>
      <c r="T615">
        <v>10</v>
      </c>
      <c r="U615">
        <v>10</v>
      </c>
    </row>
    <row r="616" spans="1:21">
      <c r="A616">
        <v>2888</v>
      </c>
      <c r="B616" s="31">
        <v>2</v>
      </c>
      <c r="C616">
        <v>1</v>
      </c>
      <c r="D616">
        <v>20</v>
      </c>
      <c r="E616">
        <v>1</v>
      </c>
      <c r="F616" s="15">
        <v>5000</v>
      </c>
      <c r="G616">
        <v>1</v>
      </c>
      <c r="H616">
        <v>1</v>
      </c>
      <c r="I616">
        <v>0</v>
      </c>
      <c r="J616">
        <v>8</v>
      </c>
      <c r="K616">
        <v>5</v>
      </c>
      <c r="L616">
        <v>0</v>
      </c>
      <c r="M616">
        <v>0</v>
      </c>
      <c r="N616">
        <v>0</v>
      </c>
      <c r="O616">
        <v>0.33</v>
      </c>
      <c r="P616">
        <v>6</v>
      </c>
      <c r="Q616" s="16">
        <v>2.5</v>
      </c>
      <c r="R616">
        <v>0.67</v>
      </c>
      <c r="S616">
        <v>1</v>
      </c>
      <c r="T616">
        <v>8</v>
      </c>
      <c r="U616">
        <v>10</v>
      </c>
    </row>
    <row r="617" spans="1:21">
      <c r="A617">
        <v>2892</v>
      </c>
      <c r="B617" s="31">
        <v>2</v>
      </c>
      <c r="C617">
        <v>1</v>
      </c>
      <c r="D617">
        <v>24</v>
      </c>
      <c r="E617">
        <v>0</v>
      </c>
      <c r="F617" s="15">
        <v>6000</v>
      </c>
      <c r="G617">
        <v>1</v>
      </c>
      <c r="H617">
        <v>1</v>
      </c>
      <c r="I617">
        <v>1</v>
      </c>
      <c r="J617">
        <v>11</v>
      </c>
      <c r="K617">
        <v>5</v>
      </c>
      <c r="L617">
        <v>0</v>
      </c>
      <c r="M617">
        <v>0</v>
      </c>
      <c r="N617">
        <v>0</v>
      </c>
      <c r="O617">
        <v>0.67</v>
      </c>
      <c r="P617">
        <v>8</v>
      </c>
      <c r="Q617" s="16">
        <v>10</v>
      </c>
      <c r="R617">
        <v>1.5</v>
      </c>
      <c r="S617">
        <v>1</v>
      </c>
      <c r="T617">
        <v>6</v>
      </c>
      <c r="U617">
        <v>45</v>
      </c>
    </row>
    <row r="618" spans="1:21">
      <c r="A618">
        <v>2894</v>
      </c>
      <c r="B618" s="31">
        <v>1</v>
      </c>
      <c r="C618">
        <v>2</v>
      </c>
      <c r="D618">
        <v>24</v>
      </c>
      <c r="E618">
        <v>0</v>
      </c>
      <c r="F618" s="15">
        <v>4000</v>
      </c>
      <c r="G618">
        <v>1</v>
      </c>
      <c r="H618">
        <v>2</v>
      </c>
      <c r="I618">
        <v>0</v>
      </c>
      <c r="J618">
        <v>8</v>
      </c>
      <c r="K618">
        <v>5</v>
      </c>
      <c r="L618">
        <v>0</v>
      </c>
      <c r="M618">
        <v>0</v>
      </c>
      <c r="N618">
        <v>0</v>
      </c>
      <c r="O618">
        <v>0.83</v>
      </c>
      <c r="P618">
        <v>10</v>
      </c>
      <c r="Q618" s="16">
        <v>20</v>
      </c>
      <c r="R618">
        <v>1.17</v>
      </c>
      <c r="S618">
        <v>1</v>
      </c>
      <c r="T618">
        <v>8</v>
      </c>
      <c r="U618">
        <v>10</v>
      </c>
    </row>
    <row r="619" spans="1:21">
      <c r="A619">
        <v>2897</v>
      </c>
      <c r="B619" s="31">
        <v>1</v>
      </c>
      <c r="C619">
        <v>1</v>
      </c>
      <c r="D619">
        <v>21</v>
      </c>
      <c r="E619">
        <v>1</v>
      </c>
      <c r="F619" s="15">
        <v>3000</v>
      </c>
      <c r="G619">
        <v>1</v>
      </c>
      <c r="H619">
        <v>1</v>
      </c>
      <c r="I619">
        <v>0</v>
      </c>
      <c r="J619">
        <v>8</v>
      </c>
      <c r="K619">
        <v>4</v>
      </c>
      <c r="L619">
        <v>0</v>
      </c>
      <c r="M619">
        <v>0</v>
      </c>
      <c r="N619">
        <v>0</v>
      </c>
      <c r="O619">
        <v>0.67</v>
      </c>
      <c r="P619">
        <v>16</v>
      </c>
      <c r="Q619" s="16">
        <v>15</v>
      </c>
      <c r="R619">
        <v>1.17</v>
      </c>
      <c r="S619">
        <v>1</v>
      </c>
      <c r="T619">
        <v>8</v>
      </c>
      <c r="U619">
        <v>15</v>
      </c>
    </row>
    <row r="620" spans="1:21">
      <c r="A620">
        <v>2898</v>
      </c>
      <c r="B620" s="31">
        <v>1</v>
      </c>
      <c r="C620">
        <v>1</v>
      </c>
      <c r="D620">
        <v>26</v>
      </c>
      <c r="E620">
        <v>1</v>
      </c>
      <c r="F620" s="15">
        <v>24000</v>
      </c>
      <c r="G620">
        <v>1</v>
      </c>
      <c r="H620">
        <v>2</v>
      </c>
      <c r="I620">
        <v>1</v>
      </c>
      <c r="J620">
        <v>6</v>
      </c>
      <c r="K620">
        <v>5</v>
      </c>
      <c r="L620">
        <v>0</v>
      </c>
      <c r="M620">
        <v>0</v>
      </c>
      <c r="N620">
        <v>0</v>
      </c>
      <c r="O620">
        <v>1</v>
      </c>
      <c r="P620">
        <v>30</v>
      </c>
      <c r="Q620" s="16">
        <v>25</v>
      </c>
      <c r="R620">
        <v>1.67</v>
      </c>
      <c r="S620">
        <v>1</v>
      </c>
      <c r="T620">
        <v>12</v>
      </c>
      <c r="U620">
        <v>10</v>
      </c>
    </row>
    <row r="621" spans="1:21">
      <c r="A621">
        <v>2901</v>
      </c>
      <c r="B621" s="31">
        <v>2</v>
      </c>
      <c r="C621">
        <v>1</v>
      </c>
      <c r="D621">
        <v>18</v>
      </c>
      <c r="E621">
        <v>1</v>
      </c>
      <c r="F621" s="15">
        <v>4000</v>
      </c>
      <c r="G621">
        <v>1</v>
      </c>
      <c r="H621">
        <v>2</v>
      </c>
      <c r="I621">
        <v>0</v>
      </c>
      <c r="J621">
        <v>8</v>
      </c>
      <c r="K621">
        <v>5</v>
      </c>
      <c r="L621">
        <v>0</v>
      </c>
      <c r="M621">
        <v>0</v>
      </c>
      <c r="N621">
        <v>0</v>
      </c>
      <c r="O621">
        <v>0.91500000000000004</v>
      </c>
      <c r="P621">
        <v>18</v>
      </c>
      <c r="Q621" s="16">
        <v>2.5</v>
      </c>
      <c r="R621">
        <v>1</v>
      </c>
      <c r="S621">
        <v>1</v>
      </c>
      <c r="T621">
        <v>12</v>
      </c>
      <c r="U621">
        <v>20</v>
      </c>
    </row>
    <row r="622" spans="1:21">
      <c r="A622">
        <v>2904</v>
      </c>
      <c r="B622" s="31">
        <v>1</v>
      </c>
      <c r="C622">
        <v>2</v>
      </c>
      <c r="D622">
        <v>48</v>
      </c>
      <c r="E622">
        <v>0</v>
      </c>
      <c r="F622" s="15">
        <v>6000</v>
      </c>
      <c r="G622">
        <v>1</v>
      </c>
      <c r="H622">
        <v>1</v>
      </c>
      <c r="I622">
        <v>0</v>
      </c>
      <c r="J622">
        <v>6</v>
      </c>
      <c r="K622">
        <v>2</v>
      </c>
      <c r="L622">
        <v>0</v>
      </c>
      <c r="M622">
        <v>0</v>
      </c>
      <c r="N622">
        <v>0</v>
      </c>
      <c r="O622">
        <v>0.33</v>
      </c>
      <c r="P622">
        <v>20</v>
      </c>
      <c r="Q622" s="16">
        <v>2.5</v>
      </c>
      <c r="R622">
        <v>1</v>
      </c>
      <c r="S622">
        <v>1</v>
      </c>
      <c r="T622">
        <v>8</v>
      </c>
      <c r="U622">
        <v>10</v>
      </c>
    </row>
    <row r="623" spans="1:21">
      <c r="A623">
        <v>2912</v>
      </c>
      <c r="B623" s="31">
        <v>2</v>
      </c>
      <c r="C623">
        <v>1</v>
      </c>
      <c r="D623">
        <v>24</v>
      </c>
      <c r="E623">
        <v>1</v>
      </c>
      <c r="F623" s="15">
        <v>6000</v>
      </c>
      <c r="G623">
        <v>1</v>
      </c>
      <c r="H623">
        <v>2</v>
      </c>
      <c r="I623">
        <v>0</v>
      </c>
      <c r="J623">
        <v>8</v>
      </c>
      <c r="K623">
        <v>5</v>
      </c>
      <c r="L623">
        <v>0</v>
      </c>
      <c r="M623">
        <v>0</v>
      </c>
      <c r="N623">
        <v>0</v>
      </c>
      <c r="O623">
        <v>0.75</v>
      </c>
      <c r="P623">
        <v>20</v>
      </c>
      <c r="Q623" s="16">
        <v>5</v>
      </c>
      <c r="R623">
        <v>1.5</v>
      </c>
      <c r="S623">
        <v>0</v>
      </c>
      <c r="T623">
        <v>8</v>
      </c>
      <c r="U623">
        <v>40</v>
      </c>
    </row>
    <row r="624" spans="1:21">
      <c r="A624">
        <v>2921</v>
      </c>
      <c r="B624" s="31">
        <v>2</v>
      </c>
      <c r="C624">
        <v>1</v>
      </c>
      <c r="D624">
        <v>24</v>
      </c>
      <c r="E624">
        <v>1</v>
      </c>
      <c r="F624" s="15">
        <v>10000</v>
      </c>
      <c r="G624">
        <v>1</v>
      </c>
      <c r="H624">
        <v>1</v>
      </c>
      <c r="I624">
        <v>0</v>
      </c>
      <c r="J624">
        <v>8</v>
      </c>
      <c r="K624">
        <v>5</v>
      </c>
      <c r="L624">
        <v>1</v>
      </c>
      <c r="M624">
        <v>0</v>
      </c>
      <c r="N624">
        <v>0</v>
      </c>
      <c r="O624">
        <v>0.5</v>
      </c>
      <c r="P624">
        <v>10</v>
      </c>
      <c r="Q624" s="16">
        <v>5</v>
      </c>
      <c r="R624">
        <v>1</v>
      </c>
      <c r="S624">
        <v>1</v>
      </c>
      <c r="T624">
        <v>4</v>
      </c>
      <c r="U624">
        <v>10</v>
      </c>
    </row>
    <row r="625" spans="1:21">
      <c r="A625">
        <v>2926</v>
      </c>
      <c r="B625" s="31">
        <v>2</v>
      </c>
      <c r="C625">
        <v>1</v>
      </c>
      <c r="D625">
        <v>21</v>
      </c>
      <c r="E625">
        <v>1</v>
      </c>
      <c r="F625" s="15">
        <v>4000</v>
      </c>
      <c r="G625">
        <v>1</v>
      </c>
      <c r="H625">
        <v>2</v>
      </c>
      <c r="I625">
        <v>1</v>
      </c>
      <c r="J625">
        <v>8</v>
      </c>
      <c r="K625">
        <v>5</v>
      </c>
      <c r="L625">
        <v>0</v>
      </c>
      <c r="M625">
        <v>0</v>
      </c>
      <c r="N625">
        <v>0</v>
      </c>
      <c r="O625">
        <v>0.5</v>
      </c>
      <c r="P625">
        <v>10</v>
      </c>
      <c r="Q625" s="16">
        <v>3.75</v>
      </c>
      <c r="R625">
        <v>0.83</v>
      </c>
      <c r="S625">
        <v>1</v>
      </c>
      <c r="T625">
        <v>8</v>
      </c>
      <c r="U625">
        <v>20</v>
      </c>
    </row>
    <row r="626" spans="1:21">
      <c r="A626">
        <v>2932</v>
      </c>
      <c r="B626" s="31">
        <v>1</v>
      </c>
      <c r="C626">
        <v>1</v>
      </c>
      <c r="D626">
        <v>21</v>
      </c>
      <c r="E626">
        <v>1</v>
      </c>
      <c r="F626" s="15">
        <v>35000</v>
      </c>
      <c r="G626">
        <v>1</v>
      </c>
      <c r="H626">
        <v>3</v>
      </c>
      <c r="I626">
        <v>0</v>
      </c>
      <c r="J626">
        <v>8</v>
      </c>
      <c r="K626">
        <v>5</v>
      </c>
      <c r="L626">
        <v>0</v>
      </c>
      <c r="M626">
        <v>0</v>
      </c>
      <c r="N626">
        <v>0</v>
      </c>
      <c r="O626">
        <v>0.17</v>
      </c>
      <c r="P626">
        <v>16</v>
      </c>
      <c r="Q626" s="16">
        <v>2.5</v>
      </c>
      <c r="R626">
        <v>0.67</v>
      </c>
      <c r="S626">
        <v>1</v>
      </c>
      <c r="T626">
        <v>8</v>
      </c>
      <c r="U626">
        <v>10</v>
      </c>
    </row>
    <row r="627" spans="1:21">
      <c r="A627">
        <v>2940</v>
      </c>
      <c r="B627" s="31">
        <v>1</v>
      </c>
      <c r="C627">
        <v>1</v>
      </c>
      <c r="D627">
        <v>22</v>
      </c>
      <c r="E627">
        <v>0</v>
      </c>
      <c r="F627" s="15">
        <v>12000</v>
      </c>
      <c r="G627">
        <v>1</v>
      </c>
      <c r="H627">
        <v>2</v>
      </c>
      <c r="I627">
        <v>0</v>
      </c>
      <c r="J627">
        <v>2</v>
      </c>
      <c r="K627">
        <v>5</v>
      </c>
      <c r="L627">
        <v>0</v>
      </c>
      <c r="M627">
        <v>0</v>
      </c>
      <c r="N627">
        <v>0</v>
      </c>
      <c r="O627">
        <v>0.33</v>
      </c>
      <c r="P627">
        <v>30</v>
      </c>
      <c r="Q627" s="16">
        <v>15</v>
      </c>
      <c r="R627">
        <v>0.67</v>
      </c>
      <c r="S627">
        <v>1</v>
      </c>
      <c r="T627">
        <v>8</v>
      </c>
      <c r="U627">
        <v>10</v>
      </c>
    </row>
    <row r="628" spans="1:21">
      <c r="A628">
        <v>2952</v>
      </c>
      <c r="B628" s="31">
        <v>2</v>
      </c>
      <c r="C628">
        <v>1</v>
      </c>
      <c r="D628">
        <v>24</v>
      </c>
      <c r="E628">
        <v>0</v>
      </c>
      <c r="F628" s="15">
        <v>12000</v>
      </c>
      <c r="G628">
        <v>1</v>
      </c>
      <c r="H628">
        <v>1</v>
      </c>
      <c r="I628">
        <v>0</v>
      </c>
      <c r="J628">
        <v>8</v>
      </c>
      <c r="K628">
        <v>1</v>
      </c>
      <c r="L628">
        <v>0</v>
      </c>
      <c r="M628">
        <v>0</v>
      </c>
      <c r="N628">
        <v>0</v>
      </c>
      <c r="O628">
        <v>0.5</v>
      </c>
      <c r="P628">
        <v>10</v>
      </c>
      <c r="Q628" s="16">
        <v>2.5</v>
      </c>
      <c r="R628">
        <v>0.83</v>
      </c>
      <c r="S628">
        <v>0</v>
      </c>
      <c r="T628">
        <v>8</v>
      </c>
      <c r="U628">
        <v>25</v>
      </c>
    </row>
    <row r="629" spans="1:21">
      <c r="A629">
        <v>2955</v>
      </c>
      <c r="B629" s="31">
        <v>2</v>
      </c>
      <c r="C629">
        <v>1</v>
      </c>
      <c r="D629">
        <v>23</v>
      </c>
      <c r="E629">
        <v>1</v>
      </c>
      <c r="F629" s="15">
        <v>7000</v>
      </c>
      <c r="G629">
        <v>1</v>
      </c>
      <c r="H629">
        <v>2</v>
      </c>
      <c r="I629">
        <v>0</v>
      </c>
      <c r="J629">
        <v>2</v>
      </c>
      <c r="K629">
        <v>3</v>
      </c>
      <c r="L629">
        <v>0</v>
      </c>
      <c r="M629">
        <v>0</v>
      </c>
      <c r="N629">
        <v>0</v>
      </c>
      <c r="O629">
        <v>0.67</v>
      </c>
      <c r="P629">
        <v>6</v>
      </c>
      <c r="Q629" s="16">
        <v>5</v>
      </c>
      <c r="R629">
        <v>0.83</v>
      </c>
      <c r="S629">
        <v>0</v>
      </c>
      <c r="T629">
        <v>8</v>
      </c>
      <c r="U629">
        <v>20</v>
      </c>
    </row>
    <row r="630" spans="1:21">
      <c r="A630">
        <v>2962</v>
      </c>
      <c r="B630" s="31">
        <v>1</v>
      </c>
      <c r="C630">
        <v>1</v>
      </c>
      <c r="D630">
        <v>19</v>
      </c>
      <c r="E630">
        <v>1</v>
      </c>
      <c r="F630" s="15">
        <v>12000</v>
      </c>
      <c r="G630">
        <v>1</v>
      </c>
      <c r="H630">
        <v>2</v>
      </c>
      <c r="I630">
        <v>0</v>
      </c>
      <c r="J630">
        <v>2</v>
      </c>
      <c r="K630">
        <v>5</v>
      </c>
      <c r="L630">
        <v>0</v>
      </c>
      <c r="M630">
        <v>0</v>
      </c>
      <c r="N630">
        <v>0</v>
      </c>
      <c r="O630">
        <v>0.67</v>
      </c>
      <c r="P630">
        <v>10</v>
      </c>
      <c r="Q630" s="16">
        <v>10</v>
      </c>
      <c r="R630">
        <v>1</v>
      </c>
      <c r="S630">
        <v>1</v>
      </c>
      <c r="T630">
        <v>8</v>
      </c>
      <c r="U630">
        <v>10</v>
      </c>
    </row>
    <row r="631" spans="1:21">
      <c r="A631">
        <v>2966</v>
      </c>
      <c r="B631" s="31">
        <v>2</v>
      </c>
      <c r="C631">
        <v>1</v>
      </c>
      <c r="D631">
        <v>20</v>
      </c>
      <c r="E631">
        <v>0</v>
      </c>
      <c r="F631" s="15">
        <v>5000</v>
      </c>
      <c r="G631">
        <v>1</v>
      </c>
      <c r="H631">
        <v>1</v>
      </c>
      <c r="I631">
        <v>0</v>
      </c>
      <c r="J631">
        <v>11</v>
      </c>
      <c r="K631">
        <v>3</v>
      </c>
      <c r="L631">
        <v>0</v>
      </c>
      <c r="M631">
        <v>0</v>
      </c>
      <c r="N631">
        <v>0</v>
      </c>
      <c r="O631">
        <v>0.67</v>
      </c>
      <c r="P631">
        <v>19</v>
      </c>
      <c r="Q631" s="16">
        <v>6.25</v>
      </c>
      <c r="R631">
        <v>1.33</v>
      </c>
      <c r="S631">
        <v>1</v>
      </c>
      <c r="T631">
        <v>8</v>
      </c>
      <c r="U631">
        <v>10</v>
      </c>
    </row>
    <row r="632" spans="1:21">
      <c r="A632">
        <v>2970</v>
      </c>
      <c r="B632" s="31">
        <v>2</v>
      </c>
      <c r="C632">
        <v>1</v>
      </c>
      <c r="D632">
        <v>51</v>
      </c>
      <c r="E632">
        <v>1</v>
      </c>
      <c r="F632" s="15">
        <v>7000</v>
      </c>
      <c r="G632">
        <v>1</v>
      </c>
      <c r="H632">
        <v>1</v>
      </c>
      <c r="I632">
        <v>0</v>
      </c>
      <c r="J632">
        <v>6</v>
      </c>
      <c r="K632">
        <v>4</v>
      </c>
      <c r="L632">
        <v>0</v>
      </c>
      <c r="M632">
        <v>0</v>
      </c>
      <c r="N632">
        <v>0</v>
      </c>
      <c r="O632">
        <v>0.33</v>
      </c>
      <c r="P632">
        <v>10</v>
      </c>
      <c r="Q632" s="16">
        <v>5</v>
      </c>
      <c r="R632">
        <v>1</v>
      </c>
      <c r="S632">
        <v>1</v>
      </c>
      <c r="T632">
        <v>8</v>
      </c>
      <c r="U632">
        <v>20</v>
      </c>
    </row>
    <row r="633" spans="1:21">
      <c r="A633">
        <v>2977</v>
      </c>
      <c r="B633" s="31">
        <v>1</v>
      </c>
      <c r="C633">
        <v>1</v>
      </c>
      <c r="D633">
        <v>23</v>
      </c>
      <c r="E633">
        <v>1</v>
      </c>
      <c r="F633" s="15">
        <v>18000</v>
      </c>
      <c r="G633">
        <v>1</v>
      </c>
      <c r="H633">
        <v>3</v>
      </c>
      <c r="I633">
        <v>0</v>
      </c>
      <c r="J633">
        <v>8</v>
      </c>
      <c r="K633">
        <v>5</v>
      </c>
      <c r="L633">
        <v>0</v>
      </c>
      <c r="M633">
        <v>0</v>
      </c>
      <c r="N633">
        <v>0</v>
      </c>
      <c r="O633">
        <v>0.5</v>
      </c>
      <c r="P633">
        <v>10</v>
      </c>
      <c r="Q633" s="16">
        <v>10</v>
      </c>
      <c r="R633">
        <v>0.83</v>
      </c>
      <c r="S633">
        <v>1</v>
      </c>
      <c r="T633">
        <v>6</v>
      </c>
      <c r="U633">
        <v>10</v>
      </c>
    </row>
    <row r="634" spans="1:21">
      <c r="A634">
        <v>2979</v>
      </c>
      <c r="B634" s="31">
        <v>1</v>
      </c>
      <c r="C634">
        <v>2</v>
      </c>
      <c r="D634">
        <v>28</v>
      </c>
      <c r="E634">
        <v>1</v>
      </c>
      <c r="F634" s="15">
        <v>4000</v>
      </c>
      <c r="G634">
        <v>1</v>
      </c>
      <c r="H634">
        <v>1</v>
      </c>
      <c r="I634">
        <v>0</v>
      </c>
      <c r="J634">
        <v>8</v>
      </c>
      <c r="K634">
        <v>5</v>
      </c>
      <c r="L634">
        <v>0</v>
      </c>
      <c r="M634">
        <v>0</v>
      </c>
      <c r="N634">
        <v>0</v>
      </c>
      <c r="O634">
        <v>0.5</v>
      </c>
      <c r="P634">
        <v>12</v>
      </c>
      <c r="Q634" s="16">
        <v>15</v>
      </c>
      <c r="R634">
        <v>0.67</v>
      </c>
      <c r="S634">
        <v>1</v>
      </c>
      <c r="T634">
        <v>8</v>
      </c>
      <c r="U634">
        <v>10</v>
      </c>
    </row>
    <row r="635" spans="1:21">
      <c r="A635">
        <v>2982</v>
      </c>
      <c r="B635" s="31">
        <v>2</v>
      </c>
      <c r="C635">
        <v>1</v>
      </c>
      <c r="D635">
        <v>22</v>
      </c>
      <c r="E635">
        <v>1</v>
      </c>
      <c r="F635" s="15">
        <v>5000</v>
      </c>
      <c r="G635">
        <v>1</v>
      </c>
      <c r="H635">
        <v>2</v>
      </c>
      <c r="I635">
        <v>0</v>
      </c>
      <c r="J635">
        <v>6</v>
      </c>
      <c r="K635">
        <v>4</v>
      </c>
      <c r="L635">
        <v>0</v>
      </c>
      <c r="M635">
        <v>0</v>
      </c>
      <c r="N635">
        <v>0</v>
      </c>
      <c r="O635">
        <v>0.57999999999999996</v>
      </c>
      <c r="P635">
        <v>12</v>
      </c>
      <c r="Q635" s="16">
        <v>36.25</v>
      </c>
      <c r="R635">
        <v>0.5</v>
      </c>
      <c r="S635">
        <v>0</v>
      </c>
      <c r="T635">
        <v>8</v>
      </c>
      <c r="U635">
        <v>20</v>
      </c>
    </row>
    <row r="636" spans="1:21">
      <c r="A636">
        <v>2987</v>
      </c>
      <c r="B636" s="31">
        <v>2</v>
      </c>
      <c r="C636">
        <v>1</v>
      </c>
      <c r="D636">
        <v>21</v>
      </c>
      <c r="E636">
        <v>1</v>
      </c>
      <c r="F636" s="15">
        <v>5000</v>
      </c>
      <c r="G636">
        <v>1</v>
      </c>
      <c r="H636">
        <v>1</v>
      </c>
      <c r="I636">
        <v>0</v>
      </c>
      <c r="J636">
        <v>8</v>
      </c>
      <c r="K636">
        <v>5</v>
      </c>
      <c r="L636">
        <v>0</v>
      </c>
      <c r="M636">
        <v>0</v>
      </c>
      <c r="N636">
        <v>0</v>
      </c>
      <c r="O636">
        <v>0.67</v>
      </c>
      <c r="P636">
        <v>8</v>
      </c>
      <c r="Q636" s="16">
        <v>5</v>
      </c>
      <c r="R636">
        <v>1.17</v>
      </c>
      <c r="S636">
        <v>1</v>
      </c>
      <c r="T636">
        <v>8</v>
      </c>
      <c r="U636">
        <v>10</v>
      </c>
    </row>
    <row r="637" spans="1:21">
      <c r="A637">
        <v>3004</v>
      </c>
      <c r="B637" s="31">
        <v>2</v>
      </c>
      <c r="C637">
        <v>7</v>
      </c>
      <c r="D637">
        <v>50</v>
      </c>
      <c r="E637">
        <v>0</v>
      </c>
      <c r="F637" s="15">
        <v>35000</v>
      </c>
      <c r="G637">
        <v>1</v>
      </c>
      <c r="H637">
        <v>1</v>
      </c>
      <c r="I637">
        <v>1</v>
      </c>
      <c r="J637">
        <v>1</v>
      </c>
      <c r="K637">
        <v>5</v>
      </c>
      <c r="L637">
        <v>1</v>
      </c>
      <c r="M637">
        <v>0</v>
      </c>
      <c r="N637">
        <v>0</v>
      </c>
      <c r="O637">
        <v>0.5</v>
      </c>
      <c r="P637">
        <v>10</v>
      </c>
      <c r="Q637" s="16">
        <v>5</v>
      </c>
      <c r="R637">
        <v>0.5</v>
      </c>
      <c r="S637">
        <v>0</v>
      </c>
      <c r="T637">
        <v>8</v>
      </c>
      <c r="U637">
        <v>15</v>
      </c>
    </row>
    <row r="638" spans="1:21">
      <c r="A638">
        <v>3016</v>
      </c>
      <c r="B638" s="31">
        <v>2</v>
      </c>
      <c r="C638">
        <v>1</v>
      </c>
      <c r="D638">
        <v>21</v>
      </c>
      <c r="E638">
        <v>0</v>
      </c>
      <c r="F638" s="15">
        <v>20000</v>
      </c>
      <c r="G638">
        <v>1</v>
      </c>
      <c r="H638">
        <v>2</v>
      </c>
      <c r="I638">
        <v>0</v>
      </c>
      <c r="J638">
        <v>1</v>
      </c>
      <c r="K638">
        <v>5</v>
      </c>
      <c r="L638">
        <v>0</v>
      </c>
      <c r="M638">
        <v>0</v>
      </c>
      <c r="N638">
        <v>0</v>
      </c>
      <c r="O638">
        <v>0.83</v>
      </c>
      <c r="P638">
        <v>20</v>
      </c>
      <c r="Q638" s="16">
        <v>5</v>
      </c>
      <c r="R638">
        <v>1.33</v>
      </c>
      <c r="S638">
        <v>1</v>
      </c>
      <c r="T638">
        <v>16</v>
      </c>
      <c r="U638">
        <v>5</v>
      </c>
    </row>
    <row r="639" spans="1:21">
      <c r="A639">
        <v>3025</v>
      </c>
      <c r="B639" s="31">
        <v>2</v>
      </c>
      <c r="C639">
        <v>1</v>
      </c>
      <c r="D639">
        <v>23</v>
      </c>
      <c r="E639">
        <v>0</v>
      </c>
      <c r="F639" s="15">
        <v>7000</v>
      </c>
      <c r="G639">
        <v>1</v>
      </c>
      <c r="H639">
        <v>1</v>
      </c>
      <c r="I639">
        <v>0</v>
      </c>
      <c r="J639">
        <v>11</v>
      </c>
      <c r="K639">
        <v>0</v>
      </c>
      <c r="L639">
        <v>1</v>
      </c>
      <c r="M639">
        <v>0</v>
      </c>
      <c r="N639">
        <v>0</v>
      </c>
      <c r="O639">
        <v>0.5</v>
      </c>
      <c r="P639">
        <v>10</v>
      </c>
      <c r="Q639" s="16">
        <v>3.75</v>
      </c>
      <c r="R639">
        <v>1.5</v>
      </c>
      <c r="S639">
        <v>1</v>
      </c>
      <c r="T639">
        <v>8</v>
      </c>
      <c r="U639">
        <v>5</v>
      </c>
    </row>
    <row r="640" spans="1:21">
      <c r="A640">
        <v>3027</v>
      </c>
      <c r="B640" s="31">
        <v>1</v>
      </c>
      <c r="C640">
        <v>5</v>
      </c>
      <c r="D640">
        <v>51</v>
      </c>
      <c r="E640">
        <v>1</v>
      </c>
      <c r="F640" s="15">
        <v>10000</v>
      </c>
      <c r="G640">
        <v>1</v>
      </c>
      <c r="H640">
        <v>1</v>
      </c>
      <c r="I640">
        <v>0</v>
      </c>
      <c r="J640">
        <v>11</v>
      </c>
      <c r="K640">
        <v>5</v>
      </c>
      <c r="L640">
        <v>0</v>
      </c>
      <c r="M640">
        <v>0</v>
      </c>
      <c r="N640">
        <v>0</v>
      </c>
      <c r="O640">
        <v>0.33</v>
      </c>
      <c r="P640">
        <v>16</v>
      </c>
      <c r="Q640" s="16">
        <v>2.5</v>
      </c>
      <c r="R640">
        <v>1</v>
      </c>
      <c r="S640">
        <v>1</v>
      </c>
      <c r="T640">
        <v>8</v>
      </c>
      <c r="U640">
        <v>10</v>
      </c>
    </row>
    <row r="641" spans="1:21">
      <c r="A641">
        <v>3033</v>
      </c>
      <c r="B641" s="31">
        <v>1</v>
      </c>
      <c r="C641">
        <v>1</v>
      </c>
      <c r="D641">
        <v>23</v>
      </c>
      <c r="E641">
        <v>1</v>
      </c>
      <c r="F641" s="15">
        <v>6000</v>
      </c>
      <c r="G641">
        <v>1</v>
      </c>
      <c r="H641">
        <v>1</v>
      </c>
      <c r="I641">
        <v>1</v>
      </c>
      <c r="J641">
        <v>8</v>
      </c>
      <c r="K641">
        <v>1</v>
      </c>
      <c r="L641">
        <v>0</v>
      </c>
      <c r="M641">
        <v>0</v>
      </c>
      <c r="N641">
        <v>0</v>
      </c>
      <c r="O641">
        <v>0.5</v>
      </c>
      <c r="P641">
        <v>20</v>
      </c>
      <c r="Q641" s="16">
        <v>2.5</v>
      </c>
      <c r="R641">
        <v>1.33</v>
      </c>
      <c r="S641">
        <v>1</v>
      </c>
      <c r="T641">
        <v>8</v>
      </c>
      <c r="U641">
        <v>20</v>
      </c>
    </row>
    <row r="642" spans="1:21">
      <c r="A642">
        <v>3035</v>
      </c>
      <c r="B642" s="31">
        <v>2</v>
      </c>
      <c r="C642">
        <v>1</v>
      </c>
      <c r="D642">
        <v>19</v>
      </c>
      <c r="E642">
        <v>0</v>
      </c>
      <c r="F642" s="15">
        <v>20000</v>
      </c>
      <c r="G642">
        <v>1</v>
      </c>
      <c r="H642">
        <v>1</v>
      </c>
      <c r="I642">
        <v>1</v>
      </c>
      <c r="J642">
        <v>2</v>
      </c>
      <c r="K642">
        <v>5</v>
      </c>
      <c r="L642">
        <v>0</v>
      </c>
      <c r="M642">
        <v>0</v>
      </c>
      <c r="N642">
        <v>0</v>
      </c>
      <c r="O642">
        <v>0.5</v>
      </c>
      <c r="P642">
        <v>12</v>
      </c>
      <c r="Q642" s="16">
        <v>5</v>
      </c>
      <c r="R642">
        <v>0.83</v>
      </c>
      <c r="S642">
        <v>0</v>
      </c>
      <c r="T642">
        <v>8</v>
      </c>
      <c r="U642">
        <v>15</v>
      </c>
    </row>
    <row r="643" spans="1:21">
      <c r="A643">
        <v>3036</v>
      </c>
      <c r="B643" s="31">
        <v>2</v>
      </c>
      <c r="C643">
        <v>2</v>
      </c>
      <c r="D643">
        <v>29</v>
      </c>
      <c r="E643">
        <v>0</v>
      </c>
      <c r="F643" s="15">
        <v>6000</v>
      </c>
      <c r="G643">
        <v>1</v>
      </c>
      <c r="H643">
        <v>1</v>
      </c>
      <c r="I643">
        <v>1</v>
      </c>
      <c r="J643">
        <v>8</v>
      </c>
      <c r="K643">
        <v>2</v>
      </c>
      <c r="L643">
        <v>0</v>
      </c>
      <c r="M643">
        <v>0</v>
      </c>
      <c r="N643">
        <v>0</v>
      </c>
      <c r="O643">
        <v>0.67</v>
      </c>
      <c r="P643">
        <v>8</v>
      </c>
      <c r="Q643" s="16">
        <v>10</v>
      </c>
      <c r="R643">
        <v>1</v>
      </c>
      <c r="S643">
        <v>1</v>
      </c>
      <c r="T643">
        <v>8</v>
      </c>
      <c r="U643">
        <v>15</v>
      </c>
    </row>
    <row r="644" spans="1:21">
      <c r="A644">
        <v>3037</v>
      </c>
      <c r="B644" s="31">
        <v>2</v>
      </c>
      <c r="C644">
        <v>3</v>
      </c>
      <c r="D644">
        <v>24</v>
      </c>
      <c r="E644">
        <v>1</v>
      </c>
      <c r="F644" s="15">
        <v>22000</v>
      </c>
      <c r="G644">
        <v>1</v>
      </c>
      <c r="H644">
        <v>1</v>
      </c>
      <c r="I644">
        <v>1</v>
      </c>
      <c r="J644">
        <v>8</v>
      </c>
      <c r="K644">
        <v>5</v>
      </c>
      <c r="L644">
        <v>0</v>
      </c>
      <c r="M644">
        <v>0</v>
      </c>
      <c r="N644">
        <v>0</v>
      </c>
      <c r="O644">
        <v>0.5</v>
      </c>
      <c r="P644">
        <v>10</v>
      </c>
      <c r="Q644" s="16">
        <v>2.5</v>
      </c>
      <c r="R644">
        <v>0.67</v>
      </c>
      <c r="S644">
        <v>0</v>
      </c>
      <c r="T644">
        <v>8</v>
      </c>
      <c r="U644">
        <v>15</v>
      </c>
    </row>
    <row r="645" spans="1:21">
      <c r="A645">
        <v>3039</v>
      </c>
      <c r="B645" s="31">
        <v>2</v>
      </c>
      <c r="C645">
        <v>2</v>
      </c>
      <c r="D645">
        <v>32</v>
      </c>
      <c r="E645">
        <v>1</v>
      </c>
      <c r="F645" s="15">
        <v>8000</v>
      </c>
      <c r="G645">
        <v>1</v>
      </c>
      <c r="H645">
        <v>1</v>
      </c>
      <c r="I645">
        <v>1</v>
      </c>
      <c r="J645">
        <v>8</v>
      </c>
      <c r="K645">
        <v>1</v>
      </c>
      <c r="L645">
        <v>0</v>
      </c>
      <c r="M645">
        <v>0</v>
      </c>
      <c r="N645">
        <v>0</v>
      </c>
      <c r="O645">
        <v>0.83499999999999996</v>
      </c>
      <c r="P645">
        <v>14</v>
      </c>
      <c r="Q645" s="16">
        <v>20</v>
      </c>
      <c r="R645">
        <v>0.83</v>
      </c>
      <c r="S645">
        <v>1</v>
      </c>
      <c r="T645">
        <v>12</v>
      </c>
      <c r="U645">
        <v>10</v>
      </c>
    </row>
    <row r="646" spans="1:21">
      <c r="A646">
        <v>3040</v>
      </c>
      <c r="B646" s="31">
        <v>2</v>
      </c>
      <c r="C646">
        <v>1</v>
      </c>
      <c r="D646">
        <v>21</v>
      </c>
      <c r="E646">
        <v>0</v>
      </c>
      <c r="F646" s="15">
        <v>1000</v>
      </c>
      <c r="G646">
        <v>1</v>
      </c>
      <c r="H646">
        <v>1</v>
      </c>
      <c r="I646">
        <v>0</v>
      </c>
      <c r="J646">
        <v>8</v>
      </c>
      <c r="K646">
        <v>5</v>
      </c>
      <c r="L646">
        <v>0</v>
      </c>
      <c r="M646">
        <v>0</v>
      </c>
      <c r="N646">
        <v>0</v>
      </c>
      <c r="O646">
        <v>0.67</v>
      </c>
      <c r="P646">
        <v>19</v>
      </c>
      <c r="Q646" s="16">
        <v>6.25</v>
      </c>
      <c r="R646">
        <v>1.5</v>
      </c>
      <c r="S646">
        <v>1</v>
      </c>
      <c r="T646">
        <v>10</v>
      </c>
      <c r="U646">
        <v>15</v>
      </c>
    </row>
    <row r="647" spans="1:21">
      <c r="A647">
        <v>3043</v>
      </c>
      <c r="B647" s="31">
        <v>2</v>
      </c>
      <c r="C647">
        <v>1</v>
      </c>
      <c r="D647">
        <v>21</v>
      </c>
      <c r="E647">
        <v>0</v>
      </c>
      <c r="F647" s="15">
        <v>4000</v>
      </c>
      <c r="G647">
        <v>1</v>
      </c>
      <c r="H647">
        <v>1</v>
      </c>
      <c r="I647">
        <v>0</v>
      </c>
      <c r="J647">
        <v>8</v>
      </c>
      <c r="K647">
        <v>3</v>
      </c>
      <c r="L647">
        <v>0</v>
      </c>
      <c r="M647">
        <v>0</v>
      </c>
      <c r="N647">
        <v>0</v>
      </c>
      <c r="O647">
        <v>0.33</v>
      </c>
      <c r="P647">
        <v>10</v>
      </c>
      <c r="Q647" s="16">
        <v>2.5</v>
      </c>
      <c r="R647">
        <v>0.67</v>
      </c>
      <c r="S647">
        <v>0</v>
      </c>
      <c r="T647">
        <v>10</v>
      </c>
      <c r="U647">
        <v>10</v>
      </c>
    </row>
    <row r="648" spans="1:21">
      <c r="A648">
        <v>3044</v>
      </c>
      <c r="B648" s="31">
        <v>2</v>
      </c>
      <c r="C648">
        <v>1</v>
      </c>
      <c r="D648">
        <v>20</v>
      </c>
      <c r="E648">
        <v>0</v>
      </c>
      <c r="F648" s="15">
        <v>2000</v>
      </c>
      <c r="G648">
        <v>1</v>
      </c>
      <c r="H648">
        <v>1</v>
      </c>
      <c r="I648">
        <v>0</v>
      </c>
      <c r="J648">
        <v>1</v>
      </c>
      <c r="K648">
        <v>4</v>
      </c>
      <c r="L648">
        <v>0</v>
      </c>
      <c r="M648">
        <v>0</v>
      </c>
      <c r="N648">
        <v>0</v>
      </c>
      <c r="O648">
        <v>1</v>
      </c>
      <c r="P648">
        <v>20</v>
      </c>
      <c r="Q648" s="16">
        <v>2.5</v>
      </c>
      <c r="R648">
        <v>2</v>
      </c>
      <c r="S648">
        <v>1</v>
      </c>
      <c r="T648">
        <v>12</v>
      </c>
      <c r="U648">
        <v>5</v>
      </c>
    </row>
    <row r="649" spans="1:21">
      <c r="A649">
        <v>3047</v>
      </c>
      <c r="B649" s="31">
        <v>2</v>
      </c>
      <c r="C649">
        <v>1</v>
      </c>
      <c r="D649">
        <v>21</v>
      </c>
      <c r="E649">
        <v>0</v>
      </c>
      <c r="F649" s="15">
        <v>12000</v>
      </c>
      <c r="G649">
        <v>1</v>
      </c>
      <c r="H649">
        <v>1</v>
      </c>
      <c r="I649">
        <v>0</v>
      </c>
      <c r="J649">
        <v>8</v>
      </c>
      <c r="K649">
        <v>5</v>
      </c>
      <c r="L649">
        <v>0</v>
      </c>
      <c r="M649">
        <v>0</v>
      </c>
      <c r="N649">
        <v>0</v>
      </c>
      <c r="O649">
        <v>0.5</v>
      </c>
      <c r="P649">
        <v>12</v>
      </c>
      <c r="Q649" s="16">
        <v>3.75</v>
      </c>
      <c r="R649">
        <v>0.67</v>
      </c>
      <c r="S649">
        <v>1</v>
      </c>
      <c r="T649">
        <v>6</v>
      </c>
      <c r="U649">
        <v>30</v>
      </c>
    </row>
    <row r="650" spans="1:21">
      <c r="A650">
        <v>3048</v>
      </c>
      <c r="B650" s="31">
        <v>1</v>
      </c>
      <c r="C650">
        <v>2</v>
      </c>
      <c r="D650">
        <v>39</v>
      </c>
      <c r="E650">
        <v>0</v>
      </c>
      <c r="F650" s="15">
        <v>7000</v>
      </c>
      <c r="G650">
        <v>1</v>
      </c>
      <c r="H650">
        <v>1</v>
      </c>
      <c r="I650">
        <v>0</v>
      </c>
      <c r="J650">
        <v>8</v>
      </c>
      <c r="K650">
        <v>0</v>
      </c>
      <c r="L650">
        <v>0</v>
      </c>
      <c r="M650">
        <v>1</v>
      </c>
      <c r="N650">
        <v>0</v>
      </c>
      <c r="O650">
        <v>1.17</v>
      </c>
      <c r="P650">
        <v>20</v>
      </c>
      <c r="Q650" s="16">
        <v>10</v>
      </c>
      <c r="R650">
        <v>2</v>
      </c>
      <c r="S650">
        <v>1</v>
      </c>
      <c r="T650">
        <v>10</v>
      </c>
      <c r="U650">
        <v>15</v>
      </c>
    </row>
    <row r="651" spans="1:21">
      <c r="A651">
        <v>3053</v>
      </c>
      <c r="B651" s="31">
        <v>2</v>
      </c>
      <c r="C651">
        <v>1</v>
      </c>
      <c r="D651">
        <v>23</v>
      </c>
      <c r="E651">
        <v>0</v>
      </c>
      <c r="F651" s="15">
        <v>7000</v>
      </c>
      <c r="G651">
        <v>1</v>
      </c>
      <c r="H651">
        <v>1</v>
      </c>
      <c r="I651">
        <v>0</v>
      </c>
      <c r="J651">
        <v>6</v>
      </c>
      <c r="K651">
        <v>0</v>
      </c>
      <c r="L651">
        <v>1</v>
      </c>
      <c r="M651">
        <v>0</v>
      </c>
      <c r="N651">
        <v>0</v>
      </c>
      <c r="O651">
        <v>0.67</v>
      </c>
      <c r="P651">
        <v>15</v>
      </c>
      <c r="Q651" s="16">
        <v>7.5</v>
      </c>
      <c r="R651">
        <v>0.5</v>
      </c>
      <c r="S651">
        <v>0</v>
      </c>
      <c r="T651">
        <v>12</v>
      </c>
      <c r="U651">
        <v>20</v>
      </c>
    </row>
    <row r="652" spans="1:21">
      <c r="A652">
        <v>3054</v>
      </c>
      <c r="B652" s="31">
        <v>2</v>
      </c>
      <c r="C652">
        <v>1</v>
      </c>
      <c r="D652">
        <v>19</v>
      </c>
      <c r="E652">
        <v>0</v>
      </c>
      <c r="F652" s="15">
        <v>10000</v>
      </c>
      <c r="G652">
        <v>1</v>
      </c>
      <c r="H652">
        <v>1</v>
      </c>
      <c r="I652">
        <v>0</v>
      </c>
      <c r="J652">
        <v>2</v>
      </c>
      <c r="K652">
        <v>5</v>
      </c>
      <c r="L652">
        <v>0</v>
      </c>
      <c r="M652">
        <v>0</v>
      </c>
      <c r="N652">
        <v>0</v>
      </c>
      <c r="O652">
        <v>0.83</v>
      </c>
      <c r="P652">
        <v>20</v>
      </c>
      <c r="Q652" s="16">
        <v>5</v>
      </c>
      <c r="R652">
        <v>1.5</v>
      </c>
      <c r="S652">
        <v>1</v>
      </c>
      <c r="T652">
        <v>12</v>
      </c>
      <c r="U652">
        <v>30</v>
      </c>
    </row>
    <row r="653" spans="1:21">
      <c r="A653">
        <v>3056</v>
      </c>
      <c r="B653" s="31">
        <v>1</v>
      </c>
      <c r="C653">
        <v>1</v>
      </c>
      <c r="D653">
        <v>44</v>
      </c>
      <c r="E653">
        <v>1</v>
      </c>
      <c r="F653" s="15">
        <v>2000</v>
      </c>
      <c r="G653">
        <v>1</v>
      </c>
      <c r="H653">
        <v>1</v>
      </c>
      <c r="I653">
        <v>0</v>
      </c>
      <c r="J653">
        <v>8</v>
      </c>
      <c r="K653">
        <v>5</v>
      </c>
      <c r="L653">
        <v>0</v>
      </c>
      <c r="M653">
        <v>0</v>
      </c>
      <c r="N653">
        <v>0</v>
      </c>
      <c r="O653">
        <v>0.33</v>
      </c>
      <c r="P653">
        <v>4</v>
      </c>
      <c r="Q653" s="16">
        <v>20</v>
      </c>
      <c r="R653">
        <v>0.33</v>
      </c>
      <c r="S653">
        <v>1</v>
      </c>
      <c r="T653">
        <v>14</v>
      </c>
      <c r="U653">
        <v>2.5</v>
      </c>
    </row>
    <row r="654" spans="1:21">
      <c r="A654">
        <v>3062</v>
      </c>
      <c r="B654" s="31">
        <v>1</v>
      </c>
      <c r="C654">
        <v>1</v>
      </c>
      <c r="D654">
        <v>23</v>
      </c>
      <c r="E654">
        <v>0</v>
      </c>
      <c r="F654" s="15">
        <v>10000</v>
      </c>
      <c r="G654">
        <v>1</v>
      </c>
      <c r="H654">
        <v>2</v>
      </c>
      <c r="I654">
        <v>1</v>
      </c>
      <c r="J654">
        <v>8</v>
      </c>
      <c r="K654">
        <v>5</v>
      </c>
      <c r="L654">
        <v>0</v>
      </c>
      <c r="M654">
        <v>0</v>
      </c>
      <c r="N654">
        <v>0</v>
      </c>
      <c r="O654">
        <v>0.33</v>
      </c>
      <c r="P654">
        <v>16</v>
      </c>
      <c r="Q654" s="16">
        <v>15</v>
      </c>
      <c r="R654">
        <v>0.58499999999999996</v>
      </c>
      <c r="S654">
        <v>0</v>
      </c>
      <c r="T654">
        <v>6</v>
      </c>
      <c r="U654">
        <v>15</v>
      </c>
    </row>
    <row r="655" spans="1:21">
      <c r="A655">
        <v>3064</v>
      </c>
      <c r="B655" s="31">
        <v>1</v>
      </c>
      <c r="C655">
        <v>7</v>
      </c>
      <c r="D655">
        <v>33</v>
      </c>
      <c r="E655">
        <v>0</v>
      </c>
      <c r="F655" s="15">
        <v>8000</v>
      </c>
      <c r="G655">
        <v>1</v>
      </c>
      <c r="H655">
        <v>1</v>
      </c>
      <c r="I655">
        <v>0</v>
      </c>
      <c r="J655">
        <v>6</v>
      </c>
      <c r="K655">
        <v>3</v>
      </c>
      <c r="L655">
        <v>0</v>
      </c>
      <c r="M655">
        <v>0</v>
      </c>
      <c r="N655">
        <v>0</v>
      </c>
      <c r="O655">
        <v>1.17</v>
      </c>
      <c r="P655">
        <v>14</v>
      </c>
      <c r="Q655" s="16">
        <v>2.5</v>
      </c>
      <c r="R655">
        <v>1.33</v>
      </c>
      <c r="S655">
        <v>1</v>
      </c>
      <c r="T655">
        <v>8</v>
      </c>
      <c r="U655">
        <v>20</v>
      </c>
    </row>
    <row r="656" spans="1:21">
      <c r="A656">
        <v>3068</v>
      </c>
      <c r="B656" s="31">
        <v>2</v>
      </c>
      <c r="C656">
        <v>1</v>
      </c>
      <c r="D656">
        <v>45</v>
      </c>
      <c r="E656">
        <v>1</v>
      </c>
      <c r="F656" s="15">
        <v>35000</v>
      </c>
      <c r="G656">
        <v>1</v>
      </c>
      <c r="H656">
        <v>3</v>
      </c>
      <c r="I656">
        <v>0</v>
      </c>
      <c r="J656">
        <v>11</v>
      </c>
      <c r="K656">
        <v>0</v>
      </c>
      <c r="L656">
        <v>0</v>
      </c>
      <c r="M656">
        <v>0</v>
      </c>
      <c r="N656">
        <v>1</v>
      </c>
      <c r="O656">
        <v>0.83</v>
      </c>
      <c r="P656">
        <v>20</v>
      </c>
      <c r="Q656" s="16">
        <v>5</v>
      </c>
      <c r="R656">
        <v>1</v>
      </c>
      <c r="S656">
        <v>1</v>
      </c>
      <c r="T656">
        <v>10</v>
      </c>
      <c r="U656">
        <v>20</v>
      </c>
    </row>
    <row r="657" spans="1:21">
      <c r="A657">
        <v>3069</v>
      </c>
      <c r="B657" s="31">
        <v>1</v>
      </c>
      <c r="C657">
        <v>1</v>
      </c>
      <c r="D657">
        <v>36</v>
      </c>
      <c r="E657">
        <v>1</v>
      </c>
      <c r="F657" s="15">
        <v>8000</v>
      </c>
      <c r="G657">
        <v>1</v>
      </c>
      <c r="H657">
        <v>1</v>
      </c>
      <c r="I657">
        <v>1</v>
      </c>
      <c r="J657">
        <v>1</v>
      </c>
      <c r="K657">
        <v>5</v>
      </c>
      <c r="L657">
        <v>0</v>
      </c>
      <c r="M657">
        <v>0</v>
      </c>
      <c r="N657">
        <v>0</v>
      </c>
      <c r="O657">
        <v>0.33</v>
      </c>
      <c r="P657">
        <v>6</v>
      </c>
      <c r="Q657" s="16">
        <v>2.5</v>
      </c>
      <c r="R657">
        <v>1</v>
      </c>
      <c r="S657">
        <v>1</v>
      </c>
      <c r="T657">
        <v>8</v>
      </c>
      <c r="U657">
        <v>10</v>
      </c>
    </row>
    <row r="658" spans="1:21">
      <c r="A658">
        <v>3074</v>
      </c>
      <c r="B658" s="31">
        <v>2</v>
      </c>
      <c r="C658">
        <v>2</v>
      </c>
      <c r="D658">
        <v>28</v>
      </c>
      <c r="E658">
        <v>0</v>
      </c>
      <c r="F658" s="15">
        <v>4000</v>
      </c>
      <c r="G658">
        <v>1</v>
      </c>
      <c r="H658">
        <v>1</v>
      </c>
      <c r="I658">
        <v>0</v>
      </c>
      <c r="J658">
        <v>8</v>
      </c>
      <c r="K658">
        <v>5</v>
      </c>
      <c r="L658">
        <v>0</v>
      </c>
      <c r="M658">
        <v>0</v>
      </c>
      <c r="N658">
        <v>0</v>
      </c>
      <c r="O658">
        <v>1</v>
      </c>
      <c r="P658">
        <v>20</v>
      </c>
      <c r="Q658" s="16">
        <v>2.5</v>
      </c>
      <c r="R658">
        <v>2.5</v>
      </c>
      <c r="S658">
        <v>1</v>
      </c>
      <c r="T658">
        <v>12</v>
      </c>
      <c r="U658">
        <v>20</v>
      </c>
    </row>
    <row r="659" spans="1:21">
      <c r="A659">
        <v>3076</v>
      </c>
      <c r="B659" s="31">
        <v>2</v>
      </c>
      <c r="C659">
        <v>1</v>
      </c>
      <c r="D659">
        <v>24</v>
      </c>
      <c r="E659">
        <v>0</v>
      </c>
      <c r="F659" s="15">
        <v>6000</v>
      </c>
      <c r="G659">
        <v>1</v>
      </c>
      <c r="H659">
        <v>1</v>
      </c>
      <c r="I659">
        <v>0</v>
      </c>
      <c r="J659">
        <v>2</v>
      </c>
      <c r="K659">
        <v>5</v>
      </c>
      <c r="L659">
        <v>0</v>
      </c>
      <c r="M659">
        <v>0</v>
      </c>
      <c r="N659">
        <v>0</v>
      </c>
      <c r="O659">
        <v>0.83499999999999996</v>
      </c>
      <c r="P659">
        <v>14</v>
      </c>
      <c r="Q659" s="16">
        <v>20</v>
      </c>
      <c r="R659">
        <v>1.5</v>
      </c>
      <c r="S659">
        <v>1</v>
      </c>
      <c r="T659">
        <v>12</v>
      </c>
      <c r="U659">
        <v>10</v>
      </c>
    </row>
    <row r="660" spans="1:21">
      <c r="A660">
        <v>3082</v>
      </c>
      <c r="B660" s="31">
        <v>1</v>
      </c>
      <c r="C660">
        <v>2</v>
      </c>
      <c r="D660">
        <v>31</v>
      </c>
      <c r="E660">
        <v>0</v>
      </c>
      <c r="F660" s="15">
        <v>5000</v>
      </c>
      <c r="G660">
        <v>1</v>
      </c>
      <c r="H660">
        <v>1</v>
      </c>
      <c r="I660">
        <v>0</v>
      </c>
      <c r="J660">
        <v>8</v>
      </c>
      <c r="K660">
        <v>5</v>
      </c>
      <c r="L660">
        <v>0</v>
      </c>
      <c r="M660">
        <v>0</v>
      </c>
      <c r="N660">
        <v>0</v>
      </c>
      <c r="O660">
        <v>0.33</v>
      </c>
      <c r="P660">
        <v>10</v>
      </c>
      <c r="Q660" s="16">
        <v>2.5</v>
      </c>
      <c r="R660">
        <v>0.67</v>
      </c>
      <c r="S660">
        <v>1</v>
      </c>
      <c r="T660">
        <v>8</v>
      </c>
      <c r="U660">
        <v>10</v>
      </c>
    </row>
    <row r="661" spans="1:21">
      <c r="A661">
        <v>3086</v>
      </c>
      <c r="B661" s="31">
        <v>1</v>
      </c>
      <c r="C661">
        <v>1</v>
      </c>
      <c r="D661">
        <v>24</v>
      </c>
      <c r="E661">
        <v>1</v>
      </c>
      <c r="F661" s="15">
        <v>7000</v>
      </c>
      <c r="G661">
        <v>1</v>
      </c>
      <c r="H661">
        <v>3</v>
      </c>
      <c r="I661">
        <v>0</v>
      </c>
      <c r="J661">
        <v>8</v>
      </c>
      <c r="K661">
        <v>4</v>
      </c>
      <c r="L661">
        <v>0</v>
      </c>
      <c r="M661">
        <v>0</v>
      </c>
      <c r="N661">
        <v>0</v>
      </c>
      <c r="O661">
        <v>0.83</v>
      </c>
      <c r="P661">
        <v>12</v>
      </c>
      <c r="Q661" s="16">
        <v>30</v>
      </c>
      <c r="R661">
        <v>1</v>
      </c>
      <c r="S661">
        <v>1</v>
      </c>
      <c r="T661">
        <v>8</v>
      </c>
      <c r="U661">
        <v>10</v>
      </c>
    </row>
    <row r="662" spans="1:21">
      <c r="A662">
        <v>3088</v>
      </c>
      <c r="B662" s="31">
        <v>1</v>
      </c>
      <c r="C662">
        <v>2</v>
      </c>
      <c r="D662">
        <v>32</v>
      </c>
      <c r="E662">
        <v>1</v>
      </c>
      <c r="F662" s="15">
        <v>6000</v>
      </c>
      <c r="G662">
        <v>1</v>
      </c>
      <c r="H662">
        <v>2</v>
      </c>
      <c r="I662">
        <v>0</v>
      </c>
      <c r="J662">
        <v>8</v>
      </c>
      <c r="K662">
        <v>0</v>
      </c>
      <c r="L662">
        <v>1</v>
      </c>
      <c r="M662">
        <v>0</v>
      </c>
      <c r="N662">
        <v>0</v>
      </c>
      <c r="O662">
        <v>0.33</v>
      </c>
      <c r="P662">
        <v>10</v>
      </c>
      <c r="Q662" s="16">
        <v>5</v>
      </c>
      <c r="R662">
        <v>0.67</v>
      </c>
      <c r="S662">
        <v>1</v>
      </c>
      <c r="T662">
        <v>8</v>
      </c>
      <c r="U662">
        <v>10</v>
      </c>
    </row>
    <row r="663" spans="1:21">
      <c r="A663">
        <v>3092</v>
      </c>
      <c r="B663" s="31">
        <v>2</v>
      </c>
      <c r="C663">
        <v>1</v>
      </c>
      <c r="D663">
        <v>23</v>
      </c>
      <c r="E663">
        <v>0</v>
      </c>
      <c r="F663" s="15">
        <v>3000</v>
      </c>
      <c r="G663">
        <v>1</v>
      </c>
      <c r="H663">
        <v>2</v>
      </c>
      <c r="I663">
        <v>1</v>
      </c>
      <c r="J663">
        <v>1</v>
      </c>
      <c r="K663">
        <v>5</v>
      </c>
      <c r="L663">
        <v>0</v>
      </c>
      <c r="M663">
        <v>0</v>
      </c>
      <c r="N663">
        <v>0</v>
      </c>
      <c r="O663">
        <v>0.5</v>
      </c>
      <c r="P663">
        <v>30</v>
      </c>
      <c r="Q663" s="16">
        <v>5</v>
      </c>
      <c r="R663">
        <v>0.67</v>
      </c>
      <c r="S663">
        <v>1</v>
      </c>
      <c r="T663">
        <v>8</v>
      </c>
      <c r="U663">
        <v>10</v>
      </c>
    </row>
    <row r="664" spans="1:21">
      <c r="A664">
        <v>3097</v>
      </c>
      <c r="B664" s="31">
        <v>1</v>
      </c>
      <c r="C664">
        <v>2</v>
      </c>
      <c r="D664">
        <v>38</v>
      </c>
      <c r="E664">
        <v>1</v>
      </c>
      <c r="F664" s="15">
        <v>16000</v>
      </c>
      <c r="G664">
        <v>1</v>
      </c>
      <c r="H664">
        <v>1</v>
      </c>
      <c r="I664">
        <v>1</v>
      </c>
      <c r="J664">
        <v>8</v>
      </c>
      <c r="K664">
        <v>2</v>
      </c>
      <c r="L664">
        <v>0</v>
      </c>
      <c r="M664">
        <v>0</v>
      </c>
      <c r="N664">
        <v>0</v>
      </c>
      <c r="O664">
        <v>0.33</v>
      </c>
      <c r="P664">
        <v>8</v>
      </c>
      <c r="Q664" s="16">
        <v>5</v>
      </c>
      <c r="R664">
        <v>1</v>
      </c>
      <c r="S664">
        <v>1</v>
      </c>
      <c r="T664">
        <v>8</v>
      </c>
      <c r="U664">
        <v>10</v>
      </c>
    </row>
    <row r="665" spans="1:21">
      <c r="A665">
        <v>3098</v>
      </c>
      <c r="B665" s="31">
        <v>2</v>
      </c>
      <c r="C665">
        <v>2</v>
      </c>
      <c r="D665">
        <v>28</v>
      </c>
      <c r="E665">
        <v>1</v>
      </c>
      <c r="F665" s="15">
        <v>10000</v>
      </c>
      <c r="G665">
        <v>1</v>
      </c>
      <c r="H665">
        <v>1</v>
      </c>
      <c r="I665">
        <v>1</v>
      </c>
      <c r="J665">
        <v>8</v>
      </c>
      <c r="K665">
        <v>2</v>
      </c>
      <c r="L665">
        <v>0</v>
      </c>
      <c r="M665">
        <v>0</v>
      </c>
      <c r="N665">
        <v>0</v>
      </c>
      <c r="O665">
        <v>0.41500000000000004</v>
      </c>
      <c r="P665">
        <v>9</v>
      </c>
      <c r="Q665" s="16">
        <v>2.5</v>
      </c>
      <c r="R665">
        <v>0.67</v>
      </c>
      <c r="S665">
        <v>1</v>
      </c>
      <c r="T665">
        <v>8</v>
      </c>
      <c r="U665">
        <v>5</v>
      </c>
    </row>
    <row r="666" spans="1:21">
      <c r="A666">
        <v>3099</v>
      </c>
      <c r="B666" s="31">
        <v>2</v>
      </c>
      <c r="C666">
        <v>1</v>
      </c>
      <c r="D666">
        <v>32</v>
      </c>
      <c r="E666">
        <v>0</v>
      </c>
      <c r="F666" s="15">
        <v>14000</v>
      </c>
      <c r="G666">
        <v>1</v>
      </c>
      <c r="H666">
        <v>1</v>
      </c>
      <c r="I666">
        <v>1</v>
      </c>
      <c r="J666">
        <v>3</v>
      </c>
      <c r="K666">
        <v>5</v>
      </c>
      <c r="L666">
        <v>0</v>
      </c>
      <c r="M666">
        <v>0</v>
      </c>
      <c r="N666">
        <v>0</v>
      </c>
      <c r="O666">
        <v>0.5</v>
      </c>
      <c r="P666">
        <v>10</v>
      </c>
      <c r="Q666" s="16">
        <v>5</v>
      </c>
      <c r="R666">
        <v>0.33</v>
      </c>
      <c r="S666">
        <v>0</v>
      </c>
      <c r="T666">
        <v>8</v>
      </c>
      <c r="U666">
        <v>20</v>
      </c>
    </row>
    <row r="667" spans="1:21">
      <c r="A667">
        <v>3103</v>
      </c>
      <c r="B667" s="31">
        <v>2</v>
      </c>
      <c r="C667">
        <v>2</v>
      </c>
      <c r="D667">
        <v>29</v>
      </c>
      <c r="E667">
        <v>1</v>
      </c>
      <c r="F667" s="15">
        <v>6000</v>
      </c>
      <c r="G667">
        <v>1</v>
      </c>
      <c r="H667">
        <v>1</v>
      </c>
      <c r="I667">
        <v>0</v>
      </c>
      <c r="J667">
        <v>8</v>
      </c>
      <c r="K667">
        <v>5</v>
      </c>
      <c r="L667">
        <v>0</v>
      </c>
      <c r="M667">
        <v>0</v>
      </c>
      <c r="N667">
        <v>0</v>
      </c>
      <c r="O667">
        <v>1</v>
      </c>
      <c r="P667">
        <v>6</v>
      </c>
      <c r="Q667" s="16">
        <v>2.5</v>
      </c>
      <c r="R667">
        <v>1.33</v>
      </c>
      <c r="S667">
        <v>1</v>
      </c>
      <c r="T667">
        <v>10</v>
      </c>
      <c r="U667">
        <v>25</v>
      </c>
    </row>
    <row r="668" spans="1:21">
      <c r="A668">
        <v>3106</v>
      </c>
      <c r="B668" s="31">
        <v>1</v>
      </c>
      <c r="C668">
        <v>7</v>
      </c>
      <c r="D668">
        <v>77</v>
      </c>
      <c r="E668">
        <v>1</v>
      </c>
      <c r="F668" s="15">
        <v>10000</v>
      </c>
      <c r="G668">
        <v>1</v>
      </c>
      <c r="H668">
        <v>1</v>
      </c>
      <c r="I668">
        <v>0</v>
      </c>
      <c r="J668">
        <v>8</v>
      </c>
      <c r="K668">
        <v>5</v>
      </c>
      <c r="L668">
        <v>0</v>
      </c>
      <c r="M668">
        <v>0</v>
      </c>
      <c r="N668">
        <v>0</v>
      </c>
      <c r="O668">
        <v>0.5</v>
      </c>
      <c r="P668">
        <v>16</v>
      </c>
      <c r="Q668" s="16">
        <v>2.5</v>
      </c>
      <c r="R668">
        <v>1.5</v>
      </c>
      <c r="S668">
        <v>1</v>
      </c>
      <c r="T668">
        <v>10</v>
      </c>
      <c r="U668">
        <v>10</v>
      </c>
    </row>
    <row r="669" spans="1:21">
      <c r="A669">
        <v>3107</v>
      </c>
      <c r="B669" s="31">
        <v>1</v>
      </c>
      <c r="C669">
        <v>1</v>
      </c>
      <c r="D669">
        <v>35</v>
      </c>
      <c r="E669">
        <v>1</v>
      </c>
      <c r="F669" s="15">
        <v>3000</v>
      </c>
      <c r="G669">
        <v>1</v>
      </c>
      <c r="H669">
        <v>1</v>
      </c>
      <c r="I669">
        <v>1</v>
      </c>
      <c r="J669">
        <v>8</v>
      </c>
      <c r="K669">
        <v>5</v>
      </c>
      <c r="L669">
        <v>0</v>
      </c>
      <c r="M669">
        <v>0</v>
      </c>
      <c r="N669">
        <v>0</v>
      </c>
      <c r="O669">
        <v>1</v>
      </c>
      <c r="P669">
        <v>10</v>
      </c>
      <c r="Q669" s="16">
        <v>25</v>
      </c>
      <c r="R669">
        <v>1.25</v>
      </c>
      <c r="S669">
        <v>1</v>
      </c>
      <c r="T669">
        <v>14</v>
      </c>
      <c r="U669">
        <v>17.5</v>
      </c>
    </row>
    <row r="670" spans="1:21">
      <c r="A670">
        <v>3109</v>
      </c>
      <c r="B670" s="31">
        <v>2</v>
      </c>
      <c r="C670">
        <v>1</v>
      </c>
      <c r="D670">
        <v>19</v>
      </c>
      <c r="E670">
        <v>0</v>
      </c>
      <c r="F670" s="15">
        <v>22000</v>
      </c>
      <c r="G670">
        <v>1</v>
      </c>
      <c r="H670">
        <v>2</v>
      </c>
      <c r="I670">
        <v>1</v>
      </c>
      <c r="J670">
        <v>2</v>
      </c>
      <c r="K670">
        <v>2</v>
      </c>
      <c r="L670">
        <v>0</v>
      </c>
      <c r="M670">
        <v>0</v>
      </c>
      <c r="N670">
        <v>0</v>
      </c>
      <c r="O670">
        <v>0.5</v>
      </c>
      <c r="P670">
        <v>15</v>
      </c>
      <c r="Q670" s="16">
        <v>5</v>
      </c>
      <c r="R670">
        <v>0.5</v>
      </c>
      <c r="S670">
        <v>0</v>
      </c>
      <c r="T670">
        <v>4</v>
      </c>
      <c r="U670">
        <v>15</v>
      </c>
    </row>
    <row r="671" spans="1:21">
      <c r="A671">
        <v>3115</v>
      </c>
      <c r="B671" s="31">
        <v>1</v>
      </c>
      <c r="C671">
        <v>1</v>
      </c>
      <c r="D671">
        <v>24</v>
      </c>
      <c r="E671">
        <v>1</v>
      </c>
      <c r="F671" s="15">
        <v>10000</v>
      </c>
      <c r="G671">
        <v>1</v>
      </c>
      <c r="H671">
        <v>3</v>
      </c>
      <c r="I671">
        <v>1</v>
      </c>
      <c r="J671">
        <v>8</v>
      </c>
      <c r="K671">
        <v>5</v>
      </c>
      <c r="L671">
        <v>1</v>
      </c>
      <c r="M671">
        <v>0</v>
      </c>
      <c r="N671">
        <v>0</v>
      </c>
      <c r="O671">
        <v>0.5</v>
      </c>
      <c r="P671">
        <v>6</v>
      </c>
      <c r="Q671" s="16">
        <v>5</v>
      </c>
      <c r="R671">
        <v>0.67</v>
      </c>
      <c r="S671">
        <v>1</v>
      </c>
      <c r="T671">
        <v>8</v>
      </c>
      <c r="U671">
        <v>10</v>
      </c>
    </row>
    <row r="672" spans="1:21">
      <c r="A672">
        <v>3116</v>
      </c>
      <c r="B672" s="31">
        <v>2</v>
      </c>
      <c r="C672">
        <v>1</v>
      </c>
      <c r="D672">
        <v>20</v>
      </c>
      <c r="E672">
        <v>1</v>
      </c>
      <c r="F672" s="15">
        <v>2000</v>
      </c>
      <c r="G672">
        <v>1</v>
      </c>
      <c r="H672">
        <v>1</v>
      </c>
      <c r="I672">
        <v>0</v>
      </c>
      <c r="J672">
        <v>8</v>
      </c>
      <c r="K672">
        <v>5</v>
      </c>
      <c r="L672">
        <v>0</v>
      </c>
      <c r="M672">
        <v>0</v>
      </c>
      <c r="N672">
        <v>0</v>
      </c>
      <c r="O672">
        <v>0.83499999999999996</v>
      </c>
      <c r="P672">
        <v>21</v>
      </c>
      <c r="Q672" s="16">
        <v>5</v>
      </c>
      <c r="R672">
        <v>1.33</v>
      </c>
      <c r="S672">
        <v>1</v>
      </c>
      <c r="T672">
        <v>12</v>
      </c>
      <c r="U672">
        <v>10</v>
      </c>
    </row>
    <row r="673" spans="1:21">
      <c r="A673">
        <v>3118</v>
      </c>
      <c r="B673" s="31">
        <v>1</v>
      </c>
      <c r="C673">
        <v>1</v>
      </c>
      <c r="D673">
        <v>44</v>
      </c>
      <c r="E673">
        <v>0</v>
      </c>
      <c r="F673" s="15">
        <v>6000</v>
      </c>
      <c r="G673">
        <v>1</v>
      </c>
      <c r="H673">
        <v>2</v>
      </c>
      <c r="I673">
        <v>1</v>
      </c>
      <c r="J673">
        <v>6</v>
      </c>
      <c r="K673">
        <v>5</v>
      </c>
      <c r="L673">
        <v>0</v>
      </c>
      <c r="M673">
        <v>0</v>
      </c>
      <c r="N673">
        <v>0</v>
      </c>
      <c r="O673">
        <v>0.5</v>
      </c>
      <c r="P673">
        <v>6</v>
      </c>
      <c r="Q673" s="16">
        <v>2.5</v>
      </c>
      <c r="R673">
        <v>1.67</v>
      </c>
      <c r="S673">
        <v>1</v>
      </c>
      <c r="T673">
        <v>8</v>
      </c>
      <c r="U673">
        <v>20</v>
      </c>
    </row>
    <row r="674" spans="1:21">
      <c r="A674">
        <v>3122</v>
      </c>
      <c r="B674" s="31">
        <v>1</v>
      </c>
      <c r="C674">
        <v>4</v>
      </c>
      <c r="D674">
        <v>31</v>
      </c>
      <c r="E674">
        <v>0</v>
      </c>
      <c r="F674" s="15">
        <v>10000</v>
      </c>
      <c r="G674">
        <v>1</v>
      </c>
      <c r="H674">
        <v>1</v>
      </c>
      <c r="I674">
        <v>0</v>
      </c>
      <c r="J674">
        <v>11</v>
      </c>
      <c r="K674">
        <v>5</v>
      </c>
      <c r="L674">
        <v>0</v>
      </c>
      <c r="M674">
        <v>0</v>
      </c>
      <c r="N674">
        <v>0</v>
      </c>
      <c r="O674">
        <v>0.17</v>
      </c>
      <c r="P674">
        <v>6</v>
      </c>
      <c r="Q674" s="16">
        <v>2.5</v>
      </c>
      <c r="R674">
        <v>0.83</v>
      </c>
      <c r="S674">
        <v>1</v>
      </c>
      <c r="T674">
        <v>10</v>
      </c>
      <c r="U674">
        <v>10</v>
      </c>
    </row>
    <row r="675" spans="1:21">
      <c r="A675">
        <v>3123</v>
      </c>
      <c r="B675" s="31">
        <v>1</v>
      </c>
      <c r="C675">
        <v>6</v>
      </c>
      <c r="D675">
        <v>30</v>
      </c>
      <c r="E675">
        <v>1</v>
      </c>
      <c r="F675" s="15">
        <v>14000</v>
      </c>
      <c r="G675">
        <v>1</v>
      </c>
      <c r="H675">
        <v>1</v>
      </c>
      <c r="I675">
        <v>0</v>
      </c>
      <c r="J675">
        <v>8</v>
      </c>
      <c r="K675">
        <v>5</v>
      </c>
      <c r="L675">
        <v>0</v>
      </c>
      <c r="M675">
        <v>0</v>
      </c>
      <c r="N675">
        <v>0</v>
      </c>
      <c r="O675">
        <v>0.83</v>
      </c>
      <c r="P675">
        <v>20</v>
      </c>
      <c r="Q675" s="16">
        <v>2.5</v>
      </c>
      <c r="R675">
        <v>1.67</v>
      </c>
      <c r="S675">
        <v>1</v>
      </c>
      <c r="T675">
        <v>12</v>
      </c>
      <c r="U675">
        <v>10</v>
      </c>
    </row>
    <row r="676" spans="1:21">
      <c r="A676">
        <v>3132</v>
      </c>
      <c r="B676" s="31">
        <v>2</v>
      </c>
      <c r="C676">
        <v>1</v>
      </c>
      <c r="D676">
        <v>20</v>
      </c>
      <c r="E676">
        <v>0</v>
      </c>
      <c r="F676" s="15">
        <v>16000</v>
      </c>
      <c r="G676">
        <v>1</v>
      </c>
      <c r="H676">
        <v>2</v>
      </c>
      <c r="I676">
        <v>1</v>
      </c>
      <c r="J676">
        <v>8</v>
      </c>
      <c r="K676">
        <v>4</v>
      </c>
      <c r="L676">
        <v>0</v>
      </c>
      <c r="M676">
        <v>0</v>
      </c>
      <c r="N676">
        <v>0</v>
      </c>
      <c r="O676">
        <v>0.5</v>
      </c>
      <c r="P676">
        <v>10</v>
      </c>
      <c r="Q676" s="16">
        <v>5</v>
      </c>
      <c r="R676">
        <v>0.67</v>
      </c>
      <c r="S676">
        <v>1</v>
      </c>
      <c r="T676">
        <v>8</v>
      </c>
      <c r="U676">
        <v>10</v>
      </c>
    </row>
    <row r="677" spans="1:21">
      <c r="A677">
        <v>3133</v>
      </c>
      <c r="B677" s="31">
        <v>1</v>
      </c>
      <c r="C677">
        <v>2</v>
      </c>
      <c r="D677">
        <v>27</v>
      </c>
      <c r="E677">
        <v>0</v>
      </c>
      <c r="F677" s="15">
        <v>14000</v>
      </c>
      <c r="G677">
        <v>1</v>
      </c>
      <c r="H677">
        <v>1</v>
      </c>
      <c r="I677">
        <v>0</v>
      </c>
      <c r="J677">
        <v>8</v>
      </c>
      <c r="K677">
        <v>5</v>
      </c>
      <c r="L677">
        <v>0</v>
      </c>
      <c r="M677">
        <v>0</v>
      </c>
      <c r="N677">
        <v>0</v>
      </c>
      <c r="O677">
        <v>0.33</v>
      </c>
      <c r="P677">
        <v>10</v>
      </c>
      <c r="Q677" s="16">
        <v>30</v>
      </c>
      <c r="R677">
        <v>0.83</v>
      </c>
      <c r="S677">
        <v>0</v>
      </c>
      <c r="T677">
        <v>10</v>
      </c>
      <c r="U677">
        <v>15</v>
      </c>
    </row>
    <row r="678" spans="1:21">
      <c r="A678">
        <v>3135</v>
      </c>
      <c r="B678" s="31">
        <v>1</v>
      </c>
      <c r="C678">
        <v>3</v>
      </c>
      <c r="D678">
        <v>49</v>
      </c>
      <c r="E678">
        <v>0</v>
      </c>
      <c r="F678" s="15">
        <v>12000</v>
      </c>
      <c r="G678">
        <v>1</v>
      </c>
      <c r="H678">
        <v>1</v>
      </c>
      <c r="I678">
        <v>1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0.67</v>
      </c>
      <c r="P678">
        <v>12</v>
      </c>
      <c r="Q678" s="16">
        <v>10</v>
      </c>
      <c r="R678">
        <v>0.83</v>
      </c>
      <c r="S678">
        <v>0</v>
      </c>
      <c r="T678">
        <v>8</v>
      </c>
      <c r="U678">
        <v>15</v>
      </c>
    </row>
    <row r="679" spans="1:21">
      <c r="A679">
        <v>3136</v>
      </c>
      <c r="B679" s="31">
        <v>1</v>
      </c>
      <c r="C679">
        <v>2</v>
      </c>
      <c r="D679">
        <v>26</v>
      </c>
      <c r="E679">
        <v>0</v>
      </c>
      <c r="F679" s="15">
        <v>2000</v>
      </c>
      <c r="G679">
        <v>1</v>
      </c>
      <c r="H679">
        <v>1</v>
      </c>
      <c r="I679">
        <v>0</v>
      </c>
      <c r="J679">
        <v>8</v>
      </c>
      <c r="K679">
        <v>5</v>
      </c>
      <c r="L679">
        <v>0</v>
      </c>
      <c r="M679">
        <v>0</v>
      </c>
      <c r="N679">
        <v>0</v>
      </c>
      <c r="O679">
        <v>0.5</v>
      </c>
      <c r="P679">
        <v>6</v>
      </c>
      <c r="Q679" s="16">
        <v>2.5</v>
      </c>
      <c r="R679">
        <v>0.91999999999999993</v>
      </c>
      <c r="S679">
        <v>1</v>
      </c>
      <c r="T679">
        <v>9</v>
      </c>
      <c r="U679">
        <v>25</v>
      </c>
    </row>
    <row r="680" spans="1:21">
      <c r="A680">
        <v>3137</v>
      </c>
      <c r="B680" s="31">
        <v>1</v>
      </c>
      <c r="C680">
        <v>4</v>
      </c>
      <c r="D680">
        <v>55</v>
      </c>
      <c r="E680">
        <v>1</v>
      </c>
      <c r="F680" s="15">
        <v>5000</v>
      </c>
      <c r="G680">
        <v>1</v>
      </c>
      <c r="H680">
        <v>1</v>
      </c>
      <c r="I680">
        <v>0</v>
      </c>
      <c r="J680">
        <v>2</v>
      </c>
      <c r="K680">
        <v>5</v>
      </c>
      <c r="L680">
        <v>0</v>
      </c>
      <c r="M680">
        <v>0</v>
      </c>
      <c r="N680">
        <v>0</v>
      </c>
      <c r="O680">
        <v>0.83</v>
      </c>
      <c r="P680">
        <v>18</v>
      </c>
      <c r="Q680" s="16">
        <v>2.5</v>
      </c>
      <c r="R680">
        <v>1.67</v>
      </c>
      <c r="S680">
        <v>1</v>
      </c>
      <c r="T680">
        <v>12</v>
      </c>
      <c r="U680">
        <v>10</v>
      </c>
    </row>
    <row r="681" spans="1:21">
      <c r="A681">
        <v>3141</v>
      </c>
      <c r="B681" s="31">
        <v>1</v>
      </c>
      <c r="C681">
        <v>4</v>
      </c>
      <c r="D681">
        <v>52</v>
      </c>
      <c r="E681">
        <v>0</v>
      </c>
      <c r="F681" s="15">
        <v>7000</v>
      </c>
      <c r="G681">
        <v>1</v>
      </c>
      <c r="H681">
        <v>1</v>
      </c>
      <c r="I681">
        <v>0</v>
      </c>
      <c r="J681">
        <v>10</v>
      </c>
      <c r="K681">
        <v>5</v>
      </c>
      <c r="L681">
        <v>1</v>
      </c>
      <c r="M681">
        <v>0</v>
      </c>
      <c r="N681">
        <v>0</v>
      </c>
      <c r="O681">
        <v>0.67</v>
      </c>
      <c r="P681">
        <v>12</v>
      </c>
      <c r="Q681" s="16">
        <v>2.5</v>
      </c>
      <c r="R681">
        <v>1</v>
      </c>
      <c r="S681">
        <v>1</v>
      </c>
      <c r="T681">
        <v>8</v>
      </c>
      <c r="U681">
        <v>10</v>
      </c>
    </row>
    <row r="682" spans="1:21">
      <c r="A682">
        <v>3145</v>
      </c>
      <c r="B682" s="31">
        <v>1</v>
      </c>
      <c r="C682">
        <v>2</v>
      </c>
      <c r="D682">
        <v>26</v>
      </c>
      <c r="E682">
        <v>0</v>
      </c>
      <c r="F682" s="15">
        <v>9000</v>
      </c>
      <c r="G682">
        <v>1</v>
      </c>
      <c r="H682">
        <v>1</v>
      </c>
      <c r="I682">
        <v>1</v>
      </c>
      <c r="J682">
        <v>8</v>
      </c>
      <c r="K682">
        <v>5</v>
      </c>
      <c r="L682">
        <v>1</v>
      </c>
      <c r="M682">
        <v>0</v>
      </c>
      <c r="N682">
        <v>0</v>
      </c>
      <c r="O682">
        <v>0.33</v>
      </c>
      <c r="P682">
        <v>10</v>
      </c>
      <c r="Q682" s="16">
        <v>10</v>
      </c>
      <c r="R682">
        <v>0.91500000000000004</v>
      </c>
      <c r="S682">
        <v>1</v>
      </c>
      <c r="T682">
        <v>11</v>
      </c>
      <c r="U682">
        <v>12.5</v>
      </c>
    </row>
    <row r="683" spans="1:21">
      <c r="A683">
        <v>3148</v>
      </c>
      <c r="B683" s="31">
        <v>2</v>
      </c>
      <c r="C683">
        <v>1</v>
      </c>
      <c r="D683">
        <v>42</v>
      </c>
      <c r="E683">
        <v>1</v>
      </c>
      <c r="F683" s="15">
        <v>12000</v>
      </c>
      <c r="G683">
        <v>1</v>
      </c>
      <c r="H683">
        <v>1</v>
      </c>
      <c r="I683">
        <v>1</v>
      </c>
      <c r="J683">
        <v>6</v>
      </c>
      <c r="K683">
        <v>5</v>
      </c>
      <c r="L683">
        <v>0</v>
      </c>
      <c r="M683">
        <v>0</v>
      </c>
      <c r="N683">
        <v>0</v>
      </c>
      <c r="O683">
        <v>0.33</v>
      </c>
      <c r="P683">
        <v>12</v>
      </c>
      <c r="Q683" s="16">
        <v>2.5</v>
      </c>
      <c r="R683">
        <v>2</v>
      </c>
      <c r="S683">
        <v>1</v>
      </c>
      <c r="T683">
        <v>12</v>
      </c>
      <c r="U683">
        <v>5</v>
      </c>
    </row>
    <row r="684" spans="1:21">
      <c r="A684">
        <v>3153</v>
      </c>
      <c r="B684" s="31">
        <v>1</v>
      </c>
      <c r="C684">
        <v>4</v>
      </c>
      <c r="D684">
        <v>44</v>
      </c>
      <c r="E684">
        <v>1</v>
      </c>
      <c r="F684" s="15">
        <v>4000</v>
      </c>
      <c r="G684">
        <v>1</v>
      </c>
      <c r="H684">
        <v>1</v>
      </c>
      <c r="I684">
        <v>0</v>
      </c>
      <c r="J684">
        <v>11</v>
      </c>
      <c r="K684">
        <v>5</v>
      </c>
      <c r="L684">
        <v>0</v>
      </c>
      <c r="M684">
        <v>0</v>
      </c>
      <c r="N684">
        <v>0</v>
      </c>
      <c r="O684">
        <v>1</v>
      </c>
      <c r="P684">
        <v>12</v>
      </c>
      <c r="Q684" s="16">
        <v>5</v>
      </c>
      <c r="R684">
        <v>1.67</v>
      </c>
      <c r="S684">
        <v>1</v>
      </c>
      <c r="T684">
        <v>12</v>
      </c>
      <c r="U684">
        <v>10</v>
      </c>
    </row>
    <row r="685" spans="1:21">
      <c r="A685">
        <v>3156</v>
      </c>
      <c r="B685" s="31">
        <v>2</v>
      </c>
      <c r="C685">
        <v>2</v>
      </c>
      <c r="D685">
        <v>39</v>
      </c>
      <c r="E685">
        <v>1</v>
      </c>
      <c r="F685" s="15">
        <v>10000</v>
      </c>
      <c r="G685">
        <v>1</v>
      </c>
      <c r="H685">
        <v>1</v>
      </c>
      <c r="I685">
        <v>0</v>
      </c>
      <c r="J685">
        <v>8</v>
      </c>
      <c r="K685">
        <v>0</v>
      </c>
      <c r="L685">
        <v>0</v>
      </c>
      <c r="M685">
        <v>0</v>
      </c>
      <c r="N685">
        <v>1</v>
      </c>
      <c r="O685">
        <v>0.5</v>
      </c>
      <c r="P685">
        <v>18</v>
      </c>
      <c r="Q685" s="16">
        <v>15</v>
      </c>
      <c r="R685">
        <v>1</v>
      </c>
      <c r="S685">
        <v>1</v>
      </c>
      <c r="T685">
        <v>8</v>
      </c>
      <c r="U685">
        <v>20</v>
      </c>
    </row>
    <row r="686" spans="1:21">
      <c r="A686">
        <v>3159</v>
      </c>
      <c r="B686" s="31">
        <v>1</v>
      </c>
      <c r="C686">
        <v>2</v>
      </c>
      <c r="D686">
        <v>26</v>
      </c>
      <c r="E686">
        <v>0</v>
      </c>
      <c r="F686" s="15">
        <v>14000</v>
      </c>
      <c r="G686">
        <v>1</v>
      </c>
      <c r="H686">
        <v>2</v>
      </c>
      <c r="I686">
        <v>0</v>
      </c>
      <c r="J686">
        <v>8</v>
      </c>
      <c r="K686">
        <v>5</v>
      </c>
      <c r="L686">
        <v>0</v>
      </c>
      <c r="M686">
        <v>0</v>
      </c>
      <c r="N686">
        <v>0</v>
      </c>
      <c r="O686">
        <v>0.33</v>
      </c>
      <c r="P686">
        <v>10</v>
      </c>
      <c r="Q686" s="16">
        <v>2.5</v>
      </c>
      <c r="R686">
        <v>0.67</v>
      </c>
      <c r="S686">
        <v>1</v>
      </c>
      <c r="T686">
        <v>8</v>
      </c>
      <c r="U686">
        <v>10</v>
      </c>
    </row>
    <row r="687" spans="1:21">
      <c r="A687">
        <v>3163</v>
      </c>
      <c r="B687" s="31">
        <v>2</v>
      </c>
      <c r="C687">
        <v>2</v>
      </c>
      <c r="D687">
        <v>27</v>
      </c>
      <c r="E687">
        <v>1</v>
      </c>
      <c r="F687" s="15">
        <v>6000</v>
      </c>
      <c r="G687">
        <v>1</v>
      </c>
      <c r="H687">
        <v>1</v>
      </c>
      <c r="I687">
        <v>1</v>
      </c>
      <c r="J687">
        <v>2</v>
      </c>
      <c r="K687">
        <v>5</v>
      </c>
      <c r="L687">
        <v>0</v>
      </c>
      <c r="M687">
        <v>0</v>
      </c>
      <c r="N687">
        <v>0</v>
      </c>
      <c r="O687">
        <v>0.67</v>
      </c>
      <c r="P687">
        <v>20</v>
      </c>
      <c r="Q687" s="16">
        <v>10</v>
      </c>
      <c r="R687">
        <v>1.5</v>
      </c>
      <c r="S687">
        <v>0</v>
      </c>
      <c r="T687">
        <v>8</v>
      </c>
      <c r="U687">
        <v>20</v>
      </c>
    </row>
    <row r="688" spans="1:21">
      <c r="A688">
        <v>3168</v>
      </c>
      <c r="B688" s="31">
        <v>1</v>
      </c>
      <c r="C688">
        <v>2</v>
      </c>
      <c r="D688">
        <v>51</v>
      </c>
      <c r="E688">
        <v>1</v>
      </c>
      <c r="F688" s="15">
        <v>10000</v>
      </c>
      <c r="G688">
        <v>1</v>
      </c>
      <c r="H688">
        <v>1</v>
      </c>
      <c r="I688">
        <v>1</v>
      </c>
      <c r="J688">
        <v>6</v>
      </c>
      <c r="K688">
        <v>3</v>
      </c>
      <c r="L688">
        <v>0</v>
      </c>
      <c r="M688">
        <v>0</v>
      </c>
      <c r="N688">
        <v>0</v>
      </c>
      <c r="O688">
        <v>0.67</v>
      </c>
      <c r="P688">
        <v>20</v>
      </c>
      <c r="Q688" s="16">
        <v>2.5</v>
      </c>
      <c r="R688">
        <v>1.415</v>
      </c>
      <c r="S688">
        <v>1</v>
      </c>
      <c r="T688">
        <v>7</v>
      </c>
      <c r="U688">
        <v>15</v>
      </c>
    </row>
    <row r="689" spans="1:21">
      <c r="A689">
        <v>3170</v>
      </c>
      <c r="B689" s="31">
        <v>1</v>
      </c>
      <c r="C689">
        <v>4</v>
      </c>
      <c r="D689">
        <v>50</v>
      </c>
      <c r="E689">
        <v>1</v>
      </c>
      <c r="F689" s="15">
        <v>10000</v>
      </c>
      <c r="G689">
        <v>1</v>
      </c>
      <c r="H689">
        <v>2</v>
      </c>
      <c r="I689">
        <v>0</v>
      </c>
      <c r="J689">
        <v>6</v>
      </c>
      <c r="K689">
        <v>5</v>
      </c>
      <c r="L689">
        <v>0</v>
      </c>
      <c r="M689">
        <v>0</v>
      </c>
      <c r="N689">
        <v>0</v>
      </c>
      <c r="O689">
        <v>1</v>
      </c>
      <c r="P689">
        <v>30</v>
      </c>
      <c r="Q689" s="16">
        <v>2.5</v>
      </c>
      <c r="R689">
        <v>1.67</v>
      </c>
      <c r="S689">
        <v>1</v>
      </c>
      <c r="T689">
        <v>12</v>
      </c>
      <c r="U689">
        <v>10</v>
      </c>
    </row>
    <row r="690" spans="1:21">
      <c r="A690">
        <v>3175</v>
      </c>
      <c r="B690" s="31">
        <v>2</v>
      </c>
      <c r="C690">
        <v>1</v>
      </c>
      <c r="D690">
        <v>33</v>
      </c>
      <c r="E690">
        <v>1</v>
      </c>
      <c r="F690" s="15">
        <v>3000</v>
      </c>
      <c r="G690">
        <v>1</v>
      </c>
      <c r="H690">
        <v>1</v>
      </c>
      <c r="I690">
        <v>1</v>
      </c>
      <c r="J690">
        <v>6</v>
      </c>
      <c r="K690">
        <v>5</v>
      </c>
      <c r="L690">
        <v>0</v>
      </c>
      <c r="M690">
        <v>0</v>
      </c>
      <c r="N690">
        <v>0</v>
      </c>
      <c r="O690">
        <v>0.83499999999999996</v>
      </c>
      <c r="P690">
        <v>14</v>
      </c>
      <c r="Q690" s="16">
        <v>20</v>
      </c>
      <c r="R690">
        <v>1.17</v>
      </c>
      <c r="S690">
        <v>1</v>
      </c>
      <c r="T690">
        <v>14</v>
      </c>
      <c r="U690">
        <v>25</v>
      </c>
    </row>
    <row r="691" spans="1:21">
      <c r="A691">
        <v>3179</v>
      </c>
      <c r="B691" s="31">
        <v>1</v>
      </c>
      <c r="C691">
        <v>5</v>
      </c>
      <c r="D691">
        <v>25</v>
      </c>
      <c r="E691">
        <v>1</v>
      </c>
      <c r="F691" s="15">
        <v>3000</v>
      </c>
      <c r="G691">
        <v>1</v>
      </c>
      <c r="H691">
        <v>2</v>
      </c>
      <c r="I691">
        <v>0</v>
      </c>
      <c r="J691">
        <v>3</v>
      </c>
      <c r="K691">
        <v>5</v>
      </c>
      <c r="L691">
        <v>0</v>
      </c>
      <c r="M691">
        <v>0</v>
      </c>
      <c r="N691">
        <v>0</v>
      </c>
      <c r="O691">
        <v>0.5</v>
      </c>
      <c r="P691">
        <v>30</v>
      </c>
      <c r="Q691" s="16">
        <v>10</v>
      </c>
      <c r="R691">
        <v>0.67</v>
      </c>
      <c r="S691">
        <v>0</v>
      </c>
      <c r="T691">
        <v>11</v>
      </c>
      <c r="U691">
        <v>12.5</v>
      </c>
    </row>
    <row r="692" spans="1:21">
      <c r="A692">
        <v>3183</v>
      </c>
      <c r="B692" s="31">
        <v>2</v>
      </c>
      <c r="C692">
        <v>1</v>
      </c>
      <c r="D692">
        <v>25</v>
      </c>
      <c r="E692">
        <v>0</v>
      </c>
      <c r="F692" s="15">
        <v>6000</v>
      </c>
      <c r="G692">
        <v>1</v>
      </c>
      <c r="H692">
        <v>1</v>
      </c>
      <c r="I692">
        <v>0</v>
      </c>
      <c r="J692">
        <v>2</v>
      </c>
      <c r="K692">
        <v>2</v>
      </c>
      <c r="L692">
        <v>0</v>
      </c>
      <c r="M692">
        <v>0</v>
      </c>
      <c r="N692">
        <v>0</v>
      </c>
      <c r="O692">
        <v>0.91500000000000004</v>
      </c>
      <c r="P692">
        <v>20</v>
      </c>
      <c r="Q692" s="16">
        <v>5</v>
      </c>
      <c r="R692">
        <v>1.83</v>
      </c>
      <c r="S692">
        <v>0</v>
      </c>
      <c r="T692">
        <v>12</v>
      </c>
      <c r="U692">
        <v>5</v>
      </c>
    </row>
    <row r="693" spans="1:21">
      <c r="A693">
        <v>3186</v>
      </c>
      <c r="B693" s="31">
        <v>1</v>
      </c>
      <c r="C693">
        <v>2</v>
      </c>
      <c r="D693">
        <v>27</v>
      </c>
      <c r="E693">
        <v>1</v>
      </c>
      <c r="F693" s="15">
        <v>5000</v>
      </c>
      <c r="G693">
        <v>1</v>
      </c>
      <c r="H693">
        <v>3</v>
      </c>
      <c r="I693">
        <v>0</v>
      </c>
      <c r="J693">
        <v>8</v>
      </c>
      <c r="K693">
        <v>4</v>
      </c>
      <c r="L693">
        <v>0</v>
      </c>
      <c r="M693">
        <v>0</v>
      </c>
      <c r="N693">
        <v>0</v>
      </c>
      <c r="O693">
        <v>0.67</v>
      </c>
      <c r="P693">
        <v>14</v>
      </c>
      <c r="Q693" s="16">
        <v>2.5</v>
      </c>
      <c r="R693">
        <v>0.66500000000000004</v>
      </c>
      <c r="S693">
        <v>0</v>
      </c>
      <c r="T693">
        <v>10</v>
      </c>
      <c r="U693">
        <v>10</v>
      </c>
    </row>
    <row r="694" spans="1:21">
      <c r="A694">
        <v>3187</v>
      </c>
      <c r="B694" s="31">
        <v>2</v>
      </c>
      <c r="C694">
        <v>1</v>
      </c>
      <c r="D694">
        <v>22</v>
      </c>
      <c r="E694">
        <v>0</v>
      </c>
      <c r="F694" s="15">
        <v>3000</v>
      </c>
      <c r="G694">
        <v>1</v>
      </c>
      <c r="H694">
        <v>1</v>
      </c>
      <c r="I694">
        <v>1</v>
      </c>
      <c r="J694">
        <v>6</v>
      </c>
      <c r="K694">
        <v>5</v>
      </c>
      <c r="L694">
        <v>0</v>
      </c>
      <c r="M694">
        <v>0</v>
      </c>
      <c r="N694">
        <v>0</v>
      </c>
      <c r="O694">
        <v>0.17</v>
      </c>
      <c r="P694">
        <v>30</v>
      </c>
      <c r="Q694" s="16">
        <v>10</v>
      </c>
      <c r="R694">
        <v>1.33</v>
      </c>
      <c r="S694">
        <v>1</v>
      </c>
      <c r="T694">
        <v>12</v>
      </c>
      <c r="U694">
        <v>15</v>
      </c>
    </row>
    <row r="695" spans="1:21">
      <c r="A695">
        <v>3189</v>
      </c>
      <c r="B695" s="31">
        <v>2</v>
      </c>
      <c r="C695">
        <v>1</v>
      </c>
      <c r="D695">
        <v>22</v>
      </c>
      <c r="E695">
        <v>1</v>
      </c>
      <c r="F695" s="15">
        <v>20000</v>
      </c>
      <c r="G695">
        <v>1</v>
      </c>
      <c r="H695">
        <v>2</v>
      </c>
      <c r="I695">
        <v>0</v>
      </c>
      <c r="J695">
        <v>8</v>
      </c>
      <c r="K695">
        <v>5</v>
      </c>
      <c r="L695">
        <v>0</v>
      </c>
      <c r="M695">
        <v>0</v>
      </c>
      <c r="N695">
        <v>0</v>
      </c>
      <c r="O695">
        <v>0.83</v>
      </c>
      <c r="P695">
        <v>20</v>
      </c>
      <c r="Q695" s="16">
        <v>5</v>
      </c>
      <c r="R695">
        <v>1.5</v>
      </c>
      <c r="S695">
        <v>1</v>
      </c>
      <c r="T695">
        <v>6</v>
      </c>
      <c r="U695">
        <v>20</v>
      </c>
    </row>
    <row r="696" spans="1:21">
      <c r="A696">
        <v>3194</v>
      </c>
      <c r="B696" s="31">
        <v>2</v>
      </c>
      <c r="C696">
        <v>1</v>
      </c>
      <c r="D696">
        <v>27</v>
      </c>
      <c r="E696">
        <v>0</v>
      </c>
      <c r="F696" s="15">
        <v>5000</v>
      </c>
      <c r="G696">
        <v>1</v>
      </c>
      <c r="H696">
        <v>1</v>
      </c>
      <c r="I696">
        <v>0</v>
      </c>
      <c r="J696">
        <v>6</v>
      </c>
      <c r="K696">
        <v>3</v>
      </c>
      <c r="L696">
        <v>0</v>
      </c>
      <c r="M696">
        <v>0</v>
      </c>
      <c r="N696">
        <v>0</v>
      </c>
      <c r="O696">
        <v>0.17</v>
      </c>
      <c r="P696">
        <v>30</v>
      </c>
      <c r="Q696" s="16">
        <v>10</v>
      </c>
      <c r="R696">
        <v>0.17</v>
      </c>
      <c r="S696">
        <v>1</v>
      </c>
      <c r="T696">
        <v>10</v>
      </c>
      <c r="U696">
        <v>35</v>
      </c>
    </row>
    <row r="697" spans="1:21">
      <c r="A697">
        <v>3195</v>
      </c>
      <c r="B697" s="31">
        <v>1</v>
      </c>
      <c r="C697">
        <v>7</v>
      </c>
      <c r="D697">
        <v>45</v>
      </c>
      <c r="E697">
        <v>0</v>
      </c>
      <c r="F697" s="15">
        <v>16000</v>
      </c>
      <c r="G697">
        <v>1</v>
      </c>
      <c r="H697">
        <v>2</v>
      </c>
      <c r="I697">
        <v>0</v>
      </c>
      <c r="J697">
        <v>2</v>
      </c>
      <c r="K697">
        <v>5</v>
      </c>
      <c r="L697">
        <v>0</v>
      </c>
      <c r="M697">
        <v>0</v>
      </c>
      <c r="N697">
        <v>0</v>
      </c>
      <c r="O697">
        <v>0.5</v>
      </c>
      <c r="P697">
        <v>10</v>
      </c>
      <c r="Q697" s="16">
        <v>2.5</v>
      </c>
      <c r="R697">
        <v>0.75</v>
      </c>
      <c r="S697">
        <v>1</v>
      </c>
      <c r="T697">
        <v>8</v>
      </c>
      <c r="U697">
        <v>10</v>
      </c>
    </row>
    <row r="698" spans="1:21">
      <c r="A698">
        <v>3196</v>
      </c>
      <c r="B698" s="31">
        <v>1</v>
      </c>
      <c r="C698">
        <v>1</v>
      </c>
      <c r="D698">
        <v>21</v>
      </c>
      <c r="E698">
        <v>1</v>
      </c>
      <c r="F698" s="15">
        <v>7000</v>
      </c>
      <c r="G698">
        <v>1</v>
      </c>
      <c r="H698">
        <v>1</v>
      </c>
      <c r="I698">
        <v>1</v>
      </c>
      <c r="J698">
        <v>11</v>
      </c>
      <c r="K698">
        <v>3</v>
      </c>
      <c r="L698">
        <v>0</v>
      </c>
      <c r="M698">
        <v>0</v>
      </c>
      <c r="N698">
        <v>0</v>
      </c>
      <c r="O698">
        <v>0.83</v>
      </c>
      <c r="P698">
        <v>14</v>
      </c>
      <c r="Q698" s="16">
        <v>5</v>
      </c>
      <c r="R698">
        <v>1.67</v>
      </c>
      <c r="S698">
        <v>1</v>
      </c>
      <c r="T698">
        <v>14</v>
      </c>
      <c r="U698">
        <v>20</v>
      </c>
    </row>
    <row r="699" spans="1:21">
      <c r="A699">
        <v>3197</v>
      </c>
      <c r="B699" s="31">
        <v>1</v>
      </c>
      <c r="C699">
        <v>2</v>
      </c>
      <c r="D699">
        <v>50</v>
      </c>
      <c r="E699">
        <v>0</v>
      </c>
      <c r="F699" s="15">
        <v>18000</v>
      </c>
      <c r="G699">
        <v>1</v>
      </c>
      <c r="H699">
        <v>2</v>
      </c>
      <c r="I699">
        <v>0</v>
      </c>
      <c r="J699">
        <v>2</v>
      </c>
      <c r="K699">
        <v>5</v>
      </c>
      <c r="L699">
        <v>0</v>
      </c>
      <c r="M699">
        <v>0</v>
      </c>
      <c r="N699">
        <v>0</v>
      </c>
      <c r="O699">
        <v>0.83</v>
      </c>
      <c r="P699">
        <v>16</v>
      </c>
      <c r="Q699" s="16">
        <v>10</v>
      </c>
      <c r="R699">
        <v>1.33</v>
      </c>
      <c r="S699">
        <v>1</v>
      </c>
      <c r="T699">
        <v>8</v>
      </c>
      <c r="U699">
        <v>20</v>
      </c>
    </row>
    <row r="700" spans="1:21">
      <c r="A700">
        <v>3205</v>
      </c>
      <c r="B700" s="31">
        <v>2</v>
      </c>
      <c r="C700">
        <v>1</v>
      </c>
      <c r="D700">
        <v>22</v>
      </c>
      <c r="E700">
        <v>0</v>
      </c>
      <c r="F700" s="15">
        <v>5000</v>
      </c>
      <c r="G700">
        <v>1</v>
      </c>
      <c r="H700">
        <v>1</v>
      </c>
      <c r="I700">
        <v>0</v>
      </c>
      <c r="J700">
        <v>2</v>
      </c>
      <c r="K700">
        <v>5</v>
      </c>
      <c r="L700">
        <v>0</v>
      </c>
      <c r="M700">
        <v>0</v>
      </c>
      <c r="N700">
        <v>0</v>
      </c>
      <c r="O700">
        <v>0.58499999999999996</v>
      </c>
      <c r="P700">
        <v>30</v>
      </c>
      <c r="Q700" s="16">
        <v>5</v>
      </c>
      <c r="R700">
        <v>1</v>
      </c>
      <c r="S700">
        <v>1</v>
      </c>
      <c r="T700">
        <v>8</v>
      </c>
      <c r="U700">
        <v>10</v>
      </c>
    </row>
    <row r="701" spans="1:21">
      <c r="A701">
        <v>3213</v>
      </c>
      <c r="B701" s="31">
        <v>2</v>
      </c>
      <c r="C701">
        <v>1</v>
      </c>
      <c r="D701">
        <v>22</v>
      </c>
      <c r="E701">
        <v>1</v>
      </c>
      <c r="F701" s="15">
        <v>3000</v>
      </c>
      <c r="G701">
        <v>1</v>
      </c>
      <c r="H701">
        <v>1</v>
      </c>
      <c r="I701">
        <v>0</v>
      </c>
      <c r="J701">
        <v>6</v>
      </c>
      <c r="K701">
        <v>5</v>
      </c>
      <c r="L701">
        <v>0</v>
      </c>
      <c r="M701">
        <v>0</v>
      </c>
      <c r="N701">
        <v>0</v>
      </c>
      <c r="O701">
        <v>0.83499999999999996</v>
      </c>
      <c r="P701">
        <v>14</v>
      </c>
      <c r="Q701" s="16">
        <v>20</v>
      </c>
      <c r="R701">
        <v>2.67</v>
      </c>
      <c r="S701">
        <v>1</v>
      </c>
      <c r="T701">
        <v>12</v>
      </c>
      <c r="U701">
        <v>30</v>
      </c>
    </row>
    <row r="702" spans="1:21">
      <c r="A702">
        <v>3218</v>
      </c>
      <c r="B702" s="31">
        <v>1</v>
      </c>
      <c r="C702">
        <v>1</v>
      </c>
      <c r="D702">
        <v>58</v>
      </c>
      <c r="E702">
        <v>0</v>
      </c>
      <c r="F702" s="15">
        <v>7000</v>
      </c>
      <c r="G702">
        <v>1</v>
      </c>
      <c r="H702">
        <v>1</v>
      </c>
      <c r="I702">
        <v>1</v>
      </c>
      <c r="J702">
        <v>6</v>
      </c>
      <c r="K702">
        <v>5</v>
      </c>
      <c r="L702">
        <v>0</v>
      </c>
      <c r="M702">
        <v>0</v>
      </c>
      <c r="N702">
        <v>0</v>
      </c>
      <c r="O702">
        <v>0.67</v>
      </c>
      <c r="P702">
        <v>16</v>
      </c>
      <c r="Q702" s="16">
        <v>5</v>
      </c>
      <c r="R702">
        <v>1</v>
      </c>
      <c r="S702">
        <v>1</v>
      </c>
      <c r="T702">
        <v>8</v>
      </c>
      <c r="U702">
        <v>10</v>
      </c>
    </row>
    <row r="703" spans="1:21">
      <c r="A703">
        <v>3219</v>
      </c>
      <c r="B703" s="31">
        <v>1</v>
      </c>
      <c r="C703">
        <v>2</v>
      </c>
      <c r="D703">
        <v>29</v>
      </c>
      <c r="E703">
        <v>0</v>
      </c>
      <c r="F703" s="15">
        <v>7000</v>
      </c>
      <c r="G703">
        <v>1</v>
      </c>
      <c r="H703">
        <v>1</v>
      </c>
      <c r="I703">
        <v>0</v>
      </c>
      <c r="J703">
        <v>6</v>
      </c>
      <c r="K703">
        <v>0</v>
      </c>
      <c r="L703">
        <v>0</v>
      </c>
      <c r="M703">
        <v>0</v>
      </c>
      <c r="N703">
        <v>1</v>
      </c>
      <c r="O703">
        <v>0.5</v>
      </c>
      <c r="P703">
        <v>4</v>
      </c>
      <c r="Q703" s="16">
        <v>10</v>
      </c>
      <c r="R703">
        <v>0.83</v>
      </c>
      <c r="S703">
        <v>0</v>
      </c>
      <c r="T703">
        <v>8</v>
      </c>
      <c r="U703">
        <v>15</v>
      </c>
    </row>
    <row r="704" spans="1:21">
      <c r="A704">
        <v>3221</v>
      </c>
      <c r="B704" s="31">
        <v>2</v>
      </c>
      <c r="C704">
        <v>1</v>
      </c>
      <c r="D704">
        <v>22</v>
      </c>
      <c r="E704">
        <v>1</v>
      </c>
      <c r="F704" s="15">
        <v>1000</v>
      </c>
      <c r="G704">
        <v>1</v>
      </c>
      <c r="H704">
        <v>1</v>
      </c>
      <c r="I704">
        <v>1</v>
      </c>
      <c r="J704">
        <v>8</v>
      </c>
      <c r="K704">
        <v>5</v>
      </c>
      <c r="L704">
        <v>0</v>
      </c>
      <c r="M704">
        <v>0</v>
      </c>
      <c r="N704">
        <v>0</v>
      </c>
      <c r="O704">
        <v>0.75</v>
      </c>
      <c r="P704">
        <v>20</v>
      </c>
      <c r="Q704" s="16">
        <v>5</v>
      </c>
      <c r="R704">
        <v>1</v>
      </c>
      <c r="S704">
        <v>1</v>
      </c>
      <c r="T704">
        <v>14</v>
      </c>
      <c r="U704">
        <v>2.5</v>
      </c>
    </row>
    <row r="705" spans="1:21">
      <c r="A705">
        <v>3222</v>
      </c>
      <c r="B705" s="31">
        <v>1</v>
      </c>
      <c r="C705">
        <v>5</v>
      </c>
      <c r="D705">
        <v>29</v>
      </c>
      <c r="E705">
        <v>0</v>
      </c>
      <c r="F705" s="15">
        <v>6000</v>
      </c>
      <c r="G705">
        <v>1</v>
      </c>
      <c r="H705">
        <v>3</v>
      </c>
      <c r="I705">
        <v>0</v>
      </c>
      <c r="J705">
        <v>8</v>
      </c>
      <c r="K705">
        <v>5</v>
      </c>
      <c r="L705">
        <v>0</v>
      </c>
      <c r="M705">
        <v>0</v>
      </c>
      <c r="N705">
        <v>0</v>
      </c>
      <c r="O705">
        <v>0.33</v>
      </c>
      <c r="P705">
        <v>6</v>
      </c>
      <c r="Q705" s="16">
        <v>2.5</v>
      </c>
      <c r="R705">
        <v>0.75</v>
      </c>
      <c r="S705">
        <v>1</v>
      </c>
      <c r="T705">
        <v>8</v>
      </c>
      <c r="U705">
        <v>10</v>
      </c>
    </row>
    <row r="706" spans="1:21">
      <c r="A706">
        <v>3227</v>
      </c>
      <c r="B706" s="31">
        <v>1</v>
      </c>
      <c r="C706">
        <v>1</v>
      </c>
      <c r="D706">
        <v>24</v>
      </c>
      <c r="E706">
        <v>1</v>
      </c>
      <c r="F706" s="15">
        <v>8000</v>
      </c>
      <c r="G706">
        <v>1</v>
      </c>
      <c r="H706">
        <v>2</v>
      </c>
      <c r="I706">
        <v>0</v>
      </c>
      <c r="J706">
        <v>8</v>
      </c>
      <c r="K706">
        <v>5</v>
      </c>
      <c r="L706">
        <v>0</v>
      </c>
      <c r="M706">
        <v>0</v>
      </c>
      <c r="N706">
        <v>0</v>
      </c>
      <c r="O706">
        <v>1</v>
      </c>
      <c r="P706">
        <v>20</v>
      </c>
      <c r="Q706" s="16">
        <v>5</v>
      </c>
      <c r="R706">
        <v>1.67</v>
      </c>
      <c r="S706">
        <v>1</v>
      </c>
      <c r="T706">
        <v>12</v>
      </c>
      <c r="U706">
        <v>10</v>
      </c>
    </row>
    <row r="707" spans="1:21">
      <c r="A707">
        <v>3231</v>
      </c>
      <c r="B707" s="31">
        <v>1</v>
      </c>
      <c r="C707">
        <v>1</v>
      </c>
      <c r="D707">
        <v>19</v>
      </c>
      <c r="E707">
        <v>1</v>
      </c>
      <c r="F707" s="15">
        <v>7000</v>
      </c>
      <c r="G707">
        <v>1</v>
      </c>
      <c r="H707">
        <v>3</v>
      </c>
      <c r="I707">
        <v>0</v>
      </c>
      <c r="J707">
        <v>1</v>
      </c>
      <c r="K707">
        <v>5</v>
      </c>
      <c r="L707">
        <v>0</v>
      </c>
      <c r="M707">
        <v>0</v>
      </c>
      <c r="N707">
        <v>0</v>
      </c>
      <c r="O707">
        <v>0.33</v>
      </c>
      <c r="P707">
        <v>8</v>
      </c>
      <c r="Q707" s="16">
        <v>5</v>
      </c>
      <c r="R707">
        <v>0.67</v>
      </c>
      <c r="S707">
        <v>1</v>
      </c>
      <c r="T707">
        <v>8</v>
      </c>
      <c r="U707">
        <v>10</v>
      </c>
    </row>
    <row r="708" spans="1:21">
      <c r="A708">
        <v>3237</v>
      </c>
      <c r="B708" s="31">
        <v>2</v>
      </c>
      <c r="C708">
        <v>7</v>
      </c>
      <c r="D708">
        <v>34</v>
      </c>
      <c r="E708">
        <v>1</v>
      </c>
      <c r="F708" s="15">
        <v>16000</v>
      </c>
      <c r="G708">
        <v>1</v>
      </c>
      <c r="H708">
        <v>1</v>
      </c>
      <c r="I708">
        <v>0</v>
      </c>
      <c r="J708">
        <v>8</v>
      </c>
      <c r="K708">
        <v>5</v>
      </c>
      <c r="L708">
        <v>0</v>
      </c>
      <c r="M708">
        <v>0</v>
      </c>
      <c r="N708">
        <v>0</v>
      </c>
      <c r="O708">
        <v>0.33</v>
      </c>
      <c r="P708">
        <v>6</v>
      </c>
      <c r="Q708" s="16">
        <v>2.5</v>
      </c>
      <c r="R708">
        <v>0.67</v>
      </c>
      <c r="S708">
        <v>0</v>
      </c>
      <c r="T708">
        <v>8</v>
      </c>
      <c r="U708">
        <v>15</v>
      </c>
    </row>
    <row r="709" spans="1:21">
      <c r="A709">
        <v>3241</v>
      </c>
      <c r="B709" s="31">
        <v>1</v>
      </c>
      <c r="C709">
        <v>2</v>
      </c>
      <c r="D709">
        <v>49</v>
      </c>
      <c r="E709">
        <v>0</v>
      </c>
      <c r="F709" s="15">
        <v>9000</v>
      </c>
      <c r="G709">
        <v>1</v>
      </c>
      <c r="H709">
        <v>1</v>
      </c>
      <c r="I709">
        <v>1</v>
      </c>
      <c r="J709">
        <v>8</v>
      </c>
      <c r="K709">
        <v>1</v>
      </c>
      <c r="L709">
        <v>0</v>
      </c>
      <c r="M709">
        <v>0</v>
      </c>
      <c r="N709">
        <v>0</v>
      </c>
      <c r="O709">
        <v>0.5</v>
      </c>
      <c r="P709">
        <v>12</v>
      </c>
      <c r="Q709" s="16">
        <v>2.5</v>
      </c>
      <c r="R709">
        <v>0.83</v>
      </c>
      <c r="S709">
        <v>0</v>
      </c>
      <c r="T709">
        <v>8</v>
      </c>
      <c r="U709">
        <v>15</v>
      </c>
    </row>
    <row r="710" spans="1:21">
      <c r="A710">
        <v>3247</v>
      </c>
      <c r="B710" s="31">
        <v>1</v>
      </c>
      <c r="C710">
        <v>7</v>
      </c>
      <c r="D710">
        <v>52</v>
      </c>
      <c r="E710">
        <v>1</v>
      </c>
      <c r="F710" s="15">
        <v>20000</v>
      </c>
      <c r="G710">
        <v>1</v>
      </c>
      <c r="H710">
        <v>2</v>
      </c>
      <c r="I710">
        <v>0</v>
      </c>
      <c r="J710">
        <v>8</v>
      </c>
      <c r="K710">
        <v>5</v>
      </c>
      <c r="L710">
        <v>0</v>
      </c>
      <c r="M710">
        <v>0</v>
      </c>
      <c r="N710">
        <v>0</v>
      </c>
      <c r="O710">
        <v>0.33</v>
      </c>
      <c r="P710">
        <v>12</v>
      </c>
      <c r="Q710" s="16">
        <v>10</v>
      </c>
      <c r="R710">
        <v>0.67</v>
      </c>
      <c r="S710">
        <v>1</v>
      </c>
      <c r="T710">
        <v>8</v>
      </c>
      <c r="U710">
        <v>10</v>
      </c>
    </row>
    <row r="711" spans="1:21">
      <c r="A711">
        <v>3250</v>
      </c>
      <c r="B711" s="31">
        <v>1</v>
      </c>
      <c r="C711">
        <v>2</v>
      </c>
      <c r="D711">
        <v>35</v>
      </c>
      <c r="E711">
        <v>0</v>
      </c>
      <c r="F711" s="15">
        <v>12000</v>
      </c>
      <c r="G711">
        <v>1</v>
      </c>
      <c r="H711">
        <v>2</v>
      </c>
      <c r="I711">
        <v>0</v>
      </c>
      <c r="J711">
        <v>2</v>
      </c>
      <c r="K711">
        <v>5</v>
      </c>
      <c r="L711">
        <v>0</v>
      </c>
      <c r="M711">
        <v>0</v>
      </c>
      <c r="N711">
        <v>0</v>
      </c>
      <c r="O711">
        <v>1</v>
      </c>
      <c r="P711">
        <v>30</v>
      </c>
      <c r="Q711" s="16">
        <v>10</v>
      </c>
      <c r="R711">
        <v>1.5</v>
      </c>
      <c r="S711">
        <v>1</v>
      </c>
      <c r="T711">
        <v>2</v>
      </c>
      <c r="U711">
        <v>15</v>
      </c>
    </row>
    <row r="712" spans="1:21">
      <c r="A712">
        <v>3251</v>
      </c>
      <c r="B712" s="31">
        <v>1</v>
      </c>
      <c r="C712">
        <v>1</v>
      </c>
      <c r="D712">
        <v>25</v>
      </c>
      <c r="E712">
        <v>0</v>
      </c>
      <c r="F712" s="15">
        <v>7000</v>
      </c>
      <c r="G712">
        <v>1</v>
      </c>
      <c r="H712">
        <v>1</v>
      </c>
      <c r="I712">
        <v>1</v>
      </c>
      <c r="J712">
        <v>8</v>
      </c>
      <c r="K712">
        <v>4</v>
      </c>
      <c r="L712">
        <v>0</v>
      </c>
      <c r="M712">
        <v>0</v>
      </c>
      <c r="N712">
        <v>0</v>
      </c>
      <c r="O712">
        <v>0.67</v>
      </c>
      <c r="P712">
        <v>18</v>
      </c>
      <c r="Q712" s="16">
        <v>2.5</v>
      </c>
      <c r="R712">
        <v>1.67</v>
      </c>
      <c r="S712">
        <v>1</v>
      </c>
      <c r="T712">
        <v>12</v>
      </c>
      <c r="U712">
        <v>10</v>
      </c>
    </row>
    <row r="713" spans="1:21">
      <c r="A713">
        <v>3256</v>
      </c>
      <c r="B713" s="31">
        <v>1</v>
      </c>
      <c r="C713">
        <v>4</v>
      </c>
      <c r="D713">
        <v>54</v>
      </c>
      <c r="E713">
        <v>0</v>
      </c>
      <c r="F713" s="15">
        <v>9000</v>
      </c>
      <c r="G713">
        <v>1</v>
      </c>
      <c r="H713">
        <v>3</v>
      </c>
      <c r="I713">
        <v>1</v>
      </c>
      <c r="J713">
        <v>8</v>
      </c>
      <c r="K713">
        <v>5</v>
      </c>
      <c r="L713">
        <v>0</v>
      </c>
      <c r="M713">
        <v>0</v>
      </c>
      <c r="N713">
        <v>0</v>
      </c>
      <c r="O713">
        <v>0.5</v>
      </c>
      <c r="P713">
        <v>18</v>
      </c>
      <c r="Q713" s="16">
        <v>5</v>
      </c>
      <c r="R713">
        <v>1.5</v>
      </c>
      <c r="S713">
        <v>1</v>
      </c>
      <c r="T713">
        <v>10</v>
      </c>
      <c r="U713">
        <v>15</v>
      </c>
    </row>
    <row r="714" spans="1:21">
      <c r="A714">
        <v>3257</v>
      </c>
      <c r="B714" s="31">
        <v>1</v>
      </c>
      <c r="C714">
        <v>2</v>
      </c>
      <c r="D714">
        <v>22</v>
      </c>
      <c r="E714">
        <v>1</v>
      </c>
      <c r="F714" s="15">
        <v>5000</v>
      </c>
      <c r="G714">
        <v>1</v>
      </c>
      <c r="H714">
        <v>1</v>
      </c>
      <c r="I714">
        <v>1</v>
      </c>
      <c r="J714">
        <v>8</v>
      </c>
      <c r="K714">
        <v>5</v>
      </c>
      <c r="L714">
        <v>0</v>
      </c>
      <c r="M714">
        <v>0</v>
      </c>
      <c r="N714">
        <v>0</v>
      </c>
      <c r="O714">
        <v>0.5</v>
      </c>
      <c r="P714">
        <v>30</v>
      </c>
      <c r="Q714" s="16">
        <v>15</v>
      </c>
      <c r="R714">
        <v>1</v>
      </c>
      <c r="S714">
        <v>0</v>
      </c>
      <c r="T714">
        <v>8</v>
      </c>
      <c r="U714">
        <v>15</v>
      </c>
    </row>
    <row r="715" spans="1:21">
      <c r="A715">
        <v>3262</v>
      </c>
      <c r="B715" s="31">
        <v>1</v>
      </c>
      <c r="C715">
        <v>5</v>
      </c>
      <c r="D715">
        <v>26</v>
      </c>
      <c r="E715">
        <v>1</v>
      </c>
      <c r="F715" s="15">
        <v>4000</v>
      </c>
      <c r="G715">
        <v>1</v>
      </c>
      <c r="H715">
        <v>3</v>
      </c>
      <c r="I715">
        <v>1</v>
      </c>
      <c r="J715">
        <v>10</v>
      </c>
      <c r="K715">
        <v>5</v>
      </c>
      <c r="L715">
        <v>1</v>
      </c>
      <c r="M715">
        <v>0</v>
      </c>
      <c r="N715">
        <v>0</v>
      </c>
      <c r="O715">
        <v>0.5</v>
      </c>
      <c r="P715">
        <v>20</v>
      </c>
      <c r="Q715" s="16">
        <v>5</v>
      </c>
      <c r="R715">
        <v>0.91500000000000004</v>
      </c>
      <c r="S715">
        <v>1</v>
      </c>
      <c r="T715">
        <v>11</v>
      </c>
      <c r="U715">
        <v>12.5</v>
      </c>
    </row>
    <row r="716" spans="1:21">
      <c r="A716">
        <v>3271</v>
      </c>
      <c r="B716" s="31">
        <v>2</v>
      </c>
      <c r="C716">
        <v>1</v>
      </c>
      <c r="D716">
        <v>22</v>
      </c>
      <c r="E716">
        <v>1</v>
      </c>
      <c r="F716" s="15">
        <v>3000</v>
      </c>
      <c r="G716">
        <v>1</v>
      </c>
      <c r="H716">
        <v>2</v>
      </c>
      <c r="I716">
        <v>0</v>
      </c>
      <c r="J716">
        <v>2</v>
      </c>
      <c r="K716">
        <v>5</v>
      </c>
      <c r="L716">
        <v>1</v>
      </c>
      <c r="M716">
        <v>0</v>
      </c>
      <c r="N716">
        <v>0</v>
      </c>
      <c r="O716">
        <v>0.83499999999999996</v>
      </c>
      <c r="P716">
        <v>14</v>
      </c>
      <c r="Q716" s="16">
        <v>20</v>
      </c>
      <c r="R716">
        <v>1</v>
      </c>
      <c r="S716">
        <v>1</v>
      </c>
      <c r="T716">
        <v>12</v>
      </c>
      <c r="U716">
        <v>15</v>
      </c>
    </row>
    <row r="717" spans="1:21">
      <c r="A717">
        <v>3273</v>
      </c>
      <c r="B717" s="31">
        <v>1</v>
      </c>
      <c r="C717">
        <v>1</v>
      </c>
      <c r="D717">
        <v>24</v>
      </c>
      <c r="E717">
        <v>0</v>
      </c>
      <c r="F717" s="15">
        <v>24000</v>
      </c>
      <c r="G717">
        <v>1</v>
      </c>
      <c r="H717">
        <v>2</v>
      </c>
      <c r="I717">
        <v>0</v>
      </c>
      <c r="J717">
        <v>9</v>
      </c>
      <c r="K717">
        <v>4</v>
      </c>
      <c r="L717">
        <v>0</v>
      </c>
      <c r="M717">
        <v>0</v>
      </c>
      <c r="N717">
        <v>0</v>
      </c>
      <c r="O717">
        <v>0.67</v>
      </c>
      <c r="P717">
        <v>14</v>
      </c>
      <c r="Q717" s="16">
        <v>2.5</v>
      </c>
      <c r="R717">
        <v>1.33</v>
      </c>
      <c r="S717">
        <v>1</v>
      </c>
      <c r="T717">
        <v>8</v>
      </c>
      <c r="U717">
        <v>20</v>
      </c>
    </row>
    <row r="718" spans="1:21">
      <c r="A718">
        <v>3274</v>
      </c>
      <c r="B718" s="31">
        <v>2</v>
      </c>
      <c r="C718">
        <v>1</v>
      </c>
      <c r="D718">
        <v>21</v>
      </c>
      <c r="E718">
        <v>0</v>
      </c>
      <c r="F718" s="15">
        <v>5000</v>
      </c>
      <c r="G718">
        <v>1</v>
      </c>
      <c r="H718">
        <v>1</v>
      </c>
      <c r="I718">
        <v>0</v>
      </c>
      <c r="J718">
        <v>9</v>
      </c>
      <c r="K718">
        <v>3</v>
      </c>
      <c r="L718">
        <v>0</v>
      </c>
      <c r="M718">
        <v>0</v>
      </c>
      <c r="N718">
        <v>0</v>
      </c>
      <c r="O718">
        <v>0.33</v>
      </c>
      <c r="P718">
        <v>12</v>
      </c>
      <c r="Q718" s="16">
        <v>2.5</v>
      </c>
      <c r="R718">
        <v>1</v>
      </c>
      <c r="S718">
        <v>1</v>
      </c>
      <c r="T718">
        <v>10</v>
      </c>
      <c r="U718">
        <v>10</v>
      </c>
    </row>
    <row r="719" spans="1:21">
      <c r="A719">
        <v>3278</v>
      </c>
      <c r="B719" s="31">
        <v>2</v>
      </c>
      <c r="C719">
        <v>2</v>
      </c>
      <c r="D719">
        <v>25</v>
      </c>
      <c r="E719">
        <v>1</v>
      </c>
      <c r="F719" s="15">
        <v>10000</v>
      </c>
      <c r="G719">
        <v>1</v>
      </c>
      <c r="H719">
        <v>1</v>
      </c>
      <c r="I719">
        <v>0</v>
      </c>
      <c r="J719">
        <v>8</v>
      </c>
      <c r="K719">
        <v>5</v>
      </c>
      <c r="L719">
        <v>0</v>
      </c>
      <c r="M719">
        <v>0</v>
      </c>
      <c r="N719">
        <v>0</v>
      </c>
      <c r="O719">
        <v>0.67</v>
      </c>
      <c r="P719">
        <v>12</v>
      </c>
      <c r="Q719" s="16">
        <v>10</v>
      </c>
      <c r="R719">
        <v>1.17</v>
      </c>
      <c r="S719">
        <v>1</v>
      </c>
      <c r="T719">
        <v>6</v>
      </c>
      <c r="U719">
        <v>5</v>
      </c>
    </row>
    <row r="720" spans="1:21">
      <c r="A720">
        <v>3281</v>
      </c>
      <c r="B720" s="31">
        <v>2</v>
      </c>
      <c r="C720">
        <v>1</v>
      </c>
      <c r="D720">
        <v>22</v>
      </c>
      <c r="E720">
        <v>0</v>
      </c>
      <c r="F720" s="15">
        <v>35000</v>
      </c>
      <c r="G720">
        <v>1</v>
      </c>
      <c r="H720">
        <v>1</v>
      </c>
      <c r="I720">
        <v>1</v>
      </c>
      <c r="J720">
        <v>6</v>
      </c>
      <c r="K720">
        <v>3</v>
      </c>
      <c r="L720">
        <v>0</v>
      </c>
      <c r="M720">
        <v>0</v>
      </c>
      <c r="N720">
        <v>0</v>
      </c>
      <c r="O720">
        <v>0.5</v>
      </c>
      <c r="P720">
        <v>12</v>
      </c>
      <c r="Q720" s="16">
        <v>3.75</v>
      </c>
      <c r="R720">
        <v>1</v>
      </c>
      <c r="S720">
        <v>1</v>
      </c>
      <c r="T720">
        <v>4</v>
      </c>
      <c r="U720">
        <v>10</v>
      </c>
    </row>
    <row r="721" spans="1:21">
      <c r="A721">
        <v>3284</v>
      </c>
      <c r="B721" s="31">
        <v>1</v>
      </c>
      <c r="C721">
        <v>1</v>
      </c>
      <c r="D721">
        <v>20</v>
      </c>
      <c r="E721">
        <v>0</v>
      </c>
      <c r="F721" s="15">
        <v>10000</v>
      </c>
      <c r="G721">
        <v>1</v>
      </c>
      <c r="H721">
        <v>3</v>
      </c>
      <c r="I721">
        <v>0</v>
      </c>
      <c r="J721">
        <v>6</v>
      </c>
      <c r="K721">
        <v>3</v>
      </c>
      <c r="L721">
        <v>0</v>
      </c>
      <c r="M721">
        <v>0</v>
      </c>
      <c r="N721">
        <v>0</v>
      </c>
      <c r="O721">
        <v>0.17</v>
      </c>
      <c r="P721">
        <v>8</v>
      </c>
      <c r="Q721" s="16">
        <v>2.5</v>
      </c>
      <c r="R721">
        <v>0.67</v>
      </c>
      <c r="S721">
        <v>1</v>
      </c>
      <c r="T721">
        <v>8</v>
      </c>
      <c r="U721">
        <v>10</v>
      </c>
    </row>
    <row r="722" spans="1:21">
      <c r="A722">
        <v>3285</v>
      </c>
      <c r="B722" s="31">
        <v>1</v>
      </c>
      <c r="C722">
        <v>2</v>
      </c>
      <c r="D722">
        <v>30</v>
      </c>
      <c r="E722">
        <v>1</v>
      </c>
      <c r="F722" s="15">
        <v>5000</v>
      </c>
      <c r="G722">
        <v>1</v>
      </c>
      <c r="H722">
        <v>1</v>
      </c>
      <c r="I722">
        <v>0</v>
      </c>
      <c r="J722">
        <v>8</v>
      </c>
      <c r="K722">
        <v>3</v>
      </c>
      <c r="L722">
        <v>0</v>
      </c>
      <c r="M722">
        <v>0</v>
      </c>
      <c r="N722">
        <v>0</v>
      </c>
      <c r="O722">
        <v>0.33</v>
      </c>
      <c r="P722">
        <v>8</v>
      </c>
      <c r="Q722" s="16">
        <v>2.5</v>
      </c>
      <c r="R722">
        <v>1.335</v>
      </c>
      <c r="S722">
        <v>1</v>
      </c>
      <c r="T722">
        <v>8</v>
      </c>
      <c r="U722">
        <v>35</v>
      </c>
    </row>
    <row r="723" spans="1:21">
      <c r="A723">
        <v>3293</v>
      </c>
      <c r="B723" s="31">
        <v>1</v>
      </c>
      <c r="C723">
        <v>7</v>
      </c>
      <c r="D723">
        <v>60</v>
      </c>
      <c r="E723">
        <v>1</v>
      </c>
      <c r="F723" s="15">
        <v>35000</v>
      </c>
      <c r="G723">
        <v>1</v>
      </c>
      <c r="H723">
        <v>3</v>
      </c>
      <c r="I723">
        <v>0</v>
      </c>
      <c r="J723">
        <v>8</v>
      </c>
      <c r="K723">
        <v>4</v>
      </c>
      <c r="L723">
        <v>0</v>
      </c>
      <c r="M723">
        <v>0</v>
      </c>
      <c r="N723">
        <v>0</v>
      </c>
      <c r="O723">
        <v>0.67</v>
      </c>
      <c r="P723">
        <v>20</v>
      </c>
      <c r="Q723" s="16">
        <v>5</v>
      </c>
      <c r="R723">
        <v>0.67</v>
      </c>
      <c r="S723">
        <v>0</v>
      </c>
      <c r="T723">
        <v>8</v>
      </c>
      <c r="U723">
        <v>15</v>
      </c>
    </row>
    <row r="724" spans="1:21">
      <c r="A724">
        <v>3299</v>
      </c>
      <c r="B724" s="31">
        <v>2</v>
      </c>
      <c r="C724">
        <v>1</v>
      </c>
      <c r="D724">
        <v>23</v>
      </c>
      <c r="E724">
        <v>1</v>
      </c>
      <c r="F724" s="15">
        <v>2000</v>
      </c>
      <c r="G724">
        <v>1</v>
      </c>
      <c r="H724">
        <v>1</v>
      </c>
      <c r="I724">
        <v>1</v>
      </c>
      <c r="J724">
        <v>6</v>
      </c>
      <c r="K724">
        <v>3</v>
      </c>
      <c r="L724">
        <v>0</v>
      </c>
      <c r="M724">
        <v>0</v>
      </c>
      <c r="N724">
        <v>0</v>
      </c>
      <c r="O724">
        <v>0.5</v>
      </c>
      <c r="P724">
        <v>10</v>
      </c>
      <c r="Q724" s="16">
        <v>3.75</v>
      </c>
      <c r="R724">
        <v>0.67</v>
      </c>
      <c r="S724">
        <v>1</v>
      </c>
      <c r="T724">
        <v>12</v>
      </c>
      <c r="U724">
        <v>15</v>
      </c>
    </row>
    <row r="725" spans="1:21">
      <c r="A725">
        <v>3302</v>
      </c>
      <c r="B725" s="31">
        <v>2</v>
      </c>
      <c r="C725">
        <v>1</v>
      </c>
      <c r="D725">
        <v>19</v>
      </c>
      <c r="E725">
        <v>0</v>
      </c>
      <c r="F725" s="15">
        <v>16000</v>
      </c>
      <c r="G725">
        <v>1</v>
      </c>
      <c r="H725">
        <v>1</v>
      </c>
      <c r="I725">
        <v>1</v>
      </c>
      <c r="J725">
        <v>9</v>
      </c>
      <c r="K725">
        <v>1</v>
      </c>
      <c r="L725">
        <v>0</v>
      </c>
      <c r="M725">
        <v>0</v>
      </c>
      <c r="N725">
        <v>0</v>
      </c>
      <c r="O725">
        <v>0.5</v>
      </c>
      <c r="P725">
        <v>10</v>
      </c>
      <c r="Q725" s="16">
        <v>5</v>
      </c>
      <c r="R725">
        <v>1.17</v>
      </c>
      <c r="S725">
        <v>0</v>
      </c>
      <c r="T725">
        <v>4</v>
      </c>
      <c r="U725">
        <v>15</v>
      </c>
    </row>
    <row r="726" spans="1:21">
      <c r="A726">
        <v>3312</v>
      </c>
      <c r="B726" s="31">
        <v>1</v>
      </c>
      <c r="C726">
        <v>2</v>
      </c>
      <c r="D726">
        <v>27</v>
      </c>
      <c r="E726">
        <v>0</v>
      </c>
      <c r="F726" s="15">
        <v>4000</v>
      </c>
      <c r="G726">
        <v>1</v>
      </c>
      <c r="H726">
        <v>1</v>
      </c>
      <c r="I726">
        <v>0</v>
      </c>
      <c r="J726">
        <v>2</v>
      </c>
      <c r="K726">
        <v>1</v>
      </c>
      <c r="L726">
        <v>0</v>
      </c>
      <c r="M726">
        <v>0</v>
      </c>
      <c r="N726">
        <v>0</v>
      </c>
      <c r="O726">
        <v>0.33</v>
      </c>
      <c r="P726">
        <v>8</v>
      </c>
      <c r="Q726" s="16">
        <v>5</v>
      </c>
      <c r="R726">
        <v>1.335</v>
      </c>
      <c r="S726">
        <v>1</v>
      </c>
      <c r="T726">
        <v>8</v>
      </c>
      <c r="U726">
        <v>35</v>
      </c>
    </row>
    <row r="727" spans="1:21">
      <c r="A727">
        <v>3314</v>
      </c>
      <c r="B727" s="31">
        <v>1</v>
      </c>
      <c r="C727">
        <v>1</v>
      </c>
      <c r="D727">
        <v>29</v>
      </c>
      <c r="E727">
        <v>0</v>
      </c>
      <c r="F727" s="15">
        <v>35000</v>
      </c>
      <c r="G727">
        <v>1</v>
      </c>
      <c r="H727">
        <v>3</v>
      </c>
      <c r="I727">
        <v>0</v>
      </c>
      <c r="J727">
        <v>8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16</v>
      </c>
      <c r="Q727" s="16">
        <v>10</v>
      </c>
      <c r="R727">
        <v>1.17</v>
      </c>
      <c r="S727">
        <v>1</v>
      </c>
      <c r="T727">
        <v>10</v>
      </c>
      <c r="U727">
        <v>15</v>
      </c>
    </row>
    <row r="728" spans="1:21">
      <c r="A728">
        <v>3316</v>
      </c>
      <c r="B728" s="31">
        <v>2</v>
      </c>
      <c r="C728">
        <v>2</v>
      </c>
      <c r="D728">
        <v>25</v>
      </c>
      <c r="E728">
        <v>1</v>
      </c>
      <c r="F728" s="15">
        <v>5000</v>
      </c>
      <c r="G728">
        <v>1</v>
      </c>
      <c r="H728">
        <v>1</v>
      </c>
      <c r="I728">
        <v>0</v>
      </c>
      <c r="J728">
        <v>8</v>
      </c>
      <c r="K728">
        <v>5</v>
      </c>
      <c r="L728">
        <v>0</v>
      </c>
      <c r="M728">
        <v>0</v>
      </c>
      <c r="N728">
        <v>0</v>
      </c>
      <c r="O728">
        <v>1</v>
      </c>
      <c r="P728">
        <v>30</v>
      </c>
      <c r="Q728" s="16">
        <v>2.5</v>
      </c>
      <c r="R728">
        <v>1.67</v>
      </c>
      <c r="S728">
        <v>1</v>
      </c>
      <c r="T728">
        <v>12</v>
      </c>
      <c r="U728">
        <v>2.5</v>
      </c>
    </row>
    <row r="729" spans="1:21">
      <c r="A729">
        <v>3318</v>
      </c>
      <c r="B729" s="31">
        <v>2</v>
      </c>
      <c r="C729">
        <v>2</v>
      </c>
      <c r="D729">
        <v>25</v>
      </c>
      <c r="E729">
        <v>0</v>
      </c>
      <c r="F729" s="15">
        <v>5000</v>
      </c>
      <c r="G729">
        <v>1</v>
      </c>
      <c r="H729">
        <v>3</v>
      </c>
      <c r="I729">
        <v>1</v>
      </c>
      <c r="J729">
        <v>8</v>
      </c>
      <c r="K729">
        <v>4</v>
      </c>
      <c r="L729">
        <v>0</v>
      </c>
      <c r="M729">
        <v>0</v>
      </c>
      <c r="N729">
        <v>0</v>
      </c>
      <c r="O729">
        <v>0.67</v>
      </c>
      <c r="P729">
        <v>15</v>
      </c>
      <c r="Q729" s="16">
        <v>7.5</v>
      </c>
      <c r="R729">
        <v>1.67</v>
      </c>
      <c r="S729">
        <v>1</v>
      </c>
      <c r="T729">
        <v>18</v>
      </c>
      <c r="U729">
        <v>5</v>
      </c>
    </row>
    <row r="730" spans="1:21">
      <c r="A730">
        <v>3319</v>
      </c>
      <c r="B730" s="31">
        <v>2</v>
      </c>
      <c r="C730">
        <v>2</v>
      </c>
      <c r="D730">
        <v>31</v>
      </c>
      <c r="E730">
        <v>1</v>
      </c>
      <c r="F730" s="15">
        <v>18000</v>
      </c>
      <c r="G730">
        <v>1</v>
      </c>
      <c r="H730">
        <v>2</v>
      </c>
      <c r="I730">
        <v>1</v>
      </c>
      <c r="J730">
        <v>8</v>
      </c>
      <c r="K730">
        <v>0</v>
      </c>
      <c r="L730">
        <v>0</v>
      </c>
      <c r="M730">
        <v>1</v>
      </c>
      <c r="N730">
        <v>0</v>
      </c>
      <c r="O730">
        <v>0.5</v>
      </c>
      <c r="P730">
        <v>10</v>
      </c>
      <c r="Q730" s="16">
        <v>10</v>
      </c>
      <c r="R730">
        <v>1</v>
      </c>
      <c r="S730">
        <v>1</v>
      </c>
      <c r="T730">
        <v>10</v>
      </c>
      <c r="U730">
        <v>20</v>
      </c>
    </row>
    <row r="731" spans="1:21">
      <c r="A731">
        <v>3325</v>
      </c>
      <c r="B731" s="31">
        <v>1</v>
      </c>
      <c r="C731">
        <v>7</v>
      </c>
      <c r="D731">
        <v>53</v>
      </c>
      <c r="E731">
        <v>1</v>
      </c>
      <c r="F731" s="15">
        <v>8000</v>
      </c>
      <c r="G731">
        <v>1</v>
      </c>
      <c r="H731">
        <v>1</v>
      </c>
      <c r="I731">
        <v>0</v>
      </c>
      <c r="J731">
        <v>2</v>
      </c>
      <c r="K731">
        <v>5</v>
      </c>
      <c r="L731">
        <v>1</v>
      </c>
      <c r="M731">
        <v>0</v>
      </c>
      <c r="N731">
        <v>0</v>
      </c>
      <c r="O731">
        <v>0.33</v>
      </c>
      <c r="P731">
        <v>10</v>
      </c>
      <c r="Q731" s="16">
        <v>2.5</v>
      </c>
      <c r="R731">
        <v>0.67</v>
      </c>
      <c r="S731">
        <v>1</v>
      </c>
      <c r="T731">
        <v>8</v>
      </c>
      <c r="U731">
        <v>10</v>
      </c>
    </row>
    <row r="732" spans="1:21">
      <c r="A732">
        <v>3328</v>
      </c>
      <c r="B732" s="31">
        <v>2</v>
      </c>
      <c r="C732">
        <v>2</v>
      </c>
      <c r="D732">
        <v>26</v>
      </c>
      <c r="E732">
        <v>0</v>
      </c>
      <c r="F732" s="15">
        <v>10000</v>
      </c>
      <c r="G732">
        <v>1</v>
      </c>
      <c r="H732">
        <v>1</v>
      </c>
      <c r="I732">
        <v>0</v>
      </c>
      <c r="J732">
        <v>8</v>
      </c>
      <c r="K732">
        <v>5</v>
      </c>
      <c r="L732">
        <v>0</v>
      </c>
      <c r="M732">
        <v>0</v>
      </c>
      <c r="N732">
        <v>0</v>
      </c>
      <c r="O732">
        <v>0.67</v>
      </c>
      <c r="P732">
        <v>12</v>
      </c>
      <c r="Q732" s="16">
        <v>2.5</v>
      </c>
      <c r="R732">
        <v>0.67</v>
      </c>
      <c r="S732">
        <v>0</v>
      </c>
      <c r="T732">
        <v>6</v>
      </c>
      <c r="U732">
        <v>10</v>
      </c>
    </row>
    <row r="733" spans="1:21">
      <c r="A733">
        <v>3332</v>
      </c>
      <c r="B733" s="31">
        <v>1</v>
      </c>
      <c r="C733">
        <v>7</v>
      </c>
      <c r="D733">
        <v>37</v>
      </c>
      <c r="E733">
        <v>1</v>
      </c>
      <c r="F733" s="15">
        <v>8000</v>
      </c>
      <c r="G733">
        <v>1</v>
      </c>
      <c r="H733">
        <v>2</v>
      </c>
      <c r="I733">
        <v>0</v>
      </c>
      <c r="J733">
        <v>8</v>
      </c>
      <c r="K733">
        <v>5</v>
      </c>
      <c r="L733">
        <v>0</v>
      </c>
      <c r="M733">
        <v>0</v>
      </c>
      <c r="N733">
        <v>0</v>
      </c>
      <c r="O733">
        <v>0.5</v>
      </c>
      <c r="P733">
        <v>20</v>
      </c>
      <c r="Q733" s="16">
        <v>5</v>
      </c>
      <c r="R733">
        <v>0.67</v>
      </c>
      <c r="S733">
        <v>1</v>
      </c>
      <c r="T733">
        <v>8</v>
      </c>
      <c r="U733">
        <v>10</v>
      </c>
    </row>
    <row r="734" spans="1:21">
      <c r="A734">
        <v>3335</v>
      </c>
      <c r="B734" s="31">
        <v>1</v>
      </c>
      <c r="C734">
        <v>2</v>
      </c>
      <c r="D734">
        <v>36</v>
      </c>
      <c r="E734">
        <v>0</v>
      </c>
      <c r="F734" s="15">
        <v>10000</v>
      </c>
      <c r="G734">
        <v>1</v>
      </c>
      <c r="H734">
        <v>1</v>
      </c>
      <c r="I734">
        <v>0</v>
      </c>
      <c r="J734">
        <v>8</v>
      </c>
      <c r="K734">
        <v>5</v>
      </c>
      <c r="L734">
        <v>0</v>
      </c>
      <c r="M734">
        <v>0</v>
      </c>
      <c r="N734">
        <v>0</v>
      </c>
      <c r="O734">
        <v>0.5</v>
      </c>
      <c r="P734">
        <v>16</v>
      </c>
      <c r="Q734" s="16">
        <v>5</v>
      </c>
      <c r="R734">
        <v>1.17</v>
      </c>
      <c r="S734">
        <v>1</v>
      </c>
      <c r="T734">
        <v>8</v>
      </c>
      <c r="U734">
        <v>10</v>
      </c>
    </row>
    <row r="735" spans="1:21">
      <c r="A735">
        <v>3338</v>
      </c>
      <c r="B735" s="31">
        <v>2</v>
      </c>
      <c r="C735">
        <v>1</v>
      </c>
      <c r="D735">
        <v>19</v>
      </c>
      <c r="E735">
        <v>1</v>
      </c>
      <c r="F735" s="15">
        <v>16000</v>
      </c>
      <c r="G735">
        <v>1</v>
      </c>
      <c r="H735">
        <v>2</v>
      </c>
      <c r="I735">
        <v>0</v>
      </c>
      <c r="J735">
        <v>8</v>
      </c>
      <c r="K735">
        <v>4</v>
      </c>
      <c r="L735">
        <v>0</v>
      </c>
      <c r="M735">
        <v>0</v>
      </c>
      <c r="N735">
        <v>0</v>
      </c>
      <c r="O735">
        <v>0.5</v>
      </c>
      <c r="P735">
        <v>12</v>
      </c>
      <c r="Q735" s="16">
        <v>5</v>
      </c>
      <c r="R735">
        <v>0.67</v>
      </c>
      <c r="S735">
        <v>0</v>
      </c>
      <c r="T735">
        <v>8</v>
      </c>
      <c r="U735">
        <v>2.5</v>
      </c>
    </row>
    <row r="736" spans="1:21">
      <c r="A736">
        <v>3342</v>
      </c>
      <c r="B736" s="31">
        <v>1</v>
      </c>
      <c r="C736">
        <v>1</v>
      </c>
      <c r="D736">
        <v>25</v>
      </c>
      <c r="E736">
        <v>1</v>
      </c>
      <c r="F736" s="15">
        <v>14000</v>
      </c>
      <c r="G736">
        <v>1</v>
      </c>
      <c r="H736">
        <v>3</v>
      </c>
      <c r="I736">
        <v>0</v>
      </c>
      <c r="J736">
        <v>1</v>
      </c>
      <c r="K736">
        <v>5</v>
      </c>
      <c r="L736">
        <v>0</v>
      </c>
      <c r="M736">
        <v>0</v>
      </c>
      <c r="N736">
        <v>0</v>
      </c>
      <c r="O736">
        <v>0.33</v>
      </c>
      <c r="P736">
        <v>10</v>
      </c>
      <c r="Q736" s="16">
        <v>2.5</v>
      </c>
      <c r="R736">
        <v>0.67</v>
      </c>
      <c r="S736">
        <v>0</v>
      </c>
      <c r="T736">
        <v>8</v>
      </c>
      <c r="U736">
        <v>15</v>
      </c>
    </row>
    <row r="737" spans="1:21">
      <c r="A737">
        <v>3344</v>
      </c>
      <c r="B737" s="31">
        <v>1</v>
      </c>
      <c r="C737">
        <v>2</v>
      </c>
      <c r="D737">
        <v>56</v>
      </c>
      <c r="E737">
        <v>1</v>
      </c>
      <c r="F737" s="15">
        <v>12000</v>
      </c>
      <c r="G737">
        <v>1</v>
      </c>
      <c r="H737">
        <v>1</v>
      </c>
      <c r="I737">
        <v>1</v>
      </c>
      <c r="J737">
        <v>8</v>
      </c>
      <c r="K737">
        <v>2</v>
      </c>
      <c r="L737">
        <v>0</v>
      </c>
      <c r="M737">
        <v>0</v>
      </c>
      <c r="N737">
        <v>0</v>
      </c>
      <c r="O737">
        <v>0.67</v>
      </c>
      <c r="P737">
        <v>16</v>
      </c>
      <c r="Q737" s="16">
        <v>2.5</v>
      </c>
      <c r="R737">
        <v>1</v>
      </c>
      <c r="S737">
        <v>1</v>
      </c>
      <c r="T737">
        <v>8</v>
      </c>
      <c r="U737">
        <v>15</v>
      </c>
    </row>
    <row r="738" spans="1:21">
      <c r="A738">
        <v>3350</v>
      </c>
      <c r="B738" s="31">
        <v>2</v>
      </c>
      <c r="C738">
        <v>1</v>
      </c>
      <c r="D738">
        <v>22</v>
      </c>
      <c r="E738">
        <v>1</v>
      </c>
      <c r="F738" s="15">
        <v>3000</v>
      </c>
      <c r="G738">
        <v>1</v>
      </c>
      <c r="H738">
        <v>1</v>
      </c>
      <c r="I738">
        <v>0</v>
      </c>
      <c r="J738">
        <v>6</v>
      </c>
      <c r="K738">
        <v>2</v>
      </c>
      <c r="L738">
        <v>0</v>
      </c>
      <c r="M738">
        <v>0</v>
      </c>
      <c r="N738">
        <v>0</v>
      </c>
      <c r="O738">
        <v>0.33</v>
      </c>
      <c r="P738">
        <v>10</v>
      </c>
      <c r="Q738" s="16">
        <v>5</v>
      </c>
      <c r="R738">
        <v>1</v>
      </c>
      <c r="S738">
        <v>1</v>
      </c>
      <c r="T738">
        <v>10</v>
      </c>
      <c r="U738">
        <v>35</v>
      </c>
    </row>
    <row r="739" spans="1:21">
      <c r="A739">
        <v>3351</v>
      </c>
      <c r="B739" s="31">
        <v>1</v>
      </c>
      <c r="C739">
        <v>7</v>
      </c>
      <c r="D739">
        <v>40</v>
      </c>
      <c r="E739">
        <v>0</v>
      </c>
      <c r="F739" s="15">
        <v>10000</v>
      </c>
      <c r="G739">
        <v>1</v>
      </c>
      <c r="H739">
        <v>2</v>
      </c>
      <c r="I739">
        <v>0</v>
      </c>
      <c r="J739">
        <v>8</v>
      </c>
      <c r="K739">
        <v>5</v>
      </c>
      <c r="L739">
        <v>0</v>
      </c>
      <c r="M739">
        <v>0</v>
      </c>
      <c r="N739">
        <v>0</v>
      </c>
      <c r="O739">
        <v>0.33</v>
      </c>
      <c r="P739">
        <v>6</v>
      </c>
      <c r="Q739" s="16">
        <v>2.5</v>
      </c>
      <c r="R739">
        <v>1.67</v>
      </c>
      <c r="S739">
        <v>1</v>
      </c>
      <c r="T739">
        <v>8</v>
      </c>
      <c r="U739">
        <v>20</v>
      </c>
    </row>
    <row r="740" spans="1:21">
      <c r="A740">
        <v>3355</v>
      </c>
      <c r="B740" s="31">
        <v>1</v>
      </c>
      <c r="C740">
        <v>2</v>
      </c>
      <c r="D740">
        <v>62</v>
      </c>
      <c r="E740">
        <v>1</v>
      </c>
      <c r="F740" s="15">
        <v>26000</v>
      </c>
      <c r="G740">
        <v>1</v>
      </c>
      <c r="H740">
        <v>1</v>
      </c>
      <c r="I740">
        <v>1</v>
      </c>
      <c r="J740">
        <v>8</v>
      </c>
      <c r="K740">
        <v>0</v>
      </c>
      <c r="L740">
        <v>0</v>
      </c>
      <c r="M740">
        <v>1</v>
      </c>
      <c r="N740">
        <v>0</v>
      </c>
      <c r="O740">
        <v>0.5</v>
      </c>
      <c r="P740">
        <v>20</v>
      </c>
      <c r="Q740" s="16">
        <v>5</v>
      </c>
      <c r="R740">
        <v>1</v>
      </c>
      <c r="S740">
        <v>1</v>
      </c>
      <c r="T740">
        <v>8</v>
      </c>
      <c r="U740">
        <v>15</v>
      </c>
    </row>
    <row r="741" spans="1:21">
      <c r="A741">
        <v>3356</v>
      </c>
      <c r="B741" s="31">
        <v>1</v>
      </c>
      <c r="C741">
        <v>2</v>
      </c>
      <c r="D741">
        <v>26</v>
      </c>
      <c r="E741">
        <v>0</v>
      </c>
      <c r="F741" s="15">
        <v>20000</v>
      </c>
      <c r="G741">
        <v>1</v>
      </c>
      <c r="H741">
        <v>3</v>
      </c>
      <c r="I741">
        <v>0</v>
      </c>
      <c r="J741">
        <v>1</v>
      </c>
      <c r="K741">
        <v>5</v>
      </c>
      <c r="L741">
        <v>0</v>
      </c>
      <c r="M741">
        <v>0</v>
      </c>
      <c r="N741">
        <v>0</v>
      </c>
      <c r="O741">
        <v>1</v>
      </c>
      <c r="P741">
        <v>30</v>
      </c>
      <c r="Q741" s="16">
        <v>15</v>
      </c>
      <c r="R741">
        <v>1.17</v>
      </c>
      <c r="S741">
        <v>1</v>
      </c>
      <c r="T741">
        <v>10</v>
      </c>
      <c r="U741">
        <v>15</v>
      </c>
    </row>
    <row r="742" spans="1:21">
      <c r="A742">
        <v>3360</v>
      </c>
      <c r="B742" s="31">
        <v>2</v>
      </c>
      <c r="C742">
        <v>1</v>
      </c>
      <c r="D742">
        <v>55</v>
      </c>
      <c r="E742">
        <v>0</v>
      </c>
      <c r="F742" s="15">
        <v>4000</v>
      </c>
      <c r="G742">
        <v>1</v>
      </c>
      <c r="H742">
        <v>1</v>
      </c>
      <c r="I742">
        <v>0</v>
      </c>
      <c r="J742">
        <v>6</v>
      </c>
      <c r="K742">
        <v>2</v>
      </c>
      <c r="L742">
        <v>0</v>
      </c>
      <c r="M742">
        <v>0</v>
      </c>
      <c r="N742">
        <v>0</v>
      </c>
      <c r="O742">
        <v>0.5</v>
      </c>
      <c r="P742">
        <v>10</v>
      </c>
      <c r="Q742" s="16">
        <v>5</v>
      </c>
      <c r="R742">
        <v>1.83</v>
      </c>
      <c r="S742">
        <v>1</v>
      </c>
      <c r="T742">
        <v>12</v>
      </c>
      <c r="U742">
        <v>20</v>
      </c>
    </row>
    <row r="743" spans="1:21">
      <c r="A743">
        <v>3369</v>
      </c>
      <c r="B743" s="31">
        <v>2</v>
      </c>
      <c r="C743">
        <v>1</v>
      </c>
      <c r="D743">
        <v>29</v>
      </c>
      <c r="E743">
        <v>1</v>
      </c>
      <c r="F743" s="15">
        <v>10000</v>
      </c>
      <c r="G743">
        <v>1</v>
      </c>
      <c r="H743">
        <v>2</v>
      </c>
      <c r="I743">
        <v>0</v>
      </c>
      <c r="J743">
        <v>8</v>
      </c>
      <c r="K743">
        <v>5</v>
      </c>
      <c r="L743">
        <v>0</v>
      </c>
      <c r="M743">
        <v>0</v>
      </c>
      <c r="N743">
        <v>0</v>
      </c>
      <c r="O743">
        <v>0.67</v>
      </c>
      <c r="P743">
        <v>16</v>
      </c>
      <c r="Q743" s="16">
        <v>2.5</v>
      </c>
      <c r="R743">
        <v>1.5</v>
      </c>
      <c r="S743">
        <v>1</v>
      </c>
      <c r="T743">
        <v>8</v>
      </c>
      <c r="U743">
        <v>10</v>
      </c>
    </row>
    <row r="744" spans="1:21">
      <c r="A744">
        <v>3374</v>
      </c>
      <c r="B744" s="31">
        <v>1</v>
      </c>
      <c r="C744">
        <v>2</v>
      </c>
      <c r="D744">
        <v>45</v>
      </c>
      <c r="E744">
        <v>1</v>
      </c>
      <c r="F744" s="15">
        <v>28000</v>
      </c>
      <c r="G744">
        <v>1</v>
      </c>
      <c r="H744">
        <v>1</v>
      </c>
      <c r="I744">
        <v>0</v>
      </c>
      <c r="J744">
        <v>2</v>
      </c>
      <c r="K744">
        <v>0</v>
      </c>
      <c r="L744">
        <v>1</v>
      </c>
      <c r="M744">
        <v>0</v>
      </c>
      <c r="N744">
        <v>0</v>
      </c>
      <c r="O744">
        <v>0.5</v>
      </c>
      <c r="P744">
        <v>12</v>
      </c>
      <c r="Q744" s="16">
        <v>30</v>
      </c>
      <c r="R744">
        <v>1.67</v>
      </c>
      <c r="S744">
        <v>1</v>
      </c>
      <c r="T744">
        <v>12</v>
      </c>
      <c r="U744">
        <v>10</v>
      </c>
    </row>
    <row r="745" spans="1:21">
      <c r="A745">
        <v>3377</v>
      </c>
      <c r="B745" s="31">
        <v>1</v>
      </c>
      <c r="C745">
        <v>1</v>
      </c>
      <c r="D745">
        <v>23</v>
      </c>
      <c r="E745">
        <v>0</v>
      </c>
      <c r="F745" s="15">
        <v>10000</v>
      </c>
      <c r="G745">
        <v>1</v>
      </c>
      <c r="H745">
        <v>1</v>
      </c>
      <c r="I745">
        <v>1</v>
      </c>
      <c r="J745">
        <v>6</v>
      </c>
      <c r="K745">
        <v>5</v>
      </c>
      <c r="L745">
        <v>0</v>
      </c>
      <c r="M745">
        <v>0</v>
      </c>
      <c r="N745">
        <v>0</v>
      </c>
      <c r="O745">
        <v>0.67</v>
      </c>
      <c r="P745">
        <v>4</v>
      </c>
      <c r="Q745" s="16">
        <v>2.5</v>
      </c>
      <c r="R745">
        <v>0.67</v>
      </c>
      <c r="S745">
        <v>0</v>
      </c>
      <c r="T745">
        <v>8</v>
      </c>
      <c r="U745">
        <v>15</v>
      </c>
    </row>
    <row r="746" spans="1:21">
      <c r="A746">
        <v>3379</v>
      </c>
      <c r="B746" s="31">
        <v>2</v>
      </c>
      <c r="C746">
        <v>1</v>
      </c>
      <c r="D746">
        <v>29</v>
      </c>
      <c r="E746">
        <v>0</v>
      </c>
      <c r="F746" s="15">
        <v>4000</v>
      </c>
      <c r="G746">
        <v>1</v>
      </c>
      <c r="H746">
        <v>1</v>
      </c>
      <c r="I746">
        <v>0</v>
      </c>
      <c r="J746">
        <v>8</v>
      </c>
      <c r="K746">
        <v>0</v>
      </c>
      <c r="L746">
        <v>0</v>
      </c>
      <c r="M746">
        <v>0</v>
      </c>
      <c r="N746">
        <v>1</v>
      </c>
      <c r="O746">
        <v>0.5</v>
      </c>
      <c r="P746">
        <v>10</v>
      </c>
      <c r="Q746" s="16">
        <v>5</v>
      </c>
      <c r="R746">
        <v>0.83</v>
      </c>
      <c r="S746">
        <v>1</v>
      </c>
      <c r="T746">
        <v>16</v>
      </c>
      <c r="U746">
        <v>10</v>
      </c>
    </row>
    <row r="747" spans="1:21">
      <c r="A747">
        <v>3383</v>
      </c>
      <c r="B747" s="31">
        <v>1</v>
      </c>
      <c r="C747">
        <v>1</v>
      </c>
      <c r="D747">
        <v>21</v>
      </c>
      <c r="E747">
        <v>0</v>
      </c>
      <c r="F747" s="15">
        <v>2000</v>
      </c>
      <c r="G747">
        <v>1</v>
      </c>
      <c r="H747">
        <v>2</v>
      </c>
      <c r="I747">
        <v>1</v>
      </c>
      <c r="J747">
        <v>1</v>
      </c>
      <c r="K747">
        <v>5</v>
      </c>
      <c r="L747">
        <v>1</v>
      </c>
      <c r="M747">
        <v>0</v>
      </c>
      <c r="N747">
        <v>0</v>
      </c>
      <c r="O747">
        <v>0.5</v>
      </c>
      <c r="P747">
        <v>30</v>
      </c>
      <c r="Q747" s="16">
        <v>40</v>
      </c>
      <c r="R747">
        <v>1.25</v>
      </c>
      <c r="S747">
        <v>1</v>
      </c>
      <c r="T747">
        <v>14</v>
      </c>
      <c r="U747">
        <v>17.5</v>
      </c>
    </row>
    <row r="748" spans="1:21">
      <c r="A748">
        <v>3385</v>
      </c>
      <c r="B748" s="31">
        <v>1</v>
      </c>
      <c r="C748">
        <v>4</v>
      </c>
      <c r="D748">
        <v>32</v>
      </c>
      <c r="E748">
        <v>0</v>
      </c>
      <c r="F748" s="15">
        <v>5000</v>
      </c>
      <c r="G748">
        <v>1</v>
      </c>
      <c r="H748">
        <v>1</v>
      </c>
      <c r="I748">
        <v>0</v>
      </c>
      <c r="J748">
        <v>2</v>
      </c>
      <c r="K748">
        <v>5</v>
      </c>
      <c r="L748">
        <v>0</v>
      </c>
      <c r="M748">
        <v>0</v>
      </c>
      <c r="N748">
        <v>0</v>
      </c>
      <c r="O748">
        <v>0.5</v>
      </c>
      <c r="P748">
        <v>14</v>
      </c>
      <c r="Q748" s="16">
        <v>10</v>
      </c>
      <c r="R748">
        <v>1</v>
      </c>
      <c r="S748">
        <v>1</v>
      </c>
      <c r="T748">
        <v>8</v>
      </c>
      <c r="U748">
        <v>25</v>
      </c>
    </row>
    <row r="749" spans="1:21">
      <c r="A749">
        <v>3391</v>
      </c>
      <c r="B749" s="31">
        <v>1</v>
      </c>
      <c r="C749">
        <v>2</v>
      </c>
      <c r="D749">
        <v>28</v>
      </c>
      <c r="E749">
        <v>1</v>
      </c>
      <c r="F749" s="15">
        <v>14000</v>
      </c>
      <c r="G749">
        <v>1</v>
      </c>
      <c r="H749">
        <v>3</v>
      </c>
      <c r="I749">
        <v>0</v>
      </c>
      <c r="J749">
        <v>8</v>
      </c>
      <c r="K749">
        <v>2</v>
      </c>
      <c r="L749">
        <v>0</v>
      </c>
      <c r="M749">
        <v>0</v>
      </c>
      <c r="N749">
        <v>0</v>
      </c>
      <c r="O749">
        <v>0.83</v>
      </c>
      <c r="P749">
        <v>30</v>
      </c>
      <c r="Q749" s="16">
        <v>2.5</v>
      </c>
      <c r="R749">
        <v>1.335</v>
      </c>
      <c r="S749">
        <v>1</v>
      </c>
      <c r="T749">
        <v>8</v>
      </c>
      <c r="U749">
        <v>17.5</v>
      </c>
    </row>
    <row r="750" spans="1:21">
      <c r="A750">
        <v>3398</v>
      </c>
      <c r="B750" s="31">
        <v>1</v>
      </c>
      <c r="C750">
        <v>2</v>
      </c>
      <c r="D750">
        <v>25</v>
      </c>
      <c r="E750">
        <v>0</v>
      </c>
      <c r="F750" s="15">
        <v>4000</v>
      </c>
      <c r="G750">
        <v>1</v>
      </c>
      <c r="H750">
        <v>2</v>
      </c>
      <c r="I750">
        <v>0</v>
      </c>
      <c r="J750">
        <v>2</v>
      </c>
      <c r="K750">
        <v>5</v>
      </c>
      <c r="L750">
        <v>0</v>
      </c>
      <c r="M750">
        <v>0</v>
      </c>
      <c r="N750">
        <v>0</v>
      </c>
      <c r="O750">
        <v>0.5</v>
      </c>
      <c r="P750">
        <v>16</v>
      </c>
      <c r="Q750" s="16">
        <v>10</v>
      </c>
      <c r="R750">
        <v>1.67</v>
      </c>
      <c r="S750">
        <v>1</v>
      </c>
      <c r="T750">
        <v>8</v>
      </c>
      <c r="U750">
        <v>20</v>
      </c>
    </row>
    <row r="751" spans="1:21">
      <c r="A751">
        <v>3406</v>
      </c>
      <c r="B751" s="31">
        <v>1</v>
      </c>
      <c r="C751">
        <v>2</v>
      </c>
      <c r="D751">
        <v>29</v>
      </c>
      <c r="E751">
        <v>1</v>
      </c>
      <c r="F751" s="15">
        <v>20000</v>
      </c>
      <c r="G751">
        <v>1</v>
      </c>
      <c r="H751">
        <v>3</v>
      </c>
      <c r="I751">
        <v>1</v>
      </c>
      <c r="J751">
        <v>8</v>
      </c>
      <c r="K751">
        <v>2</v>
      </c>
      <c r="L751">
        <v>0</v>
      </c>
      <c r="M751">
        <v>0</v>
      </c>
      <c r="N751">
        <v>0</v>
      </c>
      <c r="O751">
        <v>0.83</v>
      </c>
      <c r="P751">
        <v>10</v>
      </c>
      <c r="Q751" s="16">
        <v>2.5</v>
      </c>
      <c r="R751">
        <v>1.5</v>
      </c>
      <c r="S751">
        <v>1</v>
      </c>
      <c r="T751">
        <v>10</v>
      </c>
      <c r="U751">
        <v>10</v>
      </c>
    </row>
    <row r="752" spans="1:21">
      <c r="A752">
        <v>3409</v>
      </c>
      <c r="B752" s="31">
        <v>2</v>
      </c>
      <c r="C752">
        <v>1</v>
      </c>
      <c r="D752">
        <v>21</v>
      </c>
      <c r="E752">
        <v>0</v>
      </c>
      <c r="F752" s="15">
        <v>14000</v>
      </c>
      <c r="G752">
        <v>1</v>
      </c>
      <c r="H752">
        <v>2</v>
      </c>
      <c r="I752">
        <v>1</v>
      </c>
      <c r="J752">
        <v>1</v>
      </c>
      <c r="K752">
        <v>5</v>
      </c>
      <c r="L752">
        <v>0</v>
      </c>
      <c r="M752">
        <v>0</v>
      </c>
      <c r="N752">
        <v>0</v>
      </c>
      <c r="O752">
        <v>0.5</v>
      </c>
      <c r="P752">
        <v>10</v>
      </c>
      <c r="Q752" s="16">
        <v>5</v>
      </c>
      <c r="R752">
        <v>1.5</v>
      </c>
      <c r="S752">
        <v>1</v>
      </c>
      <c r="T752">
        <v>8</v>
      </c>
      <c r="U752">
        <v>10</v>
      </c>
    </row>
    <row r="753" spans="1:21">
      <c r="A753">
        <v>3418</v>
      </c>
      <c r="B753" s="31">
        <v>2</v>
      </c>
      <c r="C753">
        <v>1</v>
      </c>
      <c r="D753">
        <v>23</v>
      </c>
      <c r="E753">
        <v>0</v>
      </c>
      <c r="F753" s="15">
        <v>4000</v>
      </c>
      <c r="G753">
        <v>1</v>
      </c>
      <c r="H753">
        <v>1</v>
      </c>
      <c r="I753">
        <v>0</v>
      </c>
      <c r="J753">
        <v>2</v>
      </c>
      <c r="K753">
        <v>5</v>
      </c>
      <c r="L753">
        <v>0</v>
      </c>
      <c r="M753">
        <v>0</v>
      </c>
      <c r="N753">
        <v>0</v>
      </c>
      <c r="O753">
        <v>0.5</v>
      </c>
      <c r="P753">
        <v>12</v>
      </c>
      <c r="Q753" s="16">
        <v>2.5</v>
      </c>
      <c r="R753">
        <v>1.67</v>
      </c>
      <c r="S753">
        <v>1</v>
      </c>
      <c r="T753">
        <v>8</v>
      </c>
      <c r="U753">
        <v>45</v>
      </c>
    </row>
    <row r="754" spans="1:21">
      <c r="A754">
        <v>3419</v>
      </c>
      <c r="B754" s="31">
        <v>1</v>
      </c>
      <c r="C754">
        <v>1</v>
      </c>
      <c r="D754">
        <v>22</v>
      </c>
      <c r="E754">
        <v>1</v>
      </c>
      <c r="F754" s="15">
        <v>12000</v>
      </c>
      <c r="G754">
        <v>1</v>
      </c>
      <c r="H754">
        <v>2</v>
      </c>
      <c r="I754">
        <v>0</v>
      </c>
      <c r="J754">
        <v>8</v>
      </c>
      <c r="K754">
        <v>5</v>
      </c>
      <c r="L754">
        <v>0</v>
      </c>
      <c r="M754">
        <v>0</v>
      </c>
      <c r="N754">
        <v>0</v>
      </c>
      <c r="O754">
        <v>1</v>
      </c>
      <c r="P754">
        <v>30</v>
      </c>
      <c r="Q754" s="16">
        <v>5</v>
      </c>
      <c r="R754">
        <v>0.83</v>
      </c>
      <c r="S754">
        <v>1</v>
      </c>
      <c r="T754">
        <v>8</v>
      </c>
      <c r="U754">
        <v>15</v>
      </c>
    </row>
    <row r="755" spans="1:21">
      <c r="A755">
        <v>3420</v>
      </c>
      <c r="B755" s="31">
        <v>1</v>
      </c>
      <c r="C755">
        <v>1</v>
      </c>
      <c r="D755">
        <v>22</v>
      </c>
      <c r="E755">
        <v>0</v>
      </c>
      <c r="F755" s="15">
        <v>7000</v>
      </c>
      <c r="G755">
        <v>1</v>
      </c>
      <c r="H755">
        <v>1</v>
      </c>
      <c r="I755">
        <v>0</v>
      </c>
      <c r="J755">
        <v>6</v>
      </c>
      <c r="K755">
        <v>5</v>
      </c>
      <c r="L755">
        <v>0</v>
      </c>
      <c r="M755">
        <v>0</v>
      </c>
      <c r="N755">
        <v>0</v>
      </c>
      <c r="O755">
        <v>0.33</v>
      </c>
      <c r="P755">
        <v>6</v>
      </c>
      <c r="Q755" s="16">
        <v>2.5</v>
      </c>
      <c r="R755">
        <v>0.67</v>
      </c>
      <c r="S755">
        <v>1</v>
      </c>
      <c r="T755">
        <v>8</v>
      </c>
      <c r="U755">
        <v>10</v>
      </c>
    </row>
    <row r="756" spans="1:21">
      <c r="A756">
        <v>3426</v>
      </c>
      <c r="B756" s="31">
        <v>2</v>
      </c>
      <c r="C756">
        <v>1</v>
      </c>
      <c r="D756">
        <v>56</v>
      </c>
      <c r="E756">
        <v>0</v>
      </c>
      <c r="F756" s="15">
        <v>5000</v>
      </c>
      <c r="G756">
        <v>1</v>
      </c>
      <c r="H756">
        <v>1</v>
      </c>
      <c r="I756">
        <v>0</v>
      </c>
      <c r="J756">
        <v>2</v>
      </c>
      <c r="K756">
        <v>0</v>
      </c>
      <c r="L756">
        <v>0</v>
      </c>
      <c r="M756">
        <v>1</v>
      </c>
      <c r="N756">
        <v>0</v>
      </c>
      <c r="O756">
        <v>0.58499999999999996</v>
      </c>
      <c r="P756">
        <v>30</v>
      </c>
      <c r="Q756" s="16">
        <v>5</v>
      </c>
      <c r="R756">
        <v>1</v>
      </c>
      <c r="S756">
        <v>1</v>
      </c>
      <c r="T756">
        <v>6</v>
      </c>
      <c r="U756">
        <v>15</v>
      </c>
    </row>
    <row r="757" spans="1:21">
      <c r="A757">
        <v>3427</v>
      </c>
      <c r="B757" s="31">
        <v>2</v>
      </c>
      <c r="C757">
        <v>1</v>
      </c>
      <c r="D757">
        <v>23</v>
      </c>
      <c r="E757">
        <v>0</v>
      </c>
      <c r="F757" s="15">
        <v>2000</v>
      </c>
      <c r="G757">
        <v>1</v>
      </c>
      <c r="H757">
        <v>2</v>
      </c>
      <c r="I757">
        <v>1</v>
      </c>
      <c r="J757">
        <v>6</v>
      </c>
      <c r="K757">
        <v>3</v>
      </c>
      <c r="L757">
        <v>0</v>
      </c>
      <c r="M757">
        <v>0</v>
      </c>
      <c r="N757">
        <v>0</v>
      </c>
      <c r="O757">
        <v>0.83499999999999996</v>
      </c>
      <c r="P757">
        <v>14</v>
      </c>
      <c r="Q757" s="16">
        <v>20</v>
      </c>
      <c r="R757">
        <v>2</v>
      </c>
      <c r="S757">
        <v>1</v>
      </c>
      <c r="T757">
        <v>16</v>
      </c>
      <c r="U757">
        <v>2.5</v>
      </c>
    </row>
    <row r="758" spans="1:21">
      <c r="A758">
        <v>3431</v>
      </c>
      <c r="B758" s="31">
        <v>2</v>
      </c>
      <c r="C758">
        <v>1</v>
      </c>
      <c r="D758">
        <v>19</v>
      </c>
      <c r="E758">
        <v>0</v>
      </c>
      <c r="F758" s="15">
        <v>12000</v>
      </c>
      <c r="G758">
        <v>1</v>
      </c>
      <c r="H758">
        <v>2</v>
      </c>
      <c r="I758">
        <v>0</v>
      </c>
      <c r="J758">
        <v>8</v>
      </c>
      <c r="K758">
        <v>5</v>
      </c>
      <c r="L758">
        <v>0</v>
      </c>
      <c r="M758">
        <v>0</v>
      </c>
      <c r="N758">
        <v>0</v>
      </c>
      <c r="O758">
        <v>0.67</v>
      </c>
      <c r="P758">
        <v>17</v>
      </c>
      <c r="Q758" s="16">
        <v>6.25</v>
      </c>
      <c r="R758">
        <v>1</v>
      </c>
      <c r="S758">
        <v>1</v>
      </c>
      <c r="T758">
        <v>6</v>
      </c>
      <c r="U758">
        <v>20</v>
      </c>
    </row>
    <row r="759" spans="1:21">
      <c r="A759">
        <v>3440</v>
      </c>
      <c r="B759" s="31">
        <v>1</v>
      </c>
      <c r="C759">
        <v>2</v>
      </c>
      <c r="D759">
        <v>27</v>
      </c>
      <c r="E759">
        <v>0</v>
      </c>
      <c r="F759" s="15">
        <v>7000</v>
      </c>
      <c r="G759">
        <v>1</v>
      </c>
      <c r="H759">
        <v>2</v>
      </c>
      <c r="I759">
        <v>1</v>
      </c>
      <c r="J759">
        <v>2</v>
      </c>
      <c r="K759">
        <v>0</v>
      </c>
      <c r="L759">
        <v>0</v>
      </c>
      <c r="M759">
        <v>1</v>
      </c>
      <c r="N759">
        <v>0</v>
      </c>
      <c r="O759">
        <v>0.67</v>
      </c>
      <c r="P759">
        <v>20</v>
      </c>
      <c r="Q759" s="16">
        <v>2.5</v>
      </c>
      <c r="R759">
        <v>1</v>
      </c>
      <c r="S759">
        <v>1</v>
      </c>
      <c r="T759">
        <v>8</v>
      </c>
      <c r="U759">
        <v>25</v>
      </c>
    </row>
    <row r="760" spans="1:21">
      <c r="A760">
        <v>3444</v>
      </c>
      <c r="B760" s="31">
        <v>1</v>
      </c>
      <c r="C760">
        <v>2</v>
      </c>
      <c r="D760">
        <v>26</v>
      </c>
      <c r="E760">
        <v>0</v>
      </c>
      <c r="F760" s="15">
        <v>7000</v>
      </c>
      <c r="G760">
        <v>1</v>
      </c>
      <c r="H760">
        <v>1</v>
      </c>
      <c r="I760">
        <v>0</v>
      </c>
      <c r="J760">
        <v>6</v>
      </c>
      <c r="K760">
        <v>0</v>
      </c>
      <c r="L760">
        <v>0</v>
      </c>
      <c r="M760">
        <v>1</v>
      </c>
      <c r="N760">
        <v>0</v>
      </c>
      <c r="O760">
        <v>0.5</v>
      </c>
      <c r="P760">
        <v>6</v>
      </c>
      <c r="Q760" s="16">
        <v>5</v>
      </c>
      <c r="R760">
        <v>0.67</v>
      </c>
      <c r="S760">
        <v>0</v>
      </c>
      <c r="T760">
        <v>8</v>
      </c>
      <c r="U760">
        <v>15</v>
      </c>
    </row>
    <row r="761" spans="1:21">
      <c r="A761">
        <v>3446</v>
      </c>
      <c r="B761" s="31">
        <v>1</v>
      </c>
      <c r="C761">
        <v>6</v>
      </c>
      <c r="D761">
        <v>30</v>
      </c>
      <c r="E761">
        <v>1</v>
      </c>
      <c r="F761" s="15">
        <v>7000</v>
      </c>
      <c r="G761">
        <v>1</v>
      </c>
      <c r="H761">
        <v>1</v>
      </c>
      <c r="I761">
        <v>0</v>
      </c>
      <c r="J761">
        <v>8</v>
      </c>
      <c r="K761">
        <v>4</v>
      </c>
      <c r="L761">
        <v>0</v>
      </c>
      <c r="M761">
        <v>0</v>
      </c>
      <c r="N761">
        <v>0</v>
      </c>
      <c r="O761">
        <v>0.83</v>
      </c>
      <c r="P761">
        <v>12</v>
      </c>
      <c r="Q761" s="16">
        <v>5</v>
      </c>
      <c r="R761">
        <v>1.67</v>
      </c>
      <c r="S761">
        <v>1</v>
      </c>
      <c r="T761">
        <v>12</v>
      </c>
      <c r="U761">
        <v>10</v>
      </c>
    </row>
    <row r="762" spans="1:21">
      <c r="A762">
        <v>3447</v>
      </c>
      <c r="B762" s="31">
        <v>1</v>
      </c>
      <c r="C762">
        <v>2</v>
      </c>
      <c r="D762">
        <v>34</v>
      </c>
      <c r="E762">
        <v>1</v>
      </c>
      <c r="F762" s="15">
        <v>14000</v>
      </c>
      <c r="G762">
        <v>1</v>
      </c>
      <c r="H762">
        <v>2</v>
      </c>
      <c r="I762">
        <v>0</v>
      </c>
      <c r="J762">
        <v>2</v>
      </c>
      <c r="K762">
        <v>3</v>
      </c>
      <c r="L762">
        <v>0</v>
      </c>
      <c r="M762">
        <v>0</v>
      </c>
      <c r="N762">
        <v>0</v>
      </c>
      <c r="O762">
        <v>0.5</v>
      </c>
      <c r="P762">
        <v>30</v>
      </c>
      <c r="Q762" s="16">
        <v>15</v>
      </c>
      <c r="R762">
        <v>0.83</v>
      </c>
      <c r="S762">
        <v>1</v>
      </c>
      <c r="T762">
        <v>8</v>
      </c>
      <c r="U762">
        <v>15</v>
      </c>
    </row>
    <row r="763" spans="1:21">
      <c r="A763">
        <v>3461</v>
      </c>
      <c r="B763" s="31">
        <v>2</v>
      </c>
      <c r="C763">
        <v>1</v>
      </c>
      <c r="D763">
        <v>25</v>
      </c>
      <c r="E763">
        <v>1</v>
      </c>
      <c r="F763" s="15">
        <v>12000</v>
      </c>
      <c r="G763">
        <v>1</v>
      </c>
      <c r="H763">
        <v>1</v>
      </c>
      <c r="I763">
        <v>1</v>
      </c>
      <c r="J763">
        <v>7</v>
      </c>
      <c r="K763">
        <v>2</v>
      </c>
      <c r="L763">
        <v>0</v>
      </c>
      <c r="M763">
        <v>0</v>
      </c>
      <c r="N763">
        <v>0</v>
      </c>
      <c r="O763">
        <v>0.33</v>
      </c>
      <c r="P763">
        <v>10</v>
      </c>
      <c r="Q763" s="16">
        <v>2.5</v>
      </c>
      <c r="R763">
        <v>2</v>
      </c>
      <c r="S763">
        <v>1</v>
      </c>
      <c r="T763">
        <v>10</v>
      </c>
      <c r="U763">
        <v>20</v>
      </c>
    </row>
    <row r="764" spans="1:21">
      <c r="A764">
        <v>3471</v>
      </c>
      <c r="B764" s="31">
        <v>2</v>
      </c>
      <c r="C764">
        <v>2</v>
      </c>
      <c r="D764">
        <v>37</v>
      </c>
      <c r="E764">
        <v>0</v>
      </c>
      <c r="F764" s="15">
        <v>4000</v>
      </c>
      <c r="G764">
        <v>1</v>
      </c>
      <c r="H764">
        <v>1</v>
      </c>
      <c r="I764">
        <v>0</v>
      </c>
      <c r="J764">
        <v>2</v>
      </c>
      <c r="K764">
        <v>5</v>
      </c>
      <c r="L764">
        <v>0</v>
      </c>
      <c r="M764">
        <v>0</v>
      </c>
      <c r="N764">
        <v>0</v>
      </c>
      <c r="O764">
        <v>0.41500000000000004</v>
      </c>
      <c r="P764">
        <v>11</v>
      </c>
      <c r="Q764" s="16">
        <v>2.5</v>
      </c>
      <c r="R764">
        <v>2</v>
      </c>
      <c r="S764">
        <v>1</v>
      </c>
      <c r="T764">
        <v>14</v>
      </c>
      <c r="U764">
        <v>5</v>
      </c>
    </row>
    <row r="765" spans="1:21">
      <c r="A765">
        <v>3473</v>
      </c>
      <c r="B765" s="31">
        <v>1</v>
      </c>
      <c r="C765">
        <v>1</v>
      </c>
      <c r="D765">
        <v>29</v>
      </c>
      <c r="E765">
        <v>1</v>
      </c>
      <c r="F765" s="15">
        <v>20000</v>
      </c>
      <c r="G765">
        <v>1</v>
      </c>
      <c r="H765">
        <v>2</v>
      </c>
      <c r="I765">
        <v>0</v>
      </c>
      <c r="J765">
        <v>8</v>
      </c>
      <c r="K765">
        <v>0</v>
      </c>
      <c r="L765">
        <v>0</v>
      </c>
      <c r="M765">
        <v>1</v>
      </c>
      <c r="N765">
        <v>0</v>
      </c>
      <c r="O765">
        <v>0.83</v>
      </c>
      <c r="P765">
        <v>12</v>
      </c>
      <c r="Q765" s="16">
        <v>2.5</v>
      </c>
      <c r="R765">
        <v>1.33</v>
      </c>
      <c r="S765">
        <v>1</v>
      </c>
      <c r="T765">
        <v>8</v>
      </c>
      <c r="U765">
        <v>20</v>
      </c>
    </row>
    <row r="766" spans="1:21">
      <c r="A766">
        <v>3478</v>
      </c>
      <c r="B766" s="31">
        <v>1</v>
      </c>
      <c r="C766">
        <v>2</v>
      </c>
      <c r="D766">
        <v>26</v>
      </c>
      <c r="E766">
        <v>1</v>
      </c>
      <c r="F766" s="15">
        <v>20000</v>
      </c>
      <c r="G766">
        <v>1</v>
      </c>
      <c r="H766">
        <v>1</v>
      </c>
      <c r="I766">
        <v>0</v>
      </c>
      <c r="J766">
        <v>8</v>
      </c>
      <c r="K766">
        <v>5</v>
      </c>
      <c r="L766">
        <v>0</v>
      </c>
      <c r="M766">
        <v>0</v>
      </c>
      <c r="N766">
        <v>0</v>
      </c>
      <c r="O766">
        <v>0.33</v>
      </c>
      <c r="P766">
        <v>10</v>
      </c>
      <c r="Q766" s="16">
        <v>2.5</v>
      </c>
      <c r="R766">
        <v>0.83</v>
      </c>
      <c r="S766">
        <v>0</v>
      </c>
      <c r="T766">
        <v>8</v>
      </c>
      <c r="U766">
        <v>15</v>
      </c>
    </row>
    <row r="767" spans="1:21">
      <c r="A767">
        <v>3480</v>
      </c>
      <c r="B767" s="31">
        <v>2</v>
      </c>
      <c r="C767">
        <v>1</v>
      </c>
      <c r="D767">
        <v>21</v>
      </c>
      <c r="E767">
        <v>1</v>
      </c>
      <c r="F767" s="15">
        <v>3000</v>
      </c>
      <c r="G767">
        <v>1</v>
      </c>
      <c r="H767">
        <v>1</v>
      </c>
      <c r="I767">
        <v>1</v>
      </c>
      <c r="J767">
        <v>11</v>
      </c>
      <c r="K767">
        <v>2</v>
      </c>
      <c r="L767">
        <v>0</v>
      </c>
      <c r="M767">
        <v>0</v>
      </c>
      <c r="N767">
        <v>0</v>
      </c>
      <c r="O767">
        <v>0.75</v>
      </c>
      <c r="P767">
        <v>30</v>
      </c>
      <c r="Q767" s="16">
        <v>6.25</v>
      </c>
      <c r="R767">
        <v>1</v>
      </c>
      <c r="S767">
        <v>1</v>
      </c>
      <c r="T767">
        <v>8</v>
      </c>
      <c r="U767">
        <v>10</v>
      </c>
    </row>
    <row r="768" spans="1:21">
      <c r="A768">
        <v>3485</v>
      </c>
      <c r="B768" s="31">
        <v>1</v>
      </c>
      <c r="C768">
        <v>2</v>
      </c>
      <c r="D768">
        <v>30</v>
      </c>
      <c r="E768">
        <v>0</v>
      </c>
      <c r="F768" s="15">
        <v>10000</v>
      </c>
      <c r="G768">
        <v>1</v>
      </c>
      <c r="H768">
        <v>1</v>
      </c>
      <c r="I768">
        <v>1</v>
      </c>
      <c r="J768">
        <v>8</v>
      </c>
      <c r="K768">
        <v>3</v>
      </c>
      <c r="L768">
        <v>0</v>
      </c>
      <c r="M768">
        <v>0</v>
      </c>
      <c r="N768">
        <v>0</v>
      </c>
      <c r="O768">
        <v>0.33</v>
      </c>
      <c r="P768">
        <v>6</v>
      </c>
      <c r="Q768" s="16">
        <v>2.5</v>
      </c>
      <c r="R768">
        <v>0.67</v>
      </c>
      <c r="S768">
        <v>0</v>
      </c>
      <c r="T768">
        <v>11</v>
      </c>
      <c r="U768">
        <v>12.5</v>
      </c>
    </row>
    <row r="769" spans="1:21">
      <c r="A769">
        <v>3488</v>
      </c>
      <c r="B769" s="31">
        <v>2</v>
      </c>
      <c r="C769">
        <v>1</v>
      </c>
      <c r="D769">
        <v>20</v>
      </c>
      <c r="E769">
        <v>0</v>
      </c>
      <c r="F769" s="15">
        <v>4000</v>
      </c>
      <c r="G769">
        <v>1</v>
      </c>
      <c r="H769">
        <v>1</v>
      </c>
      <c r="I769">
        <v>0</v>
      </c>
      <c r="J769">
        <v>8</v>
      </c>
      <c r="K769">
        <v>5</v>
      </c>
      <c r="L769">
        <v>0</v>
      </c>
      <c r="M769">
        <v>0</v>
      </c>
      <c r="N769">
        <v>0</v>
      </c>
      <c r="O769">
        <v>0.5</v>
      </c>
      <c r="P769">
        <v>10</v>
      </c>
      <c r="Q769" s="16">
        <v>5</v>
      </c>
      <c r="R769">
        <v>1</v>
      </c>
      <c r="S769">
        <v>1</v>
      </c>
      <c r="T769">
        <v>4</v>
      </c>
      <c r="U769">
        <v>10</v>
      </c>
    </row>
    <row r="770" spans="1:21">
      <c r="A770">
        <v>3490</v>
      </c>
      <c r="B770" s="31">
        <v>2</v>
      </c>
      <c r="C770">
        <v>1</v>
      </c>
      <c r="D770">
        <v>25</v>
      </c>
      <c r="E770">
        <v>1</v>
      </c>
      <c r="F770" s="15">
        <v>10000</v>
      </c>
      <c r="G770">
        <v>1</v>
      </c>
      <c r="H770">
        <v>2</v>
      </c>
      <c r="I770">
        <v>0</v>
      </c>
      <c r="J770">
        <v>8</v>
      </c>
      <c r="K770">
        <v>5</v>
      </c>
      <c r="L770">
        <v>0</v>
      </c>
      <c r="M770">
        <v>0</v>
      </c>
      <c r="N770">
        <v>0</v>
      </c>
      <c r="O770">
        <v>0.5</v>
      </c>
      <c r="P770">
        <v>12</v>
      </c>
      <c r="Q770" s="16">
        <v>5</v>
      </c>
      <c r="R770">
        <v>0.67</v>
      </c>
      <c r="S770">
        <v>0</v>
      </c>
      <c r="T770">
        <v>8</v>
      </c>
      <c r="U770">
        <v>15</v>
      </c>
    </row>
    <row r="771" spans="1:21">
      <c r="A771">
        <v>3491</v>
      </c>
      <c r="B771" s="31">
        <v>1</v>
      </c>
      <c r="C771">
        <v>2</v>
      </c>
      <c r="D771">
        <v>27</v>
      </c>
      <c r="E771">
        <v>1</v>
      </c>
      <c r="F771" s="15">
        <v>3000</v>
      </c>
      <c r="G771">
        <v>1</v>
      </c>
      <c r="H771">
        <v>1</v>
      </c>
      <c r="I771">
        <v>0</v>
      </c>
      <c r="J771">
        <v>8</v>
      </c>
      <c r="K771">
        <v>5</v>
      </c>
      <c r="L771">
        <v>1</v>
      </c>
      <c r="M771">
        <v>0</v>
      </c>
      <c r="N771">
        <v>0</v>
      </c>
      <c r="O771">
        <v>1</v>
      </c>
      <c r="P771">
        <v>20</v>
      </c>
      <c r="Q771" s="16">
        <v>2.5</v>
      </c>
      <c r="R771">
        <v>1.25</v>
      </c>
      <c r="S771">
        <v>1</v>
      </c>
      <c r="T771">
        <v>12</v>
      </c>
      <c r="U771">
        <v>25</v>
      </c>
    </row>
    <row r="772" spans="1:21">
      <c r="A772">
        <v>3497</v>
      </c>
      <c r="B772" s="31">
        <v>1</v>
      </c>
      <c r="C772">
        <v>1</v>
      </c>
      <c r="D772">
        <v>22</v>
      </c>
      <c r="E772">
        <v>1</v>
      </c>
      <c r="F772" s="15">
        <v>16000</v>
      </c>
      <c r="G772">
        <v>1</v>
      </c>
      <c r="H772">
        <v>2</v>
      </c>
      <c r="I772">
        <v>0</v>
      </c>
      <c r="J772">
        <v>11</v>
      </c>
      <c r="K772">
        <v>2</v>
      </c>
      <c r="L772">
        <v>0</v>
      </c>
      <c r="M772">
        <v>0</v>
      </c>
      <c r="N772">
        <v>0</v>
      </c>
      <c r="O772">
        <v>0.33</v>
      </c>
      <c r="P772">
        <v>10</v>
      </c>
      <c r="Q772" s="16">
        <v>2.5</v>
      </c>
      <c r="R772">
        <v>1</v>
      </c>
      <c r="S772">
        <v>1</v>
      </c>
      <c r="T772">
        <v>8</v>
      </c>
      <c r="U772">
        <v>10</v>
      </c>
    </row>
    <row r="773" spans="1:21">
      <c r="A773">
        <v>3501</v>
      </c>
      <c r="B773" s="31">
        <v>1</v>
      </c>
      <c r="C773">
        <v>2</v>
      </c>
      <c r="D773">
        <v>38</v>
      </c>
      <c r="E773">
        <v>1</v>
      </c>
      <c r="F773" s="15">
        <v>6000</v>
      </c>
      <c r="G773">
        <v>1</v>
      </c>
      <c r="H773">
        <v>2</v>
      </c>
      <c r="I773">
        <v>0</v>
      </c>
      <c r="J773">
        <v>1</v>
      </c>
      <c r="K773">
        <v>5</v>
      </c>
      <c r="L773">
        <v>0</v>
      </c>
      <c r="M773">
        <v>0</v>
      </c>
      <c r="N773">
        <v>0</v>
      </c>
      <c r="O773">
        <v>0.67</v>
      </c>
      <c r="P773">
        <v>6</v>
      </c>
      <c r="Q773" s="16">
        <v>5</v>
      </c>
      <c r="R773">
        <v>1</v>
      </c>
      <c r="S773">
        <v>1</v>
      </c>
      <c r="T773">
        <v>8</v>
      </c>
      <c r="U773">
        <v>10</v>
      </c>
    </row>
    <row r="774" spans="1:21">
      <c r="A774">
        <v>3504</v>
      </c>
      <c r="B774" s="31">
        <v>2</v>
      </c>
      <c r="C774">
        <v>1</v>
      </c>
      <c r="D774">
        <v>20</v>
      </c>
      <c r="E774">
        <v>1</v>
      </c>
      <c r="F774" s="15">
        <v>4000</v>
      </c>
      <c r="G774">
        <v>1</v>
      </c>
      <c r="H774">
        <v>1</v>
      </c>
      <c r="I774">
        <v>0</v>
      </c>
      <c r="J774">
        <v>8</v>
      </c>
      <c r="K774">
        <v>5</v>
      </c>
      <c r="L774">
        <v>0</v>
      </c>
      <c r="M774">
        <v>0</v>
      </c>
      <c r="N774">
        <v>0</v>
      </c>
      <c r="O774">
        <v>0.5</v>
      </c>
      <c r="P774">
        <v>12</v>
      </c>
      <c r="Q774" s="16">
        <v>5</v>
      </c>
      <c r="R774">
        <v>1</v>
      </c>
      <c r="S774">
        <v>0</v>
      </c>
      <c r="T774">
        <v>8</v>
      </c>
      <c r="U774">
        <v>25</v>
      </c>
    </row>
    <row r="775" spans="1:21">
      <c r="A775">
        <v>3513</v>
      </c>
      <c r="B775" s="31">
        <v>1</v>
      </c>
      <c r="C775">
        <v>1</v>
      </c>
      <c r="D775">
        <v>25</v>
      </c>
      <c r="E775">
        <v>0</v>
      </c>
      <c r="F775" s="15">
        <v>10000</v>
      </c>
      <c r="G775">
        <v>1</v>
      </c>
      <c r="H775">
        <v>2</v>
      </c>
      <c r="I775">
        <v>1</v>
      </c>
      <c r="J775">
        <v>6</v>
      </c>
      <c r="K775">
        <v>1</v>
      </c>
      <c r="L775">
        <v>0</v>
      </c>
      <c r="M775">
        <v>0</v>
      </c>
      <c r="N775">
        <v>0</v>
      </c>
      <c r="O775">
        <v>0.5</v>
      </c>
      <c r="P775">
        <v>14</v>
      </c>
      <c r="Q775" s="16">
        <v>5</v>
      </c>
      <c r="R775">
        <v>0.83</v>
      </c>
      <c r="S775">
        <v>0</v>
      </c>
      <c r="T775">
        <v>8</v>
      </c>
      <c r="U775">
        <v>15</v>
      </c>
    </row>
    <row r="776" spans="1:21">
      <c r="A776">
        <v>3519</v>
      </c>
      <c r="B776" s="31">
        <v>1</v>
      </c>
      <c r="C776">
        <v>2</v>
      </c>
      <c r="D776">
        <v>24</v>
      </c>
      <c r="E776">
        <v>1</v>
      </c>
      <c r="F776" s="15">
        <v>4000</v>
      </c>
      <c r="G776">
        <v>1</v>
      </c>
      <c r="H776">
        <v>1</v>
      </c>
      <c r="I776">
        <v>0</v>
      </c>
      <c r="J776">
        <v>8</v>
      </c>
      <c r="K776">
        <v>5</v>
      </c>
      <c r="L776">
        <v>0</v>
      </c>
      <c r="M776">
        <v>0</v>
      </c>
      <c r="N776">
        <v>0</v>
      </c>
      <c r="O776">
        <v>1</v>
      </c>
      <c r="P776">
        <v>16</v>
      </c>
      <c r="Q776" s="16">
        <v>10</v>
      </c>
      <c r="R776">
        <v>1.67</v>
      </c>
      <c r="S776">
        <v>1</v>
      </c>
      <c r="T776">
        <v>12</v>
      </c>
      <c r="U776">
        <v>25</v>
      </c>
    </row>
    <row r="777" spans="1:21">
      <c r="A777">
        <v>3532</v>
      </c>
      <c r="B777" s="31">
        <v>2</v>
      </c>
      <c r="C777">
        <v>1</v>
      </c>
      <c r="D777">
        <v>24</v>
      </c>
      <c r="E777">
        <v>0</v>
      </c>
      <c r="F777" s="15">
        <v>8000</v>
      </c>
      <c r="G777">
        <v>1</v>
      </c>
      <c r="H777">
        <v>1</v>
      </c>
      <c r="I777">
        <v>0</v>
      </c>
      <c r="J777">
        <v>6</v>
      </c>
      <c r="K777">
        <v>2</v>
      </c>
      <c r="L777">
        <v>0</v>
      </c>
      <c r="M777">
        <v>0</v>
      </c>
      <c r="N777">
        <v>0</v>
      </c>
      <c r="O777">
        <v>0.5</v>
      </c>
      <c r="P777">
        <v>10</v>
      </c>
      <c r="Q777" s="16">
        <v>5</v>
      </c>
      <c r="R777">
        <v>1</v>
      </c>
      <c r="S777">
        <v>0</v>
      </c>
      <c r="T777">
        <v>12</v>
      </c>
      <c r="U777">
        <v>20</v>
      </c>
    </row>
    <row r="778" spans="1:21">
      <c r="A778">
        <v>3540</v>
      </c>
      <c r="B778" s="31">
        <v>2</v>
      </c>
      <c r="C778">
        <v>1</v>
      </c>
      <c r="D778">
        <v>27</v>
      </c>
      <c r="E778">
        <v>1</v>
      </c>
      <c r="F778" s="15">
        <v>4000</v>
      </c>
      <c r="G778">
        <v>1</v>
      </c>
      <c r="H778">
        <v>1</v>
      </c>
      <c r="I778">
        <v>1</v>
      </c>
      <c r="J778">
        <v>11</v>
      </c>
      <c r="K778">
        <v>5</v>
      </c>
      <c r="L778">
        <v>0</v>
      </c>
      <c r="M778">
        <v>0</v>
      </c>
      <c r="N778">
        <v>0</v>
      </c>
      <c r="O778">
        <v>0.33</v>
      </c>
      <c r="P778">
        <v>10</v>
      </c>
      <c r="Q778" s="16">
        <v>5</v>
      </c>
      <c r="R778">
        <v>0.33</v>
      </c>
      <c r="S778">
        <v>1</v>
      </c>
      <c r="T778">
        <v>10</v>
      </c>
      <c r="U778">
        <v>25</v>
      </c>
    </row>
    <row r="779" spans="1:21">
      <c r="A779">
        <v>3542</v>
      </c>
      <c r="B779" s="31">
        <v>1</v>
      </c>
      <c r="C779">
        <v>2</v>
      </c>
      <c r="D779">
        <v>50</v>
      </c>
      <c r="E779">
        <v>0</v>
      </c>
      <c r="F779" s="15">
        <v>14000</v>
      </c>
      <c r="G779">
        <v>1</v>
      </c>
      <c r="H779">
        <v>2</v>
      </c>
      <c r="I779">
        <v>0</v>
      </c>
      <c r="J779">
        <v>8</v>
      </c>
      <c r="K779">
        <v>2</v>
      </c>
      <c r="L779">
        <v>0</v>
      </c>
      <c r="M779">
        <v>0</v>
      </c>
      <c r="N779">
        <v>0</v>
      </c>
      <c r="O779">
        <v>0.67</v>
      </c>
      <c r="P779">
        <v>20</v>
      </c>
      <c r="Q779" s="16">
        <v>5</v>
      </c>
      <c r="R779">
        <v>1</v>
      </c>
      <c r="S779">
        <v>1</v>
      </c>
      <c r="T779">
        <v>10</v>
      </c>
      <c r="U779">
        <v>25</v>
      </c>
    </row>
    <row r="780" spans="1:21">
      <c r="A780">
        <v>3553</v>
      </c>
      <c r="B780" s="31">
        <v>2</v>
      </c>
      <c r="C780">
        <v>2</v>
      </c>
      <c r="D780">
        <v>24</v>
      </c>
      <c r="E780">
        <v>1</v>
      </c>
      <c r="F780" s="15">
        <v>2000</v>
      </c>
      <c r="G780">
        <v>1</v>
      </c>
      <c r="H780">
        <v>1</v>
      </c>
      <c r="I780">
        <v>1</v>
      </c>
      <c r="J780">
        <v>8</v>
      </c>
      <c r="K780">
        <v>5</v>
      </c>
      <c r="L780">
        <v>0</v>
      </c>
      <c r="M780">
        <v>0</v>
      </c>
      <c r="N780">
        <v>0</v>
      </c>
      <c r="O780">
        <v>0.67</v>
      </c>
      <c r="P780">
        <v>14</v>
      </c>
      <c r="Q780" s="16">
        <v>2.5</v>
      </c>
      <c r="R780">
        <v>0.17</v>
      </c>
      <c r="S780">
        <v>0</v>
      </c>
      <c r="T780">
        <v>10</v>
      </c>
      <c r="U780">
        <v>5</v>
      </c>
    </row>
    <row r="781" spans="1:21">
      <c r="A781">
        <v>3555</v>
      </c>
      <c r="B781" s="31">
        <v>2</v>
      </c>
      <c r="C781">
        <v>2</v>
      </c>
      <c r="D781">
        <v>24</v>
      </c>
      <c r="E781">
        <v>0</v>
      </c>
      <c r="F781" s="15">
        <v>5000</v>
      </c>
      <c r="G781">
        <v>1</v>
      </c>
      <c r="H781">
        <v>1</v>
      </c>
      <c r="I781">
        <v>0</v>
      </c>
      <c r="J781">
        <v>7</v>
      </c>
      <c r="K781">
        <v>5</v>
      </c>
      <c r="L781">
        <v>0</v>
      </c>
      <c r="M781">
        <v>0</v>
      </c>
      <c r="N781">
        <v>0</v>
      </c>
      <c r="O781">
        <v>0.67</v>
      </c>
      <c r="P781">
        <v>12</v>
      </c>
      <c r="Q781" s="16">
        <v>2.5</v>
      </c>
      <c r="R781">
        <v>1</v>
      </c>
      <c r="S781">
        <v>1</v>
      </c>
      <c r="T781">
        <v>4</v>
      </c>
      <c r="U781">
        <v>15</v>
      </c>
    </row>
    <row r="782" spans="1:21">
      <c r="A782">
        <v>3556</v>
      </c>
      <c r="B782" s="31">
        <v>1</v>
      </c>
      <c r="C782">
        <v>1</v>
      </c>
      <c r="D782">
        <v>22</v>
      </c>
      <c r="E782">
        <v>0</v>
      </c>
      <c r="F782" s="15">
        <v>5000</v>
      </c>
      <c r="G782">
        <v>1</v>
      </c>
      <c r="H782">
        <v>2</v>
      </c>
      <c r="I782">
        <v>0</v>
      </c>
      <c r="J782">
        <v>6</v>
      </c>
      <c r="K782">
        <v>5</v>
      </c>
      <c r="L782">
        <v>1</v>
      </c>
      <c r="M782">
        <v>0</v>
      </c>
      <c r="N782">
        <v>0</v>
      </c>
      <c r="O782">
        <v>0.67</v>
      </c>
      <c r="P782">
        <v>30</v>
      </c>
      <c r="Q782" s="16">
        <v>10</v>
      </c>
      <c r="R782">
        <v>1</v>
      </c>
      <c r="S782">
        <v>1</v>
      </c>
      <c r="T782">
        <v>8</v>
      </c>
      <c r="U782">
        <v>10</v>
      </c>
    </row>
    <row r="783" spans="1:21">
      <c r="A783">
        <v>3558</v>
      </c>
      <c r="B783" s="31">
        <v>2</v>
      </c>
      <c r="C783">
        <v>1</v>
      </c>
      <c r="D783">
        <v>24</v>
      </c>
      <c r="E783">
        <v>0</v>
      </c>
      <c r="F783" s="15">
        <v>10000</v>
      </c>
      <c r="G783">
        <v>1</v>
      </c>
      <c r="H783">
        <v>1</v>
      </c>
      <c r="I783">
        <v>0</v>
      </c>
      <c r="J783">
        <v>11</v>
      </c>
      <c r="K783">
        <v>2</v>
      </c>
      <c r="L783">
        <v>1</v>
      </c>
      <c r="M783">
        <v>0</v>
      </c>
      <c r="N783">
        <v>0</v>
      </c>
      <c r="O783">
        <v>1</v>
      </c>
      <c r="P783">
        <v>20</v>
      </c>
      <c r="Q783" s="16">
        <v>2.5</v>
      </c>
      <c r="R783">
        <v>1.5</v>
      </c>
      <c r="S783">
        <v>1</v>
      </c>
      <c r="T783">
        <v>12</v>
      </c>
      <c r="U783">
        <v>10</v>
      </c>
    </row>
    <row r="784" spans="1:21">
      <c r="A784">
        <v>3559</v>
      </c>
      <c r="B784" s="31">
        <v>2</v>
      </c>
      <c r="C784">
        <v>1</v>
      </c>
      <c r="D784">
        <v>31</v>
      </c>
      <c r="E784">
        <v>0</v>
      </c>
      <c r="F784" s="15">
        <v>2000</v>
      </c>
      <c r="G784">
        <v>1</v>
      </c>
      <c r="H784">
        <v>2</v>
      </c>
      <c r="I784">
        <v>1</v>
      </c>
      <c r="J784">
        <v>11</v>
      </c>
      <c r="K784">
        <v>5</v>
      </c>
      <c r="L784">
        <v>0</v>
      </c>
      <c r="M784">
        <v>0</v>
      </c>
      <c r="N784">
        <v>0</v>
      </c>
      <c r="O784">
        <v>0.67</v>
      </c>
      <c r="P784">
        <v>14</v>
      </c>
      <c r="Q784" s="16">
        <v>2.5</v>
      </c>
      <c r="R784">
        <v>0.33</v>
      </c>
      <c r="S784">
        <v>0</v>
      </c>
      <c r="T784">
        <v>10</v>
      </c>
      <c r="U784">
        <v>15</v>
      </c>
    </row>
    <row r="785" spans="1:21">
      <c r="A785">
        <v>3565</v>
      </c>
      <c r="B785" s="31">
        <v>1</v>
      </c>
      <c r="C785">
        <v>2</v>
      </c>
      <c r="D785">
        <v>31</v>
      </c>
      <c r="E785">
        <v>1</v>
      </c>
      <c r="F785" s="15">
        <v>10000</v>
      </c>
      <c r="G785">
        <v>1</v>
      </c>
      <c r="H785">
        <v>1</v>
      </c>
      <c r="I785">
        <v>0</v>
      </c>
      <c r="J785">
        <v>7</v>
      </c>
      <c r="K785">
        <v>0</v>
      </c>
      <c r="L785">
        <v>0</v>
      </c>
      <c r="M785">
        <v>0</v>
      </c>
      <c r="N785">
        <v>1</v>
      </c>
      <c r="O785">
        <v>0.5</v>
      </c>
      <c r="P785">
        <v>14</v>
      </c>
      <c r="Q785" s="16">
        <v>10</v>
      </c>
      <c r="R785">
        <v>1.33</v>
      </c>
      <c r="S785">
        <v>1</v>
      </c>
      <c r="T785">
        <v>12</v>
      </c>
      <c r="U785">
        <v>20</v>
      </c>
    </row>
    <row r="786" spans="1:21">
      <c r="A786">
        <v>3567</v>
      </c>
      <c r="B786" s="31">
        <v>2</v>
      </c>
      <c r="C786">
        <v>1</v>
      </c>
      <c r="D786">
        <v>23</v>
      </c>
      <c r="E786">
        <v>1</v>
      </c>
      <c r="F786" s="15">
        <v>20000</v>
      </c>
      <c r="G786">
        <v>1</v>
      </c>
      <c r="H786">
        <v>1</v>
      </c>
      <c r="I786">
        <v>1</v>
      </c>
      <c r="J786">
        <v>8</v>
      </c>
      <c r="K786">
        <v>5</v>
      </c>
      <c r="L786">
        <v>0</v>
      </c>
      <c r="M786">
        <v>0</v>
      </c>
      <c r="N786">
        <v>0</v>
      </c>
      <c r="O786">
        <v>0.67</v>
      </c>
      <c r="P786">
        <v>12</v>
      </c>
      <c r="Q786" s="16">
        <v>10</v>
      </c>
      <c r="R786">
        <v>1.33</v>
      </c>
      <c r="S786">
        <v>1</v>
      </c>
      <c r="T786">
        <v>8</v>
      </c>
      <c r="U786">
        <v>10</v>
      </c>
    </row>
    <row r="787" spans="1:21">
      <c r="A787">
        <v>3571</v>
      </c>
      <c r="B787" s="31">
        <v>1</v>
      </c>
      <c r="C787">
        <v>1</v>
      </c>
      <c r="D787">
        <v>25</v>
      </c>
      <c r="E787">
        <v>1</v>
      </c>
      <c r="F787" s="15">
        <v>35000</v>
      </c>
      <c r="G787">
        <v>1</v>
      </c>
      <c r="H787">
        <v>4</v>
      </c>
      <c r="I787">
        <v>0</v>
      </c>
      <c r="J787">
        <v>8</v>
      </c>
      <c r="K787">
        <v>5</v>
      </c>
      <c r="L787">
        <v>0</v>
      </c>
      <c r="M787">
        <v>0</v>
      </c>
      <c r="N787">
        <v>0</v>
      </c>
      <c r="O787">
        <v>0.67</v>
      </c>
      <c r="P787">
        <v>10</v>
      </c>
      <c r="Q787" s="16">
        <v>10</v>
      </c>
      <c r="R787">
        <v>0.75</v>
      </c>
      <c r="S787">
        <v>1</v>
      </c>
      <c r="T787">
        <v>9</v>
      </c>
      <c r="U787">
        <v>17.5</v>
      </c>
    </row>
    <row r="788" spans="1:21">
      <c r="A788">
        <v>3572</v>
      </c>
      <c r="B788" s="31">
        <v>1</v>
      </c>
      <c r="C788">
        <v>6</v>
      </c>
      <c r="D788">
        <v>32</v>
      </c>
      <c r="E788">
        <v>1</v>
      </c>
      <c r="F788" s="15">
        <v>22000</v>
      </c>
      <c r="G788">
        <v>1</v>
      </c>
      <c r="H788">
        <v>2</v>
      </c>
      <c r="I788">
        <v>0</v>
      </c>
      <c r="J788">
        <v>8</v>
      </c>
      <c r="K788">
        <v>2</v>
      </c>
      <c r="L788">
        <v>0</v>
      </c>
      <c r="M788">
        <v>0</v>
      </c>
      <c r="N788">
        <v>0</v>
      </c>
      <c r="O788">
        <v>0.67</v>
      </c>
      <c r="P788">
        <v>20</v>
      </c>
      <c r="Q788" s="16">
        <v>2.5</v>
      </c>
      <c r="R788">
        <v>1.415</v>
      </c>
      <c r="S788">
        <v>1</v>
      </c>
      <c r="T788">
        <v>12</v>
      </c>
      <c r="U788">
        <v>15</v>
      </c>
    </row>
    <row r="789" spans="1:21">
      <c r="A789">
        <v>3574</v>
      </c>
      <c r="B789" s="31">
        <v>1</v>
      </c>
      <c r="C789">
        <v>1</v>
      </c>
      <c r="D789">
        <v>22</v>
      </c>
      <c r="E789">
        <v>1</v>
      </c>
      <c r="F789" s="15">
        <v>7000</v>
      </c>
      <c r="G789">
        <v>1</v>
      </c>
      <c r="H789">
        <v>3</v>
      </c>
      <c r="I789">
        <v>0</v>
      </c>
      <c r="J789">
        <v>8</v>
      </c>
      <c r="K789">
        <v>5</v>
      </c>
      <c r="L789">
        <v>0</v>
      </c>
      <c r="M789">
        <v>0</v>
      </c>
      <c r="N789">
        <v>0</v>
      </c>
      <c r="O789">
        <v>0.5</v>
      </c>
      <c r="P789">
        <v>8</v>
      </c>
      <c r="Q789" s="16">
        <v>15</v>
      </c>
      <c r="R789">
        <v>0.91500000000000004</v>
      </c>
      <c r="S789">
        <v>1</v>
      </c>
      <c r="T789">
        <v>7</v>
      </c>
      <c r="U789">
        <v>7.5</v>
      </c>
    </row>
    <row r="790" spans="1:21">
      <c r="A790">
        <v>3583</v>
      </c>
      <c r="B790" s="31">
        <v>1</v>
      </c>
      <c r="C790">
        <v>1</v>
      </c>
      <c r="D790">
        <v>25</v>
      </c>
      <c r="E790">
        <v>1</v>
      </c>
      <c r="F790" s="15">
        <v>10000</v>
      </c>
      <c r="G790">
        <v>1</v>
      </c>
      <c r="H790">
        <v>2</v>
      </c>
      <c r="I790">
        <v>0</v>
      </c>
      <c r="J790">
        <v>2</v>
      </c>
      <c r="K790">
        <v>5</v>
      </c>
      <c r="L790">
        <v>0</v>
      </c>
      <c r="M790">
        <v>0</v>
      </c>
      <c r="N790">
        <v>0</v>
      </c>
      <c r="O790">
        <v>0.83</v>
      </c>
      <c r="P790">
        <v>30</v>
      </c>
      <c r="Q790" s="16">
        <v>15</v>
      </c>
      <c r="R790">
        <v>1.17</v>
      </c>
      <c r="S790">
        <v>1</v>
      </c>
      <c r="T790">
        <v>8</v>
      </c>
      <c r="U790">
        <v>10</v>
      </c>
    </row>
    <row r="791" spans="1:21">
      <c r="A791">
        <v>3584</v>
      </c>
      <c r="B791" s="31">
        <v>2</v>
      </c>
      <c r="C791">
        <v>4</v>
      </c>
      <c r="D791">
        <v>40</v>
      </c>
      <c r="E791">
        <v>0</v>
      </c>
      <c r="F791" s="15">
        <v>10000</v>
      </c>
      <c r="G791">
        <v>1</v>
      </c>
      <c r="H791">
        <v>1</v>
      </c>
      <c r="I791">
        <v>0</v>
      </c>
      <c r="J791">
        <v>1</v>
      </c>
      <c r="K791">
        <v>5</v>
      </c>
      <c r="L791">
        <v>0</v>
      </c>
      <c r="M791">
        <v>0</v>
      </c>
      <c r="N791">
        <v>0</v>
      </c>
      <c r="O791">
        <v>0.5</v>
      </c>
      <c r="P791">
        <v>12</v>
      </c>
      <c r="Q791" s="16">
        <v>10</v>
      </c>
      <c r="R791">
        <v>1.17</v>
      </c>
      <c r="S791">
        <v>1</v>
      </c>
      <c r="T791">
        <v>12</v>
      </c>
      <c r="U791">
        <v>15</v>
      </c>
    </row>
    <row r="792" spans="1:21">
      <c r="A792">
        <v>3589</v>
      </c>
      <c r="B792" s="31">
        <v>2</v>
      </c>
      <c r="C792">
        <v>2</v>
      </c>
      <c r="D792">
        <v>26</v>
      </c>
      <c r="E792">
        <v>0</v>
      </c>
      <c r="F792" s="15">
        <v>5000</v>
      </c>
      <c r="G792">
        <v>1</v>
      </c>
      <c r="H792">
        <v>1</v>
      </c>
      <c r="I792">
        <v>0</v>
      </c>
      <c r="J792">
        <v>2</v>
      </c>
      <c r="K792">
        <v>5</v>
      </c>
      <c r="L792">
        <v>0</v>
      </c>
      <c r="M792">
        <v>0</v>
      </c>
      <c r="N792">
        <v>0</v>
      </c>
      <c r="O792">
        <v>0.67</v>
      </c>
      <c r="P792">
        <v>12</v>
      </c>
      <c r="Q792" s="16">
        <v>2.5</v>
      </c>
      <c r="R792">
        <v>1</v>
      </c>
      <c r="S792">
        <v>0</v>
      </c>
      <c r="T792">
        <v>6</v>
      </c>
      <c r="U792">
        <v>20</v>
      </c>
    </row>
    <row r="793" spans="1:21">
      <c r="A793">
        <v>3591</v>
      </c>
      <c r="B793" s="31">
        <v>2</v>
      </c>
      <c r="C793">
        <v>1</v>
      </c>
      <c r="D793">
        <v>24</v>
      </c>
      <c r="E793">
        <v>1</v>
      </c>
      <c r="F793" s="15">
        <v>4000</v>
      </c>
      <c r="G793">
        <v>1</v>
      </c>
      <c r="H793">
        <v>1</v>
      </c>
      <c r="I793">
        <v>0</v>
      </c>
      <c r="J793">
        <v>8</v>
      </c>
      <c r="K793">
        <v>5</v>
      </c>
      <c r="L793">
        <v>0</v>
      </c>
      <c r="M793">
        <v>0</v>
      </c>
      <c r="N793">
        <v>0</v>
      </c>
      <c r="O793">
        <v>0.83</v>
      </c>
      <c r="P793">
        <v>30</v>
      </c>
      <c r="Q793" s="16">
        <v>3.75</v>
      </c>
      <c r="R793">
        <v>0.83</v>
      </c>
      <c r="S793">
        <v>1</v>
      </c>
      <c r="T793">
        <v>8</v>
      </c>
      <c r="U793">
        <v>20</v>
      </c>
    </row>
    <row r="794" spans="1:21">
      <c r="A794">
        <v>3592</v>
      </c>
      <c r="B794" s="31">
        <v>2</v>
      </c>
      <c r="C794">
        <v>6</v>
      </c>
      <c r="D794">
        <v>47</v>
      </c>
      <c r="E794">
        <v>0</v>
      </c>
      <c r="F794" s="15">
        <v>6000</v>
      </c>
      <c r="G794">
        <v>1</v>
      </c>
      <c r="H794">
        <v>1</v>
      </c>
      <c r="I794">
        <v>1</v>
      </c>
      <c r="J794">
        <v>2</v>
      </c>
      <c r="K794">
        <v>5</v>
      </c>
      <c r="L794">
        <v>0</v>
      </c>
      <c r="M794">
        <v>0</v>
      </c>
      <c r="N794">
        <v>0</v>
      </c>
      <c r="O794">
        <v>0.33</v>
      </c>
      <c r="P794">
        <v>6</v>
      </c>
      <c r="Q794" s="16">
        <v>2.5</v>
      </c>
      <c r="R794">
        <v>1</v>
      </c>
      <c r="S794">
        <v>1</v>
      </c>
      <c r="T794">
        <v>8</v>
      </c>
      <c r="U794">
        <v>15</v>
      </c>
    </row>
    <row r="795" spans="1:21">
      <c r="A795">
        <v>3603</v>
      </c>
      <c r="B795" s="31">
        <v>1</v>
      </c>
      <c r="C795">
        <v>2</v>
      </c>
      <c r="D795">
        <v>37</v>
      </c>
      <c r="E795">
        <v>0</v>
      </c>
      <c r="F795" s="15">
        <v>35000</v>
      </c>
      <c r="G795">
        <v>1</v>
      </c>
      <c r="H795">
        <v>2</v>
      </c>
      <c r="I795">
        <v>0</v>
      </c>
      <c r="J795">
        <v>9</v>
      </c>
      <c r="K795">
        <v>4</v>
      </c>
      <c r="L795">
        <v>0</v>
      </c>
      <c r="M795">
        <v>0</v>
      </c>
      <c r="N795">
        <v>0</v>
      </c>
      <c r="O795">
        <v>1.17</v>
      </c>
      <c r="P795">
        <v>30</v>
      </c>
      <c r="Q795" s="16">
        <v>25</v>
      </c>
      <c r="R795">
        <v>1.17</v>
      </c>
      <c r="S795">
        <v>1</v>
      </c>
      <c r="T795">
        <v>10</v>
      </c>
      <c r="U795">
        <v>15</v>
      </c>
    </row>
    <row r="796" spans="1:21">
      <c r="A796">
        <v>3606</v>
      </c>
      <c r="B796" s="31">
        <v>1</v>
      </c>
      <c r="C796">
        <v>1</v>
      </c>
      <c r="D796">
        <v>25</v>
      </c>
      <c r="E796">
        <v>0</v>
      </c>
      <c r="F796" s="15">
        <v>20000</v>
      </c>
      <c r="G796">
        <v>1</v>
      </c>
      <c r="H796">
        <v>2</v>
      </c>
      <c r="I796">
        <v>0</v>
      </c>
      <c r="J796">
        <v>6</v>
      </c>
      <c r="K796">
        <v>3</v>
      </c>
      <c r="L796">
        <v>0</v>
      </c>
      <c r="M796">
        <v>0</v>
      </c>
      <c r="N796">
        <v>0</v>
      </c>
      <c r="O796">
        <v>0.5</v>
      </c>
      <c r="P796">
        <v>6</v>
      </c>
      <c r="Q796" s="16">
        <v>2.5</v>
      </c>
      <c r="R796">
        <v>0.83</v>
      </c>
      <c r="S796">
        <v>0</v>
      </c>
      <c r="T796">
        <v>8</v>
      </c>
      <c r="U796">
        <v>15</v>
      </c>
    </row>
    <row r="797" spans="1:21">
      <c r="A797">
        <v>3613</v>
      </c>
      <c r="B797" s="31">
        <v>1</v>
      </c>
      <c r="C797">
        <v>2</v>
      </c>
      <c r="D797">
        <v>25</v>
      </c>
      <c r="E797">
        <v>1</v>
      </c>
      <c r="F797" s="15">
        <v>10000</v>
      </c>
      <c r="G797">
        <v>1</v>
      </c>
      <c r="H797">
        <v>1</v>
      </c>
      <c r="I797">
        <v>1</v>
      </c>
      <c r="J797">
        <v>8</v>
      </c>
      <c r="K797">
        <v>5</v>
      </c>
      <c r="L797">
        <v>0</v>
      </c>
      <c r="M797">
        <v>0</v>
      </c>
      <c r="N797">
        <v>0</v>
      </c>
      <c r="O797">
        <v>0.5</v>
      </c>
      <c r="P797">
        <v>8</v>
      </c>
      <c r="Q797" s="16">
        <v>5</v>
      </c>
      <c r="R797">
        <v>1</v>
      </c>
      <c r="S797">
        <v>1</v>
      </c>
      <c r="T797">
        <v>8</v>
      </c>
      <c r="U797">
        <v>10</v>
      </c>
    </row>
    <row r="798" spans="1:21">
      <c r="A798">
        <v>3625</v>
      </c>
      <c r="B798" s="31">
        <v>1</v>
      </c>
      <c r="C798">
        <v>1</v>
      </c>
      <c r="D798">
        <v>20</v>
      </c>
      <c r="E798">
        <v>0</v>
      </c>
      <c r="F798" s="15">
        <v>16000</v>
      </c>
      <c r="G798">
        <v>1</v>
      </c>
      <c r="H798">
        <v>1</v>
      </c>
      <c r="I798">
        <v>0</v>
      </c>
      <c r="J798">
        <v>8</v>
      </c>
      <c r="K798">
        <v>5</v>
      </c>
      <c r="L798">
        <v>0</v>
      </c>
      <c r="M798">
        <v>0</v>
      </c>
      <c r="N798">
        <v>0</v>
      </c>
      <c r="O798">
        <v>0.5</v>
      </c>
      <c r="P798">
        <v>6</v>
      </c>
      <c r="Q798" s="16">
        <v>15</v>
      </c>
      <c r="R798">
        <v>1</v>
      </c>
      <c r="S798">
        <v>1</v>
      </c>
      <c r="T798">
        <v>8</v>
      </c>
      <c r="U798">
        <v>10</v>
      </c>
    </row>
    <row r="799" spans="1:21">
      <c r="A799">
        <v>3632</v>
      </c>
      <c r="B799" s="31">
        <v>1</v>
      </c>
      <c r="C799">
        <v>7</v>
      </c>
      <c r="D799">
        <v>72</v>
      </c>
      <c r="E799">
        <v>1</v>
      </c>
      <c r="F799" s="15">
        <v>16000</v>
      </c>
      <c r="G799">
        <v>1</v>
      </c>
      <c r="H799">
        <v>1</v>
      </c>
      <c r="I799">
        <v>0</v>
      </c>
      <c r="J799">
        <v>8</v>
      </c>
      <c r="K799">
        <v>5</v>
      </c>
      <c r="L799">
        <v>0</v>
      </c>
      <c r="M799">
        <v>0</v>
      </c>
      <c r="N799">
        <v>0</v>
      </c>
      <c r="O799">
        <v>0.5</v>
      </c>
      <c r="P799">
        <v>30</v>
      </c>
      <c r="Q799" s="16">
        <v>15</v>
      </c>
      <c r="R799">
        <v>1</v>
      </c>
      <c r="S799">
        <v>1</v>
      </c>
      <c r="T799">
        <v>8</v>
      </c>
      <c r="U799">
        <v>15</v>
      </c>
    </row>
    <row r="800" spans="1:21">
      <c r="A800">
        <v>3639</v>
      </c>
      <c r="B800" s="31">
        <v>2</v>
      </c>
      <c r="C800">
        <v>4</v>
      </c>
      <c r="D800">
        <v>42</v>
      </c>
      <c r="E800">
        <v>0</v>
      </c>
      <c r="F800" s="15">
        <v>12000</v>
      </c>
      <c r="G800">
        <v>1</v>
      </c>
      <c r="H800">
        <v>1</v>
      </c>
      <c r="I800">
        <v>0</v>
      </c>
      <c r="J800">
        <v>8</v>
      </c>
      <c r="K800">
        <v>5</v>
      </c>
      <c r="L800">
        <v>0</v>
      </c>
      <c r="M800">
        <v>0</v>
      </c>
      <c r="N800">
        <v>0</v>
      </c>
      <c r="O800">
        <v>0.58499999999999996</v>
      </c>
      <c r="P800">
        <v>30</v>
      </c>
      <c r="Q800" s="16">
        <v>5</v>
      </c>
      <c r="R800">
        <v>1.67</v>
      </c>
      <c r="S800">
        <v>1</v>
      </c>
      <c r="T800">
        <v>8</v>
      </c>
      <c r="U800">
        <v>10</v>
      </c>
    </row>
    <row r="801" spans="1:21">
      <c r="A801">
        <v>3641</v>
      </c>
      <c r="B801" s="31">
        <v>1</v>
      </c>
      <c r="C801">
        <v>4</v>
      </c>
      <c r="D801">
        <v>33</v>
      </c>
      <c r="E801">
        <v>0</v>
      </c>
      <c r="F801" s="15">
        <v>5000</v>
      </c>
      <c r="G801">
        <v>1</v>
      </c>
      <c r="H801">
        <v>2</v>
      </c>
      <c r="I801">
        <v>0</v>
      </c>
      <c r="J801">
        <v>8</v>
      </c>
      <c r="K801">
        <v>5</v>
      </c>
      <c r="L801">
        <v>0</v>
      </c>
      <c r="M801">
        <v>0</v>
      </c>
      <c r="N801">
        <v>0</v>
      </c>
      <c r="O801">
        <v>0.5</v>
      </c>
      <c r="P801">
        <v>12</v>
      </c>
      <c r="Q801" s="16">
        <v>5</v>
      </c>
      <c r="R801">
        <v>1.17</v>
      </c>
      <c r="S801">
        <v>1</v>
      </c>
      <c r="T801">
        <v>8</v>
      </c>
      <c r="U801">
        <v>10</v>
      </c>
    </row>
    <row r="802" spans="1:21">
      <c r="A802">
        <v>3644</v>
      </c>
      <c r="B802" s="31">
        <v>2</v>
      </c>
      <c r="C802">
        <v>1</v>
      </c>
      <c r="D802">
        <v>23</v>
      </c>
      <c r="E802">
        <v>0</v>
      </c>
      <c r="F802" s="15">
        <v>10000</v>
      </c>
      <c r="G802">
        <v>1</v>
      </c>
      <c r="H802">
        <v>2</v>
      </c>
      <c r="I802">
        <v>0</v>
      </c>
      <c r="J802">
        <v>2</v>
      </c>
      <c r="K802">
        <v>4</v>
      </c>
      <c r="L802">
        <v>0</v>
      </c>
      <c r="M802">
        <v>0</v>
      </c>
      <c r="N802">
        <v>0</v>
      </c>
      <c r="O802">
        <v>0.33</v>
      </c>
      <c r="P802">
        <v>12</v>
      </c>
      <c r="Q802" s="16">
        <v>2.5</v>
      </c>
      <c r="R802">
        <v>1</v>
      </c>
      <c r="S802">
        <v>1</v>
      </c>
      <c r="T802">
        <v>6</v>
      </c>
      <c r="U802">
        <v>20</v>
      </c>
    </row>
    <row r="803" spans="1:21">
      <c r="A803">
        <v>3648</v>
      </c>
      <c r="B803" s="31">
        <v>1</v>
      </c>
      <c r="C803">
        <v>7</v>
      </c>
      <c r="D803">
        <v>31</v>
      </c>
      <c r="E803">
        <v>0</v>
      </c>
      <c r="F803" s="15">
        <v>14000</v>
      </c>
      <c r="G803">
        <v>1</v>
      </c>
      <c r="H803">
        <v>2</v>
      </c>
      <c r="I803">
        <v>0</v>
      </c>
      <c r="J803">
        <v>8</v>
      </c>
      <c r="K803">
        <v>5</v>
      </c>
      <c r="L803">
        <v>0</v>
      </c>
      <c r="M803">
        <v>0</v>
      </c>
      <c r="N803">
        <v>0</v>
      </c>
      <c r="O803">
        <v>0.67</v>
      </c>
      <c r="P803">
        <v>8</v>
      </c>
      <c r="Q803" s="16">
        <v>2.5</v>
      </c>
      <c r="R803">
        <v>0.67</v>
      </c>
      <c r="S803">
        <v>0</v>
      </c>
      <c r="T803">
        <v>8</v>
      </c>
      <c r="U803">
        <v>15</v>
      </c>
    </row>
    <row r="804" spans="1:21">
      <c r="A804">
        <v>3649</v>
      </c>
      <c r="B804" s="31">
        <v>2</v>
      </c>
      <c r="C804">
        <v>2</v>
      </c>
      <c r="D804">
        <v>28</v>
      </c>
      <c r="E804">
        <v>0</v>
      </c>
      <c r="F804" s="15">
        <v>10000</v>
      </c>
      <c r="G804">
        <v>1</v>
      </c>
      <c r="H804">
        <v>1</v>
      </c>
      <c r="I804">
        <v>0</v>
      </c>
      <c r="J804">
        <v>8</v>
      </c>
      <c r="K804">
        <v>5</v>
      </c>
      <c r="L804">
        <v>0</v>
      </c>
      <c r="M804">
        <v>0</v>
      </c>
      <c r="N804">
        <v>0</v>
      </c>
      <c r="O804">
        <v>0.5</v>
      </c>
      <c r="P804">
        <v>10</v>
      </c>
      <c r="Q804" s="16">
        <v>5</v>
      </c>
      <c r="R804">
        <v>0.83</v>
      </c>
      <c r="S804">
        <v>1</v>
      </c>
      <c r="T804">
        <v>12</v>
      </c>
      <c r="U804">
        <v>20</v>
      </c>
    </row>
    <row r="805" spans="1:21">
      <c r="A805">
        <v>3657</v>
      </c>
      <c r="B805" s="31">
        <v>2</v>
      </c>
      <c r="C805">
        <v>3</v>
      </c>
      <c r="D805">
        <v>25</v>
      </c>
      <c r="E805">
        <v>0</v>
      </c>
      <c r="F805" s="15">
        <v>10000</v>
      </c>
      <c r="G805">
        <v>1</v>
      </c>
      <c r="H805">
        <v>1</v>
      </c>
      <c r="I805">
        <v>1</v>
      </c>
      <c r="J805">
        <v>8</v>
      </c>
      <c r="K805">
        <v>5</v>
      </c>
      <c r="L805">
        <v>0</v>
      </c>
      <c r="M805">
        <v>0</v>
      </c>
      <c r="N805">
        <v>0</v>
      </c>
      <c r="O805">
        <v>0.5</v>
      </c>
      <c r="P805">
        <v>10</v>
      </c>
      <c r="Q805" s="16">
        <v>3.75</v>
      </c>
      <c r="R805">
        <v>1.5</v>
      </c>
      <c r="S805">
        <v>1</v>
      </c>
      <c r="T805">
        <v>8</v>
      </c>
      <c r="U805">
        <v>30</v>
      </c>
    </row>
    <row r="806" spans="1:21">
      <c r="A806">
        <v>3659</v>
      </c>
      <c r="B806" s="31">
        <v>1</v>
      </c>
      <c r="C806">
        <v>1</v>
      </c>
      <c r="D806">
        <v>25</v>
      </c>
      <c r="E806">
        <v>0</v>
      </c>
      <c r="F806" s="15">
        <v>35000</v>
      </c>
      <c r="G806">
        <v>1</v>
      </c>
      <c r="H806">
        <v>3</v>
      </c>
      <c r="I806">
        <v>0</v>
      </c>
      <c r="J806">
        <v>8</v>
      </c>
      <c r="K806">
        <v>5</v>
      </c>
      <c r="L806">
        <v>1</v>
      </c>
      <c r="M806">
        <v>0</v>
      </c>
      <c r="N806">
        <v>0</v>
      </c>
      <c r="O806">
        <v>1</v>
      </c>
      <c r="P806">
        <v>14</v>
      </c>
      <c r="Q806" s="16">
        <v>2.5</v>
      </c>
      <c r="R806">
        <v>1.17</v>
      </c>
      <c r="S806">
        <v>1</v>
      </c>
      <c r="T806">
        <v>10</v>
      </c>
      <c r="U806">
        <v>15</v>
      </c>
    </row>
    <row r="807" spans="1:21">
      <c r="A807">
        <v>3662</v>
      </c>
      <c r="B807" s="31">
        <v>1</v>
      </c>
      <c r="C807">
        <v>7</v>
      </c>
      <c r="D807">
        <v>60</v>
      </c>
      <c r="E807">
        <v>0</v>
      </c>
      <c r="F807" s="15">
        <v>10000</v>
      </c>
      <c r="G807">
        <v>1</v>
      </c>
      <c r="H807">
        <v>1</v>
      </c>
      <c r="I807">
        <v>0</v>
      </c>
      <c r="J807">
        <v>8</v>
      </c>
      <c r="K807">
        <v>3</v>
      </c>
      <c r="L807">
        <v>0</v>
      </c>
      <c r="M807">
        <v>0</v>
      </c>
      <c r="N807">
        <v>0</v>
      </c>
      <c r="O807">
        <v>0.67</v>
      </c>
      <c r="P807">
        <v>14</v>
      </c>
      <c r="Q807" s="16">
        <v>2.5</v>
      </c>
      <c r="R807">
        <v>1</v>
      </c>
      <c r="S807">
        <v>1</v>
      </c>
      <c r="T807">
        <v>8</v>
      </c>
      <c r="U807">
        <v>10</v>
      </c>
    </row>
    <row r="808" spans="1:21">
      <c r="A808">
        <v>3663</v>
      </c>
      <c r="B808" s="31">
        <v>2</v>
      </c>
      <c r="C808">
        <v>3</v>
      </c>
      <c r="D808">
        <v>23</v>
      </c>
      <c r="E808">
        <v>0</v>
      </c>
      <c r="F808" s="15">
        <v>9000</v>
      </c>
      <c r="G808">
        <v>1</v>
      </c>
      <c r="H808">
        <v>2</v>
      </c>
      <c r="I808">
        <v>0</v>
      </c>
      <c r="J808">
        <v>6</v>
      </c>
      <c r="K808">
        <v>1</v>
      </c>
      <c r="L808">
        <v>0</v>
      </c>
      <c r="M808">
        <v>0</v>
      </c>
      <c r="N808">
        <v>0</v>
      </c>
      <c r="O808">
        <v>0.5</v>
      </c>
      <c r="P808">
        <v>10</v>
      </c>
      <c r="Q808" s="16">
        <v>5</v>
      </c>
      <c r="R808">
        <v>0.67</v>
      </c>
      <c r="S808">
        <v>0</v>
      </c>
      <c r="T808">
        <v>8</v>
      </c>
      <c r="U808">
        <v>35</v>
      </c>
    </row>
    <row r="809" spans="1:21">
      <c r="A809">
        <v>3664</v>
      </c>
      <c r="B809" s="31">
        <v>1</v>
      </c>
      <c r="C809">
        <v>2</v>
      </c>
      <c r="D809">
        <v>29</v>
      </c>
      <c r="E809">
        <v>1</v>
      </c>
      <c r="F809" s="15">
        <v>5000</v>
      </c>
      <c r="G809">
        <v>1</v>
      </c>
      <c r="H809">
        <v>1</v>
      </c>
      <c r="I809">
        <v>1</v>
      </c>
      <c r="J809">
        <v>8</v>
      </c>
      <c r="K809">
        <v>1</v>
      </c>
      <c r="L809">
        <v>1</v>
      </c>
      <c r="M809">
        <v>0</v>
      </c>
      <c r="N809">
        <v>0</v>
      </c>
      <c r="O809">
        <v>0.5</v>
      </c>
      <c r="P809">
        <v>10</v>
      </c>
      <c r="Q809" s="16">
        <v>2.5</v>
      </c>
      <c r="R809">
        <v>1.335</v>
      </c>
      <c r="S809">
        <v>1</v>
      </c>
      <c r="T809">
        <v>8</v>
      </c>
      <c r="U809">
        <v>35</v>
      </c>
    </row>
    <row r="810" spans="1:21">
      <c r="A810">
        <v>3665</v>
      </c>
      <c r="B810" s="31">
        <v>1</v>
      </c>
      <c r="C810">
        <v>7</v>
      </c>
      <c r="D810">
        <v>36</v>
      </c>
      <c r="E810">
        <v>0</v>
      </c>
      <c r="F810" s="15">
        <v>12000</v>
      </c>
      <c r="G810">
        <v>1</v>
      </c>
      <c r="H810">
        <v>1</v>
      </c>
      <c r="I810">
        <v>0</v>
      </c>
      <c r="J810">
        <v>8</v>
      </c>
      <c r="K810">
        <v>5</v>
      </c>
      <c r="L810">
        <v>0</v>
      </c>
      <c r="M810">
        <v>0</v>
      </c>
      <c r="N810">
        <v>0</v>
      </c>
      <c r="O810">
        <v>0.67</v>
      </c>
      <c r="P810">
        <v>10</v>
      </c>
      <c r="Q810" s="16">
        <v>10</v>
      </c>
      <c r="R810">
        <v>1.67</v>
      </c>
      <c r="S810">
        <v>1</v>
      </c>
      <c r="T810">
        <v>12</v>
      </c>
      <c r="U810">
        <v>10</v>
      </c>
    </row>
    <row r="811" spans="1:21">
      <c r="A811">
        <v>3669</v>
      </c>
      <c r="B811" s="31">
        <v>2</v>
      </c>
      <c r="C811">
        <v>1</v>
      </c>
      <c r="D811">
        <v>20</v>
      </c>
      <c r="E811">
        <v>1</v>
      </c>
      <c r="F811" s="15">
        <v>20000</v>
      </c>
      <c r="G811">
        <v>1</v>
      </c>
      <c r="H811">
        <v>2</v>
      </c>
      <c r="I811">
        <v>1</v>
      </c>
      <c r="J811">
        <v>8</v>
      </c>
      <c r="K811">
        <v>5</v>
      </c>
      <c r="L811">
        <v>0</v>
      </c>
      <c r="M811">
        <v>0</v>
      </c>
      <c r="N811">
        <v>0</v>
      </c>
      <c r="O811">
        <v>0.5</v>
      </c>
      <c r="P811">
        <v>10</v>
      </c>
      <c r="Q811" s="16">
        <v>5</v>
      </c>
      <c r="R811">
        <v>0.83</v>
      </c>
      <c r="S811">
        <v>1</v>
      </c>
      <c r="T811">
        <v>6</v>
      </c>
      <c r="U811">
        <v>10</v>
      </c>
    </row>
    <row r="812" spans="1:21">
      <c r="A812">
        <v>3671</v>
      </c>
      <c r="B812" s="31">
        <v>1</v>
      </c>
      <c r="C812">
        <v>6</v>
      </c>
      <c r="D812">
        <v>33</v>
      </c>
      <c r="E812">
        <v>1</v>
      </c>
      <c r="F812" s="15">
        <v>4000</v>
      </c>
      <c r="G812">
        <v>1</v>
      </c>
      <c r="H812">
        <v>2</v>
      </c>
      <c r="I812">
        <v>0</v>
      </c>
      <c r="J812">
        <v>2</v>
      </c>
      <c r="K812">
        <v>3</v>
      </c>
      <c r="L812">
        <v>0</v>
      </c>
      <c r="M812">
        <v>0</v>
      </c>
      <c r="N812">
        <v>0</v>
      </c>
      <c r="O812">
        <v>0.67</v>
      </c>
      <c r="P812">
        <v>20</v>
      </c>
      <c r="Q812" s="16">
        <v>5</v>
      </c>
      <c r="R812">
        <v>1</v>
      </c>
      <c r="S812">
        <v>1</v>
      </c>
      <c r="T812">
        <v>8</v>
      </c>
      <c r="U812">
        <v>15</v>
      </c>
    </row>
    <row r="813" spans="1:21">
      <c r="A813">
        <v>3678</v>
      </c>
      <c r="B813" s="31">
        <v>2</v>
      </c>
      <c r="C813">
        <v>2</v>
      </c>
      <c r="D813">
        <v>27</v>
      </c>
      <c r="E813">
        <v>0</v>
      </c>
      <c r="F813" s="15">
        <v>16000</v>
      </c>
      <c r="G813">
        <v>1</v>
      </c>
      <c r="H813">
        <v>1</v>
      </c>
      <c r="I813">
        <v>0</v>
      </c>
      <c r="J813">
        <v>8</v>
      </c>
      <c r="K813">
        <v>5</v>
      </c>
      <c r="L813">
        <v>0</v>
      </c>
      <c r="M813">
        <v>0</v>
      </c>
      <c r="N813">
        <v>0</v>
      </c>
      <c r="O813">
        <v>0.5</v>
      </c>
      <c r="P813">
        <v>10</v>
      </c>
      <c r="Q813" s="16">
        <v>5</v>
      </c>
      <c r="R813">
        <v>1</v>
      </c>
      <c r="S813">
        <v>0</v>
      </c>
      <c r="T813">
        <v>8</v>
      </c>
      <c r="U813">
        <v>15</v>
      </c>
    </row>
    <row r="814" spans="1:21">
      <c r="A814">
        <v>3680</v>
      </c>
      <c r="B814" s="31">
        <v>2</v>
      </c>
      <c r="C814">
        <v>1</v>
      </c>
      <c r="D814">
        <v>20</v>
      </c>
      <c r="E814">
        <v>0</v>
      </c>
      <c r="F814" s="15">
        <v>3000</v>
      </c>
      <c r="G814">
        <v>1</v>
      </c>
      <c r="H814">
        <v>1</v>
      </c>
      <c r="I814">
        <v>0</v>
      </c>
      <c r="J814">
        <v>8</v>
      </c>
      <c r="K814">
        <v>4</v>
      </c>
      <c r="L814">
        <v>0</v>
      </c>
      <c r="M814">
        <v>0</v>
      </c>
      <c r="N814">
        <v>0</v>
      </c>
      <c r="O814">
        <v>1</v>
      </c>
      <c r="P814">
        <v>18</v>
      </c>
      <c r="Q814" s="16">
        <v>10</v>
      </c>
      <c r="R814">
        <v>2</v>
      </c>
      <c r="S814">
        <v>1</v>
      </c>
      <c r="T814">
        <v>12</v>
      </c>
      <c r="U814">
        <v>15</v>
      </c>
    </row>
    <row r="815" spans="1:21">
      <c r="A815">
        <v>3682</v>
      </c>
      <c r="B815" s="31">
        <v>1</v>
      </c>
      <c r="C815">
        <v>7</v>
      </c>
      <c r="D815">
        <v>56</v>
      </c>
      <c r="E815">
        <v>1</v>
      </c>
      <c r="F815" s="15">
        <v>18000</v>
      </c>
      <c r="G815">
        <v>1</v>
      </c>
      <c r="H815">
        <v>3</v>
      </c>
      <c r="I815">
        <v>0</v>
      </c>
      <c r="J815">
        <v>8</v>
      </c>
      <c r="K815">
        <v>5</v>
      </c>
      <c r="L815">
        <v>0</v>
      </c>
      <c r="M815">
        <v>0</v>
      </c>
      <c r="N815">
        <v>0</v>
      </c>
      <c r="O815">
        <v>0.5</v>
      </c>
      <c r="P815">
        <v>16</v>
      </c>
      <c r="Q815" s="16">
        <v>2.5</v>
      </c>
      <c r="R815">
        <v>1.67</v>
      </c>
      <c r="S815">
        <v>1</v>
      </c>
      <c r="T815">
        <v>8</v>
      </c>
      <c r="U815">
        <v>20</v>
      </c>
    </row>
    <row r="816" spans="1:21">
      <c r="A816">
        <v>3684</v>
      </c>
      <c r="B816" s="31">
        <v>2</v>
      </c>
      <c r="C816">
        <v>1</v>
      </c>
      <c r="D816">
        <v>19</v>
      </c>
      <c r="E816">
        <v>0</v>
      </c>
      <c r="F816" s="15">
        <v>4000</v>
      </c>
      <c r="G816">
        <v>1</v>
      </c>
      <c r="H816">
        <v>2</v>
      </c>
      <c r="I816">
        <v>0</v>
      </c>
      <c r="J816">
        <v>6</v>
      </c>
      <c r="K816">
        <v>5</v>
      </c>
      <c r="L816">
        <v>0</v>
      </c>
      <c r="M816">
        <v>0</v>
      </c>
      <c r="N816">
        <v>0</v>
      </c>
      <c r="O816">
        <v>0.91500000000000004</v>
      </c>
      <c r="P816">
        <v>18</v>
      </c>
      <c r="Q816" s="16">
        <v>2.5</v>
      </c>
      <c r="R816">
        <v>1.5</v>
      </c>
      <c r="S816">
        <v>1</v>
      </c>
      <c r="T816">
        <v>12</v>
      </c>
      <c r="U816">
        <v>15</v>
      </c>
    </row>
    <row r="817" spans="1:21">
      <c r="A817">
        <v>3685</v>
      </c>
      <c r="B817" s="31">
        <v>2</v>
      </c>
      <c r="C817">
        <v>1</v>
      </c>
      <c r="D817">
        <v>24</v>
      </c>
      <c r="E817">
        <v>0</v>
      </c>
      <c r="F817" s="15">
        <v>2000</v>
      </c>
      <c r="G817">
        <v>1</v>
      </c>
      <c r="H817">
        <v>1</v>
      </c>
      <c r="I817">
        <v>0</v>
      </c>
      <c r="J817">
        <v>8</v>
      </c>
      <c r="K817">
        <v>5</v>
      </c>
      <c r="L817">
        <v>0</v>
      </c>
      <c r="M817">
        <v>0</v>
      </c>
      <c r="N817">
        <v>0</v>
      </c>
      <c r="O817">
        <v>1</v>
      </c>
      <c r="P817">
        <v>20</v>
      </c>
      <c r="Q817" s="16">
        <v>2.5</v>
      </c>
      <c r="R817">
        <v>1.17</v>
      </c>
      <c r="S817">
        <v>1</v>
      </c>
      <c r="T817">
        <v>16</v>
      </c>
      <c r="U817">
        <v>30</v>
      </c>
    </row>
    <row r="818" spans="1:21">
      <c r="A818">
        <v>3686</v>
      </c>
      <c r="B818" s="31">
        <v>1</v>
      </c>
      <c r="C818">
        <v>7</v>
      </c>
      <c r="D818">
        <v>31</v>
      </c>
      <c r="E818">
        <v>1</v>
      </c>
      <c r="F818" s="15">
        <v>8000</v>
      </c>
      <c r="G818">
        <v>1</v>
      </c>
      <c r="H818">
        <v>1</v>
      </c>
      <c r="I818">
        <v>0</v>
      </c>
      <c r="J818">
        <v>11</v>
      </c>
      <c r="K818">
        <v>3</v>
      </c>
      <c r="L818">
        <v>0</v>
      </c>
      <c r="M818">
        <v>0</v>
      </c>
      <c r="N818">
        <v>0</v>
      </c>
      <c r="O818">
        <v>0.33</v>
      </c>
      <c r="P818">
        <v>10</v>
      </c>
      <c r="Q818" s="16">
        <v>2.5</v>
      </c>
      <c r="R818">
        <v>0.67</v>
      </c>
      <c r="S818">
        <v>0</v>
      </c>
      <c r="T818">
        <v>11</v>
      </c>
      <c r="U818">
        <v>12.5</v>
      </c>
    </row>
    <row r="819" spans="1:21">
      <c r="A819">
        <v>3689</v>
      </c>
      <c r="B819" s="31">
        <v>2</v>
      </c>
      <c r="C819">
        <v>1</v>
      </c>
      <c r="D819">
        <v>45</v>
      </c>
      <c r="E819">
        <v>0</v>
      </c>
      <c r="F819" s="15">
        <v>10000</v>
      </c>
      <c r="G819">
        <v>1</v>
      </c>
      <c r="H819">
        <v>1</v>
      </c>
      <c r="I819">
        <v>0</v>
      </c>
      <c r="J819">
        <v>6</v>
      </c>
      <c r="K819">
        <v>3</v>
      </c>
      <c r="L819">
        <v>0</v>
      </c>
      <c r="M819">
        <v>0</v>
      </c>
      <c r="N819">
        <v>0</v>
      </c>
      <c r="O819">
        <v>0.5</v>
      </c>
      <c r="P819">
        <v>12</v>
      </c>
      <c r="Q819" s="16">
        <v>5</v>
      </c>
      <c r="R819">
        <v>0.67</v>
      </c>
      <c r="S819">
        <v>0</v>
      </c>
      <c r="T819">
        <v>8</v>
      </c>
      <c r="U819">
        <v>15</v>
      </c>
    </row>
    <row r="820" spans="1:21">
      <c r="A820">
        <v>3694</v>
      </c>
      <c r="B820" s="31">
        <v>2</v>
      </c>
      <c r="C820">
        <v>4</v>
      </c>
      <c r="D820">
        <v>39</v>
      </c>
      <c r="E820">
        <v>0</v>
      </c>
      <c r="F820" s="15">
        <v>5000</v>
      </c>
      <c r="G820">
        <v>1</v>
      </c>
      <c r="H820">
        <v>1</v>
      </c>
      <c r="I820">
        <v>1</v>
      </c>
      <c r="J820">
        <v>8</v>
      </c>
      <c r="K820">
        <v>5</v>
      </c>
      <c r="L820">
        <v>0</v>
      </c>
      <c r="M820">
        <v>0</v>
      </c>
      <c r="N820">
        <v>0</v>
      </c>
      <c r="O820">
        <v>0.5</v>
      </c>
      <c r="P820">
        <v>15</v>
      </c>
      <c r="Q820" s="16">
        <v>6.25</v>
      </c>
      <c r="R820">
        <v>0.83</v>
      </c>
      <c r="S820">
        <v>1</v>
      </c>
      <c r="T820">
        <v>8</v>
      </c>
      <c r="U820">
        <v>20</v>
      </c>
    </row>
    <row r="821" spans="1:21">
      <c r="A821">
        <v>3696</v>
      </c>
      <c r="B821" s="31">
        <v>1</v>
      </c>
      <c r="C821">
        <v>7</v>
      </c>
      <c r="D821">
        <v>36</v>
      </c>
      <c r="E821">
        <v>0</v>
      </c>
      <c r="F821" s="15">
        <v>16000</v>
      </c>
      <c r="G821">
        <v>1</v>
      </c>
      <c r="H821">
        <v>2</v>
      </c>
      <c r="I821">
        <v>0</v>
      </c>
      <c r="J821">
        <v>8</v>
      </c>
      <c r="K821">
        <v>5</v>
      </c>
      <c r="L821">
        <v>0</v>
      </c>
      <c r="M821">
        <v>0</v>
      </c>
      <c r="N821">
        <v>0</v>
      </c>
      <c r="O821">
        <v>0.67</v>
      </c>
      <c r="P821">
        <v>30</v>
      </c>
      <c r="Q821" s="16">
        <v>70</v>
      </c>
      <c r="R821">
        <v>0.83</v>
      </c>
      <c r="S821">
        <v>1</v>
      </c>
      <c r="T821">
        <v>8</v>
      </c>
      <c r="U821">
        <v>15</v>
      </c>
    </row>
    <row r="822" spans="1:21">
      <c r="A822">
        <v>3698</v>
      </c>
      <c r="B822" s="31">
        <v>2</v>
      </c>
      <c r="C822">
        <v>2</v>
      </c>
      <c r="D822">
        <v>23</v>
      </c>
      <c r="E822">
        <v>0</v>
      </c>
      <c r="F822" s="15">
        <v>10000</v>
      </c>
      <c r="G822">
        <v>1</v>
      </c>
      <c r="H822">
        <v>1</v>
      </c>
      <c r="I822">
        <v>0</v>
      </c>
      <c r="J822">
        <v>11</v>
      </c>
      <c r="K822">
        <v>3</v>
      </c>
      <c r="L822">
        <v>0</v>
      </c>
      <c r="M822">
        <v>0</v>
      </c>
      <c r="N822">
        <v>0</v>
      </c>
      <c r="O822">
        <v>0.83</v>
      </c>
      <c r="P822">
        <v>20</v>
      </c>
      <c r="Q822" s="16">
        <v>5</v>
      </c>
      <c r="R822">
        <v>1</v>
      </c>
      <c r="S822">
        <v>0</v>
      </c>
      <c r="T822">
        <v>6</v>
      </c>
      <c r="U822">
        <v>15</v>
      </c>
    </row>
    <row r="823" spans="1:21">
      <c r="A823">
        <v>3699</v>
      </c>
      <c r="B823" s="31">
        <v>2</v>
      </c>
      <c r="C823">
        <v>1</v>
      </c>
      <c r="D823">
        <v>21</v>
      </c>
      <c r="E823">
        <v>0</v>
      </c>
      <c r="F823" s="15">
        <v>10000</v>
      </c>
      <c r="G823">
        <v>1</v>
      </c>
      <c r="H823">
        <v>1</v>
      </c>
      <c r="I823">
        <v>0</v>
      </c>
      <c r="J823">
        <v>6</v>
      </c>
      <c r="K823">
        <v>5</v>
      </c>
      <c r="L823">
        <v>0</v>
      </c>
      <c r="M823">
        <v>0</v>
      </c>
      <c r="N823">
        <v>0</v>
      </c>
      <c r="O823">
        <v>0.91500000000000004</v>
      </c>
      <c r="P823">
        <v>18</v>
      </c>
      <c r="Q823" s="16">
        <v>2.5</v>
      </c>
      <c r="R823">
        <v>1.17</v>
      </c>
      <c r="S823">
        <v>0</v>
      </c>
      <c r="T823">
        <v>12</v>
      </c>
      <c r="U823">
        <v>5</v>
      </c>
    </row>
    <row r="824" spans="1:21">
      <c r="A824">
        <v>3701</v>
      </c>
      <c r="B824" s="31">
        <v>2</v>
      </c>
      <c r="C824">
        <v>1</v>
      </c>
      <c r="D824">
        <v>21</v>
      </c>
      <c r="E824">
        <v>1</v>
      </c>
      <c r="F824" s="15">
        <v>7000</v>
      </c>
      <c r="G824">
        <v>1</v>
      </c>
      <c r="H824">
        <v>1</v>
      </c>
      <c r="I824">
        <v>0</v>
      </c>
      <c r="J824">
        <v>1</v>
      </c>
      <c r="K824">
        <v>5</v>
      </c>
      <c r="L824">
        <v>0</v>
      </c>
      <c r="M824">
        <v>0</v>
      </c>
      <c r="N824">
        <v>0</v>
      </c>
      <c r="O824">
        <v>0.83</v>
      </c>
      <c r="P824">
        <v>14</v>
      </c>
      <c r="Q824" s="16">
        <v>5</v>
      </c>
      <c r="R824">
        <v>0.67</v>
      </c>
      <c r="S824">
        <v>1</v>
      </c>
      <c r="T824">
        <v>8</v>
      </c>
      <c r="U824">
        <v>40</v>
      </c>
    </row>
    <row r="825" spans="1:21">
      <c r="A825">
        <v>3704</v>
      </c>
      <c r="B825" s="31">
        <v>1</v>
      </c>
      <c r="C825">
        <v>6</v>
      </c>
      <c r="D825">
        <v>61</v>
      </c>
      <c r="E825">
        <v>1</v>
      </c>
      <c r="F825" s="15">
        <v>22000</v>
      </c>
      <c r="G825">
        <v>1</v>
      </c>
      <c r="H825">
        <v>2</v>
      </c>
      <c r="I825">
        <v>0</v>
      </c>
      <c r="J825">
        <v>8</v>
      </c>
      <c r="K825">
        <v>5</v>
      </c>
      <c r="L825">
        <v>0</v>
      </c>
      <c r="M825">
        <v>0</v>
      </c>
      <c r="N825">
        <v>0</v>
      </c>
      <c r="O825">
        <v>0.5</v>
      </c>
      <c r="P825">
        <v>20</v>
      </c>
      <c r="Q825" s="16">
        <v>5</v>
      </c>
      <c r="R825">
        <v>1</v>
      </c>
      <c r="S825">
        <v>1</v>
      </c>
      <c r="T825">
        <v>8</v>
      </c>
      <c r="U825">
        <v>10</v>
      </c>
    </row>
    <row r="826" spans="1:21">
      <c r="A826">
        <v>3706</v>
      </c>
      <c r="B826" s="31">
        <v>1</v>
      </c>
      <c r="C826">
        <v>7</v>
      </c>
      <c r="D826">
        <v>53</v>
      </c>
      <c r="E826">
        <v>0</v>
      </c>
      <c r="F826" s="15">
        <v>8000</v>
      </c>
      <c r="G826">
        <v>1</v>
      </c>
      <c r="H826">
        <v>1</v>
      </c>
      <c r="I826">
        <v>0</v>
      </c>
      <c r="J826">
        <v>8</v>
      </c>
      <c r="K826">
        <v>5</v>
      </c>
      <c r="L826">
        <v>0</v>
      </c>
      <c r="M826">
        <v>0</v>
      </c>
      <c r="N826">
        <v>0</v>
      </c>
      <c r="O826">
        <v>0.5</v>
      </c>
      <c r="P826">
        <v>8</v>
      </c>
      <c r="Q826" s="16">
        <v>2.5</v>
      </c>
      <c r="R826">
        <v>0.83</v>
      </c>
      <c r="S826">
        <v>0</v>
      </c>
      <c r="T826">
        <v>8</v>
      </c>
      <c r="U826">
        <v>15</v>
      </c>
    </row>
    <row r="827" spans="1:21">
      <c r="A827">
        <v>3707</v>
      </c>
      <c r="B827" s="31">
        <v>2</v>
      </c>
      <c r="C827">
        <v>1</v>
      </c>
      <c r="D827">
        <v>20</v>
      </c>
      <c r="E827">
        <v>1</v>
      </c>
      <c r="F827" s="15">
        <v>6000</v>
      </c>
      <c r="G827">
        <v>1</v>
      </c>
      <c r="H827">
        <v>1</v>
      </c>
      <c r="I827">
        <v>0</v>
      </c>
      <c r="J827">
        <v>2</v>
      </c>
      <c r="K827">
        <v>5</v>
      </c>
      <c r="L827">
        <v>0</v>
      </c>
      <c r="M827">
        <v>0</v>
      </c>
      <c r="N827">
        <v>0</v>
      </c>
      <c r="O827">
        <v>0.83</v>
      </c>
      <c r="P827">
        <v>30</v>
      </c>
      <c r="Q827" s="16">
        <v>3.75</v>
      </c>
      <c r="R827">
        <v>1</v>
      </c>
      <c r="S827">
        <v>0</v>
      </c>
      <c r="T827">
        <v>8</v>
      </c>
      <c r="U827">
        <v>20</v>
      </c>
    </row>
    <row r="828" spans="1:21">
      <c r="A828">
        <v>3711</v>
      </c>
      <c r="B828" s="31">
        <v>1</v>
      </c>
      <c r="C828">
        <v>2</v>
      </c>
      <c r="D828">
        <v>26</v>
      </c>
      <c r="E828">
        <v>0</v>
      </c>
      <c r="F828" s="15">
        <v>20000</v>
      </c>
      <c r="G828">
        <v>1</v>
      </c>
      <c r="H828">
        <v>2</v>
      </c>
      <c r="I828">
        <v>0</v>
      </c>
      <c r="J828">
        <v>8</v>
      </c>
      <c r="K828">
        <v>5</v>
      </c>
      <c r="L828">
        <v>0</v>
      </c>
      <c r="M828">
        <v>0</v>
      </c>
      <c r="N828">
        <v>0</v>
      </c>
      <c r="O828">
        <v>0.5</v>
      </c>
      <c r="P828">
        <v>10</v>
      </c>
      <c r="Q828" s="16">
        <v>10</v>
      </c>
      <c r="R828">
        <v>1</v>
      </c>
      <c r="S828">
        <v>1</v>
      </c>
      <c r="T828">
        <v>8</v>
      </c>
      <c r="U828">
        <v>10</v>
      </c>
    </row>
    <row r="829" spans="1:21">
      <c r="A829">
        <v>3714</v>
      </c>
      <c r="B829" s="31">
        <v>1</v>
      </c>
      <c r="C829">
        <v>7</v>
      </c>
      <c r="D829">
        <v>35</v>
      </c>
      <c r="E829">
        <v>1</v>
      </c>
      <c r="F829" s="15">
        <v>10000</v>
      </c>
      <c r="G829">
        <v>1</v>
      </c>
      <c r="H829">
        <v>1</v>
      </c>
      <c r="I829">
        <v>0</v>
      </c>
      <c r="J829">
        <v>8</v>
      </c>
      <c r="K829">
        <v>3</v>
      </c>
      <c r="L829">
        <v>0</v>
      </c>
      <c r="M829">
        <v>0</v>
      </c>
      <c r="N829">
        <v>0</v>
      </c>
      <c r="O829">
        <v>0.33</v>
      </c>
      <c r="P829">
        <v>6</v>
      </c>
      <c r="Q829" s="16">
        <v>2.5</v>
      </c>
      <c r="R829">
        <v>1</v>
      </c>
      <c r="S829">
        <v>1</v>
      </c>
      <c r="T829">
        <v>8</v>
      </c>
      <c r="U829">
        <v>10</v>
      </c>
    </row>
    <row r="830" spans="1:21">
      <c r="A830">
        <v>3718</v>
      </c>
      <c r="B830" s="31">
        <v>2</v>
      </c>
      <c r="C830">
        <v>2</v>
      </c>
      <c r="D830">
        <v>25</v>
      </c>
      <c r="E830">
        <v>0</v>
      </c>
      <c r="F830" s="15">
        <v>7000</v>
      </c>
      <c r="G830">
        <v>1</v>
      </c>
      <c r="H830">
        <v>2</v>
      </c>
      <c r="I830">
        <v>0</v>
      </c>
      <c r="J830">
        <v>8</v>
      </c>
      <c r="K830">
        <v>2</v>
      </c>
      <c r="L830">
        <v>0</v>
      </c>
      <c r="M830">
        <v>0</v>
      </c>
      <c r="N830">
        <v>0</v>
      </c>
      <c r="O830">
        <v>1</v>
      </c>
      <c r="P830">
        <v>30</v>
      </c>
      <c r="Q830" s="16">
        <v>2.5</v>
      </c>
      <c r="R830">
        <v>2.17</v>
      </c>
      <c r="S830">
        <v>0</v>
      </c>
      <c r="T830">
        <v>8</v>
      </c>
      <c r="U830">
        <v>20</v>
      </c>
    </row>
    <row r="831" spans="1:21">
      <c r="A831">
        <v>3723</v>
      </c>
      <c r="B831" s="31">
        <v>2</v>
      </c>
      <c r="C831">
        <v>1</v>
      </c>
      <c r="D831">
        <v>53</v>
      </c>
      <c r="E831">
        <v>0</v>
      </c>
      <c r="F831" s="15">
        <v>7000</v>
      </c>
      <c r="G831">
        <v>1</v>
      </c>
      <c r="H831">
        <v>1</v>
      </c>
      <c r="I831">
        <v>1</v>
      </c>
      <c r="J831">
        <v>8</v>
      </c>
      <c r="K831">
        <v>5</v>
      </c>
      <c r="L831">
        <v>0</v>
      </c>
      <c r="M831">
        <v>0</v>
      </c>
      <c r="N831">
        <v>0</v>
      </c>
      <c r="O831">
        <v>0.91500000000000004</v>
      </c>
      <c r="P831">
        <v>20</v>
      </c>
      <c r="Q831" s="16">
        <v>5</v>
      </c>
      <c r="R831">
        <v>2.33</v>
      </c>
      <c r="S831">
        <v>1</v>
      </c>
      <c r="T831">
        <v>14</v>
      </c>
      <c r="U831">
        <v>25</v>
      </c>
    </row>
    <row r="832" spans="1:21">
      <c r="A832">
        <v>3728</v>
      </c>
      <c r="B832" s="31">
        <v>1</v>
      </c>
      <c r="C832">
        <v>1</v>
      </c>
      <c r="D832">
        <v>27</v>
      </c>
      <c r="E832">
        <v>0</v>
      </c>
      <c r="F832" s="15">
        <v>6000</v>
      </c>
      <c r="G832">
        <v>1</v>
      </c>
      <c r="H832">
        <v>1</v>
      </c>
      <c r="I832">
        <v>0</v>
      </c>
      <c r="J832">
        <v>6</v>
      </c>
      <c r="K832">
        <v>1</v>
      </c>
      <c r="L832">
        <v>0</v>
      </c>
      <c r="M832">
        <v>0</v>
      </c>
      <c r="N832">
        <v>0</v>
      </c>
      <c r="O832">
        <v>0.5</v>
      </c>
      <c r="P832">
        <v>8</v>
      </c>
      <c r="Q832" s="16">
        <v>10</v>
      </c>
      <c r="R832">
        <v>1.085</v>
      </c>
      <c r="S832">
        <v>1</v>
      </c>
      <c r="T832">
        <v>8</v>
      </c>
      <c r="U832">
        <v>15</v>
      </c>
    </row>
    <row r="833" spans="1:21">
      <c r="A833">
        <v>3733</v>
      </c>
      <c r="B833" s="31">
        <v>2</v>
      </c>
      <c r="C833">
        <v>4</v>
      </c>
      <c r="D833">
        <v>28</v>
      </c>
      <c r="E833">
        <v>0</v>
      </c>
      <c r="F833" s="15">
        <v>8000</v>
      </c>
      <c r="G833">
        <v>1</v>
      </c>
      <c r="H833">
        <v>1</v>
      </c>
      <c r="I833">
        <v>0</v>
      </c>
      <c r="J833">
        <v>11</v>
      </c>
      <c r="K833">
        <v>5</v>
      </c>
      <c r="L833">
        <v>0</v>
      </c>
      <c r="M833">
        <v>0</v>
      </c>
      <c r="N833">
        <v>0</v>
      </c>
      <c r="O833">
        <v>0.33</v>
      </c>
      <c r="P833">
        <v>10</v>
      </c>
      <c r="Q833" s="16">
        <v>2.5</v>
      </c>
      <c r="R833">
        <v>0.5</v>
      </c>
      <c r="S833">
        <v>0</v>
      </c>
      <c r="T833">
        <v>8</v>
      </c>
      <c r="U833">
        <v>15</v>
      </c>
    </row>
    <row r="834" spans="1:21">
      <c r="A834">
        <v>3741</v>
      </c>
      <c r="B834" s="31">
        <v>1</v>
      </c>
      <c r="C834">
        <v>5</v>
      </c>
      <c r="D834">
        <v>61</v>
      </c>
      <c r="E834">
        <v>1</v>
      </c>
      <c r="F834" s="15">
        <v>5000</v>
      </c>
      <c r="G834">
        <v>1</v>
      </c>
      <c r="H834">
        <v>1</v>
      </c>
      <c r="I834">
        <v>0</v>
      </c>
      <c r="J834">
        <v>8</v>
      </c>
      <c r="K834">
        <v>5</v>
      </c>
      <c r="L834">
        <v>0</v>
      </c>
      <c r="M834">
        <v>0</v>
      </c>
      <c r="N834">
        <v>0</v>
      </c>
      <c r="O834">
        <v>0.17</v>
      </c>
      <c r="P834">
        <v>4</v>
      </c>
      <c r="Q834" s="16">
        <v>60</v>
      </c>
      <c r="R834">
        <v>0.33</v>
      </c>
      <c r="S834">
        <v>1</v>
      </c>
      <c r="T834">
        <v>14</v>
      </c>
      <c r="U834">
        <v>2.5</v>
      </c>
    </row>
    <row r="835" spans="1:21">
      <c r="A835">
        <v>3745</v>
      </c>
      <c r="B835" s="31">
        <v>2</v>
      </c>
      <c r="C835">
        <v>1</v>
      </c>
      <c r="D835">
        <v>22</v>
      </c>
      <c r="E835">
        <v>0</v>
      </c>
      <c r="F835" s="15">
        <v>14000</v>
      </c>
      <c r="G835">
        <v>1</v>
      </c>
      <c r="H835">
        <v>1</v>
      </c>
      <c r="I835">
        <v>0</v>
      </c>
      <c r="J835">
        <v>8</v>
      </c>
      <c r="K835">
        <v>5</v>
      </c>
      <c r="L835">
        <v>0</v>
      </c>
      <c r="M835">
        <v>0</v>
      </c>
      <c r="N835">
        <v>0</v>
      </c>
      <c r="O835">
        <v>0.5</v>
      </c>
      <c r="P835">
        <v>10</v>
      </c>
      <c r="Q835" s="16">
        <v>10</v>
      </c>
      <c r="R835">
        <v>1</v>
      </c>
      <c r="S835">
        <v>0</v>
      </c>
      <c r="T835">
        <v>12</v>
      </c>
      <c r="U835">
        <v>10</v>
      </c>
    </row>
    <row r="836" spans="1:21">
      <c r="A836">
        <v>3754</v>
      </c>
      <c r="B836" s="31">
        <v>1</v>
      </c>
      <c r="C836">
        <v>1</v>
      </c>
      <c r="D836">
        <v>28</v>
      </c>
      <c r="E836">
        <v>1</v>
      </c>
      <c r="F836" s="15">
        <v>2000</v>
      </c>
      <c r="G836">
        <v>1</v>
      </c>
      <c r="H836">
        <v>1</v>
      </c>
      <c r="I836">
        <v>0</v>
      </c>
      <c r="J836">
        <v>11</v>
      </c>
      <c r="K836">
        <v>5</v>
      </c>
      <c r="L836">
        <v>0</v>
      </c>
      <c r="M836">
        <v>0</v>
      </c>
      <c r="N836">
        <v>0</v>
      </c>
      <c r="O836">
        <v>0.67</v>
      </c>
      <c r="P836">
        <v>10</v>
      </c>
      <c r="Q836" s="16">
        <v>5</v>
      </c>
      <c r="R836">
        <v>1.17</v>
      </c>
      <c r="S836">
        <v>1</v>
      </c>
      <c r="T836">
        <v>8</v>
      </c>
      <c r="U836">
        <v>2.5</v>
      </c>
    </row>
    <row r="837" spans="1:21">
      <c r="A837">
        <v>3761</v>
      </c>
      <c r="B837" s="31">
        <v>2</v>
      </c>
      <c r="C837">
        <v>1</v>
      </c>
      <c r="D837">
        <v>19</v>
      </c>
      <c r="E837">
        <v>1</v>
      </c>
      <c r="F837" s="15">
        <v>16000</v>
      </c>
      <c r="G837">
        <v>1</v>
      </c>
      <c r="H837">
        <v>3</v>
      </c>
      <c r="I837">
        <v>0</v>
      </c>
      <c r="J837">
        <v>8</v>
      </c>
      <c r="K837">
        <v>2</v>
      </c>
      <c r="L837">
        <v>0</v>
      </c>
      <c r="M837">
        <v>0</v>
      </c>
      <c r="N837">
        <v>0</v>
      </c>
      <c r="O837">
        <v>0.83</v>
      </c>
      <c r="P837">
        <v>30</v>
      </c>
      <c r="Q837" s="16">
        <v>3.75</v>
      </c>
      <c r="R837">
        <v>1</v>
      </c>
      <c r="S837">
        <v>1</v>
      </c>
      <c r="T837">
        <v>6</v>
      </c>
      <c r="U837">
        <v>40</v>
      </c>
    </row>
    <row r="838" spans="1:21">
      <c r="A838">
        <v>3763</v>
      </c>
      <c r="B838" s="31">
        <v>2</v>
      </c>
      <c r="C838">
        <v>1</v>
      </c>
      <c r="D838">
        <v>22</v>
      </c>
      <c r="E838">
        <v>0</v>
      </c>
      <c r="F838" s="15">
        <v>1000</v>
      </c>
      <c r="G838">
        <v>1</v>
      </c>
      <c r="H838">
        <v>1</v>
      </c>
      <c r="I838">
        <v>0</v>
      </c>
      <c r="J838">
        <v>2</v>
      </c>
      <c r="K838">
        <v>5</v>
      </c>
      <c r="L838">
        <v>0</v>
      </c>
      <c r="M838">
        <v>0</v>
      </c>
      <c r="N838">
        <v>0</v>
      </c>
      <c r="O838">
        <v>0.41500000000000004</v>
      </c>
      <c r="P838">
        <v>11</v>
      </c>
      <c r="Q838" s="16">
        <v>2.5</v>
      </c>
      <c r="R838">
        <v>1.83</v>
      </c>
      <c r="S838">
        <v>1</v>
      </c>
      <c r="T838">
        <v>16</v>
      </c>
      <c r="U838">
        <v>15</v>
      </c>
    </row>
    <row r="839" spans="1:21">
      <c r="A839">
        <v>3772</v>
      </c>
      <c r="B839" s="31">
        <v>1</v>
      </c>
      <c r="C839">
        <v>7</v>
      </c>
      <c r="D839">
        <v>50</v>
      </c>
      <c r="E839">
        <v>1</v>
      </c>
      <c r="F839" s="15">
        <v>18000</v>
      </c>
      <c r="G839">
        <v>1</v>
      </c>
      <c r="H839">
        <v>1</v>
      </c>
      <c r="I839">
        <v>0</v>
      </c>
      <c r="J839">
        <v>8</v>
      </c>
      <c r="K839">
        <v>5</v>
      </c>
      <c r="L839">
        <v>0</v>
      </c>
      <c r="M839">
        <v>0</v>
      </c>
      <c r="N839">
        <v>0</v>
      </c>
      <c r="O839">
        <v>0.5</v>
      </c>
      <c r="P839">
        <v>8</v>
      </c>
      <c r="Q839" s="16">
        <v>2.5</v>
      </c>
      <c r="R839">
        <v>1</v>
      </c>
      <c r="S839">
        <v>1</v>
      </c>
      <c r="T839">
        <v>8</v>
      </c>
      <c r="U839">
        <v>15</v>
      </c>
    </row>
    <row r="840" spans="1:21">
      <c r="A840">
        <v>3773</v>
      </c>
      <c r="B840" s="31">
        <v>2</v>
      </c>
      <c r="C840">
        <v>4</v>
      </c>
      <c r="D840">
        <v>55</v>
      </c>
      <c r="E840">
        <v>0</v>
      </c>
      <c r="F840" s="15">
        <v>12000</v>
      </c>
      <c r="G840">
        <v>1</v>
      </c>
      <c r="H840">
        <v>1</v>
      </c>
      <c r="I840">
        <v>0</v>
      </c>
      <c r="J840">
        <v>1</v>
      </c>
      <c r="K840">
        <v>5</v>
      </c>
      <c r="L840">
        <v>0</v>
      </c>
      <c r="M840">
        <v>0</v>
      </c>
      <c r="N840">
        <v>0</v>
      </c>
      <c r="O840">
        <v>0.67</v>
      </c>
      <c r="P840">
        <v>20</v>
      </c>
      <c r="Q840" s="16">
        <v>10</v>
      </c>
      <c r="R840">
        <v>0.67</v>
      </c>
      <c r="S840">
        <v>0</v>
      </c>
      <c r="T840">
        <v>8</v>
      </c>
      <c r="U840">
        <v>10</v>
      </c>
    </row>
    <row r="841" spans="1:21">
      <c r="A841">
        <v>3778</v>
      </c>
      <c r="B841" s="31">
        <v>2</v>
      </c>
      <c r="C841">
        <v>1</v>
      </c>
      <c r="D841">
        <v>25</v>
      </c>
      <c r="E841">
        <v>1</v>
      </c>
      <c r="F841" s="15">
        <v>10000</v>
      </c>
      <c r="G841">
        <v>1</v>
      </c>
      <c r="H841">
        <v>2</v>
      </c>
      <c r="I841">
        <v>0</v>
      </c>
      <c r="J841">
        <v>6</v>
      </c>
      <c r="K841">
        <v>2</v>
      </c>
      <c r="L841">
        <v>0</v>
      </c>
      <c r="M841">
        <v>0</v>
      </c>
      <c r="N841">
        <v>0</v>
      </c>
      <c r="O841">
        <v>0.83</v>
      </c>
      <c r="P841">
        <v>30</v>
      </c>
      <c r="Q841" s="16">
        <v>3.75</v>
      </c>
      <c r="R841">
        <v>1.67</v>
      </c>
      <c r="S841">
        <v>1</v>
      </c>
      <c r="T841">
        <v>10</v>
      </c>
      <c r="U841">
        <v>15</v>
      </c>
    </row>
    <row r="842" spans="1:21">
      <c r="A842">
        <v>3779</v>
      </c>
      <c r="B842" s="31">
        <v>1</v>
      </c>
      <c r="C842">
        <v>1</v>
      </c>
      <c r="D842">
        <v>22</v>
      </c>
      <c r="E842">
        <v>0</v>
      </c>
      <c r="F842" s="15">
        <v>10000</v>
      </c>
      <c r="G842">
        <v>1</v>
      </c>
      <c r="H842">
        <v>2</v>
      </c>
      <c r="I842">
        <v>0</v>
      </c>
      <c r="J842">
        <v>8</v>
      </c>
      <c r="K842">
        <v>5</v>
      </c>
      <c r="L842">
        <v>0</v>
      </c>
      <c r="M842">
        <v>0</v>
      </c>
      <c r="N842">
        <v>0</v>
      </c>
      <c r="O842">
        <v>0.67</v>
      </c>
      <c r="P842">
        <v>14</v>
      </c>
      <c r="Q842" s="16">
        <v>5</v>
      </c>
      <c r="R842">
        <v>1.5</v>
      </c>
      <c r="S842">
        <v>1</v>
      </c>
      <c r="T842">
        <v>10</v>
      </c>
      <c r="U842">
        <v>10</v>
      </c>
    </row>
    <row r="843" spans="1:21">
      <c r="A843">
        <v>3780</v>
      </c>
      <c r="B843" s="31">
        <v>1</v>
      </c>
      <c r="C843">
        <v>3</v>
      </c>
      <c r="D843">
        <v>36</v>
      </c>
      <c r="E843">
        <v>1</v>
      </c>
      <c r="F843" s="15">
        <v>18000</v>
      </c>
      <c r="G843">
        <v>1</v>
      </c>
      <c r="H843">
        <v>1</v>
      </c>
      <c r="I843">
        <v>0</v>
      </c>
      <c r="J843">
        <v>8</v>
      </c>
      <c r="K843">
        <v>0</v>
      </c>
      <c r="L843">
        <v>0</v>
      </c>
      <c r="M843">
        <v>0</v>
      </c>
      <c r="N843">
        <v>1</v>
      </c>
      <c r="O843">
        <v>0.33</v>
      </c>
      <c r="P843">
        <v>10</v>
      </c>
      <c r="Q843" s="16">
        <v>2.5</v>
      </c>
      <c r="R843">
        <v>1</v>
      </c>
      <c r="S843">
        <v>1</v>
      </c>
      <c r="T843">
        <v>8</v>
      </c>
      <c r="U843">
        <v>10</v>
      </c>
    </row>
    <row r="844" spans="1:21">
      <c r="A844">
        <v>3784</v>
      </c>
      <c r="B844" s="31">
        <v>2</v>
      </c>
      <c r="C844">
        <v>2</v>
      </c>
      <c r="D844">
        <v>24</v>
      </c>
      <c r="E844">
        <v>0</v>
      </c>
      <c r="F844" s="15">
        <v>4000</v>
      </c>
      <c r="G844">
        <v>1</v>
      </c>
      <c r="H844">
        <v>1</v>
      </c>
      <c r="I844">
        <v>0</v>
      </c>
      <c r="J844">
        <v>2</v>
      </c>
      <c r="K844">
        <v>5</v>
      </c>
      <c r="L844">
        <v>0</v>
      </c>
      <c r="M844">
        <v>0</v>
      </c>
      <c r="N844">
        <v>0</v>
      </c>
      <c r="O844">
        <v>1</v>
      </c>
      <c r="P844">
        <v>6</v>
      </c>
      <c r="Q844" s="16">
        <v>2.5</v>
      </c>
      <c r="R844">
        <v>0.83</v>
      </c>
      <c r="S844">
        <v>1</v>
      </c>
      <c r="T844">
        <v>8</v>
      </c>
      <c r="U844">
        <v>20</v>
      </c>
    </row>
    <row r="845" spans="1:21">
      <c r="A845">
        <v>3788</v>
      </c>
      <c r="B845" s="31">
        <v>1</v>
      </c>
      <c r="C845">
        <v>2</v>
      </c>
      <c r="D845">
        <v>33</v>
      </c>
      <c r="E845">
        <v>1</v>
      </c>
      <c r="F845" s="15">
        <v>6000</v>
      </c>
      <c r="G845">
        <v>1</v>
      </c>
      <c r="H845">
        <v>2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0.67</v>
      </c>
      <c r="P845">
        <v>20</v>
      </c>
      <c r="Q845" s="16">
        <v>2.5</v>
      </c>
      <c r="R845">
        <v>2</v>
      </c>
      <c r="S845">
        <v>1</v>
      </c>
      <c r="T845">
        <v>12</v>
      </c>
      <c r="U845">
        <v>10</v>
      </c>
    </row>
    <row r="846" spans="1:21">
      <c r="A846">
        <v>3791</v>
      </c>
      <c r="B846" s="31">
        <v>1</v>
      </c>
      <c r="C846">
        <v>1</v>
      </c>
      <c r="D846">
        <v>20</v>
      </c>
      <c r="E846">
        <v>1</v>
      </c>
      <c r="F846" s="15">
        <v>30000</v>
      </c>
      <c r="G846">
        <v>1</v>
      </c>
      <c r="H846">
        <v>3</v>
      </c>
      <c r="I846">
        <v>0</v>
      </c>
      <c r="J846">
        <v>8</v>
      </c>
      <c r="K846">
        <v>5</v>
      </c>
      <c r="L846">
        <v>0</v>
      </c>
      <c r="M846">
        <v>0</v>
      </c>
      <c r="N846">
        <v>0</v>
      </c>
      <c r="O846">
        <v>0.5</v>
      </c>
      <c r="P846">
        <v>10</v>
      </c>
      <c r="Q846" s="16">
        <v>5</v>
      </c>
      <c r="R846">
        <v>0.83</v>
      </c>
      <c r="S846">
        <v>1</v>
      </c>
      <c r="T846">
        <v>6</v>
      </c>
      <c r="U846">
        <v>10</v>
      </c>
    </row>
    <row r="847" spans="1:21">
      <c r="A847">
        <v>3792</v>
      </c>
      <c r="B847" s="31">
        <v>1</v>
      </c>
      <c r="C847">
        <v>2</v>
      </c>
      <c r="D847">
        <v>25</v>
      </c>
      <c r="E847">
        <v>0</v>
      </c>
      <c r="F847" s="15">
        <v>12000</v>
      </c>
      <c r="G847">
        <v>1</v>
      </c>
      <c r="H847">
        <v>2</v>
      </c>
      <c r="I847">
        <v>0</v>
      </c>
      <c r="J847">
        <v>2</v>
      </c>
      <c r="K847">
        <v>4</v>
      </c>
      <c r="L847">
        <v>0</v>
      </c>
      <c r="M847">
        <v>0</v>
      </c>
      <c r="N847">
        <v>0</v>
      </c>
      <c r="O847">
        <v>0.5</v>
      </c>
      <c r="P847">
        <v>14</v>
      </c>
      <c r="Q847" s="16">
        <v>10</v>
      </c>
      <c r="R847">
        <v>1</v>
      </c>
      <c r="S847">
        <v>1</v>
      </c>
      <c r="T847">
        <v>8</v>
      </c>
      <c r="U847">
        <v>25</v>
      </c>
    </row>
    <row r="848" spans="1:21">
      <c r="A848">
        <v>3794</v>
      </c>
      <c r="B848" s="31">
        <v>2</v>
      </c>
      <c r="C848">
        <v>2</v>
      </c>
      <c r="D848">
        <v>27</v>
      </c>
      <c r="E848">
        <v>0</v>
      </c>
      <c r="F848" s="15">
        <v>10000</v>
      </c>
      <c r="G848">
        <v>1</v>
      </c>
      <c r="H848">
        <v>1</v>
      </c>
      <c r="I848">
        <v>0</v>
      </c>
      <c r="J848">
        <v>8</v>
      </c>
      <c r="K848">
        <v>5</v>
      </c>
      <c r="L848">
        <v>0</v>
      </c>
      <c r="M848">
        <v>0</v>
      </c>
      <c r="N848">
        <v>0</v>
      </c>
      <c r="O848">
        <v>0.75</v>
      </c>
      <c r="P848">
        <v>9</v>
      </c>
      <c r="Q848" s="16">
        <v>6.25</v>
      </c>
      <c r="R848">
        <v>0.67</v>
      </c>
      <c r="S848">
        <v>1</v>
      </c>
      <c r="T848">
        <v>6</v>
      </c>
      <c r="U848">
        <v>15</v>
      </c>
    </row>
    <row r="849" spans="1:21">
      <c r="A849">
        <v>3799</v>
      </c>
      <c r="B849" s="31">
        <v>2</v>
      </c>
      <c r="C849">
        <v>2</v>
      </c>
      <c r="D849">
        <v>33</v>
      </c>
      <c r="E849">
        <v>0</v>
      </c>
      <c r="F849" s="15">
        <v>8000</v>
      </c>
      <c r="G849">
        <v>1</v>
      </c>
      <c r="H849">
        <v>1</v>
      </c>
      <c r="I849">
        <v>0</v>
      </c>
      <c r="J849">
        <v>1</v>
      </c>
      <c r="K849">
        <v>5</v>
      </c>
      <c r="L849">
        <v>0</v>
      </c>
      <c r="M849">
        <v>0</v>
      </c>
      <c r="N849">
        <v>0</v>
      </c>
      <c r="O849">
        <v>0.5</v>
      </c>
      <c r="P849">
        <v>10</v>
      </c>
      <c r="Q849" s="16">
        <v>5</v>
      </c>
      <c r="R849">
        <v>1.33</v>
      </c>
      <c r="S849">
        <v>1</v>
      </c>
      <c r="T849">
        <v>6</v>
      </c>
      <c r="U849">
        <v>10</v>
      </c>
    </row>
    <row r="850" spans="1:21">
      <c r="A850">
        <v>3801</v>
      </c>
      <c r="B850" s="31">
        <v>2</v>
      </c>
      <c r="C850">
        <v>1</v>
      </c>
      <c r="D850">
        <v>28</v>
      </c>
      <c r="E850">
        <v>1</v>
      </c>
      <c r="F850" s="15">
        <v>2000</v>
      </c>
      <c r="G850">
        <v>1</v>
      </c>
      <c r="H850">
        <v>2</v>
      </c>
      <c r="I850">
        <v>0</v>
      </c>
      <c r="J850">
        <v>1</v>
      </c>
      <c r="K850">
        <v>2</v>
      </c>
      <c r="L850">
        <v>0</v>
      </c>
      <c r="M850">
        <v>0</v>
      </c>
      <c r="N850">
        <v>0</v>
      </c>
      <c r="O850">
        <v>0.91500000000000004</v>
      </c>
      <c r="P850">
        <v>20</v>
      </c>
      <c r="Q850" s="16">
        <v>5</v>
      </c>
      <c r="R850">
        <v>2.5</v>
      </c>
      <c r="S850">
        <v>1</v>
      </c>
      <c r="T850">
        <v>12</v>
      </c>
      <c r="U850">
        <v>15</v>
      </c>
    </row>
    <row r="851" spans="1:21">
      <c r="A851">
        <v>3806</v>
      </c>
      <c r="B851" s="31">
        <v>2</v>
      </c>
      <c r="C851">
        <v>2</v>
      </c>
      <c r="D851">
        <v>30</v>
      </c>
      <c r="E851">
        <v>1</v>
      </c>
      <c r="F851" s="15">
        <v>3000</v>
      </c>
      <c r="G851">
        <v>1</v>
      </c>
      <c r="H851">
        <v>1</v>
      </c>
      <c r="I851">
        <v>0</v>
      </c>
      <c r="J851">
        <v>8</v>
      </c>
      <c r="K851">
        <v>5</v>
      </c>
      <c r="L851">
        <v>0</v>
      </c>
      <c r="M851">
        <v>0</v>
      </c>
      <c r="N851">
        <v>0</v>
      </c>
      <c r="O851">
        <v>0.33</v>
      </c>
      <c r="P851">
        <v>20</v>
      </c>
      <c r="Q851" s="16">
        <v>2.5</v>
      </c>
      <c r="R851">
        <v>1</v>
      </c>
      <c r="S851">
        <v>1</v>
      </c>
      <c r="T851">
        <v>8</v>
      </c>
      <c r="U851">
        <v>10</v>
      </c>
    </row>
    <row r="852" spans="1:21">
      <c r="A852">
        <v>3808</v>
      </c>
      <c r="B852" s="31">
        <v>1</v>
      </c>
      <c r="C852">
        <v>3</v>
      </c>
      <c r="D852">
        <v>30</v>
      </c>
      <c r="E852">
        <v>0</v>
      </c>
      <c r="F852" s="15">
        <v>30000</v>
      </c>
      <c r="G852">
        <v>1</v>
      </c>
      <c r="H852">
        <v>2</v>
      </c>
      <c r="I852">
        <v>0</v>
      </c>
      <c r="J852">
        <v>9</v>
      </c>
      <c r="K852">
        <v>5</v>
      </c>
      <c r="L852">
        <v>0</v>
      </c>
      <c r="M852">
        <v>0</v>
      </c>
      <c r="N852">
        <v>0</v>
      </c>
      <c r="O852">
        <v>0.5</v>
      </c>
      <c r="P852">
        <v>14</v>
      </c>
      <c r="Q852" s="16">
        <v>2.5</v>
      </c>
      <c r="R852">
        <v>0.58499999999999996</v>
      </c>
      <c r="S852">
        <v>0</v>
      </c>
      <c r="T852">
        <v>6</v>
      </c>
      <c r="U852">
        <v>15</v>
      </c>
    </row>
    <row r="853" spans="1:21">
      <c r="A853">
        <v>3811</v>
      </c>
      <c r="B853" s="31">
        <v>2</v>
      </c>
      <c r="C853">
        <v>1</v>
      </c>
      <c r="D853">
        <v>23</v>
      </c>
      <c r="E853">
        <v>1</v>
      </c>
      <c r="F853" s="15">
        <v>4000</v>
      </c>
      <c r="G853">
        <v>1</v>
      </c>
      <c r="H853">
        <v>1</v>
      </c>
      <c r="I853">
        <v>1</v>
      </c>
      <c r="J853">
        <v>11</v>
      </c>
      <c r="K853">
        <v>0</v>
      </c>
      <c r="L853">
        <v>0</v>
      </c>
      <c r="M853">
        <v>1</v>
      </c>
      <c r="N853">
        <v>0</v>
      </c>
      <c r="O853">
        <v>0.5</v>
      </c>
      <c r="P853">
        <v>18</v>
      </c>
      <c r="Q853" s="16">
        <v>5</v>
      </c>
      <c r="R853">
        <v>2</v>
      </c>
      <c r="S853">
        <v>0</v>
      </c>
      <c r="T853">
        <v>10</v>
      </c>
      <c r="U853">
        <v>15</v>
      </c>
    </row>
    <row r="854" spans="1:21">
      <c r="A854">
        <v>3814</v>
      </c>
      <c r="B854" s="31">
        <v>1</v>
      </c>
      <c r="C854">
        <v>7</v>
      </c>
      <c r="D854">
        <v>63</v>
      </c>
      <c r="E854">
        <v>1</v>
      </c>
      <c r="F854" s="15">
        <v>14000</v>
      </c>
      <c r="G854">
        <v>1</v>
      </c>
      <c r="H854">
        <v>1</v>
      </c>
      <c r="I854">
        <v>0</v>
      </c>
      <c r="J854">
        <v>8</v>
      </c>
      <c r="K854">
        <v>5</v>
      </c>
      <c r="L854">
        <v>0</v>
      </c>
      <c r="M854">
        <v>0</v>
      </c>
      <c r="N854">
        <v>0</v>
      </c>
      <c r="O854">
        <v>0.67</v>
      </c>
      <c r="P854">
        <v>20</v>
      </c>
      <c r="Q854" s="16">
        <v>2.5</v>
      </c>
      <c r="R854">
        <v>1.67</v>
      </c>
      <c r="S854">
        <v>1</v>
      </c>
      <c r="T854">
        <v>12</v>
      </c>
      <c r="U854">
        <v>10</v>
      </c>
    </row>
    <row r="855" spans="1:21">
      <c r="A855">
        <v>3819</v>
      </c>
      <c r="B855" s="31">
        <v>2</v>
      </c>
      <c r="C855">
        <v>1</v>
      </c>
      <c r="D855">
        <v>23</v>
      </c>
      <c r="E855">
        <v>1</v>
      </c>
      <c r="F855" s="15">
        <v>3000</v>
      </c>
      <c r="G855">
        <v>1</v>
      </c>
      <c r="H855">
        <v>1</v>
      </c>
      <c r="I855">
        <v>0</v>
      </c>
      <c r="J855">
        <v>2</v>
      </c>
      <c r="K855">
        <v>5</v>
      </c>
      <c r="L855">
        <v>0</v>
      </c>
      <c r="M855">
        <v>0</v>
      </c>
      <c r="N855">
        <v>0</v>
      </c>
      <c r="O855">
        <v>0.83</v>
      </c>
      <c r="P855">
        <v>14</v>
      </c>
      <c r="Q855" s="16">
        <v>5</v>
      </c>
      <c r="R855">
        <v>1</v>
      </c>
      <c r="S855">
        <v>1</v>
      </c>
      <c r="T855">
        <v>8</v>
      </c>
      <c r="U855">
        <v>10</v>
      </c>
    </row>
    <row r="856" spans="1:21">
      <c r="A856">
        <v>3822</v>
      </c>
      <c r="B856" s="31">
        <v>1</v>
      </c>
      <c r="C856">
        <v>7</v>
      </c>
      <c r="D856">
        <v>59</v>
      </c>
      <c r="E856">
        <v>1</v>
      </c>
      <c r="F856" s="15">
        <v>26000</v>
      </c>
      <c r="G856">
        <v>1</v>
      </c>
      <c r="H856">
        <v>3</v>
      </c>
      <c r="I856">
        <v>0</v>
      </c>
      <c r="J856">
        <v>8</v>
      </c>
      <c r="K856">
        <v>5</v>
      </c>
      <c r="L856">
        <v>0</v>
      </c>
      <c r="M856">
        <v>0</v>
      </c>
      <c r="N856">
        <v>0</v>
      </c>
      <c r="O856">
        <v>0.67</v>
      </c>
      <c r="P856">
        <v>16</v>
      </c>
      <c r="Q856" s="16">
        <v>10</v>
      </c>
      <c r="R856">
        <v>1.17</v>
      </c>
      <c r="S856">
        <v>1</v>
      </c>
      <c r="T856">
        <v>8</v>
      </c>
      <c r="U856">
        <v>35</v>
      </c>
    </row>
    <row r="857" spans="1:21">
      <c r="A857">
        <v>3827</v>
      </c>
      <c r="B857" s="31">
        <v>1</v>
      </c>
      <c r="C857">
        <v>7</v>
      </c>
      <c r="D857">
        <v>58</v>
      </c>
      <c r="E857">
        <v>0</v>
      </c>
      <c r="F857" s="15">
        <v>12000</v>
      </c>
      <c r="G857">
        <v>1</v>
      </c>
      <c r="H857">
        <v>1</v>
      </c>
      <c r="I857">
        <v>0</v>
      </c>
      <c r="J857">
        <v>8</v>
      </c>
      <c r="K857">
        <v>5</v>
      </c>
      <c r="L857">
        <v>0</v>
      </c>
      <c r="M857">
        <v>0</v>
      </c>
      <c r="N857">
        <v>0</v>
      </c>
      <c r="O857">
        <v>1</v>
      </c>
      <c r="P857">
        <v>10</v>
      </c>
      <c r="Q857" s="16">
        <v>2.5</v>
      </c>
      <c r="R857">
        <v>1.17</v>
      </c>
      <c r="S857">
        <v>1</v>
      </c>
      <c r="T857">
        <v>10</v>
      </c>
      <c r="U857">
        <v>15</v>
      </c>
    </row>
    <row r="858" spans="1:21">
      <c r="A858">
        <v>3830</v>
      </c>
      <c r="B858" s="31">
        <v>1</v>
      </c>
      <c r="C858">
        <v>1</v>
      </c>
      <c r="D858">
        <v>25</v>
      </c>
      <c r="E858">
        <v>1</v>
      </c>
      <c r="F858" s="15">
        <v>14000</v>
      </c>
      <c r="G858">
        <v>1</v>
      </c>
      <c r="H858">
        <v>1</v>
      </c>
      <c r="I858">
        <v>1</v>
      </c>
      <c r="J858">
        <v>1</v>
      </c>
      <c r="K858">
        <v>5</v>
      </c>
      <c r="L858">
        <v>0</v>
      </c>
      <c r="M858">
        <v>0</v>
      </c>
      <c r="N858">
        <v>0</v>
      </c>
      <c r="O858">
        <v>0.67</v>
      </c>
      <c r="P858">
        <v>14</v>
      </c>
      <c r="Q858" s="16">
        <v>5</v>
      </c>
      <c r="R858">
        <v>0.83</v>
      </c>
      <c r="S858">
        <v>1</v>
      </c>
      <c r="T858">
        <v>12</v>
      </c>
      <c r="U858">
        <v>17.5</v>
      </c>
    </row>
    <row r="859" spans="1:21">
      <c r="A859">
        <v>3834</v>
      </c>
      <c r="B859" s="31">
        <v>2</v>
      </c>
      <c r="C859">
        <v>7</v>
      </c>
      <c r="D859">
        <v>55</v>
      </c>
      <c r="E859">
        <v>1</v>
      </c>
      <c r="F859" s="15">
        <v>12000</v>
      </c>
      <c r="G859">
        <v>1</v>
      </c>
      <c r="H859">
        <v>1</v>
      </c>
      <c r="I859">
        <v>0</v>
      </c>
      <c r="J859">
        <v>9</v>
      </c>
      <c r="K859">
        <v>4</v>
      </c>
      <c r="L859">
        <v>0</v>
      </c>
      <c r="M859">
        <v>0</v>
      </c>
      <c r="N859">
        <v>0</v>
      </c>
      <c r="O859">
        <v>0.5</v>
      </c>
      <c r="P859">
        <v>12</v>
      </c>
      <c r="Q859" s="16">
        <v>2.5</v>
      </c>
      <c r="R859">
        <v>1.33</v>
      </c>
      <c r="S859">
        <v>1</v>
      </c>
      <c r="T859">
        <v>12</v>
      </c>
      <c r="U859">
        <v>20</v>
      </c>
    </row>
    <row r="860" spans="1:21">
      <c r="A860">
        <v>3836</v>
      </c>
      <c r="B860" s="31">
        <v>2</v>
      </c>
      <c r="C860">
        <v>1</v>
      </c>
      <c r="D860">
        <v>23</v>
      </c>
      <c r="E860">
        <v>1</v>
      </c>
      <c r="F860" s="15">
        <v>1000</v>
      </c>
      <c r="G860">
        <v>1</v>
      </c>
      <c r="H860">
        <v>1</v>
      </c>
      <c r="I860">
        <v>0</v>
      </c>
      <c r="J860">
        <v>6</v>
      </c>
      <c r="K860">
        <v>5</v>
      </c>
      <c r="L860">
        <v>0</v>
      </c>
      <c r="M860">
        <v>0</v>
      </c>
      <c r="N860">
        <v>0</v>
      </c>
      <c r="O860">
        <v>0.41500000000000004</v>
      </c>
      <c r="P860">
        <v>12</v>
      </c>
      <c r="Q860" s="16">
        <v>5</v>
      </c>
      <c r="R860">
        <v>1.33</v>
      </c>
      <c r="S860">
        <v>1</v>
      </c>
      <c r="T860">
        <v>14</v>
      </c>
      <c r="U860">
        <v>15</v>
      </c>
    </row>
    <row r="861" spans="1:21">
      <c r="A861">
        <v>3847</v>
      </c>
      <c r="B861" s="31">
        <v>2</v>
      </c>
      <c r="C861">
        <v>1</v>
      </c>
      <c r="D861">
        <v>59</v>
      </c>
      <c r="E861">
        <v>0</v>
      </c>
      <c r="F861" s="15">
        <v>4000</v>
      </c>
      <c r="G861">
        <v>1</v>
      </c>
      <c r="H861">
        <v>1</v>
      </c>
      <c r="I861">
        <v>0</v>
      </c>
      <c r="J861">
        <v>6</v>
      </c>
      <c r="K861">
        <v>5</v>
      </c>
      <c r="L861">
        <v>0</v>
      </c>
      <c r="M861">
        <v>0</v>
      </c>
      <c r="N861">
        <v>0</v>
      </c>
      <c r="O861">
        <v>0.75</v>
      </c>
      <c r="P861">
        <v>9</v>
      </c>
      <c r="Q861" s="16">
        <v>5</v>
      </c>
      <c r="R861">
        <v>1.5</v>
      </c>
      <c r="S861">
        <v>1</v>
      </c>
      <c r="T861">
        <v>18</v>
      </c>
      <c r="U861">
        <v>5</v>
      </c>
    </row>
    <row r="862" spans="1:21">
      <c r="A862">
        <v>3851</v>
      </c>
      <c r="B862" s="31">
        <v>1</v>
      </c>
      <c r="C862">
        <v>7</v>
      </c>
      <c r="D862">
        <v>39</v>
      </c>
      <c r="E862">
        <v>0</v>
      </c>
      <c r="F862" s="15">
        <v>22000</v>
      </c>
      <c r="G862">
        <v>1</v>
      </c>
      <c r="H862">
        <v>1</v>
      </c>
      <c r="I862">
        <v>0</v>
      </c>
      <c r="J862">
        <v>2</v>
      </c>
      <c r="K862">
        <v>5</v>
      </c>
      <c r="L862">
        <v>0</v>
      </c>
      <c r="M862">
        <v>0</v>
      </c>
      <c r="N862">
        <v>0</v>
      </c>
      <c r="O862">
        <v>0.83</v>
      </c>
      <c r="P862">
        <v>16</v>
      </c>
      <c r="Q862" s="16">
        <v>15</v>
      </c>
      <c r="R862">
        <v>1.5</v>
      </c>
      <c r="S862">
        <v>1</v>
      </c>
      <c r="T862">
        <v>10</v>
      </c>
      <c r="U862">
        <v>10</v>
      </c>
    </row>
    <row r="863" spans="1:21">
      <c r="A863">
        <v>3854</v>
      </c>
      <c r="B863" s="31">
        <v>1</v>
      </c>
      <c r="C863">
        <v>2</v>
      </c>
      <c r="D863">
        <v>26</v>
      </c>
      <c r="E863">
        <v>0</v>
      </c>
      <c r="F863" s="15">
        <v>5000</v>
      </c>
      <c r="G863">
        <v>1</v>
      </c>
      <c r="H863">
        <v>2</v>
      </c>
      <c r="I863">
        <v>0</v>
      </c>
      <c r="J863">
        <v>2</v>
      </c>
      <c r="K863">
        <v>5</v>
      </c>
      <c r="L863">
        <v>0</v>
      </c>
      <c r="M863">
        <v>0</v>
      </c>
      <c r="N863">
        <v>0</v>
      </c>
      <c r="O863">
        <v>1</v>
      </c>
      <c r="P863">
        <v>30</v>
      </c>
      <c r="Q863" s="16">
        <v>5</v>
      </c>
      <c r="R863">
        <v>0.91500000000000004</v>
      </c>
      <c r="S863">
        <v>1</v>
      </c>
      <c r="T863">
        <v>10</v>
      </c>
      <c r="U863">
        <v>7.5</v>
      </c>
    </row>
    <row r="864" spans="1:21">
      <c r="A864">
        <v>3857</v>
      </c>
      <c r="B864" s="31">
        <v>2</v>
      </c>
      <c r="C864">
        <v>2</v>
      </c>
      <c r="D864">
        <v>25</v>
      </c>
      <c r="E864">
        <v>0</v>
      </c>
      <c r="F864" s="15">
        <v>2000</v>
      </c>
      <c r="G864">
        <v>1</v>
      </c>
      <c r="H864">
        <v>1</v>
      </c>
      <c r="I864">
        <v>0</v>
      </c>
      <c r="J864">
        <v>2</v>
      </c>
      <c r="K864">
        <v>4</v>
      </c>
      <c r="L864">
        <v>0</v>
      </c>
      <c r="M864">
        <v>0</v>
      </c>
      <c r="N864">
        <v>0</v>
      </c>
      <c r="O864">
        <v>0.91500000000000004</v>
      </c>
      <c r="P864">
        <v>18</v>
      </c>
      <c r="Q864" s="16">
        <v>2.5</v>
      </c>
      <c r="R864">
        <v>1</v>
      </c>
      <c r="S864">
        <v>0</v>
      </c>
      <c r="T864">
        <v>12</v>
      </c>
      <c r="U864">
        <v>15</v>
      </c>
    </row>
    <row r="865" spans="1:21">
      <c r="A865">
        <v>3858</v>
      </c>
      <c r="B865" s="31">
        <v>1</v>
      </c>
      <c r="C865">
        <v>2</v>
      </c>
      <c r="D865">
        <v>34</v>
      </c>
      <c r="E865">
        <v>0</v>
      </c>
      <c r="F865" s="15">
        <v>10000</v>
      </c>
      <c r="G865">
        <v>1</v>
      </c>
      <c r="H865">
        <v>1</v>
      </c>
      <c r="I865">
        <v>0</v>
      </c>
      <c r="J865">
        <v>2</v>
      </c>
      <c r="K865">
        <v>5</v>
      </c>
      <c r="L865">
        <v>0</v>
      </c>
      <c r="M865">
        <v>0</v>
      </c>
      <c r="N865">
        <v>0</v>
      </c>
      <c r="O865">
        <v>0.17</v>
      </c>
      <c r="P865">
        <v>30</v>
      </c>
      <c r="Q865" s="16">
        <v>10</v>
      </c>
      <c r="R865">
        <v>0.5</v>
      </c>
      <c r="S865">
        <v>1</v>
      </c>
      <c r="T865">
        <v>6</v>
      </c>
      <c r="U865">
        <v>15</v>
      </c>
    </row>
    <row r="866" spans="1:21">
      <c r="A866">
        <v>3861</v>
      </c>
      <c r="B866" s="31">
        <v>1</v>
      </c>
      <c r="C866">
        <v>2</v>
      </c>
      <c r="D866">
        <v>25</v>
      </c>
      <c r="E866">
        <v>0</v>
      </c>
      <c r="F866" s="15">
        <v>9000</v>
      </c>
      <c r="G866">
        <v>1</v>
      </c>
      <c r="H866">
        <v>2</v>
      </c>
      <c r="I866">
        <v>0</v>
      </c>
      <c r="J866">
        <v>2</v>
      </c>
      <c r="K866">
        <v>0</v>
      </c>
      <c r="L866">
        <v>0</v>
      </c>
      <c r="M866">
        <v>1</v>
      </c>
      <c r="N866">
        <v>0</v>
      </c>
      <c r="O866">
        <v>0.5</v>
      </c>
      <c r="P866">
        <v>10</v>
      </c>
      <c r="Q866" s="16">
        <v>2.5</v>
      </c>
      <c r="R866">
        <v>1</v>
      </c>
      <c r="S866">
        <v>1</v>
      </c>
      <c r="T866">
        <v>8</v>
      </c>
      <c r="U866">
        <v>25</v>
      </c>
    </row>
    <row r="867" spans="1:21">
      <c r="A867">
        <v>3864</v>
      </c>
      <c r="B867" s="31">
        <v>1</v>
      </c>
      <c r="C867">
        <v>2</v>
      </c>
      <c r="D867">
        <v>28</v>
      </c>
      <c r="E867">
        <v>1</v>
      </c>
      <c r="F867" s="15">
        <v>4000</v>
      </c>
      <c r="G867">
        <v>1</v>
      </c>
      <c r="H867">
        <v>1</v>
      </c>
      <c r="I867">
        <v>0</v>
      </c>
      <c r="J867">
        <v>8</v>
      </c>
      <c r="K867">
        <v>5</v>
      </c>
      <c r="L867">
        <v>0</v>
      </c>
      <c r="M867">
        <v>0</v>
      </c>
      <c r="N867">
        <v>0</v>
      </c>
      <c r="O867">
        <v>0.33</v>
      </c>
      <c r="P867">
        <v>12</v>
      </c>
      <c r="Q867" s="16">
        <v>5</v>
      </c>
      <c r="R867">
        <v>1</v>
      </c>
      <c r="S867">
        <v>0</v>
      </c>
      <c r="T867">
        <v>8</v>
      </c>
      <c r="U867">
        <v>15</v>
      </c>
    </row>
    <row r="868" spans="1:21">
      <c r="A868">
        <v>3871</v>
      </c>
      <c r="B868" s="31">
        <v>1</v>
      </c>
      <c r="C868">
        <v>2</v>
      </c>
      <c r="D868">
        <v>26</v>
      </c>
      <c r="E868">
        <v>0</v>
      </c>
      <c r="F868" s="15">
        <v>5000</v>
      </c>
      <c r="G868">
        <v>1</v>
      </c>
      <c r="H868">
        <v>1</v>
      </c>
      <c r="I868">
        <v>0</v>
      </c>
      <c r="J868">
        <v>8</v>
      </c>
      <c r="K868">
        <v>5</v>
      </c>
      <c r="L868">
        <v>0</v>
      </c>
      <c r="M868">
        <v>0</v>
      </c>
      <c r="N868">
        <v>0</v>
      </c>
      <c r="O868">
        <v>0.5</v>
      </c>
      <c r="P868">
        <v>6</v>
      </c>
      <c r="Q868" s="16">
        <v>10</v>
      </c>
      <c r="R868">
        <v>1</v>
      </c>
      <c r="S868">
        <v>0</v>
      </c>
      <c r="T868">
        <v>8</v>
      </c>
      <c r="U868">
        <v>15</v>
      </c>
    </row>
    <row r="869" spans="1:21">
      <c r="A869">
        <v>3881</v>
      </c>
      <c r="B869" s="31">
        <v>2</v>
      </c>
      <c r="C869">
        <v>1</v>
      </c>
      <c r="D869">
        <v>19</v>
      </c>
      <c r="E869">
        <v>1</v>
      </c>
      <c r="F869" s="15">
        <v>20000</v>
      </c>
      <c r="G869">
        <v>1</v>
      </c>
      <c r="H869">
        <v>1</v>
      </c>
      <c r="I869">
        <v>0</v>
      </c>
      <c r="J869">
        <v>8</v>
      </c>
      <c r="K869">
        <v>4</v>
      </c>
      <c r="L869">
        <v>0</v>
      </c>
      <c r="M869">
        <v>0</v>
      </c>
      <c r="N869">
        <v>0</v>
      </c>
      <c r="O869">
        <v>0.5</v>
      </c>
      <c r="P869">
        <v>10</v>
      </c>
      <c r="Q869" s="16">
        <v>2.5</v>
      </c>
      <c r="R869">
        <v>0.67</v>
      </c>
      <c r="S869">
        <v>0</v>
      </c>
      <c r="T869">
        <v>6</v>
      </c>
      <c r="U869">
        <v>15</v>
      </c>
    </row>
    <row r="870" spans="1:21">
      <c r="A870">
        <v>3883</v>
      </c>
      <c r="B870" s="31">
        <v>1</v>
      </c>
      <c r="C870">
        <v>4</v>
      </c>
      <c r="D870">
        <v>38</v>
      </c>
      <c r="E870">
        <v>0</v>
      </c>
      <c r="F870" s="15">
        <v>5000</v>
      </c>
      <c r="G870">
        <v>1</v>
      </c>
      <c r="H870">
        <v>1</v>
      </c>
      <c r="I870">
        <v>0</v>
      </c>
      <c r="J870">
        <v>9</v>
      </c>
      <c r="K870">
        <v>4</v>
      </c>
      <c r="L870">
        <v>0</v>
      </c>
      <c r="M870">
        <v>0</v>
      </c>
      <c r="N870">
        <v>0</v>
      </c>
      <c r="O870">
        <v>0.67</v>
      </c>
      <c r="P870">
        <v>20</v>
      </c>
      <c r="Q870" s="16">
        <v>15</v>
      </c>
      <c r="R870">
        <v>1.67</v>
      </c>
      <c r="S870">
        <v>1</v>
      </c>
      <c r="T870">
        <v>12</v>
      </c>
      <c r="U870">
        <v>10</v>
      </c>
    </row>
    <row r="871" spans="1:21">
      <c r="A871">
        <v>3886</v>
      </c>
      <c r="B871" s="31">
        <v>1</v>
      </c>
      <c r="C871">
        <v>7</v>
      </c>
      <c r="D871">
        <v>62</v>
      </c>
      <c r="E871">
        <v>1</v>
      </c>
      <c r="F871" s="15">
        <v>10000</v>
      </c>
      <c r="G871">
        <v>1</v>
      </c>
      <c r="H871">
        <v>1</v>
      </c>
      <c r="I871">
        <v>0</v>
      </c>
      <c r="J871">
        <v>8</v>
      </c>
      <c r="K871">
        <v>5</v>
      </c>
      <c r="L871">
        <v>0</v>
      </c>
      <c r="M871">
        <v>0</v>
      </c>
      <c r="N871">
        <v>0</v>
      </c>
      <c r="O871">
        <v>0.33</v>
      </c>
      <c r="P871">
        <v>20</v>
      </c>
      <c r="Q871" s="16">
        <v>2.5</v>
      </c>
      <c r="R871">
        <v>0.83</v>
      </c>
      <c r="S871">
        <v>1</v>
      </c>
      <c r="T871">
        <v>6</v>
      </c>
      <c r="U871">
        <v>10</v>
      </c>
    </row>
    <row r="872" spans="1:21">
      <c r="A872">
        <v>3887</v>
      </c>
      <c r="B872" s="31">
        <v>1</v>
      </c>
      <c r="C872">
        <v>6</v>
      </c>
      <c r="D872">
        <v>32</v>
      </c>
      <c r="E872">
        <v>1</v>
      </c>
      <c r="F872" s="15">
        <v>14000</v>
      </c>
      <c r="G872">
        <v>1</v>
      </c>
      <c r="H872">
        <v>1</v>
      </c>
      <c r="I872">
        <v>1</v>
      </c>
      <c r="J872">
        <v>9</v>
      </c>
      <c r="K872">
        <v>2</v>
      </c>
      <c r="L872">
        <v>0</v>
      </c>
      <c r="M872">
        <v>0</v>
      </c>
      <c r="N872">
        <v>0</v>
      </c>
      <c r="O872">
        <v>0.67</v>
      </c>
      <c r="P872">
        <v>16</v>
      </c>
      <c r="Q872" s="16">
        <v>2.5</v>
      </c>
      <c r="R872">
        <v>2</v>
      </c>
      <c r="S872">
        <v>1</v>
      </c>
      <c r="T872">
        <v>10</v>
      </c>
      <c r="U872">
        <v>15</v>
      </c>
    </row>
    <row r="873" spans="1:21">
      <c r="A873">
        <v>3889</v>
      </c>
      <c r="B873" s="31">
        <v>1</v>
      </c>
      <c r="C873">
        <v>2</v>
      </c>
      <c r="D873">
        <v>28</v>
      </c>
      <c r="E873">
        <v>1</v>
      </c>
      <c r="F873" s="15">
        <v>5000</v>
      </c>
      <c r="G873">
        <v>1</v>
      </c>
      <c r="H873">
        <v>1</v>
      </c>
      <c r="I873">
        <v>1</v>
      </c>
      <c r="J873">
        <v>11</v>
      </c>
      <c r="K873">
        <v>3</v>
      </c>
      <c r="L873">
        <v>0</v>
      </c>
      <c r="M873">
        <v>0</v>
      </c>
      <c r="N873">
        <v>0</v>
      </c>
      <c r="O873">
        <v>0.5</v>
      </c>
      <c r="P873">
        <v>10</v>
      </c>
      <c r="Q873" s="16">
        <v>2.5</v>
      </c>
      <c r="R873">
        <v>1</v>
      </c>
      <c r="S873">
        <v>1</v>
      </c>
      <c r="T873">
        <v>8</v>
      </c>
      <c r="U873">
        <v>15</v>
      </c>
    </row>
    <row r="874" spans="1:21">
      <c r="A874">
        <v>3893</v>
      </c>
      <c r="B874" s="31">
        <v>2</v>
      </c>
      <c r="C874">
        <v>2</v>
      </c>
      <c r="D874">
        <v>23</v>
      </c>
      <c r="E874">
        <v>1</v>
      </c>
      <c r="F874" s="15">
        <v>10000</v>
      </c>
      <c r="G874">
        <v>1</v>
      </c>
      <c r="H874">
        <v>1</v>
      </c>
      <c r="I874">
        <v>0</v>
      </c>
      <c r="J874">
        <v>8</v>
      </c>
      <c r="K874">
        <v>5</v>
      </c>
      <c r="L874">
        <v>0</v>
      </c>
      <c r="M874">
        <v>0</v>
      </c>
      <c r="N874">
        <v>0</v>
      </c>
      <c r="O874">
        <v>0.5</v>
      </c>
      <c r="P874">
        <v>12</v>
      </c>
      <c r="Q874" s="16">
        <v>10</v>
      </c>
      <c r="R874">
        <v>1.5</v>
      </c>
      <c r="S874">
        <v>1</v>
      </c>
      <c r="T874">
        <v>14</v>
      </c>
      <c r="U874">
        <v>10</v>
      </c>
    </row>
    <row r="875" spans="1:21">
      <c r="A875">
        <v>3894</v>
      </c>
      <c r="B875" s="31">
        <v>1</v>
      </c>
      <c r="C875">
        <v>7</v>
      </c>
      <c r="D875">
        <v>45</v>
      </c>
      <c r="E875">
        <v>1</v>
      </c>
      <c r="F875" s="15">
        <v>1000</v>
      </c>
      <c r="G875">
        <v>1</v>
      </c>
      <c r="H875">
        <v>1</v>
      </c>
      <c r="I875">
        <v>0</v>
      </c>
      <c r="J875">
        <v>2</v>
      </c>
      <c r="K875">
        <v>5</v>
      </c>
      <c r="L875">
        <v>0</v>
      </c>
      <c r="M875">
        <v>0</v>
      </c>
      <c r="N875">
        <v>0</v>
      </c>
      <c r="O875">
        <v>0.5</v>
      </c>
      <c r="P875">
        <v>30</v>
      </c>
      <c r="Q875" s="16">
        <v>15</v>
      </c>
      <c r="R875">
        <v>0.83</v>
      </c>
      <c r="S875">
        <v>0</v>
      </c>
      <c r="T875">
        <v>8</v>
      </c>
      <c r="U875">
        <v>15</v>
      </c>
    </row>
    <row r="876" spans="1:21">
      <c r="A876">
        <v>3895</v>
      </c>
      <c r="B876" s="31">
        <v>1</v>
      </c>
      <c r="C876">
        <v>1</v>
      </c>
      <c r="D876">
        <v>22</v>
      </c>
      <c r="E876">
        <v>0</v>
      </c>
      <c r="F876" s="15">
        <v>16000</v>
      </c>
      <c r="G876">
        <v>1</v>
      </c>
      <c r="H876">
        <v>4</v>
      </c>
      <c r="I876">
        <v>1</v>
      </c>
      <c r="J876">
        <v>8</v>
      </c>
      <c r="K876">
        <v>3</v>
      </c>
      <c r="L876">
        <v>0</v>
      </c>
      <c r="M876">
        <v>0</v>
      </c>
      <c r="N876">
        <v>0</v>
      </c>
      <c r="O876">
        <v>0.67</v>
      </c>
      <c r="P876">
        <v>16</v>
      </c>
      <c r="Q876" s="16">
        <v>5</v>
      </c>
      <c r="R876">
        <v>1.17</v>
      </c>
      <c r="S876">
        <v>1</v>
      </c>
      <c r="T876">
        <v>8</v>
      </c>
      <c r="U876">
        <v>35</v>
      </c>
    </row>
    <row r="877" spans="1:21">
      <c r="A877">
        <v>3906</v>
      </c>
      <c r="B877" s="31">
        <v>1</v>
      </c>
      <c r="C877">
        <v>2</v>
      </c>
      <c r="D877">
        <v>36</v>
      </c>
      <c r="E877">
        <v>1</v>
      </c>
      <c r="F877" s="15">
        <v>14000</v>
      </c>
      <c r="G877">
        <v>1</v>
      </c>
      <c r="H877">
        <v>2</v>
      </c>
      <c r="I877">
        <v>1</v>
      </c>
      <c r="J877">
        <v>2</v>
      </c>
      <c r="K877">
        <v>1</v>
      </c>
      <c r="L877">
        <v>0</v>
      </c>
      <c r="M877">
        <v>0</v>
      </c>
      <c r="N877">
        <v>0</v>
      </c>
      <c r="O877">
        <v>1.17</v>
      </c>
      <c r="P877">
        <v>30</v>
      </c>
      <c r="Q877" s="16">
        <v>5</v>
      </c>
      <c r="R877">
        <v>2</v>
      </c>
      <c r="S877">
        <v>1</v>
      </c>
      <c r="T877">
        <v>10</v>
      </c>
      <c r="U877">
        <v>15</v>
      </c>
    </row>
    <row r="878" spans="1:21">
      <c r="A878">
        <v>3909</v>
      </c>
      <c r="B878" s="31">
        <v>2</v>
      </c>
      <c r="C878">
        <v>1</v>
      </c>
      <c r="D878">
        <v>24</v>
      </c>
      <c r="E878">
        <v>0</v>
      </c>
      <c r="F878" s="15">
        <v>2000</v>
      </c>
      <c r="G878">
        <v>1</v>
      </c>
      <c r="H878">
        <v>1</v>
      </c>
      <c r="I878">
        <v>1</v>
      </c>
      <c r="J878">
        <v>6</v>
      </c>
      <c r="K878">
        <v>5</v>
      </c>
      <c r="L878">
        <v>0</v>
      </c>
      <c r="M878">
        <v>0</v>
      </c>
      <c r="N878">
        <v>0</v>
      </c>
      <c r="O878">
        <v>0.33</v>
      </c>
      <c r="P878">
        <v>10</v>
      </c>
      <c r="Q878" s="16">
        <v>5</v>
      </c>
      <c r="R878">
        <v>0.83</v>
      </c>
      <c r="S878">
        <v>0</v>
      </c>
      <c r="T878">
        <v>8</v>
      </c>
      <c r="U878">
        <v>40</v>
      </c>
    </row>
    <row r="879" spans="1:21">
      <c r="A879">
        <v>3914</v>
      </c>
      <c r="B879" s="31">
        <v>1</v>
      </c>
      <c r="C879">
        <v>4</v>
      </c>
      <c r="D879">
        <v>26</v>
      </c>
      <c r="E879">
        <v>0</v>
      </c>
      <c r="F879" s="15">
        <v>8000</v>
      </c>
      <c r="G879">
        <v>1</v>
      </c>
      <c r="H879">
        <v>2</v>
      </c>
      <c r="I879">
        <v>0</v>
      </c>
      <c r="J879">
        <v>2</v>
      </c>
      <c r="K879">
        <v>5</v>
      </c>
      <c r="L879">
        <v>0</v>
      </c>
      <c r="M879">
        <v>0</v>
      </c>
      <c r="N879">
        <v>0</v>
      </c>
      <c r="O879">
        <v>0.5</v>
      </c>
      <c r="P879">
        <v>10</v>
      </c>
      <c r="Q879" s="16">
        <v>2.5</v>
      </c>
      <c r="R879">
        <v>0.83</v>
      </c>
      <c r="S879">
        <v>0</v>
      </c>
      <c r="T879">
        <v>10</v>
      </c>
      <c r="U879">
        <v>15</v>
      </c>
    </row>
    <row r="880" spans="1:21">
      <c r="A880">
        <v>3919</v>
      </c>
      <c r="B880" s="31">
        <v>2</v>
      </c>
      <c r="C880">
        <v>1</v>
      </c>
      <c r="D880">
        <v>19</v>
      </c>
      <c r="E880">
        <v>1</v>
      </c>
      <c r="F880" s="15">
        <v>7000</v>
      </c>
      <c r="G880">
        <v>1</v>
      </c>
      <c r="H880">
        <v>1</v>
      </c>
      <c r="I880">
        <v>0</v>
      </c>
      <c r="J880">
        <v>8</v>
      </c>
      <c r="K880">
        <v>5</v>
      </c>
      <c r="L880">
        <v>0</v>
      </c>
      <c r="M880">
        <v>0</v>
      </c>
      <c r="N880">
        <v>0</v>
      </c>
      <c r="O880">
        <v>0.67</v>
      </c>
      <c r="P880">
        <v>12</v>
      </c>
      <c r="Q880" s="16">
        <v>2.5</v>
      </c>
      <c r="R880">
        <v>1.17</v>
      </c>
      <c r="S880">
        <v>1</v>
      </c>
      <c r="T880">
        <v>2</v>
      </c>
      <c r="U880">
        <v>2.5</v>
      </c>
    </row>
    <row r="881" spans="1:21">
      <c r="A881">
        <v>3922</v>
      </c>
      <c r="B881" s="31">
        <v>1</v>
      </c>
      <c r="C881">
        <v>7</v>
      </c>
      <c r="D881">
        <v>63</v>
      </c>
      <c r="E881">
        <v>1</v>
      </c>
      <c r="F881" s="15">
        <v>16000</v>
      </c>
      <c r="G881">
        <v>1</v>
      </c>
      <c r="H881">
        <v>1</v>
      </c>
      <c r="I881">
        <v>0</v>
      </c>
      <c r="J881">
        <v>1</v>
      </c>
      <c r="K881">
        <v>5</v>
      </c>
      <c r="L881">
        <v>0</v>
      </c>
      <c r="M881">
        <v>0</v>
      </c>
      <c r="N881">
        <v>0</v>
      </c>
      <c r="O881">
        <v>0.33</v>
      </c>
      <c r="P881">
        <v>10</v>
      </c>
      <c r="Q881" s="16">
        <v>5</v>
      </c>
      <c r="R881">
        <v>1</v>
      </c>
      <c r="S881">
        <v>1</v>
      </c>
      <c r="T881">
        <v>8</v>
      </c>
      <c r="U881">
        <v>10</v>
      </c>
    </row>
    <row r="882" spans="1:21">
      <c r="A882">
        <v>3930</v>
      </c>
      <c r="B882" s="31">
        <v>2</v>
      </c>
      <c r="C882">
        <v>1</v>
      </c>
      <c r="D882">
        <v>26</v>
      </c>
      <c r="E882">
        <v>0</v>
      </c>
      <c r="F882" s="15">
        <v>7000</v>
      </c>
      <c r="G882">
        <v>1</v>
      </c>
      <c r="H882">
        <v>1</v>
      </c>
      <c r="I882">
        <v>1</v>
      </c>
      <c r="J882">
        <v>8</v>
      </c>
      <c r="K882">
        <v>5</v>
      </c>
      <c r="L882">
        <v>0</v>
      </c>
      <c r="M882">
        <v>0</v>
      </c>
      <c r="N882">
        <v>0</v>
      </c>
      <c r="O882">
        <v>0.83</v>
      </c>
      <c r="P882">
        <v>20</v>
      </c>
      <c r="Q882" s="16">
        <v>5</v>
      </c>
      <c r="R882">
        <v>1.33</v>
      </c>
      <c r="S882">
        <v>1</v>
      </c>
      <c r="T882">
        <v>8</v>
      </c>
      <c r="U882">
        <v>5</v>
      </c>
    </row>
    <row r="883" spans="1:21">
      <c r="A883">
        <v>3935</v>
      </c>
      <c r="B883" s="31">
        <v>1</v>
      </c>
      <c r="C883">
        <v>2</v>
      </c>
      <c r="D883">
        <v>34</v>
      </c>
      <c r="E883">
        <v>1</v>
      </c>
      <c r="F883" s="15">
        <v>14000</v>
      </c>
      <c r="G883">
        <v>1</v>
      </c>
      <c r="H883">
        <v>1</v>
      </c>
      <c r="I883">
        <v>1</v>
      </c>
      <c r="J883">
        <v>6</v>
      </c>
      <c r="K883">
        <v>3</v>
      </c>
      <c r="L883">
        <v>0</v>
      </c>
      <c r="M883">
        <v>0</v>
      </c>
      <c r="N883">
        <v>0</v>
      </c>
      <c r="O883">
        <v>0.5</v>
      </c>
      <c r="P883">
        <v>14</v>
      </c>
      <c r="Q883" s="16">
        <v>10</v>
      </c>
      <c r="R883">
        <v>1</v>
      </c>
      <c r="S883">
        <v>1</v>
      </c>
      <c r="T883">
        <v>12</v>
      </c>
      <c r="U883">
        <v>20</v>
      </c>
    </row>
    <row r="884" spans="1:21">
      <c r="A884">
        <v>3950</v>
      </c>
      <c r="B884" s="31">
        <v>1</v>
      </c>
      <c r="C884">
        <v>2</v>
      </c>
      <c r="D884">
        <v>29</v>
      </c>
      <c r="E884">
        <v>0</v>
      </c>
      <c r="F884" s="15">
        <v>14000</v>
      </c>
      <c r="G884">
        <v>1</v>
      </c>
      <c r="H884">
        <v>1</v>
      </c>
      <c r="I884">
        <v>0</v>
      </c>
      <c r="J884">
        <v>8</v>
      </c>
      <c r="K884">
        <v>3</v>
      </c>
      <c r="L884">
        <v>0</v>
      </c>
      <c r="M884">
        <v>0</v>
      </c>
      <c r="N884">
        <v>0</v>
      </c>
      <c r="O884">
        <v>0.33</v>
      </c>
      <c r="P884">
        <v>10</v>
      </c>
      <c r="Q884" s="16">
        <v>60</v>
      </c>
      <c r="R884">
        <v>1</v>
      </c>
      <c r="S884">
        <v>1</v>
      </c>
      <c r="T884">
        <v>10</v>
      </c>
      <c r="U884">
        <v>25</v>
      </c>
    </row>
    <row r="885" spans="1:21">
      <c r="A885">
        <v>3953</v>
      </c>
      <c r="B885" s="31">
        <v>2</v>
      </c>
      <c r="C885">
        <v>1</v>
      </c>
      <c r="D885">
        <v>24</v>
      </c>
      <c r="E885">
        <v>0</v>
      </c>
      <c r="F885" s="15">
        <v>4000</v>
      </c>
      <c r="G885">
        <v>1</v>
      </c>
      <c r="H885">
        <v>1</v>
      </c>
      <c r="I885">
        <v>0</v>
      </c>
      <c r="J885">
        <v>2</v>
      </c>
      <c r="K885">
        <v>5</v>
      </c>
      <c r="L885">
        <v>0</v>
      </c>
      <c r="M885">
        <v>0</v>
      </c>
      <c r="N885">
        <v>0</v>
      </c>
      <c r="O885">
        <v>1</v>
      </c>
      <c r="P885">
        <v>20</v>
      </c>
      <c r="Q885" s="16">
        <v>2.5</v>
      </c>
      <c r="R885">
        <v>2.5</v>
      </c>
      <c r="S885">
        <v>1</v>
      </c>
      <c r="T885">
        <v>12</v>
      </c>
      <c r="U885">
        <v>5</v>
      </c>
    </row>
    <row r="886" spans="1:21">
      <c r="A886">
        <v>3957</v>
      </c>
      <c r="B886" s="31">
        <v>1</v>
      </c>
      <c r="C886">
        <v>1</v>
      </c>
      <c r="D886">
        <v>24</v>
      </c>
      <c r="E886">
        <v>1</v>
      </c>
      <c r="F886" s="15">
        <v>10000</v>
      </c>
      <c r="G886">
        <v>1</v>
      </c>
      <c r="H886">
        <v>2</v>
      </c>
      <c r="I886">
        <v>0</v>
      </c>
      <c r="J886">
        <v>8</v>
      </c>
      <c r="K886">
        <v>5</v>
      </c>
      <c r="L886">
        <v>0</v>
      </c>
      <c r="M886">
        <v>0</v>
      </c>
      <c r="N886">
        <v>0</v>
      </c>
      <c r="O886">
        <v>0.5</v>
      </c>
      <c r="P886">
        <v>14</v>
      </c>
      <c r="Q886" s="16">
        <v>2.5</v>
      </c>
      <c r="R886">
        <v>1</v>
      </c>
      <c r="S886">
        <v>1</v>
      </c>
      <c r="T886">
        <v>8</v>
      </c>
      <c r="U886">
        <v>25</v>
      </c>
    </row>
    <row r="887" spans="1:21">
      <c r="A887">
        <v>3960</v>
      </c>
      <c r="B887" s="31">
        <v>2</v>
      </c>
      <c r="C887">
        <v>1</v>
      </c>
      <c r="D887">
        <v>24</v>
      </c>
      <c r="E887">
        <v>1</v>
      </c>
      <c r="F887" s="15">
        <v>35000</v>
      </c>
      <c r="G887">
        <v>1</v>
      </c>
      <c r="H887">
        <v>2</v>
      </c>
      <c r="I887">
        <v>1</v>
      </c>
      <c r="J887">
        <v>2</v>
      </c>
      <c r="K887">
        <v>5</v>
      </c>
      <c r="L887">
        <v>0</v>
      </c>
      <c r="M887">
        <v>0</v>
      </c>
      <c r="N887">
        <v>0</v>
      </c>
      <c r="O887">
        <v>0.5</v>
      </c>
      <c r="P887">
        <v>10</v>
      </c>
      <c r="Q887" s="16">
        <v>3.75</v>
      </c>
      <c r="R887">
        <v>1</v>
      </c>
      <c r="S887">
        <v>1</v>
      </c>
      <c r="T887">
        <v>6</v>
      </c>
      <c r="U887">
        <v>10</v>
      </c>
    </row>
    <row r="888" spans="1:21">
      <c r="A888">
        <v>3966</v>
      </c>
      <c r="B888" s="31">
        <v>2</v>
      </c>
      <c r="C888">
        <v>1</v>
      </c>
      <c r="D888">
        <v>29</v>
      </c>
      <c r="E888">
        <v>0</v>
      </c>
      <c r="F888" s="15">
        <v>1000</v>
      </c>
      <c r="G888">
        <v>1</v>
      </c>
      <c r="H888">
        <v>1</v>
      </c>
      <c r="I888">
        <v>0</v>
      </c>
      <c r="J888">
        <v>6</v>
      </c>
      <c r="K888">
        <v>4</v>
      </c>
      <c r="L888">
        <v>0</v>
      </c>
      <c r="M888">
        <v>0</v>
      </c>
      <c r="N888">
        <v>0</v>
      </c>
      <c r="O888">
        <v>0.91500000000000004</v>
      </c>
      <c r="P888">
        <v>18</v>
      </c>
      <c r="Q888" s="16">
        <v>2.5</v>
      </c>
      <c r="R888">
        <v>2</v>
      </c>
      <c r="S888">
        <v>1</v>
      </c>
      <c r="T888">
        <v>12</v>
      </c>
      <c r="U888">
        <v>5</v>
      </c>
    </row>
    <row r="889" spans="1:21">
      <c r="A889">
        <v>3969</v>
      </c>
      <c r="B889" s="31">
        <v>2</v>
      </c>
      <c r="C889">
        <v>1</v>
      </c>
      <c r="D889">
        <v>24</v>
      </c>
      <c r="E889">
        <v>0</v>
      </c>
      <c r="F889" s="15">
        <v>20000</v>
      </c>
      <c r="G889">
        <v>1</v>
      </c>
      <c r="H889">
        <v>1</v>
      </c>
      <c r="I889">
        <v>0</v>
      </c>
      <c r="J889">
        <v>6</v>
      </c>
      <c r="K889">
        <v>5</v>
      </c>
      <c r="L889">
        <v>0</v>
      </c>
      <c r="M889">
        <v>0</v>
      </c>
      <c r="N889">
        <v>0</v>
      </c>
      <c r="O889">
        <v>0.33</v>
      </c>
      <c r="P889">
        <v>10</v>
      </c>
      <c r="Q889" s="16">
        <v>5</v>
      </c>
      <c r="R889">
        <v>0.67</v>
      </c>
      <c r="S889">
        <v>1</v>
      </c>
      <c r="T889">
        <v>8</v>
      </c>
      <c r="U889">
        <v>45</v>
      </c>
    </row>
    <row r="890" spans="1:21">
      <c r="A890">
        <v>3973</v>
      </c>
      <c r="B890" s="31">
        <v>1</v>
      </c>
      <c r="C890">
        <v>7</v>
      </c>
      <c r="D890">
        <v>60</v>
      </c>
      <c r="E890">
        <v>0</v>
      </c>
      <c r="F890" s="15">
        <v>35000</v>
      </c>
      <c r="G890">
        <v>1</v>
      </c>
      <c r="H890">
        <v>2</v>
      </c>
      <c r="I890">
        <v>0</v>
      </c>
      <c r="J890">
        <v>8</v>
      </c>
      <c r="K890">
        <v>2</v>
      </c>
      <c r="L890">
        <v>0</v>
      </c>
      <c r="M890">
        <v>0</v>
      </c>
      <c r="N890">
        <v>0</v>
      </c>
      <c r="O890">
        <v>0.67</v>
      </c>
      <c r="P890">
        <v>30</v>
      </c>
      <c r="Q890" s="16">
        <v>5</v>
      </c>
      <c r="R890">
        <v>0.58499999999999996</v>
      </c>
      <c r="S890">
        <v>0</v>
      </c>
      <c r="T890">
        <v>6</v>
      </c>
      <c r="U890">
        <v>15</v>
      </c>
    </row>
    <row r="891" spans="1:21">
      <c r="A891">
        <v>3980</v>
      </c>
      <c r="B891" s="31">
        <v>2</v>
      </c>
      <c r="C891">
        <v>1</v>
      </c>
      <c r="D891">
        <v>22</v>
      </c>
      <c r="E891">
        <v>0</v>
      </c>
      <c r="F891" s="15">
        <v>10000</v>
      </c>
      <c r="G891">
        <v>1</v>
      </c>
      <c r="H891">
        <v>2</v>
      </c>
      <c r="I891">
        <v>0</v>
      </c>
      <c r="J891">
        <v>2</v>
      </c>
      <c r="K891">
        <v>5</v>
      </c>
      <c r="L891">
        <v>0</v>
      </c>
      <c r="M891">
        <v>0</v>
      </c>
      <c r="N891">
        <v>0</v>
      </c>
      <c r="O891">
        <v>0.83</v>
      </c>
      <c r="P891">
        <v>20</v>
      </c>
      <c r="Q891" s="16">
        <v>5</v>
      </c>
      <c r="R891">
        <v>1</v>
      </c>
      <c r="S891">
        <v>1</v>
      </c>
      <c r="T891">
        <v>10</v>
      </c>
      <c r="U891">
        <v>5</v>
      </c>
    </row>
    <row r="892" spans="1:21">
      <c r="A892">
        <v>3982</v>
      </c>
      <c r="B892" s="31">
        <v>1</v>
      </c>
      <c r="C892">
        <v>6</v>
      </c>
      <c r="D892">
        <v>37</v>
      </c>
      <c r="E892">
        <v>1</v>
      </c>
      <c r="F892" s="15">
        <v>14000</v>
      </c>
      <c r="G892">
        <v>1</v>
      </c>
      <c r="H892">
        <v>2</v>
      </c>
      <c r="I892">
        <v>0</v>
      </c>
      <c r="J892">
        <v>2</v>
      </c>
      <c r="K892">
        <v>5</v>
      </c>
      <c r="L892">
        <v>0</v>
      </c>
      <c r="M892">
        <v>0</v>
      </c>
      <c r="N892">
        <v>0</v>
      </c>
      <c r="O892">
        <v>0.5</v>
      </c>
      <c r="P892">
        <v>10</v>
      </c>
      <c r="Q892" s="16">
        <v>10</v>
      </c>
      <c r="R892">
        <v>0.67</v>
      </c>
      <c r="S892">
        <v>1</v>
      </c>
      <c r="T892">
        <v>8</v>
      </c>
      <c r="U892">
        <v>10</v>
      </c>
    </row>
    <row r="893" spans="1:21">
      <c r="A893">
        <v>3984</v>
      </c>
      <c r="B893" s="31">
        <v>1</v>
      </c>
      <c r="C893">
        <v>2</v>
      </c>
      <c r="D893">
        <v>32</v>
      </c>
      <c r="E893">
        <v>0</v>
      </c>
      <c r="F893" s="15">
        <v>7000</v>
      </c>
      <c r="G893">
        <v>1</v>
      </c>
      <c r="H893">
        <v>2</v>
      </c>
      <c r="I893">
        <v>1</v>
      </c>
      <c r="J893">
        <v>8</v>
      </c>
      <c r="K893">
        <v>0</v>
      </c>
      <c r="L893">
        <v>0</v>
      </c>
      <c r="M893">
        <v>1</v>
      </c>
      <c r="N893">
        <v>0</v>
      </c>
      <c r="O893">
        <v>0.67</v>
      </c>
      <c r="P893">
        <v>18</v>
      </c>
      <c r="Q893" s="16">
        <v>5</v>
      </c>
      <c r="R893">
        <v>1</v>
      </c>
      <c r="S893">
        <v>1</v>
      </c>
      <c r="T893">
        <v>8</v>
      </c>
      <c r="U893">
        <v>10</v>
      </c>
    </row>
    <row r="894" spans="1:21">
      <c r="A894">
        <v>3989</v>
      </c>
      <c r="B894" s="31">
        <v>1</v>
      </c>
      <c r="C894">
        <v>1</v>
      </c>
      <c r="D894">
        <v>24</v>
      </c>
      <c r="E894">
        <v>0</v>
      </c>
      <c r="F894" s="15">
        <v>20000</v>
      </c>
      <c r="G894">
        <v>1</v>
      </c>
      <c r="H894">
        <v>3</v>
      </c>
      <c r="I894">
        <v>0</v>
      </c>
      <c r="J894">
        <v>2</v>
      </c>
      <c r="K894">
        <v>5</v>
      </c>
      <c r="L894">
        <v>0</v>
      </c>
      <c r="M894">
        <v>0</v>
      </c>
      <c r="N894">
        <v>0</v>
      </c>
      <c r="O894">
        <v>1</v>
      </c>
      <c r="P894">
        <v>20</v>
      </c>
      <c r="Q894" s="16">
        <v>2.5</v>
      </c>
      <c r="R894">
        <v>1.17</v>
      </c>
      <c r="S894">
        <v>1</v>
      </c>
      <c r="T894">
        <v>10</v>
      </c>
      <c r="U894">
        <v>15</v>
      </c>
    </row>
    <row r="895" spans="1:21">
      <c r="A895">
        <v>3996</v>
      </c>
      <c r="B895" s="31">
        <v>2</v>
      </c>
      <c r="C895">
        <v>1</v>
      </c>
      <c r="D895">
        <v>21</v>
      </c>
      <c r="E895">
        <v>0</v>
      </c>
      <c r="F895" s="15">
        <v>10000</v>
      </c>
      <c r="G895">
        <v>1</v>
      </c>
      <c r="H895">
        <v>1</v>
      </c>
      <c r="I895">
        <v>1</v>
      </c>
      <c r="J895">
        <v>6</v>
      </c>
      <c r="K895">
        <v>2</v>
      </c>
      <c r="L895">
        <v>0</v>
      </c>
      <c r="M895">
        <v>0</v>
      </c>
      <c r="N895">
        <v>0</v>
      </c>
      <c r="O895">
        <v>0.5</v>
      </c>
      <c r="P895">
        <v>10</v>
      </c>
      <c r="Q895" s="16">
        <v>3.75</v>
      </c>
      <c r="R895">
        <v>1</v>
      </c>
      <c r="S895">
        <v>1</v>
      </c>
      <c r="T895">
        <v>8</v>
      </c>
      <c r="U895">
        <v>10</v>
      </c>
    </row>
    <row r="896" spans="1:21">
      <c r="A896">
        <v>4006</v>
      </c>
      <c r="B896" s="31">
        <v>1</v>
      </c>
      <c r="C896">
        <v>7</v>
      </c>
      <c r="D896">
        <v>40</v>
      </c>
      <c r="E896">
        <v>0</v>
      </c>
      <c r="F896" s="15">
        <v>16000</v>
      </c>
      <c r="G896">
        <v>1</v>
      </c>
      <c r="H896">
        <v>2</v>
      </c>
      <c r="I896">
        <v>0</v>
      </c>
      <c r="J896">
        <v>2</v>
      </c>
      <c r="K896">
        <v>5</v>
      </c>
      <c r="L896">
        <v>0</v>
      </c>
      <c r="M896">
        <v>0</v>
      </c>
      <c r="N896">
        <v>0</v>
      </c>
      <c r="O896">
        <v>0.83</v>
      </c>
      <c r="P896">
        <v>30</v>
      </c>
      <c r="Q896" s="16">
        <v>5</v>
      </c>
      <c r="R896">
        <v>0.83</v>
      </c>
      <c r="S896">
        <v>1</v>
      </c>
      <c r="T896">
        <v>8</v>
      </c>
      <c r="U896">
        <v>15</v>
      </c>
    </row>
    <row r="897" spans="1:21">
      <c r="A897">
        <v>4009</v>
      </c>
      <c r="B897" s="31">
        <v>2</v>
      </c>
      <c r="C897">
        <v>1</v>
      </c>
      <c r="D897">
        <v>34</v>
      </c>
      <c r="E897">
        <v>1</v>
      </c>
      <c r="F897" s="15">
        <v>3000</v>
      </c>
      <c r="G897">
        <v>1</v>
      </c>
      <c r="H897">
        <v>1</v>
      </c>
      <c r="I897">
        <v>1</v>
      </c>
      <c r="J897">
        <v>2</v>
      </c>
      <c r="K897">
        <v>4</v>
      </c>
      <c r="L897">
        <v>0</v>
      </c>
      <c r="M897">
        <v>0</v>
      </c>
      <c r="N897">
        <v>0</v>
      </c>
      <c r="O897">
        <v>0.91500000000000004</v>
      </c>
      <c r="P897">
        <v>18</v>
      </c>
      <c r="Q897" s="16">
        <v>2.5</v>
      </c>
      <c r="R897">
        <v>0.83</v>
      </c>
      <c r="S897">
        <v>1</v>
      </c>
      <c r="T897">
        <v>18</v>
      </c>
      <c r="U897">
        <v>30</v>
      </c>
    </row>
    <row r="898" spans="1:21">
      <c r="A898">
        <v>4021</v>
      </c>
      <c r="B898" s="31">
        <v>1</v>
      </c>
      <c r="C898">
        <v>4</v>
      </c>
      <c r="D898">
        <v>54</v>
      </c>
      <c r="E898">
        <v>1</v>
      </c>
      <c r="F898" s="15">
        <v>6000</v>
      </c>
      <c r="G898">
        <v>1</v>
      </c>
      <c r="H898">
        <v>2</v>
      </c>
      <c r="I898">
        <v>1</v>
      </c>
      <c r="J898">
        <v>11</v>
      </c>
      <c r="K898">
        <v>5</v>
      </c>
      <c r="L898">
        <v>0</v>
      </c>
      <c r="M898">
        <v>0</v>
      </c>
      <c r="N898">
        <v>0</v>
      </c>
      <c r="O898">
        <v>0.33</v>
      </c>
      <c r="P898">
        <v>10</v>
      </c>
      <c r="Q898" s="16">
        <v>35</v>
      </c>
      <c r="R898">
        <v>0.33</v>
      </c>
      <c r="S898">
        <v>1</v>
      </c>
      <c r="T898">
        <v>14</v>
      </c>
      <c r="U898">
        <v>2.5</v>
      </c>
    </row>
    <row r="899" spans="1:21">
      <c r="A899">
        <v>4024</v>
      </c>
      <c r="B899" s="31">
        <v>2</v>
      </c>
      <c r="C899">
        <v>1</v>
      </c>
      <c r="D899">
        <v>19</v>
      </c>
      <c r="E899">
        <v>1</v>
      </c>
      <c r="F899" s="15">
        <v>10000</v>
      </c>
      <c r="G899">
        <v>1</v>
      </c>
      <c r="H899">
        <v>2</v>
      </c>
      <c r="I899">
        <v>0</v>
      </c>
      <c r="J899">
        <v>8</v>
      </c>
      <c r="K899">
        <v>5</v>
      </c>
      <c r="L899">
        <v>0</v>
      </c>
      <c r="M899">
        <v>0</v>
      </c>
      <c r="N899">
        <v>0</v>
      </c>
      <c r="O899">
        <v>0.5</v>
      </c>
      <c r="P899">
        <v>18</v>
      </c>
      <c r="Q899" s="16">
        <v>15</v>
      </c>
      <c r="R899">
        <v>1.33</v>
      </c>
      <c r="S899">
        <v>1</v>
      </c>
      <c r="T899">
        <v>8</v>
      </c>
      <c r="U899">
        <v>30</v>
      </c>
    </row>
    <row r="900" spans="1:21">
      <c r="A900">
        <v>4026</v>
      </c>
      <c r="B900" s="31">
        <v>2</v>
      </c>
      <c r="C900">
        <v>1</v>
      </c>
      <c r="D900">
        <v>22</v>
      </c>
      <c r="E900">
        <v>0</v>
      </c>
      <c r="F900" s="15">
        <v>4000</v>
      </c>
      <c r="G900">
        <v>1</v>
      </c>
      <c r="H900">
        <v>1</v>
      </c>
      <c r="I900">
        <v>0</v>
      </c>
      <c r="J900">
        <v>8</v>
      </c>
      <c r="K900">
        <v>3</v>
      </c>
      <c r="L900">
        <v>0</v>
      </c>
      <c r="M900">
        <v>0</v>
      </c>
      <c r="N900">
        <v>0</v>
      </c>
      <c r="O900">
        <v>0.83</v>
      </c>
      <c r="P900">
        <v>20</v>
      </c>
      <c r="Q900" s="16">
        <v>5</v>
      </c>
      <c r="R900">
        <v>1.17</v>
      </c>
      <c r="S900">
        <v>1</v>
      </c>
      <c r="T900">
        <v>12</v>
      </c>
      <c r="U900">
        <v>35</v>
      </c>
    </row>
    <row r="901" spans="1:21">
      <c r="A901">
        <v>4028</v>
      </c>
      <c r="B901" s="31">
        <v>2</v>
      </c>
      <c r="C901">
        <v>1</v>
      </c>
      <c r="D901">
        <v>27</v>
      </c>
      <c r="E901">
        <v>0</v>
      </c>
      <c r="F901" s="15">
        <v>4000</v>
      </c>
      <c r="G901">
        <v>1</v>
      </c>
      <c r="H901">
        <v>1</v>
      </c>
      <c r="I901">
        <v>0</v>
      </c>
      <c r="J901">
        <v>6</v>
      </c>
      <c r="K901">
        <v>5</v>
      </c>
      <c r="L901">
        <v>0</v>
      </c>
      <c r="M901">
        <v>0</v>
      </c>
      <c r="N901">
        <v>0</v>
      </c>
      <c r="O901">
        <v>0.5</v>
      </c>
      <c r="P901">
        <v>10</v>
      </c>
      <c r="Q901" s="16">
        <v>5</v>
      </c>
      <c r="R901">
        <v>0.67</v>
      </c>
      <c r="S901">
        <v>0</v>
      </c>
      <c r="T901">
        <v>8</v>
      </c>
      <c r="U901">
        <v>10</v>
      </c>
    </row>
    <row r="902" spans="1:21">
      <c r="A902">
        <v>4034</v>
      </c>
      <c r="B902" s="31">
        <v>2</v>
      </c>
      <c r="C902">
        <v>1</v>
      </c>
      <c r="D902">
        <v>23</v>
      </c>
      <c r="E902">
        <v>0</v>
      </c>
      <c r="F902" s="15">
        <v>6000</v>
      </c>
      <c r="G902">
        <v>1</v>
      </c>
      <c r="H902">
        <v>1</v>
      </c>
      <c r="I902">
        <v>0</v>
      </c>
      <c r="J902">
        <v>2</v>
      </c>
      <c r="K902">
        <v>5</v>
      </c>
      <c r="L902">
        <v>0</v>
      </c>
      <c r="M902">
        <v>0</v>
      </c>
      <c r="N902">
        <v>0</v>
      </c>
      <c r="O902">
        <v>0.67</v>
      </c>
      <c r="P902">
        <v>12</v>
      </c>
      <c r="Q902" s="16">
        <v>10</v>
      </c>
      <c r="R902">
        <v>1.5</v>
      </c>
      <c r="S902">
        <v>1</v>
      </c>
      <c r="T902">
        <v>8</v>
      </c>
      <c r="U902">
        <v>15</v>
      </c>
    </row>
    <row r="903" spans="1:21">
      <c r="A903">
        <v>4040</v>
      </c>
      <c r="B903" s="31">
        <v>1</v>
      </c>
      <c r="C903">
        <v>7</v>
      </c>
      <c r="D903">
        <v>57</v>
      </c>
      <c r="E903">
        <v>0</v>
      </c>
      <c r="F903" s="15">
        <v>10000</v>
      </c>
      <c r="G903">
        <v>1</v>
      </c>
      <c r="H903">
        <v>2</v>
      </c>
      <c r="I903">
        <v>0</v>
      </c>
      <c r="J903">
        <v>2</v>
      </c>
      <c r="K903">
        <v>5</v>
      </c>
      <c r="L903">
        <v>0</v>
      </c>
      <c r="M903">
        <v>0</v>
      </c>
      <c r="N903">
        <v>0</v>
      </c>
      <c r="O903">
        <v>0.67</v>
      </c>
      <c r="P903">
        <v>14</v>
      </c>
      <c r="Q903" s="16">
        <v>5</v>
      </c>
      <c r="R903">
        <v>0.91500000000000004</v>
      </c>
      <c r="S903">
        <v>1</v>
      </c>
      <c r="T903">
        <v>11</v>
      </c>
      <c r="U903">
        <v>12.5</v>
      </c>
    </row>
    <row r="904" spans="1:21">
      <c r="A904">
        <v>4047</v>
      </c>
      <c r="B904" s="31">
        <v>1</v>
      </c>
      <c r="C904">
        <v>7</v>
      </c>
      <c r="D904">
        <v>40</v>
      </c>
      <c r="E904">
        <v>1</v>
      </c>
      <c r="F904" s="15">
        <v>1000</v>
      </c>
      <c r="G904">
        <v>1</v>
      </c>
      <c r="H904">
        <v>4</v>
      </c>
      <c r="I904">
        <v>0</v>
      </c>
      <c r="J904">
        <v>2</v>
      </c>
      <c r="K904">
        <v>5</v>
      </c>
      <c r="L904">
        <v>0</v>
      </c>
      <c r="M904">
        <v>0</v>
      </c>
      <c r="N904">
        <v>0</v>
      </c>
      <c r="O904">
        <v>0.5</v>
      </c>
      <c r="P904">
        <v>10</v>
      </c>
      <c r="Q904" s="16">
        <v>2.5</v>
      </c>
      <c r="R904">
        <v>0.83</v>
      </c>
      <c r="S904">
        <v>0</v>
      </c>
      <c r="T904">
        <v>8</v>
      </c>
      <c r="U904">
        <v>15</v>
      </c>
    </row>
    <row r="905" spans="1:21">
      <c r="A905">
        <v>4048</v>
      </c>
      <c r="B905" s="31">
        <v>2</v>
      </c>
      <c r="C905">
        <v>1</v>
      </c>
      <c r="D905">
        <v>18</v>
      </c>
      <c r="E905">
        <v>0</v>
      </c>
      <c r="F905" s="15">
        <v>35000</v>
      </c>
      <c r="G905">
        <v>1</v>
      </c>
      <c r="H905">
        <v>1</v>
      </c>
      <c r="I905">
        <v>0</v>
      </c>
      <c r="J905">
        <v>2</v>
      </c>
      <c r="K905">
        <v>5</v>
      </c>
      <c r="L905">
        <v>0</v>
      </c>
      <c r="M905">
        <v>0</v>
      </c>
      <c r="N905">
        <v>0</v>
      </c>
      <c r="O905">
        <v>0.91500000000000004</v>
      </c>
      <c r="P905">
        <v>20</v>
      </c>
      <c r="Q905" s="16">
        <v>5</v>
      </c>
      <c r="R905">
        <v>1.33</v>
      </c>
      <c r="S905">
        <v>1</v>
      </c>
      <c r="T905">
        <v>12</v>
      </c>
      <c r="U905">
        <v>20</v>
      </c>
    </row>
    <row r="906" spans="1:21">
      <c r="A906">
        <v>4049</v>
      </c>
      <c r="B906" s="31">
        <v>1</v>
      </c>
      <c r="C906">
        <v>7</v>
      </c>
      <c r="D906">
        <v>50</v>
      </c>
      <c r="E906">
        <v>0</v>
      </c>
      <c r="F906" s="15">
        <v>20000</v>
      </c>
      <c r="G906">
        <v>1</v>
      </c>
      <c r="H906">
        <v>2</v>
      </c>
      <c r="I906">
        <v>0</v>
      </c>
      <c r="J906">
        <v>2</v>
      </c>
      <c r="K906">
        <v>5</v>
      </c>
      <c r="L906">
        <v>0</v>
      </c>
      <c r="M906">
        <v>0</v>
      </c>
      <c r="N906">
        <v>0</v>
      </c>
      <c r="O906">
        <v>0.83</v>
      </c>
      <c r="P906">
        <v>30</v>
      </c>
      <c r="Q906" s="16">
        <v>10</v>
      </c>
      <c r="R906">
        <v>0.67</v>
      </c>
      <c r="S906">
        <v>0</v>
      </c>
      <c r="T906">
        <v>8</v>
      </c>
      <c r="U906">
        <v>15</v>
      </c>
    </row>
    <row r="907" spans="1:21">
      <c r="A907">
        <v>4051</v>
      </c>
      <c r="B907" s="31">
        <v>2</v>
      </c>
      <c r="C907">
        <v>1</v>
      </c>
      <c r="D907">
        <v>24</v>
      </c>
      <c r="E907">
        <v>0</v>
      </c>
      <c r="F907" s="15">
        <v>3000</v>
      </c>
      <c r="G907">
        <v>1</v>
      </c>
      <c r="H907">
        <v>1</v>
      </c>
      <c r="I907">
        <v>1</v>
      </c>
      <c r="J907">
        <v>2</v>
      </c>
      <c r="K907">
        <v>5</v>
      </c>
      <c r="L907">
        <v>1</v>
      </c>
      <c r="M907">
        <v>0</v>
      </c>
      <c r="N907">
        <v>0</v>
      </c>
      <c r="O907">
        <v>1</v>
      </c>
      <c r="P907">
        <v>20</v>
      </c>
      <c r="Q907" s="16">
        <v>2.5</v>
      </c>
      <c r="R907">
        <v>1</v>
      </c>
      <c r="S907">
        <v>1</v>
      </c>
      <c r="T907">
        <v>18</v>
      </c>
      <c r="U907">
        <v>70</v>
      </c>
    </row>
    <row r="908" spans="1:21">
      <c r="A908">
        <v>4052</v>
      </c>
      <c r="B908" s="31">
        <v>1</v>
      </c>
      <c r="C908">
        <v>2</v>
      </c>
      <c r="D908">
        <v>25</v>
      </c>
      <c r="E908">
        <v>0</v>
      </c>
      <c r="F908" s="15">
        <v>16000</v>
      </c>
      <c r="G908">
        <v>1</v>
      </c>
      <c r="H908">
        <v>3</v>
      </c>
      <c r="I908">
        <v>0</v>
      </c>
      <c r="J908">
        <v>2</v>
      </c>
      <c r="K908">
        <v>5</v>
      </c>
      <c r="L908">
        <v>0</v>
      </c>
      <c r="M908">
        <v>0</v>
      </c>
      <c r="N908">
        <v>0</v>
      </c>
      <c r="O908">
        <v>0.83</v>
      </c>
      <c r="P908">
        <v>14</v>
      </c>
      <c r="Q908" s="16">
        <v>5</v>
      </c>
      <c r="R908">
        <v>0.67</v>
      </c>
      <c r="S908">
        <v>0</v>
      </c>
      <c r="T908">
        <v>8</v>
      </c>
      <c r="U908">
        <v>15</v>
      </c>
    </row>
    <row r="909" spans="1:21">
      <c r="A909">
        <v>4053</v>
      </c>
      <c r="B909" s="31">
        <v>2</v>
      </c>
      <c r="C909">
        <v>1</v>
      </c>
      <c r="D909">
        <v>22</v>
      </c>
      <c r="E909">
        <v>0</v>
      </c>
      <c r="F909" s="15">
        <v>10000</v>
      </c>
      <c r="G909">
        <v>1</v>
      </c>
      <c r="H909">
        <v>2</v>
      </c>
      <c r="I909">
        <v>0</v>
      </c>
      <c r="J909">
        <v>2</v>
      </c>
      <c r="K909">
        <v>1</v>
      </c>
      <c r="L909">
        <v>0</v>
      </c>
      <c r="M909">
        <v>0</v>
      </c>
      <c r="N909">
        <v>0</v>
      </c>
      <c r="O909">
        <v>0.5</v>
      </c>
      <c r="P909">
        <v>10</v>
      </c>
      <c r="Q909" s="16">
        <v>5</v>
      </c>
      <c r="R909">
        <v>1.33</v>
      </c>
      <c r="S909">
        <v>1</v>
      </c>
      <c r="T909">
        <v>10</v>
      </c>
      <c r="U909">
        <v>15</v>
      </c>
    </row>
    <row r="910" spans="1:21">
      <c r="A910">
        <v>4059</v>
      </c>
      <c r="B910" s="31">
        <v>2</v>
      </c>
      <c r="C910">
        <v>1</v>
      </c>
      <c r="D910">
        <v>23</v>
      </c>
      <c r="E910">
        <v>1</v>
      </c>
      <c r="F910" s="15">
        <v>16000</v>
      </c>
      <c r="G910">
        <v>1</v>
      </c>
      <c r="H910">
        <v>1</v>
      </c>
      <c r="I910">
        <v>0</v>
      </c>
      <c r="J910">
        <v>8</v>
      </c>
      <c r="K910">
        <v>5</v>
      </c>
      <c r="L910">
        <v>0</v>
      </c>
      <c r="M910">
        <v>0</v>
      </c>
      <c r="N910">
        <v>0</v>
      </c>
      <c r="O910">
        <v>0.67</v>
      </c>
      <c r="P910">
        <v>16</v>
      </c>
      <c r="Q910" s="16">
        <v>5</v>
      </c>
      <c r="R910">
        <v>1.17</v>
      </c>
      <c r="S910">
        <v>1</v>
      </c>
      <c r="T910">
        <v>8</v>
      </c>
      <c r="U910">
        <v>35</v>
      </c>
    </row>
    <row r="911" spans="1:21">
      <c r="A911">
        <v>4060</v>
      </c>
      <c r="B911" s="31">
        <v>1</v>
      </c>
      <c r="C911">
        <v>2</v>
      </c>
      <c r="D911">
        <v>27</v>
      </c>
      <c r="E911">
        <v>0</v>
      </c>
      <c r="F911" s="15">
        <v>5000</v>
      </c>
      <c r="G911">
        <v>1</v>
      </c>
      <c r="H911">
        <v>3</v>
      </c>
      <c r="I911">
        <v>0</v>
      </c>
      <c r="J911">
        <v>2</v>
      </c>
      <c r="K911">
        <v>5</v>
      </c>
      <c r="L911">
        <v>0</v>
      </c>
      <c r="M911">
        <v>0</v>
      </c>
      <c r="N911">
        <v>0</v>
      </c>
      <c r="O911">
        <v>0.83</v>
      </c>
      <c r="P911">
        <v>10</v>
      </c>
      <c r="Q911" s="16">
        <v>2.5</v>
      </c>
      <c r="R911">
        <v>1</v>
      </c>
      <c r="S911">
        <v>1</v>
      </c>
      <c r="T911">
        <v>8</v>
      </c>
      <c r="U911">
        <v>15</v>
      </c>
    </row>
    <row r="912" spans="1:21">
      <c r="A912">
        <v>4061</v>
      </c>
      <c r="B912" s="31">
        <v>2</v>
      </c>
      <c r="C912">
        <v>1</v>
      </c>
      <c r="D912">
        <v>21</v>
      </c>
      <c r="E912">
        <v>0</v>
      </c>
      <c r="F912" s="15">
        <v>6000</v>
      </c>
      <c r="G912">
        <v>1</v>
      </c>
      <c r="H912">
        <v>1</v>
      </c>
      <c r="I912">
        <v>1</v>
      </c>
      <c r="J912">
        <v>2</v>
      </c>
      <c r="K912">
        <v>4</v>
      </c>
      <c r="L912">
        <v>0</v>
      </c>
      <c r="M912">
        <v>0</v>
      </c>
      <c r="N912">
        <v>0</v>
      </c>
      <c r="O912">
        <v>0.83499999999999996</v>
      </c>
      <c r="P912">
        <v>14</v>
      </c>
      <c r="Q912" s="16">
        <v>20</v>
      </c>
      <c r="R912">
        <v>0.5</v>
      </c>
      <c r="S912">
        <v>1</v>
      </c>
      <c r="T912">
        <v>18</v>
      </c>
      <c r="U912">
        <v>10</v>
      </c>
    </row>
    <row r="913" spans="1:21">
      <c r="A913">
        <v>4080</v>
      </c>
      <c r="B913" s="31">
        <v>2</v>
      </c>
      <c r="C913">
        <v>1</v>
      </c>
      <c r="D913">
        <v>19</v>
      </c>
      <c r="E913">
        <v>0</v>
      </c>
      <c r="F913" s="15">
        <v>28000</v>
      </c>
      <c r="G913">
        <v>1</v>
      </c>
      <c r="H913">
        <v>1</v>
      </c>
      <c r="I913">
        <v>1</v>
      </c>
      <c r="J913">
        <v>8</v>
      </c>
      <c r="K913">
        <v>5</v>
      </c>
      <c r="L913">
        <v>0</v>
      </c>
      <c r="M913">
        <v>0</v>
      </c>
      <c r="N913">
        <v>0</v>
      </c>
      <c r="O913">
        <v>0.5</v>
      </c>
      <c r="P913">
        <v>12</v>
      </c>
      <c r="Q913" s="16">
        <v>5</v>
      </c>
      <c r="R913">
        <v>0.5</v>
      </c>
      <c r="S913">
        <v>0</v>
      </c>
      <c r="T913">
        <v>8</v>
      </c>
      <c r="U913">
        <v>15</v>
      </c>
    </row>
    <row r="914" spans="1:21">
      <c r="A914">
        <v>4087</v>
      </c>
      <c r="B914" s="31">
        <v>2</v>
      </c>
      <c r="C914">
        <v>1</v>
      </c>
      <c r="D914">
        <v>32</v>
      </c>
      <c r="E914">
        <v>1</v>
      </c>
      <c r="F914" s="15">
        <v>3000</v>
      </c>
      <c r="G914">
        <v>1</v>
      </c>
      <c r="H914">
        <v>1</v>
      </c>
      <c r="I914">
        <v>1</v>
      </c>
      <c r="J914">
        <v>2</v>
      </c>
      <c r="K914">
        <v>3</v>
      </c>
      <c r="L914">
        <v>0</v>
      </c>
      <c r="M914">
        <v>0</v>
      </c>
      <c r="N914">
        <v>0</v>
      </c>
      <c r="O914">
        <v>1</v>
      </c>
      <c r="P914">
        <v>18</v>
      </c>
      <c r="Q914" s="16">
        <v>10</v>
      </c>
      <c r="R914">
        <v>0.67</v>
      </c>
      <c r="S914">
        <v>0</v>
      </c>
      <c r="T914">
        <v>12</v>
      </c>
      <c r="U914">
        <v>30</v>
      </c>
    </row>
    <row r="915" spans="1:21">
      <c r="A915">
        <v>4093</v>
      </c>
      <c r="B915" s="31">
        <v>2</v>
      </c>
      <c r="C915">
        <v>1</v>
      </c>
      <c r="D915">
        <v>22</v>
      </c>
      <c r="E915">
        <v>0</v>
      </c>
      <c r="F915" s="15">
        <v>5000</v>
      </c>
      <c r="G915">
        <v>1</v>
      </c>
      <c r="H915">
        <v>1</v>
      </c>
      <c r="I915">
        <v>0</v>
      </c>
      <c r="J915">
        <v>6</v>
      </c>
      <c r="K915">
        <v>4</v>
      </c>
      <c r="L915">
        <v>0</v>
      </c>
      <c r="M915">
        <v>0</v>
      </c>
      <c r="N915">
        <v>0</v>
      </c>
      <c r="O915">
        <v>1</v>
      </c>
      <c r="P915">
        <v>30</v>
      </c>
      <c r="Q915" s="16">
        <v>2.5</v>
      </c>
      <c r="R915">
        <v>2.17</v>
      </c>
      <c r="S915">
        <v>1</v>
      </c>
      <c r="T915">
        <v>8</v>
      </c>
      <c r="U915">
        <v>15</v>
      </c>
    </row>
    <row r="916" spans="1:21">
      <c r="A916">
        <v>4099</v>
      </c>
      <c r="B916" s="31">
        <v>1</v>
      </c>
      <c r="C916">
        <v>2</v>
      </c>
      <c r="D916">
        <v>51</v>
      </c>
      <c r="E916">
        <v>0</v>
      </c>
      <c r="F916" s="15">
        <v>8000</v>
      </c>
      <c r="G916">
        <v>1</v>
      </c>
      <c r="H916">
        <v>1</v>
      </c>
      <c r="I916">
        <v>0</v>
      </c>
      <c r="J916">
        <v>11</v>
      </c>
      <c r="K916">
        <v>4</v>
      </c>
      <c r="L916">
        <v>0</v>
      </c>
      <c r="M916">
        <v>0</v>
      </c>
      <c r="N916">
        <v>0</v>
      </c>
      <c r="O916">
        <v>0.67</v>
      </c>
      <c r="P916">
        <v>8</v>
      </c>
      <c r="Q916" s="16">
        <v>2.5</v>
      </c>
      <c r="R916">
        <v>1</v>
      </c>
      <c r="S916">
        <v>1</v>
      </c>
      <c r="T916">
        <v>8</v>
      </c>
      <c r="U916">
        <v>10</v>
      </c>
    </row>
    <row r="917" spans="1:21">
      <c r="A917">
        <v>4102</v>
      </c>
      <c r="B917" s="31">
        <v>2</v>
      </c>
      <c r="C917">
        <v>1</v>
      </c>
      <c r="D917">
        <v>22</v>
      </c>
      <c r="E917">
        <v>0</v>
      </c>
      <c r="F917" s="15">
        <v>9000</v>
      </c>
      <c r="G917">
        <v>1</v>
      </c>
      <c r="H917">
        <v>2</v>
      </c>
      <c r="I917">
        <v>0</v>
      </c>
      <c r="J917">
        <v>8</v>
      </c>
      <c r="K917">
        <v>5</v>
      </c>
      <c r="L917">
        <v>0</v>
      </c>
      <c r="M917">
        <v>0</v>
      </c>
      <c r="N917">
        <v>0</v>
      </c>
      <c r="O917">
        <v>0.67</v>
      </c>
      <c r="P917">
        <v>20</v>
      </c>
      <c r="Q917" s="16">
        <v>10</v>
      </c>
      <c r="R917">
        <v>1</v>
      </c>
      <c r="S917">
        <v>1</v>
      </c>
      <c r="T917">
        <v>8</v>
      </c>
      <c r="U917">
        <v>5</v>
      </c>
    </row>
    <row r="918" spans="1:21">
      <c r="A918">
        <v>4104</v>
      </c>
      <c r="B918" s="31">
        <v>2</v>
      </c>
      <c r="C918">
        <v>1</v>
      </c>
      <c r="D918">
        <v>21</v>
      </c>
      <c r="E918">
        <v>0</v>
      </c>
      <c r="F918" s="15">
        <v>12000</v>
      </c>
      <c r="G918">
        <v>1</v>
      </c>
      <c r="H918">
        <v>2</v>
      </c>
      <c r="I918">
        <v>0</v>
      </c>
      <c r="J918">
        <v>2</v>
      </c>
      <c r="K918">
        <v>5</v>
      </c>
      <c r="L918">
        <v>0</v>
      </c>
      <c r="M918">
        <v>0</v>
      </c>
      <c r="N918">
        <v>0</v>
      </c>
      <c r="O918">
        <v>0.33</v>
      </c>
      <c r="P918">
        <v>10</v>
      </c>
      <c r="Q918" s="16">
        <v>2.5</v>
      </c>
      <c r="R918">
        <v>0.67</v>
      </c>
      <c r="S918">
        <v>0</v>
      </c>
      <c r="T918">
        <v>12</v>
      </c>
      <c r="U918">
        <v>2.5</v>
      </c>
    </row>
    <row r="919" spans="1:21">
      <c r="A919">
        <v>4106</v>
      </c>
      <c r="B919" s="31">
        <v>2</v>
      </c>
      <c r="C919">
        <v>1</v>
      </c>
      <c r="D919">
        <v>29</v>
      </c>
      <c r="E919">
        <v>0</v>
      </c>
      <c r="F919" s="15">
        <v>14000</v>
      </c>
      <c r="G919">
        <v>1</v>
      </c>
      <c r="H919">
        <v>2</v>
      </c>
      <c r="I919">
        <v>0</v>
      </c>
      <c r="J919">
        <v>8</v>
      </c>
      <c r="K919">
        <v>5</v>
      </c>
      <c r="L919">
        <v>0</v>
      </c>
      <c r="M919">
        <v>0</v>
      </c>
      <c r="N919">
        <v>0</v>
      </c>
      <c r="O919">
        <v>0.67</v>
      </c>
      <c r="P919">
        <v>20</v>
      </c>
      <c r="Q919" s="16">
        <v>10</v>
      </c>
      <c r="R919">
        <v>0.83</v>
      </c>
      <c r="S919">
        <v>1</v>
      </c>
      <c r="T919">
        <v>2</v>
      </c>
      <c r="U919">
        <v>10</v>
      </c>
    </row>
    <row r="920" spans="1:21">
      <c r="A920">
        <v>4113</v>
      </c>
      <c r="B920" s="31">
        <v>2</v>
      </c>
      <c r="C920">
        <v>1</v>
      </c>
      <c r="D920">
        <v>20</v>
      </c>
      <c r="E920">
        <v>1</v>
      </c>
      <c r="F920" s="15">
        <v>3000</v>
      </c>
      <c r="G920">
        <v>1</v>
      </c>
      <c r="H920">
        <v>1</v>
      </c>
      <c r="I920">
        <v>0</v>
      </c>
      <c r="J920">
        <v>2</v>
      </c>
      <c r="K920">
        <v>5</v>
      </c>
      <c r="L920">
        <v>0</v>
      </c>
      <c r="M920">
        <v>0</v>
      </c>
      <c r="N920">
        <v>0</v>
      </c>
      <c r="O920">
        <v>0.75</v>
      </c>
      <c r="P920">
        <v>30</v>
      </c>
      <c r="Q920" s="16">
        <v>6.25</v>
      </c>
      <c r="R920">
        <v>1.33</v>
      </c>
      <c r="S920">
        <v>0</v>
      </c>
      <c r="T920">
        <v>6</v>
      </c>
      <c r="U920">
        <v>40</v>
      </c>
    </row>
    <row r="921" spans="1:21">
      <c r="A921">
        <v>4117</v>
      </c>
      <c r="B921" s="31">
        <v>1</v>
      </c>
      <c r="C921">
        <v>7</v>
      </c>
      <c r="D921">
        <v>63</v>
      </c>
      <c r="E921">
        <v>1</v>
      </c>
      <c r="F921" s="15">
        <v>1000</v>
      </c>
      <c r="G921">
        <v>1</v>
      </c>
      <c r="H921">
        <v>2</v>
      </c>
      <c r="I921">
        <v>0</v>
      </c>
      <c r="J921">
        <v>8</v>
      </c>
      <c r="K921">
        <v>1</v>
      </c>
      <c r="L921">
        <v>0</v>
      </c>
      <c r="M921">
        <v>0</v>
      </c>
      <c r="N921">
        <v>0</v>
      </c>
      <c r="O921">
        <v>0.5</v>
      </c>
      <c r="P921">
        <v>20</v>
      </c>
      <c r="Q921" s="16">
        <v>10</v>
      </c>
      <c r="R921">
        <v>1</v>
      </c>
      <c r="S921">
        <v>1</v>
      </c>
      <c r="T921">
        <v>8</v>
      </c>
      <c r="U921">
        <v>10</v>
      </c>
    </row>
    <row r="922" spans="1:21">
      <c r="A922">
        <v>4125</v>
      </c>
      <c r="B922" s="31">
        <v>1</v>
      </c>
      <c r="C922">
        <v>2</v>
      </c>
      <c r="D922">
        <v>29</v>
      </c>
      <c r="E922">
        <v>0</v>
      </c>
      <c r="F922" s="15">
        <v>5000</v>
      </c>
      <c r="G922">
        <v>1</v>
      </c>
      <c r="H922">
        <v>1</v>
      </c>
      <c r="I922">
        <v>1</v>
      </c>
      <c r="J922">
        <v>6</v>
      </c>
      <c r="K922">
        <v>1</v>
      </c>
      <c r="L922">
        <v>0</v>
      </c>
      <c r="M922">
        <v>0</v>
      </c>
      <c r="N922">
        <v>0</v>
      </c>
      <c r="O922">
        <v>0.33</v>
      </c>
      <c r="P922">
        <v>6</v>
      </c>
      <c r="Q922" s="16">
        <v>2.5</v>
      </c>
      <c r="R922">
        <v>0.83</v>
      </c>
      <c r="S922">
        <v>1</v>
      </c>
      <c r="T922">
        <v>8</v>
      </c>
      <c r="U922">
        <v>2.5</v>
      </c>
    </row>
    <row r="923" spans="1:21">
      <c r="A923">
        <v>4126</v>
      </c>
      <c r="B923" s="31">
        <v>1</v>
      </c>
      <c r="C923">
        <v>2</v>
      </c>
      <c r="D923">
        <v>55</v>
      </c>
      <c r="E923">
        <v>1</v>
      </c>
      <c r="F923" s="15">
        <v>35000</v>
      </c>
      <c r="G923">
        <v>1</v>
      </c>
      <c r="H923">
        <v>2</v>
      </c>
      <c r="I923">
        <v>0</v>
      </c>
      <c r="J923">
        <v>8</v>
      </c>
      <c r="K923">
        <v>0</v>
      </c>
      <c r="L923">
        <v>0</v>
      </c>
      <c r="M923">
        <v>1</v>
      </c>
      <c r="N923">
        <v>0</v>
      </c>
      <c r="O923">
        <v>0.67</v>
      </c>
      <c r="P923">
        <v>30</v>
      </c>
      <c r="Q923" s="16">
        <v>15</v>
      </c>
      <c r="R923">
        <v>0.83</v>
      </c>
      <c r="S923">
        <v>1</v>
      </c>
      <c r="T923">
        <v>8</v>
      </c>
      <c r="U923">
        <v>15</v>
      </c>
    </row>
    <row r="924" spans="1:21">
      <c r="A924">
        <v>4134</v>
      </c>
      <c r="B924" s="31">
        <v>1</v>
      </c>
      <c r="C924">
        <v>7</v>
      </c>
      <c r="D924">
        <v>58</v>
      </c>
      <c r="E924">
        <v>1</v>
      </c>
      <c r="F924" s="15">
        <v>16000</v>
      </c>
      <c r="G924">
        <v>1</v>
      </c>
      <c r="H924">
        <v>1</v>
      </c>
      <c r="I924">
        <v>0</v>
      </c>
      <c r="J924">
        <v>8</v>
      </c>
      <c r="K924">
        <v>3</v>
      </c>
      <c r="L924">
        <v>0</v>
      </c>
      <c r="M924">
        <v>0</v>
      </c>
      <c r="N924">
        <v>0</v>
      </c>
      <c r="O924">
        <v>0.67</v>
      </c>
      <c r="P924">
        <v>30</v>
      </c>
      <c r="Q924" s="16">
        <v>10</v>
      </c>
      <c r="R924">
        <v>1.17</v>
      </c>
      <c r="S924">
        <v>1</v>
      </c>
      <c r="T924">
        <v>8</v>
      </c>
      <c r="U924">
        <v>35</v>
      </c>
    </row>
    <row r="925" spans="1:21">
      <c r="A925">
        <v>4138</v>
      </c>
      <c r="B925" s="31">
        <v>2</v>
      </c>
      <c r="C925">
        <v>1</v>
      </c>
      <c r="D925">
        <v>25</v>
      </c>
      <c r="E925">
        <v>0</v>
      </c>
      <c r="F925" s="15">
        <v>7000</v>
      </c>
      <c r="G925">
        <v>1</v>
      </c>
      <c r="H925">
        <v>1</v>
      </c>
      <c r="I925">
        <v>1</v>
      </c>
      <c r="J925">
        <v>11</v>
      </c>
      <c r="K925">
        <v>4</v>
      </c>
      <c r="L925">
        <v>0</v>
      </c>
      <c r="M925">
        <v>0</v>
      </c>
      <c r="N925">
        <v>0</v>
      </c>
      <c r="O925">
        <v>0.5</v>
      </c>
      <c r="P925">
        <v>14</v>
      </c>
      <c r="Q925" s="16">
        <v>3.75</v>
      </c>
      <c r="R925">
        <v>1</v>
      </c>
      <c r="S925">
        <v>1</v>
      </c>
      <c r="T925">
        <v>8</v>
      </c>
      <c r="U925">
        <v>25</v>
      </c>
    </row>
    <row r="926" spans="1:21">
      <c r="A926">
        <v>4141</v>
      </c>
      <c r="B926" s="31">
        <v>1</v>
      </c>
      <c r="C926">
        <v>1</v>
      </c>
      <c r="D926">
        <v>37</v>
      </c>
      <c r="E926">
        <v>1</v>
      </c>
      <c r="F926" s="15">
        <v>7000</v>
      </c>
      <c r="G926">
        <v>1</v>
      </c>
      <c r="H926">
        <v>1</v>
      </c>
      <c r="I926">
        <v>1</v>
      </c>
      <c r="J926">
        <v>1</v>
      </c>
      <c r="K926">
        <v>3</v>
      </c>
      <c r="L926">
        <v>0</v>
      </c>
      <c r="M926">
        <v>0</v>
      </c>
      <c r="N926">
        <v>0</v>
      </c>
      <c r="O926">
        <v>1</v>
      </c>
      <c r="P926">
        <v>10</v>
      </c>
      <c r="Q926" s="16">
        <v>2.5</v>
      </c>
      <c r="R926">
        <v>0.67</v>
      </c>
      <c r="S926">
        <v>0</v>
      </c>
      <c r="T926">
        <v>8</v>
      </c>
      <c r="U926">
        <v>15</v>
      </c>
    </row>
    <row r="927" spans="1:21">
      <c r="A927">
        <v>4145</v>
      </c>
      <c r="B927" s="31">
        <v>2</v>
      </c>
      <c r="C927">
        <v>1</v>
      </c>
      <c r="D927">
        <v>22</v>
      </c>
      <c r="E927">
        <v>0</v>
      </c>
      <c r="F927" s="15">
        <v>3000</v>
      </c>
      <c r="G927">
        <v>1</v>
      </c>
      <c r="H927">
        <v>2</v>
      </c>
      <c r="I927">
        <v>0</v>
      </c>
      <c r="J927">
        <v>1</v>
      </c>
      <c r="K927">
        <v>5</v>
      </c>
      <c r="L927">
        <v>0</v>
      </c>
      <c r="M927">
        <v>0</v>
      </c>
      <c r="N927">
        <v>0</v>
      </c>
      <c r="O927">
        <v>0.67</v>
      </c>
      <c r="P927">
        <v>19</v>
      </c>
      <c r="Q927" s="16">
        <v>6.25</v>
      </c>
      <c r="R927">
        <v>2.5</v>
      </c>
      <c r="S927">
        <v>1</v>
      </c>
      <c r="T927">
        <v>10</v>
      </c>
      <c r="U927">
        <v>15</v>
      </c>
    </row>
    <row r="928" spans="1:21">
      <c r="A928">
        <v>4147</v>
      </c>
      <c r="B928" s="31">
        <v>2</v>
      </c>
      <c r="C928">
        <v>1</v>
      </c>
      <c r="D928">
        <v>19</v>
      </c>
      <c r="E928">
        <v>1</v>
      </c>
      <c r="F928" s="15">
        <v>9000</v>
      </c>
      <c r="G928">
        <v>1</v>
      </c>
      <c r="H928">
        <v>1</v>
      </c>
      <c r="I928">
        <v>0</v>
      </c>
      <c r="J928">
        <v>8</v>
      </c>
      <c r="K928">
        <v>4</v>
      </c>
      <c r="L928">
        <v>0</v>
      </c>
      <c r="M928">
        <v>0</v>
      </c>
      <c r="N928">
        <v>0</v>
      </c>
      <c r="O928">
        <v>0.5</v>
      </c>
      <c r="P928">
        <v>12</v>
      </c>
      <c r="Q928" s="16">
        <v>3.75</v>
      </c>
      <c r="R928">
        <v>0.83</v>
      </c>
      <c r="S928">
        <v>1</v>
      </c>
      <c r="T928">
        <v>14</v>
      </c>
      <c r="U928">
        <v>10</v>
      </c>
    </row>
    <row r="929" spans="1:21">
      <c r="A929">
        <v>4148</v>
      </c>
      <c r="B929" s="31">
        <v>2</v>
      </c>
      <c r="C929">
        <v>1</v>
      </c>
      <c r="D929">
        <v>20</v>
      </c>
      <c r="E929">
        <v>1</v>
      </c>
      <c r="F929" s="15">
        <v>5000</v>
      </c>
      <c r="G929">
        <v>1</v>
      </c>
      <c r="H929">
        <v>1</v>
      </c>
      <c r="I929">
        <v>1</v>
      </c>
      <c r="J929">
        <v>11</v>
      </c>
      <c r="K929">
        <v>0</v>
      </c>
      <c r="L929">
        <v>0</v>
      </c>
      <c r="M929">
        <v>1</v>
      </c>
      <c r="N929">
        <v>0</v>
      </c>
      <c r="O929">
        <v>1</v>
      </c>
      <c r="P929">
        <v>30</v>
      </c>
      <c r="Q929" s="16">
        <v>7.5</v>
      </c>
      <c r="R929">
        <v>1.5</v>
      </c>
      <c r="S929">
        <v>1</v>
      </c>
      <c r="T929">
        <v>2</v>
      </c>
      <c r="U929">
        <v>15</v>
      </c>
    </row>
    <row r="930" spans="1:21">
      <c r="A930">
        <v>4150</v>
      </c>
      <c r="B930" s="31">
        <v>2</v>
      </c>
      <c r="C930">
        <v>2</v>
      </c>
      <c r="D930">
        <v>29</v>
      </c>
      <c r="E930">
        <v>1</v>
      </c>
      <c r="F930" s="15">
        <v>14000</v>
      </c>
      <c r="G930">
        <v>1</v>
      </c>
      <c r="H930">
        <v>1</v>
      </c>
      <c r="I930">
        <v>1</v>
      </c>
      <c r="J930">
        <v>8</v>
      </c>
      <c r="K930">
        <v>0</v>
      </c>
      <c r="L930">
        <v>0</v>
      </c>
      <c r="M930">
        <v>0</v>
      </c>
      <c r="N930">
        <v>1</v>
      </c>
      <c r="O930">
        <v>0.5</v>
      </c>
      <c r="P930">
        <v>10</v>
      </c>
      <c r="Q930" s="16">
        <v>3.75</v>
      </c>
      <c r="R930">
        <v>1</v>
      </c>
      <c r="S930">
        <v>1</v>
      </c>
      <c r="T930">
        <v>8</v>
      </c>
      <c r="U930">
        <v>5</v>
      </c>
    </row>
    <row r="931" spans="1:21">
      <c r="A931">
        <v>4151</v>
      </c>
      <c r="B931" s="31">
        <v>2</v>
      </c>
      <c r="C931">
        <v>1</v>
      </c>
      <c r="D931">
        <v>21</v>
      </c>
      <c r="E931">
        <v>1</v>
      </c>
      <c r="F931" s="15">
        <v>3000</v>
      </c>
      <c r="G931">
        <v>1</v>
      </c>
      <c r="H931">
        <v>1</v>
      </c>
      <c r="I931">
        <v>0</v>
      </c>
      <c r="J931">
        <v>8</v>
      </c>
      <c r="K931">
        <v>5</v>
      </c>
      <c r="L931">
        <v>0</v>
      </c>
      <c r="M931">
        <v>0</v>
      </c>
      <c r="N931">
        <v>0</v>
      </c>
      <c r="O931">
        <v>0.17</v>
      </c>
      <c r="P931">
        <v>30</v>
      </c>
      <c r="Q931" s="16">
        <v>10</v>
      </c>
      <c r="R931">
        <v>0.5</v>
      </c>
      <c r="S931">
        <v>1</v>
      </c>
      <c r="T931">
        <v>2</v>
      </c>
      <c r="U931">
        <v>10</v>
      </c>
    </row>
    <row r="932" spans="1:21">
      <c r="A932">
        <v>4157</v>
      </c>
      <c r="B932" s="31">
        <v>1</v>
      </c>
      <c r="C932">
        <v>2</v>
      </c>
      <c r="D932">
        <v>28</v>
      </c>
      <c r="E932">
        <v>0</v>
      </c>
      <c r="F932" s="15">
        <v>12000</v>
      </c>
      <c r="G932">
        <v>1</v>
      </c>
      <c r="H932">
        <v>2</v>
      </c>
      <c r="I932">
        <v>0</v>
      </c>
      <c r="J932">
        <v>2</v>
      </c>
      <c r="K932">
        <v>5</v>
      </c>
      <c r="L932">
        <v>0</v>
      </c>
      <c r="M932">
        <v>0</v>
      </c>
      <c r="N932">
        <v>0</v>
      </c>
      <c r="O932">
        <v>0.5</v>
      </c>
      <c r="P932">
        <v>16</v>
      </c>
      <c r="Q932" s="16">
        <v>5</v>
      </c>
      <c r="R932">
        <v>1</v>
      </c>
      <c r="S932">
        <v>1</v>
      </c>
      <c r="T932">
        <v>10</v>
      </c>
      <c r="U932">
        <v>25</v>
      </c>
    </row>
    <row r="933" spans="1:21">
      <c r="A933">
        <v>4159</v>
      </c>
      <c r="B933" s="31">
        <v>2</v>
      </c>
      <c r="C933">
        <v>2</v>
      </c>
      <c r="D933">
        <v>35</v>
      </c>
      <c r="E933">
        <v>1</v>
      </c>
      <c r="F933" s="15">
        <v>5000</v>
      </c>
      <c r="G933">
        <v>1</v>
      </c>
      <c r="H933">
        <v>2</v>
      </c>
      <c r="I933">
        <v>1</v>
      </c>
      <c r="J933">
        <v>11</v>
      </c>
      <c r="K933">
        <v>0</v>
      </c>
      <c r="L933">
        <v>0</v>
      </c>
      <c r="M933">
        <v>1</v>
      </c>
      <c r="N933">
        <v>0</v>
      </c>
      <c r="O933">
        <v>0.91500000000000004</v>
      </c>
      <c r="P933">
        <v>20</v>
      </c>
      <c r="Q933" s="16">
        <v>5</v>
      </c>
      <c r="R933">
        <v>1.67</v>
      </c>
      <c r="S933">
        <v>1</v>
      </c>
      <c r="T933">
        <v>16</v>
      </c>
      <c r="U933">
        <v>10</v>
      </c>
    </row>
    <row r="934" spans="1:21">
      <c r="A934">
        <v>4161</v>
      </c>
      <c r="B934" s="31">
        <v>1</v>
      </c>
      <c r="C934">
        <v>2</v>
      </c>
      <c r="D934">
        <v>33</v>
      </c>
      <c r="E934">
        <v>1</v>
      </c>
      <c r="F934" s="15">
        <v>20000</v>
      </c>
      <c r="G934">
        <v>1</v>
      </c>
      <c r="H934">
        <v>1</v>
      </c>
      <c r="I934">
        <v>1</v>
      </c>
      <c r="J934">
        <v>8</v>
      </c>
      <c r="K934">
        <v>2</v>
      </c>
      <c r="L934">
        <v>0</v>
      </c>
      <c r="M934">
        <v>0</v>
      </c>
      <c r="N934">
        <v>0</v>
      </c>
      <c r="O934">
        <v>0.5</v>
      </c>
      <c r="P934">
        <v>12</v>
      </c>
      <c r="Q934" s="16">
        <v>5</v>
      </c>
      <c r="R934">
        <v>1</v>
      </c>
      <c r="S934">
        <v>1</v>
      </c>
      <c r="T934">
        <v>8</v>
      </c>
      <c r="U934">
        <v>10</v>
      </c>
    </row>
    <row r="935" spans="1:21">
      <c r="A935">
        <v>4169</v>
      </c>
      <c r="B935" s="31">
        <v>1</v>
      </c>
      <c r="C935">
        <v>2</v>
      </c>
      <c r="D935">
        <v>32</v>
      </c>
      <c r="E935">
        <v>0</v>
      </c>
      <c r="F935" s="15">
        <v>9000</v>
      </c>
      <c r="G935">
        <v>1</v>
      </c>
      <c r="H935">
        <v>1</v>
      </c>
      <c r="I935">
        <v>0</v>
      </c>
      <c r="J935">
        <v>11</v>
      </c>
      <c r="K935">
        <v>1</v>
      </c>
      <c r="L935">
        <v>0</v>
      </c>
      <c r="M935">
        <v>0</v>
      </c>
      <c r="N935">
        <v>0</v>
      </c>
      <c r="O935">
        <v>0.33</v>
      </c>
      <c r="P935">
        <v>6</v>
      </c>
      <c r="Q935" s="16">
        <v>70</v>
      </c>
      <c r="R935">
        <v>0.33</v>
      </c>
      <c r="S935">
        <v>1</v>
      </c>
      <c r="T935">
        <v>14</v>
      </c>
      <c r="U935">
        <v>2.5</v>
      </c>
    </row>
    <row r="936" spans="1:21">
      <c r="A936">
        <v>4170</v>
      </c>
      <c r="B936" s="31">
        <v>2</v>
      </c>
      <c r="C936">
        <v>1</v>
      </c>
      <c r="D936">
        <v>19</v>
      </c>
      <c r="E936">
        <v>0</v>
      </c>
      <c r="F936" s="15">
        <v>1000</v>
      </c>
      <c r="G936">
        <v>1</v>
      </c>
      <c r="H936">
        <v>2</v>
      </c>
      <c r="I936">
        <v>1</v>
      </c>
      <c r="J936">
        <v>11</v>
      </c>
      <c r="K936">
        <v>5</v>
      </c>
      <c r="L936">
        <v>0</v>
      </c>
      <c r="M936">
        <v>0</v>
      </c>
      <c r="N936">
        <v>0</v>
      </c>
      <c r="O936">
        <v>0.5</v>
      </c>
      <c r="P936">
        <v>8</v>
      </c>
      <c r="Q936" s="16">
        <v>10</v>
      </c>
      <c r="R936">
        <v>1</v>
      </c>
      <c r="S936">
        <v>1</v>
      </c>
      <c r="T936">
        <v>8</v>
      </c>
      <c r="U936">
        <v>10</v>
      </c>
    </row>
    <row r="937" spans="1:21">
      <c r="A937">
        <v>4178</v>
      </c>
      <c r="B937" s="31">
        <v>2</v>
      </c>
      <c r="C937">
        <v>2</v>
      </c>
      <c r="D937">
        <v>27</v>
      </c>
      <c r="E937">
        <v>0</v>
      </c>
      <c r="F937" s="15">
        <v>6000</v>
      </c>
      <c r="G937">
        <v>1</v>
      </c>
      <c r="H937">
        <v>1</v>
      </c>
      <c r="I937">
        <v>0</v>
      </c>
      <c r="J937">
        <v>6</v>
      </c>
      <c r="K937">
        <v>5</v>
      </c>
      <c r="L937">
        <v>0</v>
      </c>
      <c r="M937">
        <v>0</v>
      </c>
      <c r="N937">
        <v>0</v>
      </c>
      <c r="O937">
        <v>0.33</v>
      </c>
      <c r="P937">
        <v>10</v>
      </c>
      <c r="Q937" s="16">
        <v>5</v>
      </c>
      <c r="R937">
        <v>0.83</v>
      </c>
      <c r="S937">
        <v>1</v>
      </c>
      <c r="T937">
        <v>8</v>
      </c>
      <c r="U937">
        <v>10</v>
      </c>
    </row>
    <row r="938" spans="1:21">
      <c r="A938">
        <v>4182</v>
      </c>
      <c r="B938" s="31">
        <v>1</v>
      </c>
      <c r="C938">
        <v>1</v>
      </c>
      <c r="D938">
        <v>21</v>
      </c>
      <c r="E938">
        <v>0</v>
      </c>
      <c r="F938" s="15">
        <v>4000</v>
      </c>
      <c r="G938">
        <v>1</v>
      </c>
      <c r="H938">
        <v>1</v>
      </c>
      <c r="I938">
        <v>0</v>
      </c>
      <c r="J938">
        <v>2</v>
      </c>
      <c r="K938">
        <v>5</v>
      </c>
      <c r="L938">
        <v>0</v>
      </c>
      <c r="M938">
        <v>0</v>
      </c>
      <c r="N938">
        <v>0</v>
      </c>
      <c r="O938">
        <v>0.5</v>
      </c>
      <c r="P938">
        <v>12</v>
      </c>
      <c r="Q938" s="16">
        <v>15</v>
      </c>
      <c r="R938">
        <v>0.91500000000000004</v>
      </c>
      <c r="S938">
        <v>1</v>
      </c>
      <c r="T938">
        <v>11</v>
      </c>
      <c r="U938">
        <v>22.5</v>
      </c>
    </row>
    <row r="939" spans="1:21">
      <c r="A939">
        <v>4184</v>
      </c>
      <c r="B939" s="31">
        <v>2</v>
      </c>
      <c r="C939">
        <v>1</v>
      </c>
      <c r="D939">
        <v>22</v>
      </c>
      <c r="E939">
        <v>0</v>
      </c>
      <c r="F939" s="15">
        <v>10000</v>
      </c>
      <c r="G939">
        <v>1</v>
      </c>
      <c r="H939">
        <v>2</v>
      </c>
      <c r="I939">
        <v>1</v>
      </c>
      <c r="J939">
        <v>8</v>
      </c>
      <c r="K939">
        <v>5</v>
      </c>
      <c r="L939">
        <v>0</v>
      </c>
      <c r="M939">
        <v>0</v>
      </c>
      <c r="N939">
        <v>0</v>
      </c>
      <c r="O939">
        <v>0.67</v>
      </c>
      <c r="P939">
        <v>12</v>
      </c>
      <c r="Q939" s="16">
        <v>2.5</v>
      </c>
      <c r="R939">
        <v>0.67</v>
      </c>
      <c r="S939">
        <v>0</v>
      </c>
      <c r="T939">
        <v>14</v>
      </c>
      <c r="U939">
        <v>10</v>
      </c>
    </row>
    <row r="940" spans="1:21">
      <c r="A940">
        <v>4185</v>
      </c>
      <c r="B940" s="31">
        <v>1</v>
      </c>
      <c r="C940">
        <v>1</v>
      </c>
      <c r="D940">
        <v>58</v>
      </c>
      <c r="E940">
        <v>0</v>
      </c>
      <c r="F940" s="15">
        <v>14000</v>
      </c>
      <c r="G940">
        <v>1</v>
      </c>
      <c r="H940">
        <v>3</v>
      </c>
      <c r="I940">
        <v>0</v>
      </c>
      <c r="J940">
        <v>8</v>
      </c>
      <c r="K940">
        <v>2</v>
      </c>
      <c r="L940">
        <v>0</v>
      </c>
      <c r="M940">
        <v>0</v>
      </c>
      <c r="N940">
        <v>0</v>
      </c>
      <c r="O940">
        <v>0.67</v>
      </c>
      <c r="P940">
        <v>6</v>
      </c>
      <c r="Q940" s="16">
        <v>2.5</v>
      </c>
      <c r="R940">
        <v>0.67</v>
      </c>
      <c r="S940">
        <v>1</v>
      </c>
      <c r="T940">
        <v>8</v>
      </c>
      <c r="U940">
        <v>10</v>
      </c>
    </row>
    <row r="941" spans="1:21">
      <c r="A941">
        <v>4191</v>
      </c>
      <c r="B941" s="31">
        <v>2</v>
      </c>
      <c r="C941">
        <v>1</v>
      </c>
      <c r="D941">
        <v>19</v>
      </c>
      <c r="E941">
        <v>1</v>
      </c>
      <c r="F941" s="15">
        <v>20000</v>
      </c>
      <c r="G941">
        <v>1</v>
      </c>
      <c r="H941">
        <v>1</v>
      </c>
      <c r="I941">
        <v>0</v>
      </c>
      <c r="J941">
        <v>8</v>
      </c>
      <c r="K941">
        <v>4</v>
      </c>
      <c r="L941">
        <v>0</v>
      </c>
      <c r="M941">
        <v>0</v>
      </c>
      <c r="N941">
        <v>0</v>
      </c>
      <c r="O941">
        <v>0.58499999999999996</v>
      </c>
      <c r="P941">
        <v>20</v>
      </c>
      <c r="Q941" s="16">
        <v>3.75</v>
      </c>
      <c r="R941">
        <v>0.83</v>
      </c>
      <c r="S941">
        <v>0</v>
      </c>
      <c r="T941">
        <v>6</v>
      </c>
      <c r="U941">
        <v>20</v>
      </c>
    </row>
    <row r="942" spans="1:21">
      <c r="A942">
        <v>4193</v>
      </c>
      <c r="B942" s="31">
        <v>2</v>
      </c>
      <c r="C942">
        <v>1</v>
      </c>
      <c r="D942">
        <v>20</v>
      </c>
      <c r="E942">
        <v>1</v>
      </c>
      <c r="F942" s="15">
        <v>8000</v>
      </c>
      <c r="G942">
        <v>1</v>
      </c>
      <c r="H942">
        <v>2</v>
      </c>
      <c r="I942">
        <v>0</v>
      </c>
      <c r="J942">
        <v>8</v>
      </c>
      <c r="K942">
        <v>5</v>
      </c>
      <c r="L942">
        <v>0</v>
      </c>
      <c r="M942">
        <v>0</v>
      </c>
      <c r="N942">
        <v>0</v>
      </c>
      <c r="O942">
        <v>1.17</v>
      </c>
      <c r="P942">
        <v>30</v>
      </c>
      <c r="Q942" s="16">
        <v>2.5</v>
      </c>
      <c r="R942">
        <v>2.33</v>
      </c>
      <c r="S942">
        <v>1</v>
      </c>
      <c r="T942">
        <v>12</v>
      </c>
      <c r="U942">
        <v>20</v>
      </c>
    </row>
    <row r="943" spans="1:21">
      <c r="A943">
        <v>4195</v>
      </c>
      <c r="B943" s="31">
        <v>1</v>
      </c>
      <c r="C943">
        <v>7</v>
      </c>
      <c r="D943">
        <v>36</v>
      </c>
      <c r="E943">
        <v>0</v>
      </c>
      <c r="F943" s="15">
        <v>22000</v>
      </c>
      <c r="G943">
        <v>1</v>
      </c>
      <c r="H943">
        <v>2</v>
      </c>
      <c r="I943">
        <v>1</v>
      </c>
      <c r="J943">
        <v>8</v>
      </c>
      <c r="K943">
        <v>5</v>
      </c>
      <c r="L943">
        <v>0</v>
      </c>
      <c r="M943">
        <v>0</v>
      </c>
      <c r="N943">
        <v>0</v>
      </c>
      <c r="O943">
        <v>0.5</v>
      </c>
      <c r="P943">
        <v>30</v>
      </c>
      <c r="Q943" s="16">
        <v>2.5</v>
      </c>
      <c r="R943">
        <v>1.67</v>
      </c>
      <c r="S943">
        <v>1</v>
      </c>
      <c r="T943">
        <v>8</v>
      </c>
      <c r="U943">
        <v>20</v>
      </c>
    </row>
    <row r="944" spans="1:21">
      <c r="A944">
        <v>4200</v>
      </c>
      <c r="B944" s="31">
        <v>2</v>
      </c>
      <c r="C944">
        <v>1</v>
      </c>
      <c r="D944">
        <v>19</v>
      </c>
      <c r="E944">
        <v>1</v>
      </c>
      <c r="F944" s="15">
        <v>4000</v>
      </c>
      <c r="G944">
        <v>1</v>
      </c>
      <c r="H944">
        <v>1</v>
      </c>
      <c r="I944">
        <v>0</v>
      </c>
      <c r="J944">
        <v>2</v>
      </c>
      <c r="K944">
        <v>5</v>
      </c>
      <c r="L944">
        <v>0</v>
      </c>
      <c r="M944">
        <v>0</v>
      </c>
      <c r="N944">
        <v>0</v>
      </c>
      <c r="O944">
        <v>0.5</v>
      </c>
      <c r="P944">
        <v>10</v>
      </c>
      <c r="Q944" s="16">
        <v>5</v>
      </c>
      <c r="R944">
        <v>1.5</v>
      </c>
      <c r="S944">
        <v>1</v>
      </c>
      <c r="T944">
        <v>6</v>
      </c>
      <c r="U944">
        <v>20</v>
      </c>
    </row>
    <row r="945" spans="1:21">
      <c r="A945">
        <v>4206</v>
      </c>
      <c r="B945" s="31">
        <v>2</v>
      </c>
      <c r="C945">
        <v>1</v>
      </c>
      <c r="D945">
        <v>21</v>
      </c>
      <c r="E945">
        <v>0</v>
      </c>
      <c r="F945" s="15">
        <v>8000</v>
      </c>
      <c r="G945">
        <v>1</v>
      </c>
      <c r="H945">
        <v>3</v>
      </c>
      <c r="I945">
        <v>1</v>
      </c>
      <c r="J945">
        <v>1</v>
      </c>
      <c r="K945">
        <v>4</v>
      </c>
      <c r="L945">
        <v>0</v>
      </c>
      <c r="M945">
        <v>0</v>
      </c>
      <c r="N945">
        <v>0</v>
      </c>
      <c r="O945">
        <v>0.83</v>
      </c>
      <c r="P945">
        <v>30</v>
      </c>
      <c r="Q945" s="16">
        <v>3.75</v>
      </c>
      <c r="R945">
        <v>1</v>
      </c>
      <c r="S945">
        <v>1</v>
      </c>
      <c r="T945">
        <v>10</v>
      </c>
      <c r="U945">
        <v>10</v>
      </c>
    </row>
    <row r="946" spans="1:21">
      <c r="A946">
        <v>4208</v>
      </c>
      <c r="B946" s="31">
        <v>1</v>
      </c>
      <c r="C946">
        <v>1</v>
      </c>
      <c r="D946">
        <v>21</v>
      </c>
      <c r="E946">
        <v>0</v>
      </c>
      <c r="F946" s="15">
        <v>7000</v>
      </c>
      <c r="G946">
        <v>1</v>
      </c>
      <c r="H946">
        <v>2</v>
      </c>
      <c r="I946">
        <v>0</v>
      </c>
      <c r="J946">
        <v>9</v>
      </c>
      <c r="K946">
        <v>5</v>
      </c>
      <c r="L946">
        <v>0</v>
      </c>
      <c r="M946">
        <v>0</v>
      </c>
      <c r="N946">
        <v>0</v>
      </c>
      <c r="O946">
        <v>0.67</v>
      </c>
      <c r="P946">
        <v>12</v>
      </c>
      <c r="Q946" s="16">
        <v>10</v>
      </c>
      <c r="R946">
        <v>1</v>
      </c>
      <c r="S946">
        <v>0</v>
      </c>
      <c r="T946">
        <v>8</v>
      </c>
      <c r="U946">
        <v>15</v>
      </c>
    </row>
    <row r="947" spans="1:21">
      <c r="A947">
        <v>4216</v>
      </c>
      <c r="B947" s="31">
        <v>2</v>
      </c>
      <c r="C947">
        <v>1</v>
      </c>
      <c r="D947">
        <v>22</v>
      </c>
      <c r="E947">
        <v>1</v>
      </c>
      <c r="F947" s="15">
        <v>4000</v>
      </c>
      <c r="G947">
        <v>1</v>
      </c>
      <c r="H947">
        <v>1</v>
      </c>
      <c r="I947">
        <v>1</v>
      </c>
      <c r="J947">
        <v>1</v>
      </c>
      <c r="K947">
        <v>5</v>
      </c>
      <c r="L947">
        <v>0</v>
      </c>
      <c r="M947">
        <v>0</v>
      </c>
      <c r="N947">
        <v>0</v>
      </c>
      <c r="O947">
        <v>1</v>
      </c>
      <c r="P947">
        <v>30</v>
      </c>
      <c r="Q947" s="16">
        <v>2.5</v>
      </c>
      <c r="R947">
        <v>2.33</v>
      </c>
      <c r="S947">
        <v>1</v>
      </c>
      <c r="T947">
        <v>8</v>
      </c>
      <c r="U947">
        <v>15</v>
      </c>
    </row>
    <row r="948" spans="1:21">
      <c r="A948">
        <v>4220</v>
      </c>
      <c r="B948" s="31">
        <v>2</v>
      </c>
      <c r="C948">
        <v>1</v>
      </c>
      <c r="D948">
        <v>21</v>
      </c>
      <c r="E948">
        <v>1</v>
      </c>
      <c r="F948" s="15">
        <v>10000</v>
      </c>
      <c r="G948">
        <v>1</v>
      </c>
      <c r="H948">
        <v>1</v>
      </c>
      <c r="I948">
        <v>0</v>
      </c>
      <c r="J948">
        <v>8</v>
      </c>
      <c r="K948">
        <v>4</v>
      </c>
      <c r="L948">
        <v>0</v>
      </c>
      <c r="M948">
        <v>0</v>
      </c>
      <c r="N948">
        <v>0</v>
      </c>
      <c r="O948">
        <v>0.67</v>
      </c>
      <c r="P948">
        <v>15</v>
      </c>
      <c r="Q948" s="16">
        <v>7.5</v>
      </c>
      <c r="R948">
        <v>0.67</v>
      </c>
      <c r="S948">
        <v>0</v>
      </c>
      <c r="T948">
        <v>10</v>
      </c>
      <c r="U948">
        <v>10</v>
      </c>
    </row>
    <row r="949" spans="1:21">
      <c r="A949">
        <v>4226</v>
      </c>
      <c r="B949" s="31">
        <v>2</v>
      </c>
      <c r="C949">
        <v>4</v>
      </c>
      <c r="D949">
        <v>41</v>
      </c>
      <c r="E949">
        <v>1</v>
      </c>
      <c r="F949" s="15">
        <v>7000</v>
      </c>
      <c r="G949">
        <v>1</v>
      </c>
      <c r="H949">
        <v>2</v>
      </c>
      <c r="I949">
        <v>0</v>
      </c>
      <c r="J949">
        <v>11</v>
      </c>
      <c r="K949">
        <v>2</v>
      </c>
      <c r="L949">
        <v>0</v>
      </c>
      <c r="M949">
        <v>0</v>
      </c>
      <c r="N949">
        <v>0</v>
      </c>
      <c r="O949">
        <v>0.33</v>
      </c>
      <c r="P949">
        <v>10</v>
      </c>
      <c r="Q949" s="16">
        <v>5</v>
      </c>
      <c r="R949">
        <v>1</v>
      </c>
      <c r="S949">
        <v>1</v>
      </c>
      <c r="T949">
        <v>6</v>
      </c>
      <c r="U949">
        <v>25</v>
      </c>
    </row>
    <row r="950" spans="1:21">
      <c r="A950">
        <v>4227</v>
      </c>
      <c r="B950" s="31">
        <v>1</v>
      </c>
      <c r="C950">
        <v>7</v>
      </c>
      <c r="D950">
        <v>50</v>
      </c>
      <c r="E950">
        <v>0</v>
      </c>
      <c r="F950" s="15">
        <v>8000</v>
      </c>
      <c r="G950">
        <v>1</v>
      </c>
      <c r="H950">
        <v>1</v>
      </c>
      <c r="I950">
        <v>1</v>
      </c>
      <c r="J950">
        <v>2</v>
      </c>
      <c r="K950">
        <v>4</v>
      </c>
      <c r="L950">
        <v>0</v>
      </c>
      <c r="M950">
        <v>0</v>
      </c>
      <c r="N950">
        <v>0</v>
      </c>
      <c r="O950">
        <v>0.5</v>
      </c>
      <c r="P950">
        <v>14</v>
      </c>
      <c r="Q950" s="16">
        <v>5</v>
      </c>
      <c r="R950">
        <v>0.67</v>
      </c>
      <c r="S950">
        <v>1</v>
      </c>
      <c r="T950">
        <v>8</v>
      </c>
      <c r="U950">
        <v>10</v>
      </c>
    </row>
    <row r="951" spans="1:21">
      <c r="A951">
        <v>4228</v>
      </c>
      <c r="B951" s="31">
        <v>2</v>
      </c>
      <c r="C951">
        <v>6</v>
      </c>
      <c r="D951">
        <v>29</v>
      </c>
      <c r="E951">
        <v>1</v>
      </c>
      <c r="F951" s="15">
        <v>8000</v>
      </c>
      <c r="G951">
        <v>1</v>
      </c>
      <c r="H951">
        <v>1</v>
      </c>
      <c r="I951">
        <v>1</v>
      </c>
      <c r="J951">
        <v>2</v>
      </c>
      <c r="K951">
        <v>5</v>
      </c>
      <c r="L951">
        <v>0</v>
      </c>
      <c r="M951">
        <v>0</v>
      </c>
      <c r="N951">
        <v>0</v>
      </c>
      <c r="O951">
        <v>0.67</v>
      </c>
      <c r="P951">
        <v>15</v>
      </c>
      <c r="Q951" s="16">
        <v>7.5</v>
      </c>
      <c r="R951">
        <v>0.5</v>
      </c>
      <c r="S951">
        <v>1</v>
      </c>
      <c r="T951">
        <v>14</v>
      </c>
      <c r="U951">
        <v>10</v>
      </c>
    </row>
    <row r="952" spans="1:21">
      <c r="A952">
        <v>4235</v>
      </c>
      <c r="B952" s="31">
        <v>1</v>
      </c>
      <c r="C952">
        <v>1</v>
      </c>
      <c r="D952">
        <v>19</v>
      </c>
      <c r="E952">
        <v>1</v>
      </c>
      <c r="F952" s="15">
        <v>30000</v>
      </c>
      <c r="G952">
        <v>1</v>
      </c>
      <c r="H952">
        <v>4</v>
      </c>
      <c r="I952">
        <v>0</v>
      </c>
      <c r="J952">
        <v>6</v>
      </c>
      <c r="K952">
        <v>5</v>
      </c>
      <c r="L952">
        <v>0</v>
      </c>
      <c r="M952">
        <v>0</v>
      </c>
      <c r="N952">
        <v>0</v>
      </c>
      <c r="O952">
        <v>0.67</v>
      </c>
      <c r="P952">
        <v>20</v>
      </c>
      <c r="Q952" s="16">
        <v>2.5</v>
      </c>
      <c r="R952">
        <v>1.5</v>
      </c>
      <c r="S952">
        <v>1</v>
      </c>
      <c r="T952">
        <v>10</v>
      </c>
      <c r="U952">
        <v>10</v>
      </c>
    </row>
    <row r="953" spans="1:21">
      <c r="A953">
        <v>4236</v>
      </c>
      <c r="B953" s="31">
        <v>2</v>
      </c>
      <c r="C953">
        <v>1</v>
      </c>
      <c r="D953">
        <v>24</v>
      </c>
      <c r="E953">
        <v>1</v>
      </c>
      <c r="F953" s="15">
        <v>4000</v>
      </c>
      <c r="G953">
        <v>1</v>
      </c>
      <c r="H953">
        <v>1</v>
      </c>
      <c r="I953">
        <v>0</v>
      </c>
      <c r="J953">
        <v>2</v>
      </c>
      <c r="K953">
        <v>4</v>
      </c>
      <c r="L953">
        <v>0</v>
      </c>
      <c r="M953">
        <v>0</v>
      </c>
      <c r="N953">
        <v>0</v>
      </c>
      <c r="O953">
        <v>0.75</v>
      </c>
      <c r="P953">
        <v>20</v>
      </c>
      <c r="Q953" s="16">
        <v>5</v>
      </c>
      <c r="R953">
        <v>1.5</v>
      </c>
      <c r="S953">
        <v>1</v>
      </c>
      <c r="T953">
        <v>8</v>
      </c>
      <c r="U953">
        <v>2.5</v>
      </c>
    </row>
    <row r="954" spans="1:21">
      <c r="A954">
        <v>4245</v>
      </c>
      <c r="B954" s="31">
        <v>2</v>
      </c>
      <c r="C954">
        <v>1</v>
      </c>
      <c r="D954">
        <v>23</v>
      </c>
      <c r="E954">
        <v>0</v>
      </c>
      <c r="F954" s="15">
        <v>6000</v>
      </c>
      <c r="G954">
        <v>1</v>
      </c>
      <c r="H954">
        <v>1</v>
      </c>
      <c r="I954">
        <v>1</v>
      </c>
      <c r="J954">
        <v>2</v>
      </c>
      <c r="K954">
        <v>5</v>
      </c>
      <c r="L954">
        <v>1</v>
      </c>
      <c r="M954">
        <v>0</v>
      </c>
      <c r="N954">
        <v>0</v>
      </c>
      <c r="O954">
        <v>0.75</v>
      </c>
      <c r="P954">
        <v>9</v>
      </c>
      <c r="Q954" s="16">
        <v>5</v>
      </c>
      <c r="R954">
        <v>1.67</v>
      </c>
      <c r="S954">
        <v>1</v>
      </c>
      <c r="T954">
        <v>14</v>
      </c>
      <c r="U954">
        <v>30</v>
      </c>
    </row>
    <row r="955" spans="1:21">
      <c r="A955">
        <v>4255</v>
      </c>
      <c r="B955" s="31">
        <v>1</v>
      </c>
      <c r="C955">
        <v>2</v>
      </c>
      <c r="D955">
        <v>28</v>
      </c>
      <c r="E955">
        <v>0</v>
      </c>
      <c r="F955" s="15">
        <v>20000</v>
      </c>
      <c r="G955">
        <v>1</v>
      </c>
      <c r="H955">
        <v>1</v>
      </c>
      <c r="I955">
        <v>0</v>
      </c>
      <c r="J955">
        <v>8</v>
      </c>
      <c r="K955">
        <v>3</v>
      </c>
      <c r="L955">
        <v>0</v>
      </c>
      <c r="M955">
        <v>0</v>
      </c>
      <c r="N955">
        <v>0</v>
      </c>
      <c r="O955">
        <v>0.67</v>
      </c>
      <c r="P955">
        <v>14</v>
      </c>
      <c r="Q955" s="16">
        <v>10</v>
      </c>
      <c r="R955">
        <v>1.33</v>
      </c>
      <c r="S955">
        <v>1</v>
      </c>
      <c r="T955">
        <v>8</v>
      </c>
      <c r="U955">
        <v>20</v>
      </c>
    </row>
    <row r="956" spans="1:21">
      <c r="A956">
        <v>4256</v>
      </c>
      <c r="B956" s="31">
        <v>1</v>
      </c>
      <c r="C956">
        <v>7</v>
      </c>
      <c r="D956">
        <v>53</v>
      </c>
      <c r="E956">
        <v>1</v>
      </c>
      <c r="F956" s="15">
        <v>22000</v>
      </c>
      <c r="G956">
        <v>1</v>
      </c>
      <c r="H956">
        <v>2</v>
      </c>
      <c r="I956">
        <v>0</v>
      </c>
      <c r="J956">
        <v>8</v>
      </c>
      <c r="K956">
        <v>5</v>
      </c>
      <c r="L956">
        <v>0</v>
      </c>
      <c r="M956">
        <v>0</v>
      </c>
      <c r="N956">
        <v>0</v>
      </c>
      <c r="O956">
        <v>0.5</v>
      </c>
      <c r="P956">
        <v>10</v>
      </c>
      <c r="Q956" s="16">
        <v>5</v>
      </c>
      <c r="R956">
        <v>0.83</v>
      </c>
      <c r="S956">
        <v>1</v>
      </c>
      <c r="T956">
        <v>8</v>
      </c>
      <c r="U956">
        <v>15</v>
      </c>
    </row>
    <row r="957" spans="1:21">
      <c r="A957">
        <v>4258</v>
      </c>
      <c r="B957" s="31">
        <v>1</v>
      </c>
      <c r="C957">
        <v>1</v>
      </c>
      <c r="D957">
        <v>23</v>
      </c>
      <c r="E957">
        <v>1</v>
      </c>
      <c r="F957" s="15">
        <v>22000</v>
      </c>
      <c r="G957">
        <v>1</v>
      </c>
      <c r="H957">
        <v>1</v>
      </c>
      <c r="I957">
        <v>1</v>
      </c>
      <c r="J957">
        <v>8</v>
      </c>
      <c r="K957">
        <v>2</v>
      </c>
      <c r="L957">
        <v>0</v>
      </c>
      <c r="M957">
        <v>0</v>
      </c>
      <c r="N957">
        <v>0</v>
      </c>
      <c r="O957">
        <v>0.33</v>
      </c>
      <c r="P957">
        <v>10</v>
      </c>
      <c r="Q957" s="16">
        <v>2.5</v>
      </c>
      <c r="R957">
        <v>1</v>
      </c>
      <c r="S957">
        <v>1</v>
      </c>
      <c r="T957">
        <v>8</v>
      </c>
      <c r="U957">
        <v>25</v>
      </c>
    </row>
    <row r="958" spans="1:21">
      <c r="A958">
        <v>4269</v>
      </c>
      <c r="B958" s="31">
        <v>2</v>
      </c>
      <c r="C958">
        <v>2</v>
      </c>
      <c r="D958">
        <v>28</v>
      </c>
      <c r="E958">
        <v>1</v>
      </c>
      <c r="F958" s="15">
        <v>3000</v>
      </c>
      <c r="G958">
        <v>1</v>
      </c>
      <c r="H958">
        <v>1</v>
      </c>
      <c r="I958">
        <v>0</v>
      </c>
      <c r="J958">
        <v>8</v>
      </c>
      <c r="K958">
        <v>5</v>
      </c>
      <c r="L958">
        <v>1</v>
      </c>
      <c r="M958">
        <v>0</v>
      </c>
      <c r="N958">
        <v>0</v>
      </c>
      <c r="O958">
        <v>0.5</v>
      </c>
      <c r="P958">
        <v>12</v>
      </c>
      <c r="Q958" s="16">
        <v>10</v>
      </c>
      <c r="R958">
        <v>1</v>
      </c>
      <c r="S958">
        <v>0</v>
      </c>
      <c r="T958">
        <v>8</v>
      </c>
      <c r="U958">
        <v>15</v>
      </c>
    </row>
    <row r="959" spans="1:21">
      <c r="A959">
        <v>4270</v>
      </c>
      <c r="B959" s="31">
        <v>1</v>
      </c>
      <c r="C959">
        <v>2</v>
      </c>
      <c r="D959">
        <v>64</v>
      </c>
      <c r="E959">
        <v>1</v>
      </c>
      <c r="F959" s="15">
        <v>35000</v>
      </c>
      <c r="G959">
        <v>1</v>
      </c>
      <c r="H959">
        <v>2</v>
      </c>
      <c r="I959">
        <v>0</v>
      </c>
      <c r="J959">
        <v>8</v>
      </c>
      <c r="K959">
        <v>0</v>
      </c>
      <c r="L959">
        <v>0</v>
      </c>
      <c r="M959">
        <v>0</v>
      </c>
      <c r="N959">
        <v>1</v>
      </c>
      <c r="O959">
        <v>0.5</v>
      </c>
      <c r="P959">
        <v>2</v>
      </c>
      <c r="Q959" s="16">
        <v>5</v>
      </c>
      <c r="R959">
        <v>0.83</v>
      </c>
      <c r="S959">
        <v>0</v>
      </c>
      <c r="T959">
        <v>8</v>
      </c>
      <c r="U959">
        <v>15</v>
      </c>
    </row>
    <row r="960" spans="1:21">
      <c r="A960">
        <v>4271</v>
      </c>
      <c r="B960" s="31">
        <v>1</v>
      </c>
      <c r="C960">
        <v>2</v>
      </c>
      <c r="D960">
        <v>38</v>
      </c>
      <c r="E960">
        <v>0</v>
      </c>
      <c r="F960" s="15">
        <v>6000</v>
      </c>
      <c r="G960">
        <v>1</v>
      </c>
      <c r="H960">
        <v>1</v>
      </c>
      <c r="I960">
        <v>0</v>
      </c>
      <c r="J960">
        <v>2</v>
      </c>
      <c r="K960">
        <v>5</v>
      </c>
      <c r="L960">
        <v>0</v>
      </c>
      <c r="M960">
        <v>0</v>
      </c>
      <c r="N960">
        <v>0</v>
      </c>
      <c r="O960">
        <v>0.5</v>
      </c>
      <c r="P960">
        <v>6</v>
      </c>
      <c r="Q960" s="16">
        <v>5</v>
      </c>
      <c r="R960">
        <v>0.67</v>
      </c>
      <c r="S960">
        <v>1</v>
      </c>
      <c r="T960">
        <v>8</v>
      </c>
      <c r="U960">
        <v>10</v>
      </c>
    </row>
    <row r="961" spans="1:21">
      <c r="A961">
        <v>4272</v>
      </c>
      <c r="B961" s="31">
        <v>1</v>
      </c>
      <c r="C961">
        <v>1</v>
      </c>
      <c r="D961">
        <v>32</v>
      </c>
      <c r="E961">
        <v>1</v>
      </c>
      <c r="F961" s="15">
        <v>3000</v>
      </c>
      <c r="G961">
        <v>1</v>
      </c>
      <c r="H961">
        <v>3</v>
      </c>
      <c r="I961">
        <v>1</v>
      </c>
      <c r="J961">
        <v>8</v>
      </c>
      <c r="K961">
        <v>5</v>
      </c>
      <c r="L961">
        <v>1</v>
      </c>
      <c r="M961">
        <v>0</v>
      </c>
      <c r="N961">
        <v>0</v>
      </c>
      <c r="O961">
        <v>0.17</v>
      </c>
      <c r="P961">
        <v>8</v>
      </c>
      <c r="Q961" s="16">
        <v>15</v>
      </c>
      <c r="R961">
        <v>0.33</v>
      </c>
      <c r="S961">
        <v>1</v>
      </c>
      <c r="T961">
        <v>14</v>
      </c>
      <c r="U961">
        <v>2.5</v>
      </c>
    </row>
    <row r="962" spans="1:21">
      <c r="A962">
        <v>4277</v>
      </c>
      <c r="B962" s="31">
        <v>2</v>
      </c>
      <c r="C962">
        <v>1</v>
      </c>
      <c r="D962">
        <v>26</v>
      </c>
      <c r="E962">
        <v>1</v>
      </c>
      <c r="F962" s="15">
        <v>3000</v>
      </c>
      <c r="G962">
        <v>1</v>
      </c>
      <c r="H962">
        <v>1</v>
      </c>
      <c r="I962">
        <v>1</v>
      </c>
      <c r="J962">
        <v>6</v>
      </c>
      <c r="K962">
        <v>5</v>
      </c>
      <c r="L962">
        <v>0</v>
      </c>
      <c r="M962">
        <v>0</v>
      </c>
      <c r="N962">
        <v>0</v>
      </c>
      <c r="O962">
        <v>0.5</v>
      </c>
      <c r="P962">
        <v>14</v>
      </c>
      <c r="Q962" s="16">
        <v>5</v>
      </c>
      <c r="R962">
        <v>0.83</v>
      </c>
      <c r="S962">
        <v>1</v>
      </c>
      <c r="T962">
        <v>8</v>
      </c>
      <c r="U962">
        <v>35</v>
      </c>
    </row>
    <row r="963" spans="1:21">
      <c r="A963">
        <v>4279</v>
      </c>
      <c r="B963" s="31">
        <v>2</v>
      </c>
      <c r="C963">
        <v>1</v>
      </c>
      <c r="D963">
        <v>30</v>
      </c>
      <c r="E963">
        <v>1</v>
      </c>
      <c r="F963" s="15">
        <v>9000</v>
      </c>
      <c r="G963">
        <v>1</v>
      </c>
      <c r="H963">
        <v>2</v>
      </c>
      <c r="I963">
        <v>0</v>
      </c>
      <c r="J963">
        <v>1</v>
      </c>
      <c r="K963">
        <v>3</v>
      </c>
      <c r="L963">
        <v>0</v>
      </c>
      <c r="M963">
        <v>0</v>
      </c>
      <c r="N963">
        <v>0</v>
      </c>
      <c r="O963">
        <v>0.67</v>
      </c>
      <c r="P963">
        <v>10</v>
      </c>
      <c r="Q963" s="16">
        <v>2.5</v>
      </c>
      <c r="R963">
        <v>1.17</v>
      </c>
      <c r="S963">
        <v>1</v>
      </c>
      <c r="T963">
        <v>8</v>
      </c>
      <c r="U963">
        <v>2.5</v>
      </c>
    </row>
    <row r="964" spans="1:21">
      <c r="A964">
        <v>4294</v>
      </c>
      <c r="B964" s="31">
        <v>2</v>
      </c>
      <c r="C964">
        <v>1</v>
      </c>
      <c r="D964">
        <v>18</v>
      </c>
      <c r="E964">
        <v>1</v>
      </c>
      <c r="F964" s="15">
        <v>12000</v>
      </c>
      <c r="G964">
        <v>1</v>
      </c>
      <c r="H964">
        <v>3</v>
      </c>
      <c r="I964">
        <v>0</v>
      </c>
      <c r="J964">
        <v>8</v>
      </c>
      <c r="K964">
        <v>5</v>
      </c>
      <c r="L964">
        <v>0</v>
      </c>
      <c r="M964">
        <v>0</v>
      </c>
      <c r="N964">
        <v>0</v>
      </c>
      <c r="O964">
        <v>0.58499999999999996</v>
      </c>
      <c r="P964">
        <v>20</v>
      </c>
      <c r="Q964" s="16">
        <v>3.75</v>
      </c>
      <c r="R964">
        <v>0.83</v>
      </c>
      <c r="S964">
        <v>1</v>
      </c>
      <c r="T964">
        <v>8</v>
      </c>
      <c r="U964">
        <v>15</v>
      </c>
    </row>
    <row r="965" spans="1:21">
      <c r="A965">
        <v>4301</v>
      </c>
      <c r="B965" s="31">
        <v>1</v>
      </c>
      <c r="C965">
        <v>2</v>
      </c>
      <c r="D965">
        <v>26</v>
      </c>
      <c r="E965">
        <v>1</v>
      </c>
      <c r="F965" s="15">
        <v>26000</v>
      </c>
      <c r="G965">
        <v>1</v>
      </c>
      <c r="H965">
        <v>2</v>
      </c>
      <c r="I965">
        <v>0</v>
      </c>
      <c r="J965">
        <v>2</v>
      </c>
      <c r="K965">
        <v>5</v>
      </c>
      <c r="L965">
        <v>1</v>
      </c>
      <c r="M965">
        <v>0</v>
      </c>
      <c r="N965">
        <v>0</v>
      </c>
      <c r="O965">
        <v>1</v>
      </c>
      <c r="P965">
        <v>30</v>
      </c>
      <c r="Q965" s="16">
        <v>2.5</v>
      </c>
      <c r="R965">
        <v>1.67</v>
      </c>
      <c r="S965">
        <v>1</v>
      </c>
      <c r="T965">
        <v>12</v>
      </c>
      <c r="U965">
        <v>10</v>
      </c>
    </row>
    <row r="966" spans="1:21">
      <c r="A966">
        <v>4302</v>
      </c>
      <c r="B966" s="31">
        <v>2</v>
      </c>
      <c r="C966">
        <v>1</v>
      </c>
      <c r="D966">
        <v>20</v>
      </c>
      <c r="E966">
        <v>1</v>
      </c>
      <c r="F966" s="15">
        <v>3000</v>
      </c>
      <c r="G966">
        <v>1</v>
      </c>
      <c r="H966">
        <v>2</v>
      </c>
      <c r="I966">
        <v>0</v>
      </c>
      <c r="J966">
        <v>8</v>
      </c>
      <c r="K966">
        <v>4</v>
      </c>
      <c r="L966">
        <v>0</v>
      </c>
      <c r="M966">
        <v>0</v>
      </c>
      <c r="N966">
        <v>0</v>
      </c>
      <c r="O966">
        <v>0.67</v>
      </c>
      <c r="P966">
        <v>15</v>
      </c>
      <c r="Q966" s="16">
        <v>7.5</v>
      </c>
      <c r="R966">
        <v>1.5</v>
      </c>
      <c r="S966">
        <v>1</v>
      </c>
      <c r="T966">
        <v>12</v>
      </c>
      <c r="U966">
        <v>15</v>
      </c>
    </row>
    <row r="967" spans="1:21">
      <c r="A967">
        <v>4304</v>
      </c>
      <c r="B967" s="31">
        <v>2</v>
      </c>
      <c r="C967">
        <v>1</v>
      </c>
      <c r="D967">
        <v>21</v>
      </c>
      <c r="E967">
        <v>1</v>
      </c>
      <c r="F967" s="15">
        <v>12000</v>
      </c>
      <c r="G967">
        <v>1</v>
      </c>
      <c r="H967">
        <v>3</v>
      </c>
      <c r="I967">
        <v>0</v>
      </c>
      <c r="J967">
        <v>8</v>
      </c>
      <c r="K967">
        <v>4</v>
      </c>
      <c r="L967">
        <v>0</v>
      </c>
      <c r="M967">
        <v>0</v>
      </c>
      <c r="N967">
        <v>0</v>
      </c>
      <c r="O967">
        <v>0.5</v>
      </c>
      <c r="P967">
        <v>12</v>
      </c>
      <c r="Q967" s="16">
        <v>15</v>
      </c>
      <c r="R967">
        <v>0.67</v>
      </c>
      <c r="S967">
        <v>1</v>
      </c>
      <c r="T967">
        <v>8</v>
      </c>
      <c r="U967">
        <v>5</v>
      </c>
    </row>
    <row r="968" spans="1:21">
      <c r="A968">
        <v>4306</v>
      </c>
      <c r="B968" s="31">
        <v>1</v>
      </c>
      <c r="C968">
        <v>2</v>
      </c>
      <c r="D968">
        <v>36</v>
      </c>
      <c r="E968">
        <v>0</v>
      </c>
      <c r="F968" s="15">
        <v>10000</v>
      </c>
      <c r="G968">
        <v>1</v>
      </c>
      <c r="H968">
        <v>1</v>
      </c>
      <c r="I968">
        <v>1</v>
      </c>
      <c r="J968">
        <v>8</v>
      </c>
      <c r="K968">
        <v>5</v>
      </c>
      <c r="L968">
        <v>0</v>
      </c>
      <c r="M968">
        <v>0</v>
      </c>
      <c r="N968">
        <v>0</v>
      </c>
      <c r="O968">
        <v>0.67</v>
      </c>
      <c r="P968">
        <v>20</v>
      </c>
      <c r="Q968" s="16">
        <v>2.5</v>
      </c>
      <c r="R968">
        <v>1</v>
      </c>
      <c r="S968">
        <v>1</v>
      </c>
      <c r="T968">
        <v>8</v>
      </c>
      <c r="U968">
        <v>10</v>
      </c>
    </row>
    <row r="969" spans="1:21">
      <c r="A969">
        <v>4311</v>
      </c>
      <c r="B969" s="31">
        <v>2</v>
      </c>
      <c r="C969">
        <v>1</v>
      </c>
      <c r="D969">
        <v>34</v>
      </c>
      <c r="E969">
        <v>0</v>
      </c>
      <c r="F969" s="15">
        <v>3000</v>
      </c>
      <c r="G969">
        <v>1</v>
      </c>
      <c r="H969">
        <v>1</v>
      </c>
      <c r="I969">
        <v>1</v>
      </c>
      <c r="J969">
        <v>6</v>
      </c>
      <c r="K969">
        <v>4</v>
      </c>
      <c r="L969">
        <v>0</v>
      </c>
      <c r="M969">
        <v>0</v>
      </c>
      <c r="N969">
        <v>0</v>
      </c>
      <c r="O969">
        <v>1</v>
      </c>
      <c r="P969">
        <v>20</v>
      </c>
      <c r="Q969" s="16">
        <v>2.5</v>
      </c>
      <c r="R969">
        <v>1.83</v>
      </c>
      <c r="S969">
        <v>1</v>
      </c>
      <c r="T969">
        <v>18</v>
      </c>
      <c r="U969">
        <v>10</v>
      </c>
    </row>
    <row r="970" spans="1:21">
      <c r="A970">
        <v>4315</v>
      </c>
      <c r="B970" s="31">
        <v>1</v>
      </c>
      <c r="C970">
        <v>7</v>
      </c>
      <c r="D970">
        <v>63</v>
      </c>
      <c r="E970">
        <v>0</v>
      </c>
      <c r="F970" s="15">
        <v>16000</v>
      </c>
      <c r="G970">
        <v>1</v>
      </c>
      <c r="H970">
        <v>1</v>
      </c>
      <c r="I970">
        <v>0</v>
      </c>
      <c r="J970">
        <v>8</v>
      </c>
      <c r="K970">
        <v>5</v>
      </c>
      <c r="L970">
        <v>0</v>
      </c>
      <c r="M970">
        <v>0</v>
      </c>
      <c r="N970">
        <v>0</v>
      </c>
      <c r="O970">
        <v>0.5</v>
      </c>
      <c r="P970">
        <v>20</v>
      </c>
      <c r="Q970" s="16">
        <v>70</v>
      </c>
      <c r="R970">
        <v>0.58499999999999996</v>
      </c>
      <c r="S970">
        <v>0</v>
      </c>
      <c r="T970">
        <v>6</v>
      </c>
      <c r="U970">
        <v>15</v>
      </c>
    </row>
    <row r="971" spans="1:21">
      <c r="A971">
        <v>4319</v>
      </c>
      <c r="B971" s="31">
        <v>1</v>
      </c>
      <c r="C971">
        <v>1</v>
      </c>
      <c r="D971">
        <v>25</v>
      </c>
      <c r="E971">
        <v>1</v>
      </c>
      <c r="F971" s="15">
        <v>10000</v>
      </c>
      <c r="G971">
        <v>1</v>
      </c>
      <c r="H971">
        <v>3</v>
      </c>
      <c r="I971">
        <v>0</v>
      </c>
      <c r="J971">
        <v>8</v>
      </c>
      <c r="K971">
        <v>4</v>
      </c>
      <c r="L971">
        <v>0</v>
      </c>
      <c r="M971">
        <v>0</v>
      </c>
      <c r="N971">
        <v>0</v>
      </c>
      <c r="O971">
        <v>0.5</v>
      </c>
      <c r="P971">
        <v>10</v>
      </c>
      <c r="Q971" s="16">
        <v>10</v>
      </c>
      <c r="R971">
        <v>1</v>
      </c>
      <c r="S971">
        <v>1</v>
      </c>
      <c r="T971">
        <v>8</v>
      </c>
      <c r="U971">
        <v>10</v>
      </c>
    </row>
    <row r="972" spans="1:21">
      <c r="A972">
        <v>4327</v>
      </c>
      <c r="B972" s="31">
        <v>1</v>
      </c>
      <c r="C972">
        <v>2</v>
      </c>
      <c r="D972">
        <v>51</v>
      </c>
      <c r="E972">
        <v>0</v>
      </c>
      <c r="F972" s="15">
        <v>14000</v>
      </c>
      <c r="G972">
        <v>1</v>
      </c>
      <c r="H972">
        <v>2</v>
      </c>
      <c r="I972">
        <v>0</v>
      </c>
      <c r="J972">
        <v>8</v>
      </c>
      <c r="K972">
        <v>2</v>
      </c>
      <c r="L972">
        <v>0</v>
      </c>
      <c r="M972">
        <v>0</v>
      </c>
      <c r="N972">
        <v>0</v>
      </c>
      <c r="O972">
        <v>0.83</v>
      </c>
      <c r="P972">
        <v>30</v>
      </c>
      <c r="Q972" s="16">
        <v>5</v>
      </c>
      <c r="R972">
        <v>2</v>
      </c>
      <c r="S972">
        <v>1</v>
      </c>
      <c r="T972">
        <v>10</v>
      </c>
      <c r="U972">
        <v>15</v>
      </c>
    </row>
    <row r="973" spans="1:21">
      <c r="A973">
        <v>4329</v>
      </c>
      <c r="B973" s="31">
        <v>2</v>
      </c>
      <c r="C973">
        <v>1</v>
      </c>
      <c r="D973">
        <v>19</v>
      </c>
      <c r="E973">
        <v>0</v>
      </c>
      <c r="F973" s="15">
        <v>6000</v>
      </c>
      <c r="G973">
        <v>1</v>
      </c>
      <c r="H973">
        <v>2</v>
      </c>
      <c r="I973">
        <v>0</v>
      </c>
      <c r="J973">
        <v>8</v>
      </c>
      <c r="K973">
        <v>5</v>
      </c>
      <c r="L973">
        <v>0</v>
      </c>
      <c r="M973">
        <v>0</v>
      </c>
      <c r="N973">
        <v>0</v>
      </c>
      <c r="O973">
        <v>0.5</v>
      </c>
      <c r="P973">
        <v>12</v>
      </c>
      <c r="Q973" s="16">
        <v>10</v>
      </c>
      <c r="R973">
        <v>1.17</v>
      </c>
      <c r="S973">
        <v>1</v>
      </c>
      <c r="T973">
        <v>14</v>
      </c>
      <c r="U973">
        <v>20</v>
      </c>
    </row>
    <row r="974" spans="1:21">
      <c r="A974">
        <v>4336</v>
      </c>
      <c r="B974" s="31">
        <v>2</v>
      </c>
      <c r="C974">
        <v>1</v>
      </c>
      <c r="D974">
        <v>19</v>
      </c>
      <c r="E974">
        <v>1</v>
      </c>
      <c r="F974" s="15">
        <v>10000</v>
      </c>
      <c r="G974">
        <v>1</v>
      </c>
      <c r="H974">
        <v>1</v>
      </c>
      <c r="I974">
        <v>0</v>
      </c>
      <c r="J974">
        <v>8</v>
      </c>
      <c r="K974">
        <v>5</v>
      </c>
      <c r="L974">
        <v>0</v>
      </c>
      <c r="M974">
        <v>0</v>
      </c>
      <c r="N974">
        <v>0</v>
      </c>
      <c r="O974">
        <v>0.5</v>
      </c>
      <c r="P974">
        <v>10</v>
      </c>
      <c r="Q974" s="16">
        <v>2.5</v>
      </c>
      <c r="R974">
        <v>0.83</v>
      </c>
      <c r="S974">
        <v>1</v>
      </c>
      <c r="T974">
        <v>8</v>
      </c>
      <c r="U974">
        <v>15</v>
      </c>
    </row>
    <row r="975" spans="1:21">
      <c r="A975">
        <v>4340</v>
      </c>
      <c r="B975" s="31">
        <v>1</v>
      </c>
      <c r="C975">
        <v>7</v>
      </c>
      <c r="D975">
        <v>46</v>
      </c>
      <c r="E975">
        <v>1</v>
      </c>
      <c r="F975" s="15">
        <v>6000</v>
      </c>
      <c r="G975">
        <v>1</v>
      </c>
      <c r="H975">
        <v>1</v>
      </c>
      <c r="I975">
        <v>0</v>
      </c>
      <c r="J975">
        <v>6</v>
      </c>
      <c r="K975">
        <v>2</v>
      </c>
      <c r="L975">
        <v>0</v>
      </c>
      <c r="M975">
        <v>0</v>
      </c>
      <c r="N975">
        <v>0</v>
      </c>
      <c r="O975">
        <v>0.33</v>
      </c>
      <c r="P975">
        <v>16</v>
      </c>
      <c r="Q975" s="16">
        <v>2.5</v>
      </c>
      <c r="R975">
        <v>0.83</v>
      </c>
      <c r="S975">
        <v>1</v>
      </c>
      <c r="T975">
        <v>6</v>
      </c>
      <c r="U975">
        <v>10</v>
      </c>
    </row>
    <row r="976" spans="1:21">
      <c r="A976">
        <v>4345</v>
      </c>
      <c r="B976" s="31">
        <v>1</v>
      </c>
      <c r="C976">
        <v>2</v>
      </c>
      <c r="D976">
        <v>27</v>
      </c>
      <c r="E976">
        <v>0</v>
      </c>
      <c r="F976" s="15">
        <v>5000</v>
      </c>
      <c r="G976">
        <v>1</v>
      </c>
      <c r="H976">
        <v>1</v>
      </c>
      <c r="I976">
        <v>1</v>
      </c>
      <c r="J976">
        <v>2</v>
      </c>
      <c r="K976">
        <v>5</v>
      </c>
      <c r="L976">
        <v>0</v>
      </c>
      <c r="M976">
        <v>0</v>
      </c>
      <c r="N976">
        <v>0</v>
      </c>
      <c r="O976">
        <v>0.33</v>
      </c>
      <c r="P976">
        <v>16</v>
      </c>
      <c r="Q976" s="16">
        <v>5</v>
      </c>
      <c r="R976">
        <v>0.67</v>
      </c>
      <c r="S976">
        <v>0</v>
      </c>
      <c r="T976">
        <v>11</v>
      </c>
      <c r="U976">
        <v>12.5</v>
      </c>
    </row>
    <row r="977" spans="1:21">
      <c r="A977">
        <v>4348</v>
      </c>
      <c r="B977" s="31">
        <v>2</v>
      </c>
      <c r="C977">
        <v>1</v>
      </c>
      <c r="D977">
        <v>24</v>
      </c>
      <c r="E977">
        <v>1</v>
      </c>
      <c r="F977" s="15">
        <v>20000</v>
      </c>
      <c r="G977">
        <v>1</v>
      </c>
      <c r="H977">
        <v>2</v>
      </c>
      <c r="I977">
        <v>1</v>
      </c>
      <c r="J977">
        <v>6</v>
      </c>
      <c r="K977">
        <v>3</v>
      </c>
      <c r="L977">
        <v>0</v>
      </c>
      <c r="M977">
        <v>0</v>
      </c>
      <c r="N977">
        <v>0</v>
      </c>
      <c r="O977">
        <v>0.5</v>
      </c>
      <c r="P977">
        <v>10</v>
      </c>
      <c r="Q977" s="16">
        <v>5</v>
      </c>
      <c r="R977">
        <v>1.33</v>
      </c>
      <c r="S977">
        <v>1</v>
      </c>
      <c r="T977">
        <v>8</v>
      </c>
      <c r="U977">
        <v>10</v>
      </c>
    </row>
    <row r="978" spans="1:21">
      <c r="A978">
        <v>4352</v>
      </c>
      <c r="B978" s="31">
        <v>2</v>
      </c>
      <c r="C978">
        <v>1</v>
      </c>
      <c r="D978">
        <v>22</v>
      </c>
      <c r="E978">
        <v>0</v>
      </c>
      <c r="F978" s="15">
        <v>10000</v>
      </c>
      <c r="G978">
        <v>1</v>
      </c>
      <c r="H978">
        <v>1</v>
      </c>
      <c r="I978">
        <v>1</v>
      </c>
      <c r="J978">
        <v>1</v>
      </c>
      <c r="K978">
        <v>5</v>
      </c>
      <c r="L978">
        <v>0</v>
      </c>
      <c r="M978">
        <v>0</v>
      </c>
      <c r="N978">
        <v>0</v>
      </c>
      <c r="O978">
        <v>0.33</v>
      </c>
      <c r="P978">
        <v>10</v>
      </c>
      <c r="Q978" s="16">
        <v>2.5</v>
      </c>
      <c r="R978">
        <v>1</v>
      </c>
      <c r="S978">
        <v>1</v>
      </c>
      <c r="T978">
        <v>14</v>
      </c>
      <c r="U978">
        <v>30</v>
      </c>
    </row>
    <row r="979" spans="1:21">
      <c r="A979">
        <v>4372</v>
      </c>
      <c r="B979" s="31">
        <v>2</v>
      </c>
      <c r="C979">
        <v>2</v>
      </c>
      <c r="D979">
        <v>35</v>
      </c>
      <c r="E979">
        <v>0</v>
      </c>
      <c r="F979" s="15">
        <v>5000</v>
      </c>
      <c r="G979">
        <v>1</v>
      </c>
      <c r="H979">
        <v>1</v>
      </c>
      <c r="I979">
        <v>0</v>
      </c>
      <c r="J979">
        <v>2</v>
      </c>
      <c r="K979">
        <v>3</v>
      </c>
      <c r="L979">
        <v>0</v>
      </c>
      <c r="M979">
        <v>0</v>
      </c>
      <c r="N979">
        <v>0</v>
      </c>
      <c r="O979">
        <v>0.5</v>
      </c>
      <c r="P979">
        <v>14</v>
      </c>
      <c r="Q979" s="16">
        <v>3.75</v>
      </c>
      <c r="R979">
        <v>1</v>
      </c>
      <c r="S979">
        <v>1</v>
      </c>
      <c r="T979">
        <v>8</v>
      </c>
      <c r="U979">
        <v>25</v>
      </c>
    </row>
    <row r="980" spans="1:21">
      <c r="A980">
        <v>4373</v>
      </c>
      <c r="B980" s="31">
        <v>1</v>
      </c>
      <c r="C980">
        <v>7</v>
      </c>
      <c r="D980">
        <v>38</v>
      </c>
      <c r="E980">
        <v>0</v>
      </c>
      <c r="F980" s="15">
        <v>8000</v>
      </c>
      <c r="G980">
        <v>1</v>
      </c>
      <c r="H980">
        <v>1</v>
      </c>
      <c r="I980">
        <v>0</v>
      </c>
      <c r="J980">
        <v>1</v>
      </c>
      <c r="K980">
        <v>4</v>
      </c>
      <c r="L980">
        <v>0</v>
      </c>
      <c r="M980">
        <v>0</v>
      </c>
      <c r="N980">
        <v>0</v>
      </c>
      <c r="O980">
        <v>0.67</v>
      </c>
      <c r="P980">
        <v>16</v>
      </c>
      <c r="Q980" s="16">
        <v>10</v>
      </c>
      <c r="R980">
        <v>1.33</v>
      </c>
      <c r="S980">
        <v>1</v>
      </c>
      <c r="T980">
        <v>12</v>
      </c>
      <c r="U980">
        <v>20</v>
      </c>
    </row>
    <row r="981" spans="1:21">
      <c r="A981">
        <v>4382</v>
      </c>
      <c r="B981" s="31">
        <v>2</v>
      </c>
      <c r="C981">
        <v>1</v>
      </c>
      <c r="D981">
        <v>24</v>
      </c>
      <c r="E981">
        <v>0</v>
      </c>
      <c r="F981" s="15">
        <v>12000</v>
      </c>
      <c r="G981">
        <v>1</v>
      </c>
      <c r="H981">
        <v>1</v>
      </c>
      <c r="I981">
        <v>1</v>
      </c>
      <c r="J981">
        <v>6</v>
      </c>
      <c r="K981">
        <v>5</v>
      </c>
      <c r="L981">
        <v>0</v>
      </c>
      <c r="M981">
        <v>0</v>
      </c>
      <c r="N981">
        <v>0</v>
      </c>
      <c r="O981">
        <v>0.67</v>
      </c>
      <c r="P981">
        <v>20</v>
      </c>
      <c r="Q981" s="16">
        <v>10</v>
      </c>
      <c r="R981">
        <v>0.83</v>
      </c>
      <c r="S981">
        <v>1</v>
      </c>
      <c r="T981">
        <v>14</v>
      </c>
      <c r="U981">
        <v>20</v>
      </c>
    </row>
    <row r="982" spans="1:21">
      <c r="A982">
        <v>4383</v>
      </c>
      <c r="B982" s="31">
        <v>2</v>
      </c>
      <c r="C982">
        <v>2</v>
      </c>
      <c r="D982">
        <v>28</v>
      </c>
      <c r="E982">
        <v>0</v>
      </c>
      <c r="F982" s="15">
        <v>3000</v>
      </c>
      <c r="G982">
        <v>1</v>
      </c>
      <c r="H982">
        <v>1</v>
      </c>
      <c r="I982">
        <v>0</v>
      </c>
      <c r="J982">
        <v>2</v>
      </c>
      <c r="K982">
        <v>5</v>
      </c>
      <c r="L982">
        <v>0</v>
      </c>
      <c r="M982">
        <v>0</v>
      </c>
      <c r="N982">
        <v>0</v>
      </c>
      <c r="O982">
        <v>0.5</v>
      </c>
      <c r="P982">
        <v>12</v>
      </c>
      <c r="Q982" s="16">
        <v>2.5</v>
      </c>
      <c r="R982">
        <v>1</v>
      </c>
      <c r="S982">
        <v>0</v>
      </c>
      <c r="T982">
        <v>8</v>
      </c>
      <c r="U982">
        <v>20</v>
      </c>
    </row>
    <row r="983" spans="1:21">
      <c r="A983">
        <v>4396</v>
      </c>
      <c r="B983" s="31">
        <v>1</v>
      </c>
      <c r="C983">
        <v>1</v>
      </c>
      <c r="D983">
        <v>22</v>
      </c>
      <c r="E983">
        <v>0</v>
      </c>
      <c r="F983" s="15">
        <v>6000</v>
      </c>
      <c r="G983">
        <v>1</v>
      </c>
      <c r="H983">
        <v>1</v>
      </c>
      <c r="I983">
        <v>0</v>
      </c>
      <c r="J983">
        <v>2</v>
      </c>
      <c r="K983">
        <v>5</v>
      </c>
      <c r="L983">
        <v>0</v>
      </c>
      <c r="M983">
        <v>0</v>
      </c>
      <c r="N983">
        <v>0</v>
      </c>
      <c r="O983">
        <v>0.17</v>
      </c>
      <c r="P983">
        <v>6</v>
      </c>
      <c r="Q983" s="16">
        <v>2.5</v>
      </c>
      <c r="R983">
        <v>1.17</v>
      </c>
      <c r="S983">
        <v>1</v>
      </c>
      <c r="T983">
        <v>10</v>
      </c>
      <c r="U983">
        <v>10</v>
      </c>
    </row>
    <row r="984" spans="1:21">
      <c r="A984">
        <v>4402</v>
      </c>
      <c r="B984" s="31">
        <v>2</v>
      </c>
      <c r="C984">
        <v>1</v>
      </c>
      <c r="D984">
        <v>24</v>
      </c>
      <c r="E984">
        <v>0</v>
      </c>
      <c r="F984" s="15">
        <v>5000</v>
      </c>
      <c r="G984">
        <v>1</v>
      </c>
      <c r="H984">
        <v>1</v>
      </c>
      <c r="I984">
        <v>0</v>
      </c>
      <c r="J984">
        <v>8</v>
      </c>
      <c r="K984">
        <v>5</v>
      </c>
      <c r="L984">
        <v>0</v>
      </c>
      <c r="M984">
        <v>0</v>
      </c>
      <c r="N984">
        <v>0</v>
      </c>
      <c r="O984">
        <v>0.5</v>
      </c>
      <c r="P984">
        <v>10</v>
      </c>
      <c r="Q984" s="16">
        <v>3.75</v>
      </c>
      <c r="R984">
        <v>1.17</v>
      </c>
      <c r="S984">
        <v>1</v>
      </c>
      <c r="T984">
        <v>8</v>
      </c>
      <c r="U984">
        <v>20</v>
      </c>
    </row>
    <row r="985" spans="1:21">
      <c r="A985">
        <v>4406</v>
      </c>
      <c r="B985" s="31">
        <v>1</v>
      </c>
      <c r="C985">
        <v>2</v>
      </c>
      <c r="D985">
        <v>42</v>
      </c>
      <c r="E985">
        <v>1</v>
      </c>
      <c r="F985" s="15">
        <v>6000</v>
      </c>
      <c r="G985">
        <v>1</v>
      </c>
      <c r="H985">
        <v>1</v>
      </c>
      <c r="I985">
        <v>1</v>
      </c>
      <c r="J985">
        <v>8</v>
      </c>
      <c r="K985">
        <v>1</v>
      </c>
      <c r="L985">
        <v>0</v>
      </c>
      <c r="M985">
        <v>0</v>
      </c>
      <c r="N985">
        <v>0</v>
      </c>
      <c r="O985">
        <v>0.67</v>
      </c>
      <c r="P985">
        <v>4</v>
      </c>
      <c r="Q985" s="16">
        <v>15</v>
      </c>
      <c r="R985">
        <v>1</v>
      </c>
      <c r="S985">
        <v>1</v>
      </c>
      <c r="T985">
        <v>8</v>
      </c>
      <c r="U985">
        <v>10</v>
      </c>
    </row>
    <row r="986" spans="1:21">
      <c r="A986">
        <v>4408</v>
      </c>
      <c r="B986" s="31">
        <v>2</v>
      </c>
      <c r="C986">
        <v>1</v>
      </c>
      <c r="D986">
        <v>21</v>
      </c>
      <c r="E986">
        <v>0</v>
      </c>
      <c r="F986" s="15">
        <v>16000</v>
      </c>
      <c r="G986">
        <v>1</v>
      </c>
      <c r="H986">
        <v>2</v>
      </c>
      <c r="I986">
        <v>0</v>
      </c>
      <c r="J986">
        <v>8</v>
      </c>
      <c r="K986">
        <v>4</v>
      </c>
      <c r="L986">
        <v>0</v>
      </c>
      <c r="M986">
        <v>0</v>
      </c>
      <c r="N986">
        <v>0</v>
      </c>
      <c r="O986">
        <v>0.5</v>
      </c>
      <c r="P986">
        <v>10</v>
      </c>
      <c r="Q986" s="16">
        <v>5</v>
      </c>
      <c r="R986">
        <v>1</v>
      </c>
      <c r="S986">
        <v>1</v>
      </c>
      <c r="T986">
        <v>8</v>
      </c>
      <c r="U986">
        <v>10</v>
      </c>
    </row>
    <row r="987" spans="1:21">
      <c r="A987">
        <v>4409</v>
      </c>
      <c r="B987" s="31">
        <v>1</v>
      </c>
      <c r="C987">
        <v>4</v>
      </c>
      <c r="D987">
        <v>35</v>
      </c>
      <c r="E987">
        <v>1</v>
      </c>
      <c r="F987" s="15">
        <v>20000</v>
      </c>
      <c r="G987">
        <v>1</v>
      </c>
      <c r="H987">
        <v>2</v>
      </c>
      <c r="I987">
        <v>1</v>
      </c>
      <c r="J987">
        <v>9</v>
      </c>
      <c r="K987">
        <v>2</v>
      </c>
      <c r="L987">
        <v>0</v>
      </c>
      <c r="M987">
        <v>0</v>
      </c>
      <c r="N987">
        <v>0</v>
      </c>
      <c r="O987">
        <v>0.67</v>
      </c>
      <c r="P987">
        <v>20</v>
      </c>
      <c r="Q987" s="16">
        <v>10</v>
      </c>
      <c r="R987">
        <v>0.83</v>
      </c>
      <c r="S987">
        <v>1</v>
      </c>
      <c r="T987">
        <v>6</v>
      </c>
      <c r="U987">
        <v>10</v>
      </c>
    </row>
    <row r="988" spans="1:21">
      <c r="A988">
        <v>4410</v>
      </c>
      <c r="B988" s="31">
        <v>1</v>
      </c>
      <c r="C988">
        <v>1</v>
      </c>
      <c r="D988">
        <v>57</v>
      </c>
      <c r="E988">
        <v>1</v>
      </c>
      <c r="F988" s="15">
        <v>10000</v>
      </c>
      <c r="G988">
        <v>1</v>
      </c>
      <c r="H988">
        <v>1</v>
      </c>
      <c r="I988">
        <v>1</v>
      </c>
      <c r="J988">
        <v>6</v>
      </c>
      <c r="K988">
        <v>3</v>
      </c>
      <c r="L988">
        <v>0</v>
      </c>
      <c r="M988">
        <v>0</v>
      </c>
      <c r="N988">
        <v>0</v>
      </c>
      <c r="O988">
        <v>0.67</v>
      </c>
      <c r="P988">
        <v>30</v>
      </c>
      <c r="Q988" s="16">
        <v>20</v>
      </c>
      <c r="R988">
        <v>1.17</v>
      </c>
      <c r="S988">
        <v>1</v>
      </c>
      <c r="T988">
        <v>8</v>
      </c>
      <c r="U988">
        <v>10</v>
      </c>
    </row>
    <row r="989" spans="1:21">
      <c r="A989">
        <v>4411</v>
      </c>
      <c r="B989" s="31">
        <v>2</v>
      </c>
      <c r="C989">
        <v>1</v>
      </c>
      <c r="D989">
        <v>24</v>
      </c>
      <c r="E989">
        <v>0</v>
      </c>
      <c r="F989" s="15">
        <v>2000</v>
      </c>
      <c r="G989">
        <v>1</v>
      </c>
      <c r="H989">
        <v>1</v>
      </c>
      <c r="I989">
        <v>1</v>
      </c>
      <c r="J989">
        <v>6</v>
      </c>
      <c r="K989">
        <v>3</v>
      </c>
      <c r="L989">
        <v>1</v>
      </c>
      <c r="M989">
        <v>0</v>
      </c>
      <c r="N989">
        <v>0</v>
      </c>
      <c r="O989">
        <v>0.41500000000000004</v>
      </c>
      <c r="P989">
        <v>9</v>
      </c>
      <c r="Q989" s="16">
        <v>2.5</v>
      </c>
      <c r="R989">
        <v>1.17</v>
      </c>
      <c r="S989">
        <v>1</v>
      </c>
      <c r="T989">
        <v>10</v>
      </c>
      <c r="U989">
        <v>10</v>
      </c>
    </row>
    <row r="990" spans="1:21">
      <c r="A990">
        <v>4414</v>
      </c>
      <c r="B990" s="31">
        <v>2</v>
      </c>
      <c r="C990">
        <v>1</v>
      </c>
      <c r="D990">
        <v>26</v>
      </c>
      <c r="E990">
        <v>0</v>
      </c>
      <c r="F990" s="15">
        <v>5000</v>
      </c>
      <c r="G990">
        <v>1</v>
      </c>
      <c r="H990">
        <v>1</v>
      </c>
      <c r="I990">
        <v>1</v>
      </c>
      <c r="J990">
        <v>2</v>
      </c>
      <c r="K990">
        <v>0</v>
      </c>
      <c r="L990">
        <v>0</v>
      </c>
      <c r="M990">
        <v>0</v>
      </c>
      <c r="N990">
        <v>1</v>
      </c>
      <c r="O990">
        <v>0.83</v>
      </c>
      <c r="P990">
        <v>20</v>
      </c>
      <c r="Q990" s="16">
        <v>5</v>
      </c>
      <c r="R990">
        <v>1.5</v>
      </c>
      <c r="S990">
        <v>1</v>
      </c>
      <c r="T990">
        <v>6</v>
      </c>
      <c r="U990">
        <v>15</v>
      </c>
    </row>
    <row r="991" spans="1:21">
      <c r="A991">
        <v>4421</v>
      </c>
      <c r="B991" s="31">
        <v>1</v>
      </c>
      <c r="C991">
        <v>7</v>
      </c>
      <c r="D991">
        <v>53</v>
      </c>
      <c r="E991">
        <v>1</v>
      </c>
      <c r="F991" s="15">
        <v>10000</v>
      </c>
      <c r="G991">
        <v>1</v>
      </c>
      <c r="H991">
        <v>1</v>
      </c>
      <c r="I991">
        <v>0</v>
      </c>
      <c r="J991">
        <v>8</v>
      </c>
      <c r="K991">
        <v>4</v>
      </c>
      <c r="L991">
        <v>0</v>
      </c>
      <c r="M991">
        <v>0</v>
      </c>
      <c r="N991">
        <v>0</v>
      </c>
      <c r="O991">
        <v>0.5</v>
      </c>
      <c r="P991">
        <v>20</v>
      </c>
      <c r="Q991" s="16">
        <v>2.5</v>
      </c>
      <c r="R991">
        <v>1.67</v>
      </c>
      <c r="S991">
        <v>1</v>
      </c>
      <c r="T991">
        <v>12</v>
      </c>
      <c r="U991">
        <v>10</v>
      </c>
    </row>
    <row r="992" spans="1:21">
      <c r="A992">
        <v>4429</v>
      </c>
      <c r="B992" s="31">
        <v>1</v>
      </c>
      <c r="C992">
        <v>2</v>
      </c>
      <c r="D992">
        <v>28</v>
      </c>
      <c r="E992">
        <v>0</v>
      </c>
      <c r="F992" s="15">
        <v>10000</v>
      </c>
      <c r="G992">
        <v>1</v>
      </c>
      <c r="H992">
        <v>1</v>
      </c>
      <c r="I992">
        <v>1</v>
      </c>
      <c r="J992">
        <v>8</v>
      </c>
      <c r="K992">
        <v>2</v>
      </c>
      <c r="L992">
        <v>0</v>
      </c>
      <c r="M992">
        <v>0</v>
      </c>
      <c r="N992">
        <v>0</v>
      </c>
      <c r="O992">
        <v>0.33</v>
      </c>
      <c r="P992">
        <v>4</v>
      </c>
      <c r="Q992" s="16">
        <v>10</v>
      </c>
      <c r="R992">
        <v>0.83</v>
      </c>
      <c r="S992">
        <v>0</v>
      </c>
      <c r="T992">
        <v>10</v>
      </c>
      <c r="U992">
        <v>15</v>
      </c>
    </row>
    <row r="993" spans="1:21">
      <c r="A993">
        <v>4430</v>
      </c>
      <c r="B993" s="31">
        <v>2</v>
      </c>
      <c r="C993">
        <v>1</v>
      </c>
      <c r="D993">
        <v>19</v>
      </c>
      <c r="E993">
        <v>0</v>
      </c>
      <c r="F993" s="15">
        <v>5000</v>
      </c>
      <c r="G993">
        <v>1</v>
      </c>
      <c r="H993">
        <v>1</v>
      </c>
      <c r="I993">
        <v>0</v>
      </c>
      <c r="J993">
        <v>8</v>
      </c>
      <c r="K993">
        <v>5</v>
      </c>
      <c r="L993">
        <v>0</v>
      </c>
      <c r="M993">
        <v>0</v>
      </c>
      <c r="N993">
        <v>0</v>
      </c>
      <c r="O993">
        <v>0.41500000000000004</v>
      </c>
      <c r="P993">
        <v>10</v>
      </c>
      <c r="Q993" s="16">
        <v>10</v>
      </c>
      <c r="R993">
        <v>1</v>
      </c>
      <c r="S993">
        <v>1</v>
      </c>
      <c r="T993">
        <v>14</v>
      </c>
      <c r="U993">
        <v>40</v>
      </c>
    </row>
    <row r="994" spans="1:21">
      <c r="A994">
        <v>4433</v>
      </c>
      <c r="B994" s="31">
        <v>2</v>
      </c>
      <c r="C994">
        <v>2</v>
      </c>
      <c r="D994">
        <v>27</v>
      </c>
      <c r="E994">
        <v>0</v>
      </c>
      <c r="F994" s="15">
        <v>10000</v>
      </c>
      <c r="G994">
        <v>1</v>
      </c>
      <c r="H994">
        <v>1</v>
      </c>
      <c r="I994">
        <v>1</v>
      </c>
      <c r="J994">
        <v>8</v>
      </c>
      <c r="K994">
        <v>4</v>
      </c>
      <c r="L994">
        <v>0</v>
      </c>
      <c r="M994">
        <v>0</v>
      </c>
      <c r="N994">
        <v>0</v>
      </c>
      <c r="O994">
        <v>0.41500000000000004</v>
      </c>
      <c r="P994">
        <v>9</v>
      </c>
      <c r="Q994" s="16">
        <v>2.5</v>
      </c>
      <c r="R994">
        <v>0.67</v>
      </c>
      <c r="S994">
        <v>1</v>
      </c>
      <c r="T994">
        <v>8</v>
      </c>
      <c r="U994">
        <v>2.5</v>
      </c>
    </row>
    <row r="995" spans="1:21">
      <c r="A995">
        <v>4435</v>
      </c>
      <c r="B995" s="31">
        <v>2</v>
      </c>
      <c r="C995">
        <v>2</v>
      </c>
      <c r="D995">
        <v>26</v>
      </c>
      <c r="E995">
        <v>1</v>
      </c>
      <c r="F995" s="15">
        <v>2000</v>
      </c>
      <c r="G995">
        <v>1</v>
      </c>
      <c r="H995">
        <v>1</v>
      </c>
      <c r="I995">
        <v>0</v>
      </c>
      <c r="J995">
        <v>2</v>
      </c>
      <c r="K995">
        <v>5</v>
      </c>
      <c r="L995">
        <v>0</v>
      </c>
      <c r="M995">
        <v>0</v>
      </c>
      <c r="N995">
        <v>0</v>
      </c>
      <c r="O995">
        <v>0.67</v>
      </c>
      <c r="P995">
        <v>12</v>
      </c>
      <c r="Q995" s="16">
        <v>10</v>
      </c>
      <c r="R995">
        <v>1.17</v>
      </c>
      <c r="S995">
        <v>1</v>
      </c>
      <c r="T995">
        <v>8</v>
      </c>
      <c r="U995">
        <v>20</v>
      </c>
    </row>
    <row r="996" spans="1:21">
      <c r="A996">
        <v>4438</v>
      </c>
      <c r="B996" s="31">
        <v>2</v>
      </c>
      <c r="C996">
        <v>1</v>
      </c>
      <c r="D996">
        <v>19</v>
      </c>
      <c r="E996">
        <v>0</v>
      </c>
      <c r="F996" s="15">
        <v>12000</v>
      </c>
      <c r="G996">
        <v>1</v>
      </c>
      <c r="H996">
        <v>2</v>
      </c>
      <c r="I996">
        <v>0</v>
      </c>
      <c r="J996">
        <v>11</v>
      </c>
      <c r="K996">
        <v>5</v>
      </c>
      <c r="L996">
        <v>0</v>
      </c>
      <c r="M996">
        <v>0</v>
      </c>
      <c r="N996">
        <v>0</v>
      </c>
      <c r="O996">
        <v>1</v>
      </c>
      <c r="P996">
        <v>30</v>
      </c>
      <c r="Q996" s="16">
        <v>2.5</v>
      </c>
      <c r="R996">
        <v>2</v>
      </c>
      <c r="S996">
        <v>1</v>
      </c>
      <c r="T996">
        <v>12</v>
      </c>
      <c r="U996">
        <v>10</v>
      </c>
    </row>
    <row r="997" spans="1:21">
      <c r="A997">
        <v>4439</v>
      </c>
      <c r="B997" s="31">
        <v>2</v>
      </c>
      <c r="C997">
        <v>1</v>
      </c>
      <c r="D997">
        <v>28</v>
      </c>
      <c r="E997">
        <v>0</v>
      </c>
      <c r="F997" s="15">
        <v>10000</v>
      </c>
      <c r="G997">
        <v>1</v>
      </c>
      <c r="H997">
        <v>3</v>
      </c>
      <c r="I997">
        <v>0</v>
      </c>
      <c r="J997">
        <v>6</v>
      </c>
      <c r="K997">
        <v>5</v>
      </c>
      <c r="L997">
        <v>0</v>
      </c>
      <c r="M997">
        <v>0</v>
      </c>
      <c r="N997">
        <v>0</v>
      </c>
      <c r="O997">
        <v>1</v>
      </c>
      <c r="P997">
        <v>30</v>
      </c>
      <c r="Q997" s="16">
        <v>2.5</v>
      </c>
      <c r="R997">
        <v>2</v>
      </c>
      <c r="S997">
        <v>1</v>
      </c>
      <c r="T997">
        <v>12</v>
      </c>
      <c r="U997">
        <v>10</v>
      </c>
    </row>
    <row r="998" spans="1:21">
      <c r="A998">
        <v>4444</v>
      </c>
      <c r="B998" s="31">
        <v>1</v>
      </c>
      <c r="C998">
        <v>1</v>
      </c>
      <c r="D998">
        <v>22</v>
      </c>
      <c r="E998">
        <v>0</v>
      </c>
      <c r="F998" s="15">
        <v>16000</v>
      </c>
      <c r="G998">
        <v>1</v>
      </c>
      <c r="H998">
        <v>2</v>
      </c>
      <c r="I998">
        <v>1</v>
      </c>
      <c r="J998">
        <v>8</v>
      </c>
      <c r="K998">
        <v>5</v>
      </c>
      <c r="L998">
        <v>0</v>
      </c>
      <c r="M998">
        <v>0</v>
      </c>
      <c r="N998">
        <v>0</v>
      </c>
      <c r="O998">
        <v>0.83</v>
      </c>
      <c r="P998">
        <v>18</v>
      </c>
      <c r="Q998" s="16">
        <v>10</v>
      </c>
      <c r="R998">
        <v>1.17</v>
      </c>
      <c r="S998">
        <v>1</v>
      </c>
      <c r="T998">
        <v>8</v>
      </c>
      <c r="U998">
        <v>10</v>
      </c>
    </row>
    <row r="999" spans="1:21">
      <c r="A999">
        <v>4448</v>
      </c>
      <c r="B999" s="31">
        <v>1</v>
      </c>
      <c r="C999">
        <v>1</v>
      </c>
      <c r="D999">
        <v>23</v>
      </c>
      <c r="E999">
        <v>1</v>
      </c>
      <c r="F999" s="15">
        <v>14000</v>
      </c>
      <c r="G999">
        <v>1</v>
      </c>
      <c r="H999">
        <v>3</v>
      </c>
      <c r="I999">
        <v>1</v>
      </c>
      <c r="J999">
        <v>8</v>
      </c>
      <c r="K999">
        <v>3</v>
      </c>
      <c r="L999">
        <v>0</v>
      </c>
      <c r="M999">
        <v>0</v>
      </c>
      <c r="N999">
        <v>0</v>
      </c>
      <c r="O999">
        <v>0.5</v>
      </c>
      <c r="P999">
        <v>20</v>
      </c>
      <c r="Q999" s="16">
        <v>10</v>
      </c>
      <c r="R999">
        <v>0.67</v>
      </c>
      <c r="S999">
        <v>0</v>
      </c>
      <c r="T999">
        <v>8</v>
      </c>
      <c r="U999">
        <v>15</v>
      </c>
    </row>
    <row r="1000" spans="1:21">
      <c r="A1000">
        <v>4459</v>
      </c>
      <c r="B1000" s="31">
        <v>2</v>
      </c>
      <c r="C1000">
        <v>1</v>
      </c>
      <c r="D1000">
        <v>18</v>
      </c>
      <c r="E1000">
        <v>0</v>
      </c>
      <c r="F1000" s="15">
        <v>6000</v>
      </c>
      <c r="G1000">
        <v>1</v>
      </c>
      <c r="H1000">
        <v>2</v>
      </c>
      <c r="I1000">
        <v>1</v>
      </c>
      <c r="J1000">
        <v>1</v>
      </c>
      <c r="K1000">
        <v>3</v>
      </c>
      <c r="L1000">
        <v>0</v>
      </c>
      <c r="M1000">
        <v>0</v>
      </c>
      <c r="N1000">
        <v>0</v>
      </c>
      <c r="O1000">
        <v>0.5</v>
      </c>
      <c r="P1000">
        <v>10</v>
      </c>
      <c r="Q1000" s="16">
        <v>5</v>
      </c>
      <c r="R1000">
        <v>1</v>
      </c>
      <c r="S1000">
        <v>1</v>
      </c>
      <c r="T1000">
        <v>8</v>
      </c>
      <c r="U1000">
        <v>2.5</v>
      </c>
    </row>
    <row r="1001" spans="1:21">
      <c r="A1001">
        <v>4461</v>
      </c>
      <c r="B1001" s="31">
        <v>2</v>
      </c>
      <c r="C1001">
        <v>1</v>
      </c>
      <c r="D1001">
        <v>25</v>
      </c>
      <c r="E1001">
        <v>1</v>
      </c>
      <c r="F1001" s="15">
        <v>16000</v>
      </c>
      <c r="G1001">
        <v>1</v>
      </c>
      <c r="H1001">
        <v>1</v>
      </c>
      <c r="I1001">
        <v>0</v>
      </c>
      <c r="J1001">
        <v>2</v>
      </c>
      <c r="K1001">
        <v>5</v>
      </c>
      <c r="L1001">
        <v>1</v>
      </c>
      <c r="M1001">
        <v>0</v>
      </c>
      <c r="N1001">
        <v>0</v>
      </c>
      <c r="O1001">
        <v>0.91500000000000004</v>
      </c>
      <c r="P1001">
        <v>20</v>
      </c>
      <c r="Q1001" s="16">
        <v>5</v>
      </c>
      <c r="R1001">
        <v>1.5</v>
      </c>
      <c r="S1001">
        <v>1</v>
      </c>
      <c r="T1001">
        <v>12</v>
      </c>
      <c r="U1001">
        <v>2.5</v>
      </c>
    </row>
    <row r="1002" spans="1:21">
      <c r="A1002">
        <v>4470</v>
      </c>
      <c r="B1002" s="31">
        <v>2</v>
      </c>
      <c r="C1002">
        <v>2</v>
      </c>
      <c r="D1002">
        <v>30</v>
      </c>
      <c r="E1002">
        <v>1</v>
      </c>
      <c r="F1002" s="15">
        <v>12000</v>
      </c>
      <c r="G1002">
        <v>1</v>
      </c>
      <c r="H1002">
        <v>2</v>
      </c>
      <c r="I1002">
        <v>1</v>
      </c>
      <c r="J1002">
        <v>1</v>
      </c>
      <c r="K1002">
        <v>2</v>
      </c>
      <c r="L1002">
        <v>0</v>
      </c>
      <c r="M1002">
        <v>0</v>
      </c>
      <c r="N1002">
        <v>0</v>
      </c>
      <c r="O1002">
        <v>1</v>
      </c>
      <c r="P1002">
        <v>30</v>
      </c>
      <c r="Q1002" s="16">
        <v>2.5</v>
      </c>
      <c r="R1002">
        <v>2</v>
      </c>
      <c r="S1002">
        <v>1</v>
      </c>
      <c r="T1002">
        <v>10</v>
      </c>
      <c r="U1002">
        <v>5</v>
      </c>
    </row>
    <row r="1003" spans="1:21">
      <c r="A1003">
        <v>4472</v>
      </c>
      <c r="B1003" s="31">
        <v>2</v>
      </c>
      <c r="C1003">
        <v>2</v>
      </c>
      <c r="D1003">
        <v>24</v>
      </c>
      <c r="E1003">
        <v>1</v>
      </c>
      <c r="F1003" s="15">
        <v>5000</v>
      </c>
      <c r="G1003">
        <v>1</v>
      </c>
      <c r="H1003">
        <v>3</v>
      </c>
      <c r="I1003">
        <v>0</v>
      </c>
      <c r="J1003">
        <v>2</v>
      </c>
      <c r="K1003">
        <v>5</v>
      </c>
      <c r="L1003">
        <v>0</v>
      </c>
      <c r="M1003">
        <v>0</v>
      </c>
      <c r="N1003">
        <v>0</v>
      </c>
      <c r="O1003">
        <v>0.75</v>
      </c>
      <c r="P1003">
        <v>20</v>
      </c>
      <c r="Q1003" s="16">
        <v>5</v>
      </c>
      <c r="R1003">
        <v>1.67</v>
      </c>
      <c r="S1003">
        <v>0</v>
      </c>
      <c r="T1003">
        <v>12</v>
      </c>
      <c r="U1003">
        <v>30</v>
      </c>
    </row>
    <row r="1004" spans="1:21">
      <c r="A1004">
        <v>4477</v>
      </c>
      <c r="B1004" s="31">
        <v>2</v>
      </c>
      <c r="C1004">
        <v>1</v>
      </c>
      <c r="D1004">
        <v>20</v>
      </c>
      <c r="E1004">
        <v>1</v>
      </c>
      <c r="F1004" s="15">
        <v>3000</v>
      </c>
      <c r="G1004">
        <v>1</v>
      </c>
      <c r="H1004">
        <v>2</v>
      </c>
      <c r="I1004">
        <v>0</v>
      </c>
      <c r="J1004">
        <v>1</v>
      </c>
      <c r="K1004">
        <v>4</v>
      </c>
      <c r="L1004">
        <v>0</v>
      </c>
      <c r="M1004">
        <v>0</v>
      </c>
      <c r="N1004">
        <v>0</v>
      </c>
      <c r="O1004">
        <v>0.67</v>
      </c>
      <c r="P1004">
        <v>8</v>
      </c>
      <c r="Q1004" s="16">
        <v>5</v>
      </c>
      <c r="R1004">
        <v>1.17</v>
      </c>
      <c r="S1004">
        <v>1</v>
      </c>
      <c r="T1004">
        <v>6</v>
      </c>
      <c r="U1004">
        <v>35</v>
      </c>
    </row>
    <row r="1005" spans="1:21">
      <c r="A1005">
        <v>4478</v>
      </c>
      <c r="B1005" s="31">
        <v>2</v>
      </c>
      <c r="C1005">
        <v>1</v>
      </c>
      <c r="D1005">
        <v>22</v>
      </c>
      <c r="E1005">
        <v>0</v>
      </c>
      <c r="F1005" s="15">
        <v>9000</v>
      </c>
      <c r="G1005">
        <v>1</v>
      </c>
      <c r="H1005">
        <v>1</v>
      </c>
      <c r="I1005">
        <v>1</v>
      </c>
      <c r="J1005">
        <v>2</v>
      </c>
      <c r="K1005">
        <v>5</v>
      </c>
      <c r="L1005">
        <v>0</v>
      </c>
      <c r="M1005">
        <v>0</v>
      </c>
      <c r="N1005">
        <v>0</v>
      </c>
      <c r="O1005">
        <v>0.33</v>
      </c>
      <c r="P1005">
        <v>12</v>
      </c>
      <c r="Q1005" s="16">
        <v>2.5</v>
      </c>
      <c r="R1005">
        <v>1.67</v>
      </c>
      <c r="S1005">
        <v>0</v>
      </c>
      <c r="T1005">
        <v>14</v>
      </c>
      <c r="U1005">
        <v>40</v>
      </c>
    </row>
    <row r="1006" spans="1:21">
      <c r="A1006">
        <v>4479</v>
      </c>
      <c r="B1006" s="31">
        <v>1</v>
      </c>
      <c r="C1006">
        <v>2</v>
      </c>
      <c r="D1006">
        <v>53</v>
      </c>
      <c r="E1006">
        <v>0</v>
      </c>
      <c r="F1006" s="15">
        <v>14000</v>
      </c>
      <c r="G1006">
        <v>1</v>
      </c>
      <c r="H1006">
        <v>1</v>
      </c>
      <c r="I1006">
        <v>0</v>
      </c>
      <c r="J1006">
        <v>2</v>
      </c>
      <c r="K1006">
        <v>1</v>
      </c>
      <c r="L1006">
        <v>0</v>
      </c>
      <c r="M1006">
        <v>0</v>
      </c>
      <c r="N1006">
        <v>0</v>
      </c>
      <c r="O1006">
        <v>0.5</v>
      </c>
      <c r="P1006">
        <v>20</v>
      </c>
      <c r="Q1006" s="16">
        <v>2.5</v>
      </c>
      <c r="R1006">
        <v>1.085</v>
      </c>
      <c r="S1006">
        <v>1</v>
      </c>
      <c r="T1006">
        <v>8</v>
      </c>
      <c r="U1006">
        <v>15</v>
      </c>
    </row>
    <row r="1007" spans="1:21">
      <c r="A1007">
        <v>4482</v>
      </c>
      <c r="B1007" s="31">
        <v>1</v>
      </c>
      <c r="C1007">
        <v>7</v>
      </c>
      <c r="D1007">
        <v>50</v>
      </c>
      <c r="E1007">
        <v>1</v>
      </c>
      <c r="F1007" s="15">
        <v>12000</v>
      </c>
      <c r="G1007">
        <v>1</v>
      </c>
      <c r="H1007">
        <v>1</v>
      </c>
      <c r="I1007">
        <v>0</v>
      </c>
      <c r="J1007">
        <v>8</v>
      </c>
      <c r="K1007">
        <v>5</v>
      </c>
      <c r="L1007">
        <v>0</v>
      </c>
      <c r="M1007">
        <v>0</v>
      </c>
      <c r="N1007">
        <v>0</v>
      </c>
      <c r="O1007">
        <v>0.33</v>
      </c>
      <c r="P1007">
        <v>10</v>
      </c>
      <c r="Q1007" s="16">
        <v>2.5</v>
      </c>
      <c r="R1007">
        <v>0.67</v>
      </c>
      <c r="S1007">
        <v>0</v>
      </c>
      <c r="T1007">
        <v>8</v>
      </c>
      <c r="U1007">
        <v>15</v>
      </c>
    </row>
    <row r="1008" spans="1:21">
      <c r="A1008">
        <v>4486</v>
      </c>
      <c r="B1008" s="31">
        <v>1</v>
      </c>
      <c r="C1008">
        <v>1</v>
      </c>
      <c r="D1008">
        <v>59</v>
      </c>
      <c r="E1008">
        <v>1</v>
      </c>
      <c r="F1008" s="15">
        <v>2000</v>
      </c>
      <c r="G1008">
        <v>1</v>
      </c>
      <c r="H1008">
        <v>1</v>
      </c>
      <c r="I1008">
        <v>1</v>
      </c>
      <c r="J1008">
        <v>6</v>
      </c>
      <c r="K1008">
        <v>3</v>
      </c>
      <c r="L1008">
        <v>0</v>
      </c>
      <c r="M1008">
        <v>0</v>
      </c>
      <c r="N1008">
        <v>0</v>
      </c>
      <c r="O1008">
        <v>0.5</v>
      </c>
      <c r="P1008">
        <v>30</v>
      </c>
      <c r="Q1008" s="16">
        <v>10</v>
      </c>
      <c r="R1008">
        <v>0.67</v>
      </c>
      <c r="S1008">
        <v>1</v>
      </c>
      <c r="T1008">
        <v>8</v>
      </c>
      <c r="U1008">
        <v>30</v>
      </c>
    </row>
    <row r="1009" spans="1:21">
      <c r="A1009">
        <v>4492</v>
      </c>
      <c r="B1009" s="31">
        <v>1</v>
      </c>
      <c r="C1009">
        <v>7</v>
      </c>
      <c r="D1009">
        <v>81</v>
      </c>
      <c r="E1009">
        <v>1</v>
      </c>
      <c r="F1009" s="15">
        <v>18000</v>
      </c>
      <c r="G1009">
        <v>1</v>
      </c>
      <c r="H1009">
        <v>1</v>
      </c>
      <c r="I1009">
        <v>0</v>
      </c>
      <c r="J1009">
        <v>8</v>
      </c>
      <c r="K1009">
        <v>5</v>
      </c>
      <c r="L1009">
        <v>0</v>
      </c>
      <c r="M1009">
        <v>0</v>
      </c>
      <c r="N1009">
        <v>0</v>
      </c>
      <c r="O1009">
        <v>0.67</v>
      </c>
      <c r="P1009">
        <v>20</v>
      </c>
      <c r="Q1009" s="16">
        <v>10</v>
      </c>
      <c r="R1009">
        <v>1.33</v>
      </c>
      <c r="S1009">
        <v>1</v>
      </c>
      <c r="T1009">
        <v>8</v>
      </c>
      <c r="U1009">
        <v>20</v>
      </c>
    </row>
    <row r="1010" spans="1:21">
      <c r="A1010">
        <v>4493</v>
      </c>
      <c r="B1010" s="31">
        <v>1</v>
      </c>
      <c r="C1010">
        <v>7</v>
      </c>
      <c r="D1010">
        <v>53</v>
      </c>
      <c r="E1010">
        <v>1</v>
      </c>
      <c r="F1010" s="15">
        <v>16000</v>
      </c>
      <c r="G1010">
        <v>1</v>
      </c>
      <c r="H1010">
        <v>1</v>
      </c>
      <c r="I1010">
        <v>0</v>
      </c>
      <c r="J1010">
        <v>8</v>
      </c>
      <c r="K1010">
        <v>5</v>
      </c>
      <c r="L1010">
        <v>0</v>
      </c>
      <c r="M1010">
        <v>0</v>
      </c>
      <c r="N1010">
        <v>0</v>
      </c>
      <c r="O1010">
        <v>0.33</v>
      </c>
      <c r="P1010">
        <v>8</v>
      </c>
      <c r="Q1010" s="16">
        <v>2.5</v>
      </c>
      <c r="R1010">
        <v>1</v>
      </c>
      <c r="S1010">
        <v>1</v>
      </c>
      <c r="T1010">
        <v>10</v>
      </c>
      <c r="U1010">
        <v>25</v>
      </c>
    </row>
    <row r="1011" spans="1:21">
      <c r="A1011">
        <v>4500</v>
      </c>
      <c r="B1011" s="31">
        <v>2</v>
      </c>
      <c r="C1011">
        <v>1</v>
      </c>
      <c r="D1011">
        <v>28</v>
      </c>
      <c r="E1011">
        <v>0</v>
      </c>
      <c r="F1011" s="15">
        <v>2000</v>
      </c>
      <c r="G1011">
        <v>1</v>
      </c>
      <c r="H1011">
        <v>1</v>
      </c>
      <c r="I1011">
        <v>1</v>
      </c>
      <c r="J1011">
        <v>1</v>
      </c>
      <c r="K1011">
        <v>5</v>
      </c>
      <c r="L1011">
        <v>0</v>
      </c>
      <c r="M1011">
        <v>0</v>
      </c>
      <c r="N1011">
        <v>0</v>
      </c>
      <c r="O1011">
        <v>0.67</v>
      </c>
      <c r="P1011">
        <v>19</v>
      </c>
      <c r="Q1011" s="16">
        <v>6.25</v>
      </c>
      <c r="R1011">
        <v>2</v>
      </c>
      <c r="S1011">
        <v>1</v>
      </c>
      <c r="T1011">
        <v>8</v>
      </c>
      <c r="U1011">
        <v>20</v>
      </c>
    </row>
    <row r="1012" spans="1:21">
      <c r="A1012">
        <v>4501</v>
      </c>
      <c r="B1012" s="31">
        <v>2</v>
      </c>
      <c r="C1012">
        <v>2</v>
      </c>
      <c r="D1012">
        <v>36</v>
      </c>
      <c r="E1012">
        <v>0</v>
      </c>
      <c r="F1012" s="15">
        <v>7000</v>
      </c>
      <c r="G1012">
        <v>1</v>
      </c>
      <c r="H1012">
        <v>1</v>
      </c>
      <c r="I1012">
        <v>1</v>
      </c>
      <c r="J1012">
        <v>2</v>
      </c>
      <c r="K1012">
        <v>2</v>
      </c>
      <c r="L1012">
        <v>0</v>
      </c>
      <c r="M1012">
        <v>0</v>
      </c>
      <c r="N1012">
        <v>0</v>
      </c>
      <c r="O1012">
        <v>0.75</v>
      </c>
      <c r="P1012">
        <v>30</v>
      </c>
      <c r="Q1012" s="16">
        <v>6.25</v>
      </c>
      <c r="R1012">
        <v>1</v>
      </c>
      <c r="S1012">
        <v>0</v>
      </c>
      <c r="T1012">
        <v>12</v>
      </c>
      <c r="U1012">
        <v>5</v>
      </c>
    </row>
    <row r="1013" spans="1:21">
      <c r="A1013">
        <v>4502</v>
      </c>
      <c r="B1013" s="31">
        <v>1</v>
      </c>
      <c r="C1013">
        <v>2</v>
      </c>
      <c r="D1013">
        <v>30</v>
      </c>
      <c r="E1013">
        <v>1</v>
      </c>
      <c r="F1013" s="15">
        <v>5000</v>
      </c>
      <c r="G1013">
        <v>1</v>
      </c>
      <c r="H1013">
        <v>1</v>
      </c>
      <c r="I1013">
        <v>0</v>
      </c>
      <c r="J1013">
        <v>2</v>
      </c>
      <c r="K1013">
        <v>2</v>
      </c>
      <c r="L1013">
        <v>0</v>
      </c>
      <c r="M1013">
        <v>0</v>
      </c>
      <c r="N1013">
        <v>0</v>
      </c>
      <c r="O1013">
        <v>0.83</v>
      </c>
      <c r="P1013">
        <v>30</v>
      </c>
      <c r="Q1013" s="16">
        <v>10</v>
      </c>
      <c r="R1013">
        <v>1.25</v>
      </c>
      <c r="S1013">
        <v>1</v>
      </c>
      <c r="T1013">
        <v>8</v>
      </c>
      <c r="U1013">
        <v>15</v>
      </c>
    </row>
    <row r="1014" spans="1:21">
      <c r="A1014">
        <v>4509</v>
      </c>
      <c r="B1014" s="31">
        <v>1</v>
      </c>
      <c r="C1014">
        <v>1</v>
      </c>
      <c r="D1014">
        <v>51</v>
      </c>
      <c r="E1014">
        <v>1</v>
      </c>
      <c r="F1014" s="15">
        <v>4000</v>
      </c>
      <c r="G1014">
        <v>1</v>
      </c>
      <c r="H1014">
        <v>1</v>
      </c>
      <c r="I1014">
        <v>0</v>
      </c>
      <c r="J1014">
        <v>6</v>
      </c>
      <c r="K1014">
        <v>4</v>
      </c>
      <c r="L1014">
        <v>0</v>
      </c>
      <c r="M1014">
        <v>0</v>
      </c>
      <c r="N1014">
        <v>0</v>
      </c>
      <c r="O1014">
        <v>1.17</v>
      </c>
      <c r="P1014">
        <v>14</v>
      </c>
      <c r="Q1014" s="16">
        <v>15</v>
      </c>
      <c r="R1014">
        <v>0.91500000000000004</v>
      </c>
      <c r="S1014">
        <v>1</v>
      </c>
      <c r="T1014">
        <v>10</v>
      </c>
      <c r="U1014">
        <v>7.5</v>
      </c>
    </row>
    <row r="1015" spans="1:21">
      <c r="A1015">
        <v>4512</v>
      </c>
      <c r="B1015" s="31">
        <v>1</v>
      </c>
      <c r="C1015">
        <v>2</v>
      </c>
      <c r="D1015">
        <v>40</v>
      </c>
      <c r="E1015">
        <v>1</v>
      </c>
      <c r="F1015" s="15">
        <v>14000</v>
      </c>
      <c r="G1015">
        <v>1</v>
      </c>
      <c r="H1015">
        <v>1</v>
      </c>
      <c r="I1015">
        <v>1</v>
      </c>
      <c r="J1015">
        <v>8</v>
      </c>
      <c r="K1015">
        <v>1</v>
      </c>
      <c r="L1015">
        <v>0</v>
      </c>
      <c r="M1015">
        <v>0</v>
      </c>
      <c r="N1015">
        <v>0</v>
      </c>
      <c r="O1015">
        <v>0.83</v>
      </c>
      <c r="P1015">
        <v>20</v>
      </c>
      <c r="Q1015" s="16">
        <v>5</v>
      </c>
      <c r="R1015">
        <v>1.17</v>
      </c>
      <c r="S1015">
        <v>1</v>
      </c>
      <c r="T1015">
        <v>10</v>
      </c>
      <c r="U1015">
        <v>15</v>
      </c>
    </row>
    <row r="1016" spans="1:21">
      <c r="A1016">
        <v>4518</v>
      </c>
      <c r="B1016" s="31">
        <v>1</v>
      </c>
      <c r="C1016">
        <v>1</v>
      </c>
      <c r="D1016">
        <v>25</v>
      </c>
      <c r="E1016">
        <v>1</v>
      </c>
      <c r="F1016" s="15">
        <v>16000</v>
      </c>
      <c r="G1016">
        <v>1</v>
      </c>
      <c r="H1016">
        <v>3</v>
      </c>
      <c r="I1016">
        <v>0</v>
      </c>
      <c r="J1016">
        <v>8</v>
      </c>
      <c r="K1016">
        <v>5</v>
      </c>
      <c r="L1016">
        <v>1</v>
      </c>
      <c r="M1016">
        <v>0</v>
      </c>
      <c r="N1016">
        <v>0</v>
      </c>
      <c r="O1016">
        <v>1</v>
      </c>
      <c r="P1016">
        <v>14</v>
      </c>
      <c r="Q1016" s="16">
        <v>2.5</v>
      </c>
      <c r="R1016">
        <v>0.67</v>
      </c>
      <c r="S1016">
        <v>1</v>
      </c>
      <c r="T1016">
        <v>8</v>
      </c>
      <c r="U1016">
        <v>30</v>
      </c>
    </row>
    <row r="1017" spans="1:21">
      <c r="A1017">
        <v>4521</v>
      </c>
      <c r="B1017" s="31">
        <v>2</v>
      </c>
      <c r="C1017">
        <v>1</v>
      </c>
      <c r="D1017">
        <v>22</v>
      </c>
      <c r="E1017">
        <v>1</v>
      </c>
      <c r="F1017" s="15">
        <v>2000</v>
      </c>
      <c r="G1017">
        <v>1</v>
      </c>
      <c r="H1017">
        <v>1</v>
      </c>
      <c r="I1017">
        <v>0</v>
      </c>
      <c r="J1017">
        <v>6</v>
      </c>
      <c r="K1017">
        <v>5</v>
      </c>
      <c r="L1017">
        <v>0</v>
      </c>
      <c r="M1017">
        <v>0</v>
      </c>
      <c r="N1017">
        <v>0</v>
      </c>
      <c r="O1017">
        <v>0.67</v>
      </c>
      <c r="P1017">
        <v>14</v>
      </c>
      <c r="Q1017" s="16">
        <v>2.5</v>
      </c>
      <c r="R1017">
        <v>1</v>
      </c>
      <c r="S1017">
        <v>0</v>
      </c>
      <c r="T1017">
        <v>8</v>
      </c>
      <c r="U1017">
        <v>5</v>
      </c>
    </row>
    <row r="1018" spans="1:21">
      <c r="A1018">
        <v>4524</v>
      </c>
      <c r="B1018" s="31">
        <v>2</v>
      </c>
      <c r="C1018">
        <v>2</v>
      </c>
      <c r="D1018">
        <v>32</v>
      </c>
      <c r="E1018">
        <v>0</v>
      </c>
      <c r="F1018" s="15">
        <v>5000</v>
      </c>
      <c r="G1018">
        <v>1</v>
      </c>
      <c r="H1018">
        <v>1</v>
      </c>
      <c r="I1018">
        <v>0</v>
      </c>
      <c r="J1018">
        <v>2</v>
      </c>
      <c r="K1018">
        <v>5</v>
      </c>
      <c r="L1018">
        <v>0</v>
      </c>
      <c r="M1018">
        <v>0</v>
      </c>
      <c r="N1018">
        <v>0</v>
      </c>
      <c r="O1018">
        <v>0.5</v>
      </c>
      <c r="P1018">
        <v>10</v>
      </c>
      <c r="Q1018" s="16">
        <v>2.5</v>
      </c>
      <c r="R1018">
        <v>1</v>
      </c>
      <c r="S1018">
        <v>0</v>
      </c>
      <c r="T1018">
        <v>6</v>
      </c>
      <c r="U1018">
        <v>10</v>
      </c>
    </row>
    <row r="1019" spans="1:21">
      <c r="A1019">
        <v>4528</v>
      </c>
      <c r="B1019" s="31">
        <v>1</v>
      </c>
      <c r="C1019">
        <v>7</v>
      </c>
      <c r="D1019">
        <v>53</v>
      </c>
      <c r="E1019">
        <v>1</v>
      </c>
      <c r="F1019" s="15">
        <v>24000</v>
      </c>
      <c r="G1019">
        <v>1</v>
      </c>
      <c r="H1019">
        <v>2</v>
      </c>
      <c r="I1019">
        <v>0</v>
      </c>
      <c r="J1019">
        <v>8</v>
      </c>
      <c r="K1019">
        <v>5</v>
      </c>
      <c r="L1019">
        <v>0</v>
      </c>
      <c r="M1019">
        <v>0</v>
      </c>
      <c r="N1019">
        <v>0</v>
      </c>
      <c r="O1019">
        <v>1.17</v>
      </c>
      <c r="P1019">
        <v>30</v>
      </c>
      <c r="Q1019" s="16">
        <v>2.5</v>
      </c>
      <c r="R1019">
        <v>2.33</v>
      </c>
      <c r="S1019">
        <v>1</v>
      </c>
      <c r="T1019">
        <v>12</v>
      </c>
      <c r="U1019">
        <v>20</v>
      </c>
    </row>
    <row r="1020" spans="1:21">
      <c r="A1020">
        <v>4536</v>
      </c>
      <c r="B1020" s="31">
        <v>1</v>
      </c>
      <c r="C1020">
        <v>1</v>
      </c>
      <c r="D1020">
        <v>23</v>
      </c>
      <c r="E1020">
        <v>0</v>
      </c>
      <c r="F1020" s="15">
        <v>35000</v>
      </c>
      <c r="G1020">
        <v>1</v>
      </c>
      <c r="H1020">
        <v>4</v>
      </c>
      <c r="I1020">
        <v>1</v>
      </c>
      <c r="J1020">
        <v>8</v>
      </c>
      <c r="K1020">
        <v>3</v>
      </c>
      <c r="L1020">
        <v>0</v>
      </c>
      <c r="M1020">
        <v>0</v>
      </c>
      <c r="N1020">
        <v>0</v>
      </c>
      <c r="O1020">
        <v>0.67</v>
      </c>
      <c r="P1020">
        <v>30</v>
      </c>
      <c r="Q1020" s="16">
        <v>10</v>
      </c>
      <c r="R1020">
        <v>1.17</v>
      </c>
      <c r="S1020">
        <v>1</v>
      </c>
      <c r="T1020">
        <v>10</v>
      </c>
      <c r="U1020">
        <v>15</v>
      </c>
    </row>
    <row r="1021" spans="1:21">
      <c r="A1021">
        <v>4541</v>
      </c>
      <c r="B1021" s="31">
        <v>2</v>
      </c>
      <c r="C1021">
        <v>1</v>
      </c>
      <c r="D1021">
        <v>25</v>
      </c>
      <c r="E1021">
        <v>0</v>
      </c>
      <c r="F1021" s="15">
        <v>12000</v>
      </c>
      <c r="G1021">
        <v>1</v>
      </c>
      <c r="H1021">
        <v>2</v>
      </c>
      <c r="I1021">
        <v>0</v>
      </c>
      <c r="J1021">
        <v>8</v>
      </c>
      <c r="K1021">
        <v>5</v>
      </c>
      <c r="L1021">
        <v>0</v>
      </c>
      <c r="M1021">
        <v>0</v>
      </c>
      <c r="N1021">
        <v>0</v>
      </c>
      <c r="O1021">
        <v>0.67</v>
      </c>
      <c r="P1021">
        <v>19</v>
      </c>
      <c r="Q1021" s="16">
        <v>6.25</v>
      </c>
      <c r="R1021">
        <v>1.5</v>
      </c>
      <c r="S1021">
        <v>1</v>
      </c>
      <c r="T1021">
        <v>6</v>
      </c>
      <c r="U1021">
        <v>10</v>
      </c>
    </row>
    <row r="1022" spans="1:21">
      <c r="A1022">
        <v>4542</v>
      </c>
      <c r="B1022" s="31">
        <v>2</v>
      </c>
      <c r="C1022">
        <v>2</v>
      </c>
      <c r="D1022">
        <v>26</v>
      </c>
      <c r="E1022">
        <v>0</v>
      </c>
      <c r="F1022" s="15">
        <v>18000</v>
      </c>
      <c r="G1022">
        <v>1</v>
      </c>
      <c r="H1022">
        <v>2</v>
      </c>
      <c r="I1022">
        <v>0</v>
      </c>
      <c r="J1022">
        <v>9</v>
      </c>
      <c r="K1022">
        <v>5</v>
      </c>
      <c r="L1022">
        <v>0</v>
      </c>
      <c r="M1022">
        <v>0</v>
      </c>
      <c r="N1022">
        <v>0</v>
      </c>
      <c r="O1022">
        <v>0.91500000000000004</v>
      </c>
      <c r="P1022">
        <v>20</v>
      </c>
      <c r="Q1022" s="16">
        <v>5</v>
      </c>
      <c r="R1022">
        <v>1.17</v>
      </c>
      <c r="S1022">
        <v>1</v>
      </c>
      <c r="T1022">
        <v>12</v>
      </c>
      <c r="U1022">
        <v>2.5</v>
      </c>
    </row>
    <row r="1023" spans="1:21">
      <c r="A1023">
        <v>4544</v>
      </c>
      <c r="B1023" s="31">
        <v>2</v>
      </c>
      <c r="C1023">
        <v>1</v>
      </c>
      <c r="D1023">
        <v>23</v>
      </c>
      <c r="E1023">
        <v>0</v>
      </c>
      <c r="F1023" s="15">
        <v>10000</v>
      </c>
      <c r="G1023">
        <v>1</v>
      </c>
      <c r="H1023">
        <v>3</v>
      </c>
      <c r="I1023">
        <v>1</v>
      </c>
      <c r="J1023">
        <v>2</v>
      </c>
      <c r="K1023">
        <v>1</v>
      </c>
      <c r="L1023">
        <v>0</v>
      </c>
      <c r="M1023">
        <v>0</v>
      </c>
      <c r="N1023">
        <v>0</v>
      </c>
      <c r="O1023">
        <v>0.33</v>
      </c>
      <c r="P1023">
        <v>10</v>
      </c>
      <c r="Q1023" s="16">
        <v>5</v>
      </c>
      <c r="R1023">
        <v>0.5</v>
      </c>
      <c r="S1023">
        <v>0</v>
      </c>
      <c r="T1023">
        <v>8</v>
      </c>
      <c r="U1023">
        <v>15</v>
      </c>
    </row>
    <row r="1024" spans="1:21">
      <c r="A1024">
        <v>4554</v>
      </c>
      <c r="B1024" s="31">
        <v>2</v>
      </c>
      <c r="C1024">
        <v>1</v>
      </c>
      <c r="D1024">
        <v>21</v>
      </c>
      <c r="E1024">
        <v>0</v>
      </c>
      <c r="F1024" s="15">
        <v>5000</v>
      </c>
      <c r="G1024">
        <v>1</v>
      </c>
      <c r="H1024">
        <v>1</v>
      </c>
      <c r="I1024">
        <v>0</v>
      </c>
      <c r="J1024">
        <v>2</v>
      </c>
      <c r="K1024">
        <v>5</v>
      </c>
      <c r="L1024">
        <v>0</v>
      </c>
      <c r="M1024">
        <v>0</v>
      </c>
      <c r="N1024">
        <v>0</v>
      </c>
      <c r="O1024">
        <v>0.67</v>
      </c>
      <c r="P1024">
        <v>12</v>
      </c>
      <c r="Q1024" s="16">
        <v>2.5</v>
      </c>
      <c r="R1024">
        <v>1</v>
      </c>
      <c r="S1024">
        <v>0</v>
      </c>
      <c r="T1024">
        <v>8</v>
      </c>
      <c r="U1024">
        <v>25</v>
      </c>
    </row>
    <row r="1025" spans="1:21">
      <c r="A1025">
        <v>4557</v>
      </c>
      <c r="B1025" s="31">
        <v>2</v>
      </c>
      <c r="C1025">
        <v>1</v>
      </c>
      <c r="D1025">
        <v>21</v>
      </c>
      <c r="E1025">
        <v>0</v>
      </c>
      <c r="F1025" s="15">
        <v>3000</v>
      </c>
      <c r="G1025">
        <v>1</v>
      </c>
      <c r="H1025">
        <v>1</v>
      </c>
      <c r="I1025">
        <v>0</v>
      </c>
      <c r="J1025">
        <v>6</v>
      </c>
      <c r="K1025">
        <v>5</v>
      </c>
      <c r="L1025">
        <v>0</v>
      </c>
      <c r="M1025">
        <v>0</v>
      </c>
      <c r="N1025">
        <v>0</v>
      </c>
      <c r="O1025">
        <v>0.91500000000000004</v>
      </c>
      <c r="P1025">
        <v>18</v>
      </c>
      <c r="Q1025" s="16">
        <v>2.5</v>
      </c>
      <c r="R1025">
        <v>1.83</v>
      </c>
      <c r="S1025">
        <v>1</v>
      </c>
      <c r="T1025">
        <v>12</v>
      </c>
      <c r="U1025">
        <v>10</v>
      </c>
    </row>
    <row r="1026" spans="1:21">
      <c r="A1026">
        <v>4560</v>
      </c>
      <c r="B1026" s="31">
        <v>2</v>
      </c>
      <c r="C1026">
        <v>1</v>
      </c>
      <c r="D1026">
        <v>21</v>
      </c>
      <c r="E1026">
        <v>0</v>
      </c>
      <c r="F1026" s="15">
        <v>24000</v>
      </c>
      <c r="G1026">
        <v>1</v>
      </c>
      <c r="H1026">
        <v>3</v>
      </c>
      <c r="I1026">
        <v>0</v>
      </c>
      <c r="J1026">
        <v>8</v>
      </c>
      <c r="K1026">
        <v>5</v>
      </c>
      <c r="L1026">
        <v>0</v>
      </c>
      <c r="M1026">
        <v>0</v>
      </c>
      <c r="N1026">
        <v>0</v>
      </c>
      <c r="O1026">
        <v>0.67</v>
      </c>
      <c r="P1026">
        <v>19</v>
      </c>
      <c r="Q1026" s="16">
        <v>6.25</v>
      </c>
      <c r="R1026">
        <v>1.5</v>
      </c>
      <c r="S1026">
        <v>1</v>
      </c>
      <c r="T1026">
        <v>8</v>
      </c>
      <c r="U1026">
        <v>20</v>
      </c>
    </row>
    <row r="1027" spans="1:21">
      <c r="A1027">
        <v>4566</v>
      </c>
      <c r="B1027" s="31">
        <v>2</v>
      </c>
      <c r="C1027">
        <v>1</v>
      </c>
      <c r="D1027">
        <v>26</v>
      </c>
      <c r="E1027">
        <v>1</v>
      </c>
      <c r="F1027" s="15">
        <v>2000</v>
      </c>
      <c r="G1027">
        <v>1</v>
      </c>
      <c r="H1027">
        <v>1</v>
      </c>
      <c r="I1027">
        <v>0</v>
      </c>
      <c r="J1027">
        <v>2</v>
      </c>
      <c r="K1027">
        <v>5</v>
      </c>
      <c r="L1027">
        <v>0</v>
      </c>
      <c r="M1027">
        <v>0</v>
      </c>
      <c r="N1027">
        <v>0</v>
      </c>
      <c r="O1027">
        <v>1</v>
      </c>
      <c r="P1027">
        <v>20</v>
      </c>
      <c r="Q1027" s="16">
        <v>2.5</v>
      </c>
      <c r="R1027">
        <v>2</v>
      </c>
      <c r="S1027">
        <v>1</v>
      </c>
      <c r="T1027">
        <v>12</v>
      </c>
      <c r="U1027">
        <v>5</v>
      </c>
    </row>
    <row r="1028" spans="1:21">
      <c r="A1028">
        <v>4576</v>
      </c>
      <c r="B1028" s="31">
        <v>1</v>
      </c>
      <c r="C1028">
        <v>6</v>
      </c>
      <c r="D1028">
        <v>35</v>
      </c>
      <c r="E1028">
        <v>0</v>
      </c>
      <c r="F1028" s="15">
        <v>8000</v>
      </c>
      <c r="G1028">
        <v>1</v>
      </c>
      <c r="H1028">
        <v>1</v>
      </c>
      <c r="I1028">
        <v>0</v>
      </c>
      <c r="J1028">
        <v>2</v>
      </c>
      <c r="K1028">
        <v>5</v>
      </c>
      <c r="L1028">
        <v>0</v>
      </c>
      <c r="M1028">
        <v>0</v>
      </c>
      <c r="N1028">
        <v>0</v>
      </c>
      <c r="O1028">
        <v>0.83</v>
      </c>
      <c r="P1028">
        <v>30</v>
      </c>
      <c r="Q1028" s="16">
        <v>2.5</v>
      </c>
      <c r="R1028">
        <v>1.415</v>
      </c>
      <c r="S1028">
        <v>1</v>
      </c>
      <c r="T1028">
        <v>12</v>
      </c>
      <c r="U1028">
        <v>15</v>
      </c>
    </row>
    <row r="1029" spans="1:21">
      <c r="A1029">
        <v>4577</v>
      </c>
      <c r="B1029" s="31">
        <v>2</v>
      </c>
      <c r="C1029">
        <v>2</v>
      </c>
      <c r="D1029">
        <v>25</v>
      </c>
      <c r="E1029">
        <v>1</v>
      </c>
      <c r="F1029" s="15">
        <v>18000</v>
      </c>
      <c r="G1029">
        <v>1</v>
      </c>
      <c r="H1029">
        <v>2</v>
      </c>
      <c r="I1029">
        <v>0</v>
      </c>
      <c r="J1029">
        <v>8</v>
      </c>
      <c r="K1029">
        <v>1</v>
      </c>
      <c r="L1029">
        <v>0</v>
      </c>
      <c r="M1029">
        <v>0</v>
      </c>
      <c r="N1029">
        <v>0</v>
      </c>
      <c r="O1029">
        <v>0.91500000000000004</v>
      </c>
      <c r="P1029">
        <v>20</v>
      </c>
      <c r="Q1029" s="16">
        <v>5</v>
      </c>
      <c r="R1029">
        <v>1.5</v>
      </c>
      <c r="S1029">
        <v>1</v>
      </c>
      <c r="T1029">
        <v>12</v>
      </c>
      <c r="U1029">
        <v>10</v>
      </c>
    </row>
    <row r="1030" spans="1:21">
      <c r="A1030">
        <v>4579</v>
      </c>
      <c r="B1030" s="31">
        <v>2</v>
      </c>
      <c r="C1030">
        <v>1</v>
      </c>
      <c r="D1030">
        <v>21</v>
      </c>
      <c r="E1030">
        <v>0</v>
      </c>
      <c r="F1030" s="15">
        <v>2000</v>
      </c>
      <c r="G1030">
        <v>1</v>
      </c>
      <c r="H1030">
        <v>1</v>
      </c>
      <c r="I1030">
        <v>0</v>
      </c>
      <c r="J1030">
        <v>1</v>
      </c>
      <c r="K1030">
        <v>5</v>
      </c>
      <c r="L1030">
        <v>0</v>
      </c>
      <c r="M1030">
        <v>0</v>
      </c>
      <c r="N1030">
        <v>0</v>
      </c>
      <c r="O1030">
        <v>0.33</v>
      </c>
      <c r="P1030">
        <v>8</v>
      </c>
      <c r="Q1030" s="16">
        <v>10</v>
      </c>
      <c r="R1030">
        <v>0.83</v>
      </c>
      <c r="S1030">
        <v>1</v>
      </c>
      <c r="T1030">
        <v>8</v>
      </c>
      <c r="U1030">
        <v>2.5</v>
      </c>
    </row>
    <row r="1031" spans="1:21">
      <c r="A1031">
        <v>4584</v>
      </c>
      <c r="B1031" s="31">
        <v>2</v>
      </c>
      <c r="C1031">
        <v>1</v>
      </c>
      <c r="D1031">
        <v>21</v>
      </c>
      <c r="E1031">
        <v>1</v>
      </c>
      <c r="F1031" s="15">
        <v>2000</v>
      </c>
      <c r="G1031">
        <v>1</v>
      </c>
      <c r="H1031">
        <v>1</v>
      </c>
      <c r="I1031">
        <v>0</v>
      </c>
      <c r="J1031">
        <v>6</v>
      </c>
      <c r="K1031">
        <v>5</v>
      </c>
      <c r="L1031">
        <v>0</v>
      </c>
      <c r="M1031">
        <v>0</v>
      </c>
      <c r="N1031">
        <v>0</v>
      </c>
      <c r="O1031">
        <v>0.5</v>
      </c>
      <c r="P1031">
        <v>8</v>
      </c>
      <c r="Q1031" s="16">
        <v>15</v>
      </c>
      <c r="R1031">
        <v>0.83</v>
      </c>
      <c r="S1031">
        <v>1</v>
      </c>
      <c r="T1031">
        <v>8</v>
      </c>
      <c r="U1031">
        <v>20</v>
      </c>
    </row>
    <row r="1032" spans="1:21">
      <c r="A1032">
        <v>4585</v>
      </c>
      <c r="B1032" s="31">
        <v>1</v>
      </c>
      <c r="C1032">
        <v>4</v>
      </c>
      <c r="D1032">
        <v>26</v>
      </c>
      <c r="E1032">
        <v>0</v>
      </c>
      <c r="F1032" s="15">
        <v>24000</v>
      </c>
      <c r="G1032">
        <v>1</v>
      </c>
      <c r="H1032">
        <v>2</v>
      </c>
      <c r="I1032">
        <v>0</v>
      </c>
      <c r="J1032">
        <v>6</v>
      </c>
      <c r="K1032">
        <v>0</v>
      </c>
      <c r="L1032">
        <v>0</v>
      </c>
      <c r="M1032">
        <v>0</v>
      </c>
      <c r="N1032">
        <v>1</v>
      </c>
      <c r="O1032">
        <v>0.67</v>
      </c>
      <c r="P1032">
        <v>10</v>
      </c>
      <c r="Q1032" s="16">
        <v>2.5</v>
      </c>
      <c r="R1032">
        <v>1.17</v>
      </c>
      <c r="S1032">
        <v>1</v>
      </c>
      <c r="T1032">
        <v>8</v>
      </c>
      <c r="U1032">
        <v>10</v>
      </c>
    </row>
    <row r="1033" spans="1:21">
      <c r="A1033">
        <v>4588</v>
      </c>
      <c r="B1033" s="31">
        <v>1</v>
      </c>
      <c r="C1033">
        <v>1</v>
      </c>
      <c r="D1033">
        <v>25</v>
      </c>
      <c r="E1033">
        <v>1</v>
      </c>
      <c r="F1033" s="15">
        <v>3000</v>
      </c>
      <c r="G1033">
        <v>1</v>
      </c>
      <c r="H1033">
        <v>1</v>
      </c>
      <c r="I1033">
        <v>0</v>
      </c>
      <c r="J1033">
        <v>8</v>
      </c>
      <c r="K1033">
        <v>5</v>
      </c>
      <c r="L1033">
        <v>0</v>
      </c>
      <c r="M1033">
        <v>0</v>
      </c>
      <c r="N1033">
        <v>0</v>
      </c>
      <c r="O1033">
        <v>1</v>
      </c>
      <c r="P1033">
        <v>16</v>
      </c>
      <c r="Q1033" s="16">
        <v>15</v>
      </c>
      <c r="R1033">
        <v>1.25</v>
      </c>
      <c r="S1033">
        <v>1</v>
      </c>
      <c r="T1033">
        <v>14</v>
      </c>
      <c r="U1033">
        <v>17.5</v>
      </c>
    </row>
    <row r="1034" spans="1:21">
      <c r="A1034">
        <v>4597</v>
      </c>
      <c r="B1034" s="31">
        <v>1</v>
      </c>
      <c r="C1034">
        <v>7</v>
      </c>
      <c r="D1034">
        <v>65</v>
      </c>
      <c r="E1034">
        <v>1</v>
      </c>
      <c r="F1034" s="15">
        <v>18000</v>
      </c>
      <c r="G1034">
        <v>1</v>
      </c>
      <c r="H1034">
        <v>1</v>
      </c>
      <c r="I1034">
        <v>0</v>
      </c>
      <c r="J1034">
        <v>8</v>
      </c>
      <c r="K1034">
        <v>5</v>
      </c>
      <c r="L1034">
        <v>0</v>
      </c>
      <c r="M1034">
        <v>0</v>
      </c>
      <c r="N1034">
        <v>0</v>
      </c>
      <c r="O1034">
        <v>0.33</v>
      </c>
      <c r="P1034">
        <v>20</v>
      </c>
      <c r="Q1034" s="16">
        <v>2.5</v>
      </c>
      <c r="R1034">
        <v>1</v>
      </c>
      <c r="S1034">
        <v>1</v>
      </c>
      <c r="T1034">
        <v>8</v>
      </c>
      <c r="U1034">
        <v>10</v>
      </c>
    </row>
    <row r="1035" spans="1:21">
      <c r="A1035">
        <v>4600</v>
      </c>
      <c r="B1035" s="31">
        <v>2</v>
      </c>
      <c r="C1035">
        <v>4</v>
      </c>
      <c r="D1035">
        <v>47</v>
      </c>
      <c r="E1035">
        <v>0</v>
      </c>
      <c r="F1035" s="15">
        <v>12000</v>
      </c>
      <c r="G1035">
        <v>1</v>
      </c>
      <c r="H1035">
        <v>1</v>
      </c>
      <c r="I1035">
        <v>0</v>
      </c>
      <c r="J1035">
        <v>1</v>
      </c>
      <c r="K1035">
        <v>5</v>
      </c>
      <c r="L1035">
        <v>0</v>
      </c>
      <c r="M1035">
        <v>0</v>
      </c>
      <c r="N1035">
        <v>0</v>
      </c>
      <c r="O1035">
        <v>0.33</v>
      </c>
      <c r="P1035">
        <v>6</v>
      </c>
      <c r="Q1035" s="16">
        <v>2.5</v>
      </c>
      <c r="R1035">
        <v>1</v>
      </c>
      <c r="S1035">
        <v>0</v>
      </c>
      <c r="T1035">
        <v>8</v>
      </c>
      <c r="U1035">
        <v>15</v>
      </c>
    </row>
    <row r="1036" spans="1:21">
      <c r="A1036">
        <v>4602</v>
      </c>
      <c r="B1036" s="31">
        <v>2</v>
      </c>
      <c r="C1036">
        <v>1</v>
      </c>
      <c r="D1036">
        <v>21</v>
      </c>
      <c r="E1036">
        <v>0</v>
      </c>
      <c r="F1036" s="15">
        <v>4000</v>
      </c>
      <c r="G1036">
        <v>1</v>
      </c>
      <c r="H1036">
        <v>2</v>
      </c>
      <c r="I1036">
        <v>0</v>
      </c>
      <c r="J1036">
        <v>1</v>
      </c>
      <c r="K1036">
        <v>5</v>
      </c>
      <c r="L1036">
        <v>1</v>
      </c>
      <c r="M1036">
        <v>0</v>
      </c>
      <c r="N1036">
        <v>0</v>
      </c>
      <c r="O1036">
        <v>0.33</v>
      </c>
      <c r="P1036">
        <v>6</v>
      </c>
      <c r="Q1036" s="16">
        <v>2.5</v>
      </c>
      <c r="R1036">
        <v>0.5</v>
      </c>
      <c r="S1036">
        <v>1</v>
      </c>
      <c r="T1036">
        <v>6</v>
      </c>
      <c r="U1036">
        <v>10</v>
      </c>
    </row>
    <row r="1037" spans="1:21">
      <c r="A1037">
        <v>4608</v>
      </c>
      <c r="B1037" s="31">
        <v>1</v>
      </c>
      <c r="C1037">
        <v>2</v>
      </c>
      <c r="D1037">
        <v>48</v>
      </c>
      <c r="E1037">
        <v>1</v>
      </c>
      <c r="F1037" s="15">
        <v>12000</v>
      </c>
      <c r="G1037">
        <v>1</v>
      </c>
      <c r="H1037">
        <v>2</v>
      </c>
      <c r="I1037">
        <v>1</v>
      </c>
      <c r="J1037">
        <v>10</v>
      </c>
      <c r="K1037">
        <v>3</v>
      </c>
      <c r="L1037">
        <v>0</v>
      </c>
      <c r="M1037">
        <v>0</v>
      </c>
      <c r="N1037">
        <v>0</v>
      </c>
      <c r="O1037">
        <v>0.33</v>
      </c>
      <c r="P1037">
        <v>10</v>
      </c>
      <c r="Q1037" s="16">
        <v>2.5</v>
      </c>
      <c r="R1037">
        <v>0.67</v>
      </c>
      <c r="S1037">
        <v>1</v>
      </c>
      <c r="T1037">
        <v>8</v>
      </c>
      <c r="U1037">
        <v>10</v>
      </c>
    </row>
    <row r="1038" spans="1:21">
      <c r="A1038">
        <v>4610</v>
      </c>
      <c r="B1038" s="31">
        <v>1</v>
      </c>
      <c r="C1038">
        <v>7</v>
      </c>
      <c r="D1038">
        <v>35</v>
      </c>
      <c r="E1038">
        <v>1</v>
      </c>
      <c r="F1038" s="15">
        <v>12000</v>
      </c>
      <c r="G1038">
        <v>1</v>
      </c>
      <c r="H1038">
        <v>1</v>
      </c>
      <c r="I1038">
        <v>0</v>
      </c>
      <c r="J1038">
        <v>8</v>
      </c>
      <c r="K1038">
        <v>5</v>
      </c>
      <c r="L1038">
        <v>0</v>
      </c>
      <c r="M1038">
        <v>0</v>
      </c>
      <c r="N1038">
        <v>0</v>
      </c>
      <c r="O1038">
        <v>0.5</v>
      </c>
      <c r="P1038">
        <v>8</v>
      </c>
      <c r="Q1038" s="16">
        <v>2.5</v>
      </c>
      <c r="R1038">
        <v>0.67</v>
      </c>
      <c r="S1038">
        <v>0</v>
      </c>
      <c r="T1038">
        <v>8</v>
      </c>
      <c r="U1038">
        <v>15</v>
      </c>
    </row>
    <row r="1039" spans="1:21">
      <c r="A1039">
        <v>4612</v>
      </c>
      <c r="B1039" s="31">
        <v>2</v>
      </c>
      <c r="C1039">
        <v>1</v>
      </c>
      <c r="D1039">
        <v>24</v>
      </c>
      <c r="E1039">
        <v>1</v>
      </c>
      <c r="F1039" s="15">
        <v>20000</v>
      </c>
      <c r="G1039">
        <v>1</v>
      </c>
      <c r="H1039">
        <v>2</v>
      </c>
      <c r="I1039">
        <v>1</v>
      </c>
      <c r="J1039">
        <v>8</v>
      </c>
      <c r="K1039">
        <v>0</v>
      </c>
      <c r="L1039">
        <v>0</v>
      </c>
      <c r="M1039">
        <v>1</v>
      </c>
      <c r="N1039">
        <v>0</v>
      </c>
      <c r="O1039">
        <v>0.83</v>
      </c>
      <c r="P1039">
        <v>20</v>
      </c>
      <c r="Q1039" s="16">
        <v>5</v>
      </c>
      <c r="R1039">
        <v>0.5</v>
      </c>
      <c r="S1039">
        <v>0</v>
      </c>
      <c r="T1039">
        <v>12</v>
      </c>
      <c r="U1039">
        <v>15</v>
      </c>
    </row>
    <row r="1040" spans="1:21">
      <c r="A1040">
        <v>4615</v>
      </c>
      <c r="B1040" s="31">
        <v>2</v>
      </c>
      <c r="C1040">
        <v>2</v>
      </c>
      <c r="D1040">
        <v>28</v>
      </c>
      <c r="E1040">
        <v>1</v>
      </c>
      <c r="F1040" s="15">
        <v>7000</v>
      </c>
      <c r="G1040">
        <v>1</v>
      </c>
      <c r="H1040">
        <v>1</v>
      </c>
      <c r="I1040">
        <v>1</v>
      </c>
      <c r="J1040">
        <v>8</v>
      </c>
      <c r="K1040">
        <v>0</v>
      </c>
      <c r="L1040">
        <v>0</v>
      </c>
      <c r="M1040">
        <v>1</v>
      </c>
      <c r="N1040">
        <v>0</v>
      </c>
      <c r="O1040">
        <v>0.83</v>
      </c>
      <c r="P1040">
        <v>30</v>
      </c>
      <c r="Q1040" s="16">
        <v>3.75</v>
      </c>
      <c r="R1040">
        <v>1</v>
      </c>
      <c r="S1040">
        <v>1</v>
      </c>
      <c r="T1040">
        <v>10</v>
      </c>
      <c r="U1040">
        <v>20</v>
      </c>
    </row>
    <row r="1041" spans="1:21">
      <c r="A1041">
        <v>4616</v>
      </c>
      <c r="B1041" s="31">
        <v>2</v>
      </c>
      <c r="C1041">
        <v>6</v>
      </c>
      <c r="D1041">
        <v>61</v>
      </c>
      <c r="E1041">
        <v>1</v>
      </c>
      <c r="F1041" s="15">
        <v>5000</v>
      </c>
      <c r="G1041">
        <v>1</v>
      </c>
      <c r="H1041">
        <v>1</v>
      </c>
      <c r="I1041">
        <v>0</v>
      </c>
      <c r="J1041">
        <v>8</v>
      </c>
      <c r="K1041">
        <v>5</v>
      </c>
      <c r="L1041">
        <v>0</v>
      </c>
      <c r="M1041">
        <v>0</v>
      </c>
      <c r="N1041">
        <v>0</v>
      </c>
      <c r="O1041">
        <v>0.5</v>
      </c>
      <c r="P1041">
        <v>12</v>
      </c>
      <c r="Q1041" s="16">
        <v>5</v>
      </c>
      <c r="R1041">
        <v>0.83</v>
      </c>
      <c r="S1041">
        <v>1</v>
      </c>
      <c r="T1041">
        <v>8</v>
      </c>
      <c r="U1041">
        <v>20</v>
      </c>
    </row>
    <row r="1042" spans="1:21">
      <c r="A1042">
        <v>4618</v>
      </c>
      <c r="B1042" s="31">
        <v>1</v>
      </c>
      <c r="C1042">
        <v>1</v>
      </c>
      <c r="D1042">
        <v>22</v>
      </c>
      <c r="E1042">
        <v>1</v>
      </c>
      <c r="F1042" s="15">
        <v>10000</v>
      </c>
      <c r="G1042">
        <v>1</v>
      </c>
      <c r="H1042">
        <v>2</v>
      </c>
      <c r="I1042">
        <v>1</v>
      </c>
      <c r="J1042">
        <v>6</v>
      </c>
      <c r="K1042">
        <v>5</v>
      </c>
      <c r="L1042">
        <v>0</v>
      </c>
      <c r="M1042">
        <v>0</v>
      </c>
      <c r="N1042">
        <v>0</v>
      </c>
      <c r="O1042">
        <v>0.33</v>
      </c>
      <c r="P1042">
        <v>4</v>
      </c>
      <c r="Q1042" s="16">
        <v>2.5</v>
      </c>
      <c r="R1042">
        <v>1.17</v>
      </c>
      <c r="S1042">
        <v>1</v>
      </c>
      <c r="T1042">
        <v>8</v>
      </c>
      <c r="U1042">
        <v>5</v>
      </c>
    </row>
    <row r="1043" spans="1:21">
      <c r="A1043">
        <v>4619</v>
      </c>
      <c r="B1043" s="31">
        <v>1</v>
      </c>
      <c r="C1043">
        <v>4</v>
      </c>
      <c r="D1043">
        <v>44</v>
      </c>
      <c r="E1043">
        <v>1</v>
      </c>
      <c r="F1043" s="15">
        <v>6000</v>
      </c>
      <c r="G1043">
        <v>1</v>
      </c>
      <c r="H1043">
        <v>1</v>
      </c>
      <c r="I1043">
        <v>0</v>
      </c>
      <c r="J1043">
        <v>6</v>
      </c>
      <c r="K1043">
        <v>5</v>
      </c>
      <c r="L1043">
        <v>0</v>
      </c>
      <c r="M1043">
        <v>0</v>
      </c>
      <c r="N1043">
        <v>0</v>
      </c>
      <c r="O1043">
        <v>0.33</v>
      </c>
      <c r="P1043">
        <v>30</v>
      </c>
      <c r="Q1043" s="16">
        <v>5</v>
      </c>
      <c r="R1043">
        <v>0.83</v>
      </c>
      <c r="S1043">
        <v>0</v>
      </c>
      <c r="T1043">
        <v>8</v>
      </c>
      <c r="U1043">
        <v>15</v>
      </c>
    </row>
    <row r="1044" spans="1:21">
      <c r="A1044">
        <v>4620</v>
      </c>
      <c r="B1044" s="31">
        <v>1</v>
      </c>
      <c r="C1044">
        <v>1</v>
      </c>
      <c r="D1044">
        <v>57</v>
      </c>
      <c r="E1044">
        <v>1</v>
      </c>
      <c r="F1044" s="15">
        <v>2000</v>
      </c>
      <c r="G1044">
        <v>1</v>
      </c>
      <c r="H1044">
        <v>4</v>
      </c>
      <c r="I1044">
        <v>0</v>
      </c>
      <c r="J1044">
        <v>1</v>
      </c>
      <c r="K1044">
        <v>5</v>
      </c>
      <c r="L1044">
        <v>0</v>
      </c>
      <c r="M1044">
        <v>0</v>
      </c>
      <c r="N1044">
        <v>0</v>
      </c>
      <c r="O1044">
        <v>0.33</v>
      </c>
      <c r="P1044">
        <v>6</v>
      </c>
      <c r="Q1044" s="16">
        <v>5</v>
      </c>
      <c r="R1044">
        <v>0.67</v>
      </c>
      <c r="S1044">
        <v>1</v>
      </c>
      <c r="T1044">
        <v>8</v>
      </c>
      <c r="U1044">
        <v>10</v>
      </c>
    </row>
    <row r="1045" spans="1:21">
      <c r="A1045">
        <v>4621</v>
      </c>
      <c r="B1045" s="31">
        <v>1</v>
      </c>
      <c r="C1045">
        <v>2</v>
      </c>
      <c r="D1045">
        <v>27</v>
      </c>
      <c r="E1045">
        <v>0</v>
      </c>
      <c r="F1045" s="15">
        <v>3000</v>
      </c>
      <c r="G1045">
        <v>1</v>
      </c>
      <c r="H1045">
        <v>1</v>
      </c>
      <c r="I1045">
        <v>0</v>
      </c>
      <c r="J1045">
        <v>8</v>
      </c>
      <c r="K1045">
        <v>5</v>
      </c>
      <c r="L1045">
        <v>0</v>
      </c>
      <c r="M1045">
        <v>0</v>
      </c>
      <c r="N1045">
        <v>0</v>
      </c>
      <c r="O1045">
        <v>0.5</v>
      </c>
      <c r="P1045">
        <v>8</v>
      </c>
      <c r="Q1045" s="16">
        <v>10</v>
      </c>
      <c r="R1045">
        <v>1</v>
      </c>
      <c r="S1045">
        <v>1</v>
      </c>
      <c r="T1045">
        <v>12</v>
      </c>
      <c r="U1045">
        <v>20</v>
      </c>
    </row>
    <row r="1046" spans="1:21">
      <c r="A1046">
        <v>4626</v>
      </c>
      <c r="B1046" s="31">
        <v>1</v>
      </c>
      <c r="C1046">
        <v>7</v>
      </c>
      <c r="D1046">
        <v>39</v>
      </c>
      <c r="E1046">
        <v>0</v>
      </c>
      <c r="F1046" s="15">
        <v>12000</v>
      </c>
      <c r="G1046">
        <v>1</v>
      </c>
      <c r="H1046">
        <v>1</v>
      </c>
      <c r="I1046">
        <v>0</v>
      </c>
      <c r="J1046">
        <v>8</v>
      </c>
      <c r="K1046">
        <v>5</v>
      </c>
      <c r="L1046">
        <v>0</v>
      </c>
      <c r="M1046">
        <v>0</v>
      </c>
      <c r="N1046">
        <v>0</v>
      </c>
      <c r="O1046">
        <v>0.5</v>
      </c>
      <c r="P1046">
        <v>12</v>
      </c>
      <c r="Q1046" s="16">
        <v>10</v>
      </c>
      <c r="R1046">
        <v>0.67</v>
      </c>
      <c r="S1046">
        <v>1</v>
      </c>
      <c r="T1046">
        <v>8</v>
      </c>
      <c r="U1046">
        <v>10</v>
      </c>
    </row>
    <row r="1047" spans="1:21">
      <c r="A1047">
        <v>4628</v>
      </c>
      <c r="B1047" s="31">
        <v>2</v>
      </c>
      <c r="C1047">
        <v>1</v>
      </c>
      <c r="D1047">
        <v>25</v>
      </c>
      <c r="E1047">
        <v>0</v>
      </c>
      <c r="F1047" s="15">
        <v>18000</v>
      </c>
      <c r="G1047">
        <v>1</v>
      </c>
      <c r="H1047">
        <v>2</v>
      </c>
      <c r="I1047">
        <v>1</v>
      </c>
      <c r="J1047">
        <v>8</v>
      </c>
      <c r="K1047">
        <v>5</v>
      </c>
      <c r="L1047">
        <v>0</v>
      </c>
      <c r="M1047">
        <v>0</v>
      </c>
      <c r="N1047">
        <v>0</v>
      </c>
      <c r="O1047">
        <v>0.5</v>
      </c>
      <c r="P1047">
        <v>10</v>
      </c>
      <c r="Q1047" s="16">
        <v>5</v>
      </c>
      <c r="R1047">
        <v>0.67</v>
      </c>
      <c r="S1047">
        <v>1</v>
      </c>
      <c r="T1047">
        <v>6</v>
      </c>
      <c r="U1047">
        <v>2.5</v>
      </c>
    </row>
    <row r="1048" spans="1:21">
      <c r="A1048">
        <v>4632</v>
      </c>
      <c r="B1048" s="31">
        <v>2</v>
      </c>
      <c r="C1048">
        <v>2</v>
      </c>
      <c r="D1048">
        <v>38</v>
      </c>
      <c r="E1048">
        <v>1</v>
      </c>
      <c r="F1048" s="15">
        <v>22000</v>
      </c>
      <c r="G1048">
        <v>1</v>
      </c>
      <c r="H1048">
        <v>1</v>
      </c>
      <c r="I1048">
        <v>0</v>
      </c>
      <c r="J1048">
        <v>8</v>
      </c>
      <c r="K1048">
        <v>5</v>
      </c>
      <c r="L1048">
        <v>0</v>
      </c>
      <c r="M1048">
        <v>0</v>
      </c>
      <c r="N1048">
        <v>0</v>
      </c>
      <c r="O1048">
        <v>0.5</v>
      </c>
      <c r="P1048">
        <v>10</v>
      </c>
      <c r="Q1048" s="16">
        <v>10</v>
      </c>
      <c r="R1048">
        <v>1</v>
      </c>
      <c r="S1048">
        <v>1</v>
      </c>
      <c r="T1048">
        <v>8</v>
      </c>
      <c r="U1048">
        <v>20</v>
      </c>
    </row>
    <row r="1049" spans="1:21">
      <c r="A1049">
        <v>4634</v>
      </c>
      <c r="B1049" s="31">
        <v>1</v>
      </c>
      <c r="C1049">
        <v>6</v>
      </c>
      <c r="D1049">
        <v>38</v>
      </c>
      <c r="E1049">
        <v>1</v>
      </c>
      <c r="F1049" s="15">
        <v>14000</v>
      </c>
      <c r="G1049">
        <v>1</v>
      </c>
      <c r="H1049">
        <v>1</v>
      </c>
      <c r="I1049">
        <v>0</v>
      </c>
      <c r="J1049">
        <v>8</v>
      </c>
      <c r="K1049">
        <v>5</v>
      </c>
      <c r="L1049">
        <v>0</v>
      </c>
      <c r="M1049">
        <v>0</v>
      </c>
      <c r="N1049">
        <v>0</v>
      </c>
      <c r="O1049">
        <v>0.5</v>
      </c>
      <c r="P1049">
        <v>10</v>
      </c>
      <c r="Q1049" s="16">
        <v>2.5</v>
      </c>
      <c r="R1049">
        <v>1</v>
      </c>
      <c r="S1049">
        <v>1</v>
      </c>
      <c r="T1049">
        <v>8</v>
      </c>
      <c r="U1049">
        <v>10</v>
      </c>
    </row>
    <row r="1050" spans="1:21">
      <c r="A1050">
        <v>4635</v>
      </c>
      <c r="B1050" s="31">
        <v>1</v>
      </c>
      <c r="C1050">
        <v>7</v>
      </c>
      <c r="D1050">
        <v>39</v>
      </c>
      <c r="E1050">
        <v>0</v>
      </c>
      <c r="F1050" s="15">
        <v>18000</v>
      </c>
      <c r="G1050">
        <v>1</v>
      </c>
      <c r="H1050">
        <v>2</v>
      </c>
      <c r="I1050">
        <v>0</v>
      </c>
      <c r="J1050">
        <v>2</v>
      </c>
      <c r="K1050">
        <v>5</v>
      </c>
      <c r="L1050">
        <v>0</v>
      </c>
      <c r="M1050">
        <v>0</v>
      </c>
      <c r="N1050">
        <v>0</v>
      </c>
      <c r="O1050">
        <v>0.67</v>
      </c>
      <c r="P1050">
        <v>12</v>
      </c>
      <c r="Q1050" s="16">
        <v>10</v>
      </c>
      <c r="R1050">
        <v>0.67</v>
      </c>
      <c r="S1050">
        <v>0</v>
      </c>
      <c r="T1050">
        <v>8</v>
      </c>
      <c r="U1050">
        <v>15</v>
      </c>
    </row>
    <row r="1051" spans="1:21">
      <c r="A1051">
        <v>4636</v>
      </c>
      <c r="B1051" s="31">
        <v>2</v>
      </c>
      <c r="C1051">
        <v>2</v>
      </c>
      <c r="D1051">
        <v>45</v>
      </c>
      <c r="E1051">
        <v>1</v>
      </c>
      <c r="F1051" s="15">
        <v>6000</v>
      </c>
      <c r="G1051">
        <v>1</v>
      </c>
      <c r="H1051">
        <v>2</v>
      </c>
      <c r="I1051">
        <v>1</v>
      </c>
      <c r="J1051">
        <v>1</v>
      </c>
      <c r="K1051">
        <v>3</v>
      </c>
      <c r="L1051">
        <v>0</v>
      </c>
      <c r="M1051">
        <v>0</v>
      </c>
      <c r="N1051">
        <v>0</v>
      </c>
      <c r="O1051">
        <v>0.67</v>
      </c>
      <c r="P1051">
        <v>15</v>
      </c>
      <c r="Q1051" s="16">
        <v>7.5</v>
      </c>
      <c r="R1051">
        <v>2</v>
      </c>
      <c r="S1051">
        <v>0</v>
      </c>
      <c r="T1051">
        <v>12</v>
      </c>
      <c r="U1051">
        <v>10</v>
      </c>
    </row>
    <row r="1052" spans="1:21">
      <c r="A1052">
        <v>4638</v>
      </c>
      <c r="B1052" s="31">
        <v>2</v>
      </c>
      <c r="C1052">
        <v>1</v>
      </c>
      <c r="D1052">
        <v>20</v>
      </c>
      <c r="E1052">
        <v>0</v>
      </c>
      <c r="F1052" s="15">
        <v>6000</v>
      </c>
      <c r="G1052">
        <v>1</v>
      </c>
      <c r="H1052">
        <v>1</v>
      </c>
      <c r="I1052">
        <v>0</v>
      </c>
      <c r="J1052">
        <v>6</v>
      </c>
      <c r="K1052">
        <v>4</v>
      </c>
      <c r="L1052">
        <v>0</v>
      </c>
      <c r="M1052">
        <v>0</v>
      </c>
      <c r="N1052">
        <v>0</v>
      </c>
      <c r="O1052">
        <v>0.33</v>
      </c>
      <c r="P1052">
        <v>10</v>
      </c>
      <c r="Q1052" s="16">
        <v>2.5</v>
      </c>
      <c r="R1052">
        <v>0.5</v>
      </c>
      <c r="S1052">
        <v>0</v>
      </c>
      <c r="T1052">
        <v>8</v>
      </c>
      <c r="U1052">
        <v>10</v>
      </c>
    </row>
    <row r="1053" spans="1:21">
      <c r="A1053">
        <v>4641</v>
      </c>
      <c r="B1053" s="31">
        <v>1</v>
      </c>
      <c r="C1053">
        <v>6</v>
      </c>
      <c r="D1053">
        <v>35</v>
      </c>
      <c r="E1053">
        <v>0</v>
      </c>
      <c r="F1053" s="15">
        <v>18000</v>
      </c>
      <c r="G1053">
        <v>1</v>
      </c>
      <c r="H1053">
        <v>1</v>
      </c>
      <c r="I1053">
        <v>0</v>
      </c>
      <c r="J1053">
        <v>2</v>
      </c>
      <c r="K1053">
        <v>2</v>
      </c>
      <c r="L1053">
        <v>0</v>
      </c>
      <c r="M1053">
        <v>0</v>
      </c>
      <c r="N1053">
        <v>0</v>
      </c>
      <c r="O1053">
        <v>0.67</v>
      </c>
      <c r="P1053">
        <v>14</v>
      </c>
      <c r="Q1053" s="16">
        <v>2.5</v>
      </c>
      <c r="R1053">
        <v>1.17</v>
      </c>
      <c r="S1053">
        <v>1</v>
      </c>
      <c r="T1053">
        <v>8</v>
      </c>
      <c r="U1053">
        <v>35</v>
      </c>
    </row>
    <row r="1054" spans="1:21">
      <c r="A1054">
        <v>4646</v>
      </c>
      <c r="B1054" s="31">
        <v>1</v>
      </c>
      <c r="C1054">
        <v>4</v>
      </c>
      <c r="D1054">
        <v>33</v>
      </c>
      <c r="E1054">
        <v>0</v>
      </c>
      <c r="F1054" s="15">
        <v>10000</v>
      </c>
      <c r="G1054">
        <v>1</v>
      </c>
      <c r="H1054">
        <v>3</v>
      </c>
      <c r="I1054">
        <v>0</v>
      </c>
      <c r="J1054">
        <v>9</v>
      </c>
      <c r="K1054">
        <v>5</v>
      </c>
      <c r="L1054">
        <v>0</v>
      </c>
      <c r="M1054">
        <v>0</v>
      </c>
      <c r="N1054">
        <v>0</v>
      </c>
      <c r="O1054">
        <v>1</v>
      </c>
      <c r="P1054">
        <v>20</v>
      </c>
      <c r="Q1054" s="16">
        <v>10</v>
      </c>
      <c r="R1054">
        <v>1.67</v>
      </c>
      <c r="S1054">
        <v>1</v>
      </c>
      <c r="T1054">
        <v>12</v>
      </c>
      <c r="U1054">
        <v>25</v>
      </c>
    </row>
    <row r="1055" spans="1:21">
      <c r="A1055">
        <v>4647</v>
      </c>
      <c r="B1055" s="31">
        <v>1</v>
      </c>
      <c r="C1055">
        <v>4</v>
      </c>
      <c r="D1055">
        <v>33</v>
      </c>
      <c r="E1055">
        <v>1</v>
      </c>
      <c r="F1055" s="15">
        <v>5000</v>
      </c>
      <c r="G1055">
        <v>1</v>
      </c>
      <c r="H1055">
        <v>1</v>
      </c>
      <c r="I1055">
        <v>0</v>
      </c>
      <c r="J1055">
        <v>8</v>
      </c>
      <c r="K1055">
        <v>5</v>
      </c>
      <c r="L1055">
        <v>0</v>
      </c>
      <c r="M1055">
        <v>0</v>
      </c>
      <c r="N1055">
        <v>0</v>
      </c>
      <c r="O1055">
        <v>1</v>
      </c>
      <c r="P1055">
        <v>14</v>
      </c>
      <c r="Q1055" s="16">
        <v>20</v>
      </c>
      <c r="R1055">
        <v>2</v>
      </c>
      <c r="S1055">
        <v>1</v>
      </c>
      <c r="T1055">
        <v>12</v>
      </c>
      <c r="U1055">
        <v>10</v>
      </c>
    </row>
    <row r="1056" spans="1:21">
      <c r="A1056">
        <v>4648</v>
      </c>
      <c r="B1056" s="31">
        <v>1</v>
      </c>
      <c r="C1056">
        <v>4</v>
      </c>
      <c r="D1056">
        <v>52</v>
      </c>
      <c r="E1056">
        <v>0</v>
      </c>
      <c r="F1056" s="15">
        <v>16000</v>
      </c>
      <c r="G1056">
        <v>1</v>
      </c>
      <c r="H1056">
        <v>1</v>
      </c>
      <c r="I1056">
        <v>0</v>
      </c>
      <c r="J1056">
        <v>6</v>
      </c>
      <c r="K1056">
        <v>5</v>
      </c>
      <c r="L1056">
        <v>0</v>
      </c>
      <c r="M1056">
        <v>0</v>
      </c>
      <c r="N1056">
        <v>0</v>
      </c>
      <c r="O1056">
        <v>0.5</v>
      </c>
      <c r="P1056">
        <v>16</v>
      </c>
      <c r="Q1056" s="16">
        <v>10</v>
      </c>
      <c r="R1056">
        <v>1</v>
      </c>
      <c r="S1056">
        <v>1</v>
      </c>
      <c r="T1056">
        <v>8</v>
      </c>
      <c r="U1056">
        <v>10</v>
      </c>
    </row>
    <row r="1057" spans="1:21">
      <c r="A1057">
        <v>4649</v>
      </c>
      <c r="B1057" s="31">
        <v>2</v>
      </c>
      <c r="C1057">
        <v>1</v>
      </c>
      <c r="D1057">
        <v>22</v>
      </c>
      <c r="E1057">
        <v>0</v>
      </c>
      <c r="F1057" s="15">
        <v>4000</v>
      </c>
      <c r="G1057">
        <v>1</v>
      </c>
      <c r="H1057">
        <v>2</v>
      </c>
      <c r="I1057">
        <v>1</v>
      </c>
      <c r="J1057">
        <v>11</v>
      </c>
      <c r="K1057">
        <v>0</v>
      </c>
      <c r="L1057">
        <v>0</v>
      </c>
      <c r="M1057">
        <v>0</v>
      </c>
      <c r="N1057">
        <v>1</v>
      </c>
      <c r="O1057">
        <v>0.75</v>
      </c>
      <c r="P1057">
        <v>30</v>
      </c>
      <c r="Q1057" s="16">
        <v>6.25</v>
      </c>
      <c r="R1057">
        <v>1.5</v>
      </c>
      <c r="S1057">
        <v>1</v>
      </c>
      <c r="T1057">
        <v>6</v>
      </c>
      <c r="U1057">
        <v>20</v>
      </c>
    </row>
    <row r="1058" spans="1:21">
      <c r="A1058">
        <v>4650</v>
      </c>
      <c r="B1058" s="31">
        <v>1</v>
      </c>
      <c r="C1058">
        <v>2</v>
      </c>
      <c r="D1058">
        <v>42</v>
      </c>
      <c r="E1058">
        <v>1</v>
      </c>
      <c r="F1058" s="15">
        <v>8000</v>
      </c>
      <c r="G1058">
        <v>1</v>
      </c>
      <c r="H1058">
        <v>1</v>
      </c>
      <c r="I1058">
        <v>1</v>
      </c>
      <c r="J1058">
        <v>8</v>
      </c>
      <c r="K1058">
        <v>3</v>
      </c>
      <c r="L1058">
        <v>0</v>
      </c>
      <c r="M1058">
        <v>0</v>
      </c>
      <c r="N1058">
        <v>0</v>
      </c>
      <c r="O1058">
        <v>1</v>
      </c>
      <c r="P1058">
        <v>16</v>
      </c>
      <c r="Q1058" s="16">
        <v>5</v>
      </c>
      <c r="R1058">
        <v>1.67</v>
      </c>
      <c r="S1058">
        <v>1</v>
      </c>
      <c r="T1058">
        <v>12</v>
      </c>
      <c r="U1058">
        <v>10</v>
      </c>
    </row>
    <row r="1059" spans="1:21">
      <c r="A1059">
        <v>4653</v>
      </c>
      <c r="B1059" s="31">
        <v>2</v>
      </c>
      <c r="C1059">
        <v>4</v>
      </c>
      <c r="D1059">
        <v>59</v>
      </c>
      <c r="E1059">
        <v>0</v>
      </c>
      <c r="F1059" s="15">
        <v>20000</v>
      </c>
      <c r="G1059">
        <v>1</v>
      </c>
      <c r="H1059">
        <v>2</v>
      </c>
      <c r="I1059">
        <v>0</v>
      </c>
      <c r="J1059">
        <v>8</v>
      </c>
      <c r="K1059">
        <v>5</v>
      </c>
      <c r="L1059">
        <v>0</v>
      </c>
      <c r="M1059">
        <v>0</v>
      </c>
      <c r="N1059">
        <v>0</v>
      </c>
      <c r="O1059">
        <v>0.83</v>
      </c>
      <c r="P1059">
        <v>30</v>
      </c>
      <c r="Q1059" s="16">
        <v>3.75</v>
      </c>
      <c r="R1059">
        <v>1</v>
      </c>
      <c r="S1059">
        <v>1</v>
      </c>
      <c r="T1059">
        <v>6</v>
      </c>
      <c r="U1059">
        <v>10</v>
      </c>
    </row>
    <row r="1060" spans="1:21">
      <c r="A1060">
        <v>4654</v>
      </c>
      <c r="B1060" s="31">
        <v>2</v>
      </c>
      <c r="C1060">
        <v>2</v>
      </c>
      <c r="D1060">
        <v>28</v>
      </c>
      <c r="E1060">
        <v>0</v>
      </c>
      <c r="F1060" s="15">
        <v>6000</v>
      </c>
      <c r="G1060">
        <v>1</v>
      </c>
      <c r="H1060">
        <v>1</v>
      </c>
      <c r="I1060">
        <v>1</v>
      </c>
      <c r="J1060">
        <v>6</v>
      </c>
      <c r="K1060">
        <v>3</v>
      </c>
      <c r="L1060">
        <v>0</v>
      </c>
      <c r="M1060">
        <v>0</v>
      </c>
      <c r="N1060">
        <v>0</v>
      </c>
      <c r="O1060">
        <v>0.33</v>
      </c>
      <c r="P1060">
        <v>10</v>
      </c>
      <c r="Q1060" s="16">
        <v>5</v>
      </c>
      <c r="R1060">
        <v>1.5</v>
      </c>
      <c r="S1060">
        <v>1</v>
      </c>
      <c r="T1060">
        <v>14</v>
      </c>
      <c r="U1060">
        <v>10</v>
      </c>
    </row>
    <row r="1061" spans="1:21">
      <c r="A1061">
        <v>4661</v>
      </c>
      <c r="B1061" s="31">
        <v>2</v>
      </c>
      <c r="C1061">
        <v>2</v>
      </c>
      <c r="D1061">
        <v>28</v>
      </c>
      <c r="E1061">
        <v>1</v>
      </c>
      <c r="F1061" s="15">
        <v>7000</v>
      </c>
      <c r="G1061">
        <v>1</v>
      </c>
      <c r="H1061">
        <v>1</v>
      </c>
      <c r="I1061">
        <v>0</v>
      </c>
      <c r="J1061">
        <v>2</v>
      </c>
      <c r="K1061">
        <v>5</v>
      </c>
      <c r="L1061">
        <v>0</v>
      </c>
      <c r="M1061">
        <v>0</v>
      </c>
      <c r="N1061">
        <v>0</v>
      </c>
      <c r="O1061">
        <v>0.5</v>
      </c>
      <c r="P1061">
        <v>10</v>
      </c>
      <c r="Q1061" s="16">
        <v>5</v>
      </c>
      <c r="R1061">
        <v>0.83</v>
      </c>
      <c r="S1061">
        <v>1</v>
      </c>
      <c r="T1061">
        <v>8</v>
      </c>
      <c r="U1061">
        <v>30</v>
      </c>
    </row>
    <row r="1062" spans="1:21">
      <c r="A1062">
        <v>4665</v>
      </c>
      <c r="B1062" s="31">
        <v>1</v>
      </c>
      <c r="C1062">
        <v>6</v>
      </c>
      <c r="D1062">
        <v>37</v>
      </c>
      <c r="E1062">
        <v>1</v>
      </c>
      <c r="F1062" s="15">
        <v>14000</v>
      </c>
      <c r="G1062">
        <v>1</v>
      </c>
      <c r="H1062">
        <v>2</v>
      </c>
      <c r="I1062">
        <v>1</v>
      </c>
      <c r="J1062">
        <v>8</v>
      </c>
      <c r="K1062">
        <v>5</v>
      </c>
      <c r="L1062">
        <v>0</v>
      </c>
      <c r="M1062">
        <v>0</v>
      </c>
      <c r="N1062">
        <v>0</v>
      </c>
      <c r="O1062">
        <v>0.33</v>
      </c>
      <c r="P1062">
        <v>16</v>
      </c>
      <c r="Q1062" s="16">
        <v>5</v>
      </c>
      <c r="R1062">
        <v>0.33</v>
      </c>
      <c r="S1062">
        <v>0</v>
      </c>
      <c r="T1062">
        <v>8</v>
      </c>
      <c r="U1062">
        <v>5</v>
      </c>
    </row>
    <row r="1063" spans="1:21">
      <c r="A1063">
        <v>4676</v>
      </c>
      <c r="B1063" s="31">
        <v>1</v>
      </c>
      <c r="C1063">
        <v>2</v>
      </c>
      <c r="D1063">
        <v>46</v>
      </c>
      <c r="E1063">
        <v>0</v>
      </c>
      <c r="F1063" s="15">
        <v>3000</v>
      </c>
      <c r="G1063">
        <v>1</v>
      </c>
      <c r="H1063">
        <v>1</v>
      </c>
      <c r="I1063">
        <v>0</v>
      </c>
      <c r="J1063">
        <v>2</v>
      </c>
      <c r="K1063">
        <v>5</v>
      </c>
      <c r="L1063">
        <v>0</v>
      </c>
      <c r="M1063">
        <v>0</v>
      </c>
      <c r="N1063">
        <v>0</v>
      </c>
      <c r="O1063">
        <v>0.33</v>
      </c>
      <c r="P1063">
        <v>30</v>
      </c>
      <c r="Q1063" s="16">
        <v>70</v>
      </c>
      <c r="R1063">
        <v>1</v>
      </c>
      <c r="S1063">
        <v>0</v>
      </c>
      <c r="T1063">
        <v>8</v>
      </c>
      <c r="U1063">
        <v>20</v>
      </c>
    </row>
    <row r="1064" spans="1:21">
      <c r="A1064">
        <v>4677</v>
      </c>
      <c r="B1064" s="31">
        <v>1</v>
      </c>
      <c r="C1064">
        <v>1</v>
      </c>
      <c r="D1064">
        <v>24</v>
      </c>
      <c r="E1064">
        <v>1</v>
      </c>
      <c r="F1064" s="15">
        <v>10000</v>
      </c>
      <c r="G1064">
        <v>1</v>
      </c>
      <c r="H1064">
        <v>2</v>
      </c>
      <c r="I1064">
        <v>0</v>
      </c>
      <c r="J1064">
        <v>8</v>
      </c>
      <c r="K1064">
        <v>5</v>
      </c>
      <c r="L1064">
        <v>0</v>
      </c>
      <c r="M1064">
        <v>0</v>
      </c>
      <c r="N1064">
        <v>0</v>
      </c>
      <c r="O1064">
        <v>0.83</v>
      </c>
      <c r="P1064">
        <v>20</v>
      </c>
      <c r="Q1064" s="16">
        <v>2.5</v>
      </c>
      <c r="R1064">
        <v>1.17</v>
      </c>
      <c r="S1064">
        <v>1</v>
      </c>
      <c r="T1064">
        <v>10</v>
      </c>
      <c r="U1064">
        <v>15</v>
      </c>
    </row>
    <row r="1065" spans="1:21">
      <c r="A1065">
        <v>4681</v>
      </c>
      <c r="B1065" s="31">
        <v>2</v>
      </c>
      <c r="C1065">
        <v>7</v>
      </c>
      <c r="D1065">
        <v>64</v>
      </c>
      <c r="E1065">
        <v>1</v>
      </c>
      <c r="F1065" s="15">
        <v>14000</v>
      </c>
      <c r="G1065">
        <v>1</v>
      </c>
      <c r="H1065">
        <v>1</v>
      </c>
      <c r="I1065">
        <v>1</v>
      </c>
      <c r="J1065">
        <v>8</v>
      </c>
      <c r="K1065">
        <v>4</v>
      </c>
      <c r="L1065">
        <v>0</v>
      </c>
      <c r="M1065">
        <v>0</v>
      </c>
      <c r="N1065">
        <v>0</v>
      </c>
      <c r="O1065">
        <v>1</v>
      </c>
      <c r="P1065">
        <v>6</v>
      </c>
      <c r="Q1065" s="16">
        <v>2.5</v>
      </c>
      <c r="R1065">
        <v>0.67</v>
      </c>
      <c r="S1065">
        <v>1</v>
      </c>
      <c r="T1065">
        <v>8</v>
      </c>
      <c r="U1065">
        <v>15</v>
      </c>
    </row>
    <row r="1066" spans="1:21">
      <c r="A1066">
        <v>4684</v>
      </c>
      <c r="B1066" s="31">
        <v>2</v>
      </c>
      <c r="C1066">
        <v>1</v>
      </c>
      <c r="D1066">
        <v>20</v>
      </c>
      <c r="E1066">
        <v>0</v>
      </c>
      <c r="F1066" s="15">
        <v>7000</v>
      </c>
      <c r="G1066">
        <v>1</v>
      </c>
      <c r="H1066">
        <v>1</v>
      </c>
      <c r="I1066">
        <v>0</v>
      </c>
      <c r="J1066">
        <v>1</v>
      </c>
      <c r="K1066">
        <v>5</v>
      </c>
      <c r="L1066">
        <v>0</v>
      </c>
      <c r="M1066">
        <v>0</v>
      </c>
      <c r="N1066">
        <v>0</v>
      </c>
      <c r="O1066">
        <v>0.5</v>
      </c>
      <c r="P1066">
        <v>18</v>
      </c>
      <c r="Q1066" s="16">
        <v>15</v>
      </c>
      <c r="R1066">
        <v>1</v>
      </c>
      <c r="S1066">
        <v>0</v>
      </c>
      <c r="T1066">
        <v>6</v>
      </c>
      <c r="U1066">
        <v>10</v>
      </c>
    </row>
    <row r="1067" spans="1:21">
      <c r="A1067">
        <v>4687</v>
      </c>
      <c r="B1067" s="31">
        <v>1</v>
      </c>
      <c r="C1067">
        <v>7</v>
      </c>
      <c r="D1067">
        <v>32</v>
      </c>
      <c r="E1067">
        <v>1</v>
      </c>
      <c r="F1067" s="15">
        <v>9000</v>
      </c>
      <c r="G1067">
        <v>1</v>
      </c>
      <c r="H1067">
        <v>1</v>
      </c>
      <c r="I1067">
        <v>0</v>
      </c>
      <c r="J1067">
        <v>8</v>
      </c>
      <c r="K1067">
        <v>4</v>
      </c>
      <c r="L1067">
        <v>0</v>
      </c>
      <c r="M1067">
        <v>0</v>
      </c>
      <c r="N1067">
        <v>0</v>
      </c>
      <c r="O1067">
        <v>0.5</v>
      </c>
      <c r="P1067">
        <v>16</v>
      </c>
      <c r="Q1067" s="16">
        <v>5</v>
      </c>
      <c r="R1067">
        <v>1.33</v>
      </c>
      <c r="S1067">
        <v>1</v>
      </c>
      <c r="T1067">
        <v>8</v>
      </c>
      <c r="U1067">
        <v>20</v>
      </c>
    </row>
    <row r="1068" spans="1:21">
      <c r="A1068">
        <v>4689</v>
      </c>
      <c r="B1068" s="31">
        <v>1</v>
      </c>
      <c r="C1068">
        <v>7</v>
      </c>
      <c r="D1068">
        <v>32</v>
      </c>
      <c r="E1068">
        <v>0</v>
      </c>
      <c r="F1068" s="15">
        <v>12000</v>
      </c>
      <c r="G1068">
        <v>1</v>
      </c>
      <c r="H1068">
        <v>1</v>
      </c>
      <c r="I1068">
        <v>0</v>
      </c>
      <c r="J1068">
        <v>8</v>
      </c>
      <c r="K1068">
        <v>5</v>
      </c>
      <c r="L1068">
        <v>0</v>
      </c>
      <c r="M1068">
        <v>0</v>
      </c>
      <c r="N1068">
        <v>0</v>
      </c>
      <c r="O1068">
        <v>0.5</v>
      </c>
      <c r="P1068">
        <v>16</v>
      </c>
      <c r="Q1068" s="16">
        <v>2.5</v>
      </c>
      <c r="R1068">
        <v>0.67</v>
      </c>
      <c r="S1068">
        <v>0</v>
      </c>
      <c r="T1068">
        <v>8</v>
      </c>
      <c r="U1068">
        <v>15</v>
      </c>
    </row>
    <row r="1069" spans="1:21">
      <c r="A1069">
        <v>4690</v>
      </c>
      <c r="B1069" s="31">
        <v>2</v>
      </c>
      <c r="C1069">
        <v>2</v>
      </c>
      <c r="D1069">
        <v>29</v>
      </c>
      <c r="E1069">
        <v>1</v>
      </c>
      <c r="F1069" s="15">
        <v>12000</v>
      </c>
      <c r="G1069">
        <v>1</v>
      </c>
      <c r="H1069">
        <v>1</v>
      </c>
      <c r="I1069">
        <v>0</v>
      </c>
      <c r="J1069">
        <v>8</v>
      </c>
      <c r="K1069">
        <v>5</v>
      </c>
      <c r="L1069">
        <v>0</v>
      </c>
      <c r="M1069">
        <v>0</v>
      </c>
      <c r="N1069">
        <v>0</v>
      </c>
      <c r="O1069">
        <v>0.67</v>
      </c>
      <c r="P1069">
        <v>10</v>
      </c>
      <c r="Q1069" s="16">
        <v>5</v>
      </c>
      <c r="R1069">
        <v>1</v>
      </c>
      <c r="S1069">
        <v>1</v>
      </c>
      <c r="T1069">
        <v>8</v>
      </c>
      <c r="U1069">
        <v>10</v>
      </c>
    </row>
    <row r="1070" spans="1:21">
      <c r="A1070">
        <v>4694</v>
      </c>
      <c r="B1070" s="31">
        <v>1</v>
      </c>
      <c r="C1070">
        <v>7</v>
      </c>
      <c r="D1070">
        <v>45</v>
      </c>
      <c r="E1070">
        <v>0</v>
      </c>
      <c r="F1070" s="15">
        <v>9000</v>
      </c>
      <c r="G1070">
        <v>1</v>
      </c>
      <c r="H1070">
        <v>1</v>
      </c>
      <c r="I1070">
        <v>0</v>
      </c>
      <c r="J1070">
        <v>6</v>
      </c>
      <c r="K1070">
        <v>3</v>
      </c>
      <c r="L1070">
        <v>0</v>
      </c>
      <c r="M1070">
        <v>0</v>
      </c>
      <c r="N1070">
        <v>0</v>
      </c>
      <c r="O1070">
        <v>0.83</v>
      </c>
      <c r="P1070">
        <v>30</v>
      </c>
      <c r="Q1070" s="16">
        <v>10</v>
      </c>
      <c r="R1070">
        <v>0.83</v>
      </c>
      <c r="S1070">
        <v>1</v>
      </c>
      <c r="T1070">
        <v>12</v>
      </c>
      <c r="U1070">
        <v>17.5</v>
      </c>
    </row>
  </sheetData>
  <autoFilter ref="A1:U1070">
    <filterColumn colId="2"/>
  </autoFilter>
  <pageMargins left="0.78740157499999996" right="0.78740157499999996" top="0.984251969" bottom="0.984251969" header="0.4921259845" footer="0.4921259845"/>
</worksheet>
</file>

<file path=xl/worksheets/sheet14.xml><?xml version="1.0" encoding="utf-8"?>
<worksheet xmlns="http://schemas.openxmlformats.org/spreadsheetml/2006/main" xmlns:r="http://schemas.openxmlformats.org/officeDocument/2006/relationships">
  <dimension ref="B2:N615"/>
  <sheetViews>
    <sheetView workbookViewId="0">
      <selection activeCell="I1" sqref="I1:I1048576"/>
    </sheetView>
  </sheetViews>
  <sheetFormatPr defaultRowHeight="12.75"/>
  <cols>
    <col min="4" max="4" width="9.140625" style="101"/>
    <col min="6" max="6" width="13.85546875" customWidth="1"/>
    <col min="9" max="9" width="9.140625" style="101"/>
  </cols>
  <sheetData>
    <row r="2" spans="2:14">
      <c r="B2" t="s">
        <v>253</v>
      </c>
      <c r="C2" t="s">
        <v>256</v>
      </c>
      <c r="D2" s="101" t="s">
        <v>257</v>
      </c>
    </row>
    <row r="3" spans="2:14">
      <c r="B3">
        <v>0.67</v>
      </c>
      <c r="C3">
        <v>16</v>
      </c>
      <c r="D3" s="101">
        <v>70</v>
      </c>
      <c r="G3" t="s">
        <v>253</v>
      </c>
      <c r="H3" t="s">
        <v>256</v>
      </c>
      <c r="I3" s="101" t="s">
        <v>257</v>
      </c>
    </row>
    <row r="4" spans="2:14">
      <c r="B4">
        <v>2</v>
      </c>
      <c r="C4">
        <v>30</v>
      </c>
      <c r="D4" s="101">
        <v>5</v>
      </c>
      <c r="F4" t="s">
        <v>198</v>
      </c>
      <c r="G4">
        <f>G5+1.5*G6</f>
        <v>1.325</v>
      </c>
      <c r="H4">
        <f t="shared" ref="H4:I4" si="0">H5+1.5*H6</f>
        <v>35</v>
      </c>
      <c r="I4" s="101">
        <f t="shared" si="0"/>
        <v>21.25</v>
      </c>
      <c r="N4" t="s">
        <v>165</v>
      </c>
    </row>
    <row r="5" spans="2:14">
      <c r="B5">
        <v>0.33</v>
      </c>
      <c r="C5">
        <v>6</v>
      </c>
      <c r="D5" s="101">
        <v>2.5</v>
      </c>
      <c r="F5" t="s">
        <v>259</v>
      </c>
      <c r="G5">
        <f>QUARTILE(B3:B615,3)</f>
        <v>0.83</v>
      </c>
      <c r="H5">
        <f t="shared" ref="H5:I5" si="1">QUARTILE(C3:C615,3)</f>
        <v>20</v>
      </c>
      <c r="I5" s="101">
        <f t="shared" si="1"/>
        <v>10</v>
      </c>
      <c r="N5" t="s">
        <v>96</v>
      </c>
    </row>
    <row r="6" spans="2:14">
      <c r="B6">
        <v>1</v>
      </c>
      <c r="C6">
        <v>20</v>
      </c>
      <c r="D6" s="101">
        <v>2.5</v>
      </c>
      <c r="F6" t="s">
        <v>260</v>
      </c>
      <c r="G6">
        <f>G5-G7</f>
        <v>0.32999999999999996</v>
      </c>
      <c r="H6">
        <f t="shared" ref="H6:I6" si="2">H5-H7</f>
        <v>10</v>
      </c>
      <c r="I6" s="101">
        <f t="shared" si="2"/>
        <v>7.5</v>
      </c>
      <c r="N6" t="s">
        <v>76</v>
      </c>
    </row>
    <row r="7" spans="2:14">
      <c r="B7">
        <v>1.17</v>
      </c>
      <c r="C7">
        <v>30</v>
      </c>
      <c r="D7" s="101">
        <v>2.5</v>
      </c>
      <c r="F7" t="s">
        <v>261</v>
      </c>
      <c r="G7">
        <f>QUARTILE(B3:B1053,1)</f>
        <v>0.5</v>
      </c>
      <c r="H7">
        <f>QUARTILE(C3:C1053,1)</f>
        <v>10</v>
      </c>
      <c r="I7" s="101">
        <f>QUARTILE(D3:D1053,1)</f>
        <v>2.5</v>
      </c>
      <c r="N7" t="s">
        <v>175</v>
      </c>
    </row>
    <row r="8" spans="2:14">
      <c r="B8">
        <v>0.5</v>
      </c>
      <c r="C8">
        <v>12</v>
      </c>
      <c r="D8" s="101">
        <v>2.5</v>
      </c>
      <c r="F8" t="s">
        <v>262</v>
      </c>
      <c r="G8">
        <f>G7-1.5*G6</f>
        <v>5.00000000000006E-3</v>
      </c>
      <c r="H8">
        <f t="shared" ref="H8:I8" si="3">H7-1.5*H6</f>
        <v>-5</v>
      </c>
      <c r="I8" s="101">
        <f t="shared" si="3"/>
        <v>-8.75</v>
      </c>
      <c r="N8" t="s">
        <v>94</v>
      </c>
    </row>
    <row r="9" spans="2:14">
      <c r="B9">
        <v>1</v>
      </c>
      <c r="C9">
        <v>30</v>
      </c>
      <c r="D9" s="101">
        <v>5</v>
      </c>
      <c r="N9" t="s">
        <v>137</v>
      </c>
    </row>
    <row r="10" spans="2:14">
      <c r="B10">
        <v>0.5</v>
      </c>
      <c r="C10">
        <v>14</v>
      </c>
      <c r="D10" s="101">
        <v>70</v>
      </c>
      <c r="N10" t="s">
        <v>40</v>
      </c>
    </row>
    <row r="11" spans="2:14">
      <c r="B11">
        <v>0.5</v>
      </c>
      <c r="C11">
        <v>8</v>
      </c>
      <c r="D11" s="101">
        <v>5</v>
      </c>
      <c r="N11" t="s">
        <v>140</v>
      </c>
    </row>
    <row r="12" spans="2:14">
      <c r="B12">
        <v>1.33</v>
      </c>
      <c r="C12">
        <v>30</v>
      </c>
      <c r="D12" s="101">
        <v>2.5</v>
      </c>
      <c r="N12" t="s">
        <v>126</v>
      </c>
    </row>
    <row r="13" spans="2:14">
      <c r="B13">
        <v>0.33</v>
      </c>
      <c r="C13">
        <v>8</v>
      </c>
      <c r="D13" s="101">
        <v>2.5</v>
      </c>
      <c r="N13" t="s">
        <v>12</v>
      </c>
    </row>
    <row r="14" spans="2:14">
      <c r="B14">
        <v>0.5</v>
      </c>
      <c r="C14">
        <v>16</v>
      </c>
      <c r="D14" s="101">
        <v>2.5</v>
      </c>
      <c r="N14" t="s">
        <v>128</v>
      </c>
    </row>
    <row r="15" spans="2:14">
      <c r="B15">
        <v>0.33</v>
      </c>
      <c r="C15">
        <v>6</v>
      </c>
      <c r="D15" s="101">
        <v>5</v>
      </c>
      <c r="N15" t="s">
        <v>119</v>
      </c>
    </row>
    <row r="16" spans="2:14">
      <c r="B16">
        <v>0.5</v>
      </c>
      <c r="C16">
        <v>6</v>
      </c>
      <c r="D16" s="101">
        <v>2.5</v>
      </c>
      <c r="N16" t="s">
        <v>244</v>
      </c>
    </row>
    <row r="17" spans="2:14">
      <c r="B17">
        <v>0.67</v>
      </c>
      <c r="C17">
        <v>30</v>
      </c>
      <c r="D17" s="101">
        <v>5</v>
      </c>
      <c r="N17" t="s">
        <v>148</v>
      </c>
    </row>
    <row r="18" spans="2:14">
      <c r="B18">
        <v>0.83</v>
      </c>
      <c r="C18">
        <v>30</v>
      </c>
      <c r="D18" s="101">
        <v>2.5</v>
      </c>
      <c r="N18" t="s">
        <v>174</v>
      </c>
    </row>
    <row r="19" spans="2:14">
      <c r="B19">
        <v>0.5</v>
      </c>
      <c r="C19">
        <v>16</v>
      </c>
      <c r="D19" s="101">
        <v>10</v>
      </c>
      <c r="N19" t="s">
        <v>180</v>
      </c>
    </row>
    <row r="20" spans="2:14">
      <c r="B20">
        <v>1.5</v>
      </c>
      <c r="C20">
        <v>8</v>
      </c>
      <c r="D20" s="101">
        <v>2.5</v>
      </c>
      <c r="N20" t="s">
        <v>239</v>
      </c>
    </row>
    <row r="21" spans="2:14">
      <c r="B21">
        <v>0.17</v>
      </c>
      <c r="C21">
        <v>14</v>
      </c>
      <c r="D21" s="101">
        <v>2.5</v>
      </c>
      <c r="N21" t="s">
        <v>87</v>
      </c>
    </row>
    <row r="22" spans="2:14">
      <c r="B22">
        <v>0.67</v>
      </c>
      <c r="C22">
        <v>16</v>
      </c>
      <c r="D22" s="101">
        <v>2.5</v>
      </c>
      <c r="N22" t="s">
        <v>150</v>
      </c>
    </row>
    <row r="23" spans="2:14">
      <c r="B23">
        <v>0.5</v>
      </c>
      <c r="C23">
        <v>30</v>
      </c>
      <c r="D23" s="101">
        <v>5</v>
      </c>
      <c r="N23" t="s">
        <v>130</v>
      </c>
    </row>
    <row r="24" spans="2:14">
      <c r="B24">
        <v>0.5</v>
      </c>
      <c r="C24">
        <v>6</v>
      </c>
      <c r="D24" s="101">
        <v>10</v>
      </c>
      <c r="N24" t="s">
        <v>185</v>
      </c>
    </row>
    <row r="25" spans="2:14">
      <c r="B25">
        <v>0.33</v>
      </c>
      <c r="C25">
        <v>10</v>
      </c>
      <c r="D25" s="101">
        <v>2.5</v>
      </c>
      <c r="N25" t="s">
        <v>235</v>
      </c>
    </row>
    <row r="26" spans="2:14">
      <c r="B26">
        <v>1</v>
      </c>
      <c r="C26">
        <v>16</v>
      </c>
      <c r="D26" s="101">
        <v>2.5</v>
      </c>
      <c r="N26" t="s">
        <v>151</v>
      </c>
    </row>
    <row r="27" spans="2:14">
      <c r="B27">
        <v>1.17</v>
      </c>
      <c r="C27">
        <v>10</v>
      </c>
      <c r="D27" s="101">
        <v>10</v>
      </c>
      <c r="N27" t="s">
        <v>84</v>
      </c>
    </row>
    <row r="28" spans="2:14">
      <c r="B28">
        <v>0.83</v>
      </c>
      <c r="C28">
        <v>30</v>
      </c>
      <c r="D28" s="101">
        <v>10</v>
      </c>
      <c r="N28" t="s">
        <v>233</v>
      </c>
    </row>
    <row r="29" spans="2:14">
      <c r="B29">
        <v>0.67</v>
      </c>
      <c r="C29">
        <v>16</v>
      </c>
      <c r="D29" s="101">
        <v>10</v>
      </c>
      <c r="N29" t="s">
        <v>132</v>
      </c>
    </row>
    <row r="30" spans="2:14">
      <c r="B30">
        <v>0.67</v>
      </c>
      <c r="C30">
        <v>10</v>
      </c>
      <c r="D30" s="101">
        <v>70</v>
      </c>
      <c r="N30" t="s">
        <v>193</v>
      </c>
    </row>
    <row r="31" spans="2:14">
      <c r="B31">
        <v>0.67</v>
      </c>
      <c r="C31">
        <v>18</v>
      </c>
      <c r="D31" s="101">
        <v>5</v>
      </c>
      <c r="N31" t="s">
        <v>187</v>
      </c>
    </row>
    <row r="32" spans="2:14">
      <c r="B32">
        <v>0.67</v>
      </c>
      <c r="C32">
        <v>8</v>
      </c>
      <c r="D32" s="101">
        <v>10</v>
      </c>
      <c r="N32" t="s">
        <v>242</v>
      </c>
    </row>
    <row r="33" spans="2:14">
      <c r="B33">
        <v>0.33</v>
      </c>
      <c r="C33">
        <v>20</v>
      </c>
      <c r="D33" s="101">
        <v>2.5</v>
      </c>
      <c r="N33" t="s">
        <v>45</v>
      </c>
    </row>
    <row r="34" spans="2:14">
      <c r="B34">
        <v>0.5</v>
      </c>
      <c r="C34">
        <v>12</v>
      </c>
      <c r="D34" s="101">
        <v>2.5</v>
      </c>
      <c r="N34" t="s">
        <v>106</v>
      </c>
    </row>
    <row r="35" spans="2:14">
      <c r="B35">
        <v>2</v>
      </c>
      <c r="C35">
        <v>30</v>
      </c>
      <c r="D35" s="101">
        <v>5</v>
      </c>
      <c r="N35" t="s">
        <v>173</v>
      </c>
    </row>
    <row r="36" spans="2:14">
      <c r="B36">
        <v>0.33</v>
      </c>
      <c r="C36">
        <v>20</v>
      </c>
      <c r="D36" s="101">
        <v>2.5</v>
      </c>
      <c r="N36" t="s">
        <v>248</v>
      </c>
    </row>
    <row r="37" spans="2:14">
      <c r="B37">
        <v>0.67</v>
      </c>
      <c r="C37">
        <v>8</v>
      </c>
      <c r="D37" s="101">
        <v>5</v>
      </c>
      <c r="N37" t="s">
        <v>134</v>
      </c>
    </row>
    <row r="38" spans="2:14">
      <c r="B38">
        <v>0.67</v>
      </c>
      <c r="C38">
        <v>4</v>
      </c>
      <c r="D38" s="101">
        <v>15</v>
      </c>
      <c r="N38" t="s">
        <v>124</v>
      </c>
    </row>
    <row r="39" spans="2:14">
      <c r="B39">
        <v>0.5</v>
      </c>
      <c r="C39">
        <v>12</v>
      </c>
      <c r="D39" s="101">
        <v>20</v>
      </c>
      <c r="N39" t="s">
        <v>186</v>
      </c>
    </row>
    <row r="40" spans="2:14">
      <c r="B40">
        <v>1.5</v>
      </c>
      <c r="C40">
        <v>30</v>
      </c>
      <c r="D40" s="101">
        <v>10</v>
      </c>
      <c r="N40" t="s">
        <v>80</v>
      </c>
    </row>
    <row r="41" spans="2:14">
      <c r="B41">
        <v>0.67</v>
      </c>
      <c r="C41">
        <v>8</v>
      </c>
      <c r="D41" s="101">
        <v>10</v>
      </c>
      <c r="N41" t="s">
        <v>136</v>
      </c>
    </row>
    <row r="42" spans="2:14">
      <c r="B42">
        <v>0.5</v>
      </c>
      <c r="C42">
        <v>12</v>
      </c>
      <c r="D42" s="101">
        <v>2.5</v>
      </c>
      <c r="N42" t="s">
        <v>245</v>
      </c>
    </row>
    <row r="43" spans="2:14">
      <c r="B43">
        <v>0.33</v>
      </c>
      <c r="C43">
        <v>8</v>
      </c>
      <c r="D43" s="101">
        <v>2.5</v>
      </c>
      <c r="N43" t="s">
        <v>169</v>
      </c>
    </row>
    <row r="44" spans="2:14">
      <c r="B44">
        <v>0.33</v>
      </c>
      <c r="C44">
        <v>20</v>
      </c>
      <c r="D44" s="101">
        <v>2.5</v>
      </c>
      <c r="N44" t="s">
        <v>67</v>
      </c>
    </row>
    <row r="45" spans="2:14">
      <c r="B45">
        <v>1.33</v>
      </c>
      <c r="C45">
        <v>30</v>
      </c>
      <c r="D45" s="101">
        <v>5</v>
      </c>
      <c r="N45" t="s">
        <v>99</v>
      </c>
    </row>
    <row r="46" spans="2:14">
      <c r="B46">
        <v>0.83</v>
      </c>
      <c r="C46">
        <v>20</v>
      </c>
      <c r="D46" s="101">
        <v>70</v>
      </c>
      <c r="N46" t="s">
        <v>121</v>
      </c>
    </row>
    <row r="47" spans="2:14">
      <c r="B47">
        <v>0.5</v>
      </c>
      <c r="C47">
        <v>6</v>
      </c>
      <c r="D47" s="101">
        <v>30</v>
      </c>
      <c r="N47" t="s">
        <v>133</v>
      </c>
    </row>
    <row r="48" spans="2:14">
      <c r="B48">
        <v>0.67</v>
      </c>
      <c r="C48">
        <v>8</v>
      </c>
      <c r="D48" s="101">
        <v>2.5</v>
      </c>
      <c r="N48" t="s">
        <v>109</v>
      </c>
    </row>
    <row r="49" spans="2:14">
      <c r="B49">
        <v>1</v>
      </c>
      <c r="C49">
        <v>8</v>
      </c>
      <c r="D49" s="101">
        <v>5</v>
      </c>
      <c r="N49" t="s">
        <v>189</v>
      </c>
    </row>
    <row r="50" spans="2:14">
      <c r="B50">
        <v>0.5</v>
      </c>
      <c r="C50">
        <v>20</v>
      </c>
      <c r="D50" s="101">
        <v>2.5</v>
      </c>
    </row>
    <row r="51" spans="2:14">
      <c r="B51">
        <v>0.67</v>
      </c>
      <c r="C51">
        <v>12</v>
      </c>
      <c r="D51" s="101">
        <v>5</v>
      </c>
    </row>
    <row r="52" spans="2:14">
      <c r="B52">
        <v>0.83</v>
      </c>
      <c r="C52">
        <v>30</v>
      </c>
      <c r="D52" s="101">
        <v>2.5</v>
      </c>
    </row>
    <row r="53" spans="2:14">
      <c r="B53">
        <v>0.5</v>
      </c>
      <c r="C53">
        <v>10</v>
      </c>
      <c r="D53" s="101">
        <v>5</v>
      </c>
    </row>
    <row r="54" spans="2:14">
      <c r="B54">
        <v>0.33</v>
      </c>
      <c r="C54">
        <v>8</v>
      </c>
      <c r="D54" s="101">
        <v>2.5</v>
      </c>
    </row>
    <row r="55" spans="2:14">
      <c r="B55">
        <v>0.33</v>
      </c>
      <c r="C55">
        <v>8</v>
      </c>
      <c r="D55" s="101">
        <v>2.5</v>
      </c>
    </row>
    <row r="56" spans="2:14">
      <c r="B56">
        <v>0.33</v>
      </c>
      <c r="C56">
        <v>10</v>
      </c>
      <c r="D56" s="101">
        <v>2.5</v>
      </c>
    </row>
    <row r="57" spans="2:14">
      <c r="B57">
        <v>1.5</v>
      </c>
      <c r="C57">
        <v>20</v>
      </c>
      <c r="D57" s="101">
        <v>10</v>
      </c>
    </row>
    <row r="58" spans="2:14">
      <c r="B58">
        <v>0.5</v>
      </c>
      <c r="C58">
        <v>10</v>
      </c>
      <c r="D58" s="101">
        <v>2.5</v>
      </c>
    </row>
    <row r="59" spans="2:14">
      <c r="B59">
        <v>0.5</v>
      </c>
      <c r="C59">
        <v>30</v>
      </c>
      <c r="D59" s="101">
        <v>2.5</v>
      </c>
    </row>
    <row r="60" spans="2:14">
      <c r="B60">
        <v>0.33</v>
      </c>
      <c r="C60">
        <v>30</v>
      </c>
      <c r="D60" s="101">
        <v>2.5</v>
      </c>
    </row>
    <row r="61" spans="2:14">
      <c r="B61">
        <v>0.33</v>
      </c>
      <c r="C61">
        <v>10</v>
      </c>
      <c r="D61" s="101">
        <v>70</v>
      </c>
    </row>
    <row r="62" spans="2:14">
      <c r="B62">
        <v>0.83</v>
      </c>
      <c r="C62">
        <v>16</v>
      </c>
      <c r="D62" s="101">
        <v>5</v>
      </c>
    </row>
    <row r="63" spans="2:14">
      <c r="B63">
        <v>0.5</v>
      </c>
      <c r="C63">
        <v>20</v>
      </c>
      <c r="D63" s="101">
        <v>2.5</v>
      </c>
    </row>
    <row r="64" spans="2:14">
      <c r="B64">
        <v>1</v>
      </c>
      <c r="C64">
        <v>8</v>
      </c>
      <c r="D64" s="101">
        <v>10</v>
      </c>
    </row>
    <row r="65" spans="2:4">
      <c r="B65">
        <v>1.33</v>
      </c>
      <c r="C65">
        <v>30</v>
      </c>
      <c r="D65" s="101">
        <v>2.5</v>
      </c>
    </row>
    <row r="66" spans="2:4">
      <c r="B66">
        <v>0.5</v>
      </c>
      <c r="C66">
        <v>10</v>
      </c>
      <c r="D66" s="101">
        <v>5</v>
      </c>
    </row>
    <row r="67" spans="2:4">
      <c r="B67">
        <v>0.5</v>
      </c>
      <c r="C67">
        <v>8</v>
      </c>
      <c r="D67" s="101">
        <v>2.5</v>
      </c>
    </row>
    <row r="68" spans="2:4">
      <c r="B68">
        <v>1.17</v>
      </c>
      <c r="C68">
        <v>30</v>
      </c>
      <c r="D68" s="101">
        <v>2.5</v>
      </c>
    </row>
    <row r="69" spans="2:4">
      <c r="B69">
        <v>0.67</v>
      </c>
      <c r="C69">
        <v>12</v>
      </c>
      <c r="D69" s="101">
        <v>5</v>
      </c>
    </row>
    <row r="70" spans="2:4">
      <c r="B70">
        <v>0.5</v>
      </c>
      <c r="C70">
        <v>14</v>
      </c>
      <c r="D70" s="101">
        <v>10</v>
      </c>
    </row>
    <row r="71" spans="2:4">
      <c r="B71">
        <v>0.83</v>
      </c>
      <c r="C71">
        <v>20</v>
      </c>
      <c r="D71" s="101">
        <v>10</v>
      </c>
    </row>
    <row r="72" spans="2:4">
      <c r="B72">
        <v>0.33</v>
      </c>
      <c r="C72">
        <v>14</v>
      </c>
      <c r="D72" s="101">
        <v>5</v>
      </c>
    </row>
    <row r="73" spans="2:4">
      <c r="B73">
        <v>0.67</v>
      </c>
      <c r="C73">
        <v>10</v>
      </c>
      <c r="D73" s="101">
        <v>2.5</v>
      </c>
    </row>
    <row r="74" spans="2:4">
      <c r="B74">
        <v>1</v>
      </c>
      <c r="C74">
        <v>20</v>
      </c>
      <c r="D74" s="101">
        <v>2.5</v>
      </c>
    </row>
    <row r="75" spans="2:4">
      <c r="B75">
        <v>0.83</v>
      </c>
      <c r="C75">
        <v>20</v>
      </c>
      <c r="D75" s="101">
        <v>15</v>
      </c>
    </row>
    <row r="76" spans="2:4">
      <c r="B76">
        <v>0.33</v>
      </c>
      <c r="C76">
        <v>6</v>
      </c>
      <c r="D76" s="101">
        <v>2.5</v>
      </c>
    </row>
    <row r="77" spans="2:4">
      <c r="B77">
        <v>0.83</v>
      </c>
      <c r="C77">
        <v>30</v>
      </c>
      <c r="D77" s="101">
        <v>5</v>
      </c>
    </row>
    <row r="78" spans="2:4">
      <c r="B78">
        <v>0.33</v>
      </c>
      <c r="C78">
        <v>8</v>
      </c>
      <c r="D78" s="101">
        <v>15</v>
      </c>
    </row>
    <row r="79" spans="2:4">
      <c r="B79">
        <v>0.5</v>
      </c>
      <c r="C79">
        <v>10</v>
      </c>
      <c r="D79" s="101">
        <v>5</v>
      </c>
    </row>
    <row r="80" spans="2:4">
      <c r="B80">
        <v>0.33</v>
      </c>
      <c r="C80">
        <v>8</v>
      </c>
      <c r="D80" s="101">
        <v>2.5</v>
      </c>
    </row>
    <row r="81" spans="2:4">
      <c r="B81">
        <v>0.83</v>
      </c>
      <c r="C81">
        <v>12</v>
      </c>
      <c r="D81" s="101">
        <v>5</v>
      </c>
    </row>
    <row r="82" spans="2:4">
      <c r="B82">
        <v>0.33</v>
      </c>
      <c r="C82">
        <v>8</v>
      </c>
      <c r="D82" s="101">
        <v>5</v>
      </c>
    </row>
    <row r="83" spans="2:4">
      <c r="B83">
        <v>2</v>
      </c>
      <c r="C83">
        <v>30</v>
      </c>
      <c r="D83" s="101">
        <v>15</v>
      </c>
    </row>
    <row r="84" spans="2:4">
      <c r="B84">
        <v>0.67</v>
      </c>
      <c r="C84">
        <v>16</v>
      </c>
      <c r="D84" s="101">
        <v>5</v>
      </c>
    </row>
    <row r="85" spans="2:4">
      <c r="B85">
        <v>1.33</v>
      </c>
      <c r="C85">
        <v>20</v>
      </c>
      <c r="D85" s="101">
        <v>10</v>
      </c>
    </row>
    <row r="86" spans="2:4">
      <c r="B86">
        <v>0.67</v>
      </c>
      <c r="C86">
        <v>16</v>
      </c>
      <c r="D86" s="101">
        <v>5</v>
      </c>
    </row>
    <row r="87" spans="2:4">
      <c r="B87">
        <v>0.5</v>
      </c>
      <c r="C87">
        <v>10</v>
      </c>
      <c r="D87" s="101">
        <v>10</v>
      </c>
    </row>
    <row r="88" spans="2:4">
      <c r="B88">
        <v>0.5</v>
      </c>
      <c r="C88">
        <v>8</v>
      </c>
      <c r="D88" s="101">
        <v>2.5</v>
      </c>
    </row>
    <row r="89" spans="2:4">
      <c r="B89">
        <v>0.5</v>
      </c>
      <c r="C89">
        <v>12</v>
      </c>
      <c r="D89" s="101">
        <v>15</v>
      </c>
    </row>
    <row r="90" spans="2:4">
      <c r="B90">
        <v>0.83</v>
      </c>
      <c r="C90">
        <v>10</v>
      </c>
      <c r="D90" s="101">
        <v>5</v>
      </c>
    </row>
    <row r="91" spans="2:4">
      <c r="B91">
        <v>0.33</v>
      </c>
      <c r="C91">
        <v>4</v>
      </c>
      <c r="D91" s="101">
        <v>2.5</v>
      </c>
    </row>
    <row r="92" spans="2:4">
      <c r="B92">
        <v>2</v>
      </c>
      <c r="C92">
        <v>30</v>
      </c>
      <c r="D92" s="101">
        <v>10</v>
      </c>
    </row>
    <row r="93" spans="2:4">
      <c r="B93">
        <v>0.5</v>
      </c>
      <c r="C93">
        <v>16</v>
      </c>
      <c r="D93" s="101">
        <v>5</v>
      </c>
    </row>
    <row r="94" spans="2:4">
      <c r="B94">
        <v>0.83</v>
      </c>
      <c r="C94">
        <v>30</v>
      </c>
      <c r="D94" s="101">
        <v>5</v>
      </c>
    </row>
    <row r="95" spans="2:4">
      <c r="B95">
        <v>1</v>
      </c>
      <c r="C95">
        <v>30</v>
      </c>
      <c r="D95" s="101">
        <v>2.5</v>
      </c>
    </row>
    <row r="96" spans="2:4">
      <c r="B96">
        <v>0.5</v>
      </c>
      <c r="C96">
        <v>30</v>
      </c>
      <c r="D96" s="101">
        <v>5</v>
      </c>
    </row>
    <row r="97" spans="2:4">
      <c r="B97">
        <v>0.5</v>
      </c>
      <c r="C97">
        <v>8</v>
      </c>
      <c r="D97" s="101">
        <v>2.5</v>
      </c>
    </row>
    <row r="98" spans="2:4">
      <c r="B98">
        <v>1.33</v>
      </c>
      <c r="C98">
        <v>20</v>
      </c>
      <c r="D98" s="101">
        <v>10</v>
      </c>
    </row>
    <row r="99" spans="2:4">
      <c r="B99">
        <v>1.33</v>
      </c>
      <c r="C99">
        <v>30</v>
      </c>
      <c r="D99" s="101">
        <v>5</v>
      </c>
    </row>
    <row r="100" spans="2:4">
      <c r="B100">
        <v>0.33</v>
      </c>
      <c r="C100">
        <v>4</v>
      </c>
      <c r="D100" s="101">
        <v>5</v>
      </c>
    </row>
    <row r="101" spans="2:4">
      <c r="B101">
        <v>0.33</v>
      </c>
      <c r="C101">
        <v>20</v>
      </c>
      <c r="D101" s="101">
        <v>5</v>
      </c>
    </row>
    <row r="102" spans="2:4">
      <c r="B102">
        <v>1.83</v>
      </c>
      <c r="C102">
        <v>18</v>
      </c>
      <c r="D102" s="101">
        <v>20</v>
      </c>
    </row>
    <row r="103" spans="2:4">
      <c r="B103">
        <v>0.33</v>
      </c>
      <c r="C103">
        <v>10</v>
      </c>
      <c r="D103" s="101">
        <v>5</v>
      </c>
    </row>
    <row r="104" spans="2:4">
      <c r="B104">
        <v>0.67</v>
      </c>
      <c r="C104">
        <v>30</v>
      </c>
      <c r="D104" s="101">
        <v>2.5</v>
      </c>
    </row>
    <row r="105" spans="2:4">
      <c r="B105">
        <v>0.5</v>
      </c>
      <c r="C105">
        <v>30</v>
      </c>
      <c r="D105" s="101">
        <v>2.5</v>
      </c>
    </row>
    <row r="106" spans="2:4">
      <c r="B106">
        <v>0.33</v>
      </c>
      <c r="C106">
        <v>12</v>
      </c>
      <c r="D106" s="101">
        <v>60</v>
      </c>
    </row>
    <row r="107" spans="2:4">
      <c r="B107">
        <v>0.67</v>
      </c>
      <c r="C107">
        <v>4</v>
      </c>
      <c r="D107" s="101">
        <v>2.5</v>
      </c>
    </row>
    <row r="108" spans="2:4">
      <c r="B108">
        <v>0.5</v>
      </c>
      <c r="C108">
        <v>10</v>
      </c>
      <c r="D108" s="101">
        <v>2.5</v>
      </c>
    </row>
    <row r="109" spans="2:4">
      <c r="B109">
        <v>0.33</v>
      </c>
      <c r="C109">
        <v>8</v>
      </c>
      <c r="D109" s="101">
        <v>2.5</v>
      </c>
    </row>
    <row r="110" spans="2:4">
      <c r="B110">
        <v>1</v>
      </c>
      <c r="C110">
        <v>30</v>
      </c>
      <c r="D110" s="101">
        <v>10</v>
      </c>
    </row>
    <row r="111" spans="2:4">
      <c r="B111">
        <v>0.5</v>
      </c>
      <c r="C111">
        <v>18</v>
      </c>
      <c r="D111" s="101">
        <v>5</v>
      </c>
    </row>
    <row r="112" spans="2:4">
      <c r="B112">
        <v>0.5</v>
      </c>
      <c r="C112">
        <v>14</v>
      </c>
      <c r="D112" s="101">
        <v>10</v>
      </c>
    </row>
    <row r="113" spans="2:4">
      <c r="B113">
        <v>1</v>
      </c>
      <c r="C113">
        <v>30</v>
      </c>
      <c r="D113" s="101">
        <v>5</v>
      </c>
    </row>
    <row r="114" spans="2:4">
      <c r="B114">
        <v>0.67</v>
      </c>
      <c r="C114">
        <v>30</v>
      </c>
      <c r="D114" s="101">
        <v>5</v>
      </c>
    </row>
    <row r="115" spans="2:4">
      <c r="B115">
        <v>0.5</v>
      </c>
      <c r="C115">
        <v>10</v>
      </c>
      <c r="D115" s="101">
        <v>5</v>
      </c>
    </row>
    <row r="116" spans="2:4">
      <c r="B116">
        <v>0.83</v>
      </c>
      <c r="C116">
        <v>30</v>
      </c>
      <c r="D116" s="101">
        <v>2.5</v>
      </c>
    </row>
    <row r="117" spans="2:4">
      <c r="B117">
        <v>0.5</v>
      </c>
      <c r="C117">
        <v>8</v>
      </c>
      <c r="D117" s="101">
        <v>5</v>
      </c>
    </row>
    <row r="118" spans="2:4">
      <c r="B118">
        <v>0.5</v>
      </c>
      <c r="C118">
        <v>10</v>
      </c>
      <c r="D118" s="101">
        <v>5</v>
      </c>
    </row>
    <row r="119" spans="2:4">
      <c r="B119">
        <v>1</v>
      </c>
      <c r="C119">
        <v>12</v>
      </c>
      <c r="D119" s="101">
        <v>15</v>
      </c>
    </row>
    <row r="120" spans="2:4">
      <c r="B120">
        <v>0.67</v>
      </c>
      <c r="C120">
        <v>10</v>
      </c>
      <c r="D120" s="101">
        <v>5</v>
      </c>
    </row>
    <row r="121" spans="2:4">
      <c r="B121">
        <v>0.5</v>
      </c>
      <c r="C121">
        <v>18</v>
      </c>
      <c r="D121" s="101">
        <v>2.5</v>
      </c>
    </row>
    <row r="122" spans="2:4">
      <c r="B122">
        <v>0.5</v>
      </c>
      <c r="C122">
        <v>20</v>
      </c>
      <c r="D122" s="101">
        <v>20</v>
      </c>
    </row>
    <row r="123" spans="2:4">
      <c r="B123">
        <v>0.67</v>
      </c>
      <c r="C123">
        <v>30</v>
      </c>
      <c r="D123" s="101">
        <v>2.5</v>
      </c>
    </row>
    <row r="124" spans="2:4">
      <c r="B124">
        <v>0.67</v>
      </c>
      <c r="C124">
        <v>12</v>
      </c>
      <c r="D124" s="101">
        <v>2.5</v>
      </c>
    </row>
    <row r="125" spans="2:4">
      <c r="B125">
        <v>0.83</v>
      </c>
      <c r="C125">
        <v>6</v>
      </c>
      <c r="D125" s="101">
        <v>2.5</v>
      </c>
    </row>
    <row r="126" spans="2:4">
      <c r="B126">
        <v>1</v>
      </c>
      <c r="C126">
        <v>14</v>
      </c>
      <c r="D126" s="101">
        <v>10</v>
      </c>
    </row>
    <row r="127" spans="2:4">
      <c r="B127">
        <v>2</v>
      </c>
      <c r="C127">
        <v>16</v>
      </c>
      <c r="D127" s="101">
        <v>2.5</v>
      </c>
    </row>
    <row r="128" spans="2:4">
      <c r="B128">
        <v>0.5</v>
      </c>
      <c r="C128">
        <v>10</v>
      </c>
      <c r="D128" s="101">
        <v>5</v>
      </c>
    </row>
    <row r="129" spans="2:4">
      <c r="B129">
        <v>0.33</v>
      </c>
      <c r="C129">
        <v>6</v>
      </c>
      <c r="D129" s="101">
        <v>5</v>
      </c>
    </row>
    <row r="130" spans="2:4">
      <c r="B130">
        <v>0.5</v>
      </c>
      <c r="C130">
        <v>20</v>
      </c>
      <c r="D130" s="101">
        <v>10</v>
      </c>
    </row>
    <row r="131" spans="2:4">
      <c r="B131">
        <v>0.67</v>
      </c>
      <c r="C131">
        <v>4</v>
      </c>
      <c r="D131" s="101">
        <v>5</v>
      </c>
    </row>
    <row r="132" spans="2:4">
      <c r="B132">
        <v>0.33</v>
      </c>
      <c r="C132">
        <v>8</v>
      </c>
      <c r="D132" s="101">
        <v>20</v>
      </c>
    </row>
    <row r="133" spans="2:4">
      <c r="B133">
        <v>0.5</v>
      </c>
      <c r="C133">
        <v>10</v>
      </c>
      <c r="D133" s="101">
        <v>5</v>
      </c>
    </row>
    <row r="134" spans="2:4">
      <c r="B134">
        <v>1</v>
      </c>
      <c r="C134">
        <v>20</v>
      </c>
      <c r="D134" s="101">
        <v>10</v>
      </c>
    </row>
    <row r="135" spans="2:4">
      <c r="B135">
        <v>1</v>
      </c>
      <c r="C135">
        <v>10</v>
      </c>
      <c r="D135" s="101">
        <v>25</v>
      </c>
    </row>
    <row r="136" spans="2:4">
      <c r="B136">
        <v>1</v>
      </c>
      <c r="C136">
        <v>30</v>
      </c>
      <c r="D136" s="101">
        <v>5</v>
      </c>
    </row>
    <row r="137" spans="2:4">
      <c r="B137">
        <v>1</v>
      </c>
      <c r="C137">
        <v>20</v>
      </c>
      <c r="D137" s="101">
        <v>5</v>
      </c>
    </row>
    <row r="138" spans="2:4">
      <c r="B138">
        <v>0.83</v>
      </c>
      <c r="C138">
        <v>14</v>
      </c>
      <c r="D138" s="101">
        <v>5</v>
      </c>
    </row>
    <row r="139" spans="2:4">
      <c r="B139">
        <v>0.67</v>
      </c>
      <c r="C139">
        <v>30</v>
      </c>
      <c r="D139" s="101">
        <v>2.5</v>
      </c>
    </row>
    <row r="140" spans="2:4">
      <c r="B140">
        <v>1</v>
      </c>
      <c r="C140">
        <v>18</v>
      </c>
      <c r="D140" s="101">
        <v>20</v>
      </c>
    </row>
    <row r="141" spans="2:4">
      <c r="B141">
        <v>1</v>
      </c>
      <c r="C141">
        <v>6</v>
      </c>
      <c r="D141" s="101">
        <v>2.5</v>
      </c>
    </row>
    <row r="142" spans="2:4">
      <c r="B142">
        <v>1.33</v>
      </c>
      <c r="C142">
        <v>30</v>
      </c>
      <c r="D142" s="101">
        <v>2.5</v>
      </c>
    </row>
    <row r="143" spans="2:4">
      <c r="B143">
        <v>0.67</v>
      </c>
      <c r="C143">
        <v>16</v>
      </c>
      <c r="D143" s="101">
        <v>5</v>
      </c>
    </row>
    <row r="144" spans="2:4">
      <c r="B144">
        <v>1.83</v>
      </c>
      <c r="C144">
        <v>12</v>
      </c>
      <c r="D144" s="101">
        <v>30</v>
      </c>
    </row>
    <row r="145" spans="2:4">
      <c r="B145">
        <v>0.5</v>
      </c>
      <c r="C145">
        <v>10</v>
      </c>
      <c r="D145" s="101">
        <v>2.5</v>
      </c>
    </row>
    <row r="146" spans="2:4">
      <c r="B146">
        <v>0.83</v>
      </c>
      <c r="C146">
        <v>6</v>
      </c>
      <c r="D146" s="101">
        <v>5</v>
      </c>
    </row>
    <row r="147" spans="2:4">
      <c r="B147">
        <v>0.67</v>
      </c>
      <c r="C147">
        <v>14</v>
      </c>
      <c r="D147" s="101">
        <v>2.5</v>
      </c>
    </row>
    <row r="148" spans="2:4">
      <c r="B148">
        <v>0.33</v>
      </c>
      <c r="C148">
        <v>30</v>
      </c>
      <c r="D148" s="101">
        <v>5</v>
      </c>
    </row>
    <row r="149" spans="2:4">
      <c r="B149">
        <v>0.5</v>
      </c>
      <c r="C149">
        <v>14</v>
      </c>
      <c r="D149" s="101">
        <v>10</v>
      </c>
    </row>
    <row r="150" spans="2:4">
      <c r="B150">
        <v>0.67</v>
      </c>
      <c r="C150">
        <v>20</v>
      </c>
      <c r="D150" s="101">
        <v>2.5</v>
      </c>
    </row>
    <row r="151" spans="2:4">
      <c r="B151">
        <v>1</v>
      </c>
      <c r="C151">
        <v>14</v>
      </c>
      <c r="D151" s="101">
        <v>10</v>
      </c>
    </row>
    <row r="152" spans="2:4">
      <c r="B152">
        <v>0.67</v>
      </c>
      <c r="C152">
        <v>30</v>
      </c>
      <c r="D152" s="101">
        <v>2.5</v>
      </c>
    </row>
    <row r="153" spans="2:4">
      <c r="B153">
        <v>0.5</v>
      </c>
      <c r="C153">
        <v>12</v>
      </c>
      <c r="D153" s="101">
        <v>2.5</v>
      </c>
    </row>
    <row r="154" spans="2:4">
      <c r="B154">
        <v>0.5</v>
      </c>
      <c r="C154">
        <v>20</v>
      </c>
      <c r="D154" s="101">
        <v>10</v>
      </c>
    </row>
    <row r="155" spans="2:4">
      <c r="B155">
        <v>0.5</v>
      </c>
      <c r="C155">
        <v>30</v>
      </c>
      <c r="D155" s="101">
        <v>20</v>
      </c>
    </row>
    <row r="156" spans="2:4">
      <c r="B156">
        <v>0.5</v>
      </c>
      <c r="C156">
        <v>10</v>
      </c>
      <c r="D156" s="101">
        <v>2.5</v>
      </c>
    </row>
    <row r="157" spans="2:4">
      <c r="B157">
        <v>0.67</v>
      </c>
      <c r="C157">
        <v>10</v>
      </c>
      <c r="D157" s="101">
        <v>5</v>
      </c>
    </row>
    <row r="158" spans="2:4">
      <c r="B158">
        <v>0.5</v>
      </c>
      <c r="C158">
        <v>12</v>
      </c>
      <c r="D158" s="101">
        <v>10</v>
      </c>
    </row>
    <row r="159" spans="2:4">
      <c r="B159">
        <v>1</v>
      </c>
      <c r="C159">
        <v>30</v>
      </c>
      <c r="D159" s="101">
        <v>5</v>
      </c>
    </row>
    <row r="160" spans="2:4">
      <c r="B160">
        <v>0.5</v>
      </c>
      <c r="C160">
        <v>14</v>
      </c>
      <c r="D160" s="101">
        <v>70</v>
      </c>
    </row>
    <row r="161" spans="2:4">
      <c r="B161">
        <v>0.67</v>
      </c>
      <c r="C161">
        <v>30</v>
      </c>
      <c r="D161" s="101">
        <v>2.5</v>
      </c>
    </row>
    <row r="162" spans="2:4">
      <c r="B162">
        <v>0.33</v>
      </c>
      <c r="C162">
        <v>10</v>
      </c>
      <c r="D162" s="101">
        <v>35</v>
      </c>
    </row>
    <row r="163" spans="2:4">
      <c r="B163">
        <v>0.67</v>
      </c>
      <c r="C163">
        <v>8</v>
      </c>
      <c r="D163" s="101">
        <v>2.5</v>
      </c>
    </row>
    <row r="164" spans="2:4">
      <c r="B164">
        <v>2</v>
      </c>
      <c r="C164">
        <v>30</v>
      </c>
      <c r="D164" s="101">
        <v>5</v>
      </c>
    </row>
    <row r="165" spans="2:4">
      <c r="B165">
        <v>0.67</v>
      </c>
      <c r="C165">
        <v>30</v>
      </c>
      <c r="D165" s="101">
        <v>10</v>
      </c>
    </row>
    <row r="166" spans="2:4">
      <c r="B166">
        <v>0.67</v>
      </c>
      <c r="C166">
        <v>14</v>
      </c>
      <c r="D166" s="101">
        <v>2.5</v>
      </c>
    </row>
    <row r="167" spans="2:4">
      <c r="B167">
        <v>0.33</v>
      </c>
      <c r="C167">
        <v>4</v>
      </c>
      <c r="D167" s="101">
        <v>5</v>
      </c>
    </row>
    <row r="168" spans="2:4">
      <c r="B168">
        <v>1</v>
      </c>
      <c r="C168">
        <v>30</v>
      </c>
      <c r="D168" s="101">
        <v>2.5</v>
      </c>
    </row>
    <row r="169" spans="2:4">
      <c r="B169">
        <v>0.33</v>
      </c>
      <c r="C169">
        <v>6</v>
      </c>
      <c r="D169" s="101">
        <v>10</v>
      </c>
    </row>
    <row r="170" spans="2:4">
      <c r="B170">
        <v>0.33</v>
      </c>
      <c r="C170">
        <v>14</v>
      </c>
      <c r="D170" s="101">
        <v>15</v>
      </c>
    </row>
    <row r="171" spans="2:4">
      <c r="B171">
        <v>0.83</v>
      </c>
      <c r="C171">
        <v>8</v>
      </c>
      <c r="D171" s="101">
        <v>5</v>
      </c>
    </row>
    <row r="172" spans="2:4">
      <c r="B172">
        <v>0.5</v>
      </c>
      <c r="C172">
        <v>12</v>
      </c>
      <c r="D172" s="101">
        <v>10</v>
      </c>
    </row>
    <row r="173" spans="2:4">
      <c r="B173">
        <v>0.83</v>
      </c>
      <c r="C173">
        <v>10</v>
      </c>
      <c r="D173" s="101">
        <v>15</v>
      </c>
    </row>
    <row r="174" spans="2:4">
      <c r="B174">
        <v>0.5</v>
      </c>
      <c r="C174">
        <v>8</v>
      </c>
      <c r="D174" s="101">
        <v>2.5</v>
      </c>
    </row>
    <row r="175" spans="2:4">
      <c r="B175">
        <v>0.33</v>
      </c>
      <c r="C175">
        <v>4</v>
      </c>
      <c r="D175" s="101">
        <v>10</v>
      </c>
    </row>
    <row r="176" spans="2:4">
      <c r="B176">
        <v>0.33</v>
      </c>
      <c r="C176">
        <v>12</v>
      </c>
      <c r="D176" s="101">
        <v>2.5</v>
      </c>
    </row>
    <row r="177" spans="2:4">
      <c r="B177">
        <v>0.33</v>
      </c>
      <c r="C177">
        <v>4</v>
      </c>
      <c r="D177" s="101">
        <v>15</v>
      </c>
    </row>
    <row r="178" spans="2:4">
      <c r="B178">
        <v>1</v>
      </c>
      <c r="C178">
        <v>14</v>
      </c>
      <c r="D178" s="101">
        <v>2.5</v>
      </c>
    </row>
    <row r="179" spans="2:4">
      <c r="B179">
        <v>0.67</v>
      </c>
      <c r="C179">
        <v>14</v>
      </c>
      <c r="D179" s="101">
        <v>15</v>
      </c>
    </row>
    <row r="180" spans="2:4">
      <c r="B180">
        <v>0.33</v>
      </c>
      <c r="C180">
        <v>20</v>
      </c>
      <c r="D180" s="101">
        <v>5</v>
      </c>
    </row>
    <row r="181" spans="2:4">
      <c r="B181">
        <v>0.17</v>
      </c>
      <c r="C181">
        <v>6</v>
      </c>
      <c r="D181" s="101">
        <v>5</v>
      </c>
    </row>
    <row r="182" spans="2:4">
      <c r="B182">
        <v>0.33</v>
      </c>
      <c r="C182">
        <v>8</v>
      </c>
      <c r="D182" s="101">
        <v>2.5</v>
      </c>
    </row>
    <row r="183" spans="2:4">
      <c r="B183">
        <v>1</v>
      </c>
      <c r="C183">
        <v>16</v>
      </c>
      <c r="D183" s="101">
        <v>5</v>
      </c>
    </row>
    <row r="184" spans="2:4">
      <c r="B184">
        <v>0.67</v>
      </c>
      <c r="C184">
        <v>10</v>
      </c>
      <c r="D184" s="101">
        <v>15</v>
      </c>
    </row>
    <row r="185" spans="2:4">
      <c r="B185">
        <v>2.17</v>
      </c>
      <c r="C185">
        <v>30</v>
      </c>
      <c r="D185" s="101">
        <v>45</v>
      </c>
    </row>
    <row r="186" spans="2:4">
      <c r="B186">
        <v>0.5</v>
      </c>
      <c r="C186">
        <v>12</v>
      </c>
      <c r="D186" s="101">
        <v>10</v>
      </c>
    </row>
    <row r="187" spans="2:4">
      <c r="B187">
        <v>0.5</v>
      </c>
      <c r="C187">
        <v>20</v>
      </c>
      <c r="D187" s="101">
        <v>5</v>
      </c>
    </row>
    <row r="188" spans="2:4">
      <c r="B188">
        <v>1.17</v>
      </c>
      <c r="C188">
        <v>20</v>
      </c>
      <c r="D188" s="101">
        <v>2.5</v>
      </c>
    </row>
    <row r="189" spans="2:4">
      <c r="B189">
        <v>0.67</v>
      </c>
      <c r="C189">
        <v>20</v>
      </c>
      <c r="D189" s="101">
        <v>2.5</v>
      </c>
    </row>
    <row r="190" spans="2:4">
      <c r="B190">
        <v>0.67</v>
      </c>
      <c r="C190">
        <v>12</v>
      </c>
      <c r="D190" s="101">
        <v>15</v>
      </c>
    </row>
    <row r="191" spans="2:4">
      <c r="B191">
        <v>0.67</v>
      </c>
      <c r="C191">
        <v>16</v>
      </c>
      <c r="D191" s="101">
        <v>2.5</v>
      </c>
    </row>
    <row r="192" spans="2:4">
      <c r="B192">
        <v>0.5</v>
      </c>
      <c r="C192">
        <v>16</v>
      </c>
      <c r="D192" s="101">
        <v>2.5</v>
      </c>
    </row>
    <row r="193" spans="2:4">
      <c r="B193">
        <v>0.33</v>
      </c>
      <c r="C193">
        <v>8</v>
      </c>
      <c r="D193" s="101">
        <v>2.5</v>
      </c>
    </row>
    <row r="194" spans="2:4">
      <c r="B194">
        <v>0.33</v>
      </c>
      <c r="C194">
        <v>20</v>
      </c>
      <c r="D194" s="101">
        <v>2.5</v>
      </c>
    </row>
    <row r="195" spans="2:4">
      <c r="B195">
        <v>0.5</v>
      </c>
      <c r="C195">
        <v>18</v>
      </c>
      <c r="D195" s="101">
        <v>15</v>
      </c>
    </row>
    <row r="196" spans="2:4">
      <c r="B196">
        <v>0.5</v>
      </c>
      <c r="C196">
        <v>12</v>
      </c>
      <c r="D196" s="101">
        <v>2.5</v>
      </c>
    </row>
    <row r="197" spans="2:4">
      <c r="B197">
        <v>0.5</v>
      </c>
      <c r="C197">
        <v>16</v>
      </c>
      <c r="D197" s="101">
        <v>2.5</v>
      </c>
    </row>
    <row r="198" spans="2:4">
      <c r="B198">
        <v>2</v>
      </c>
      <c r="C198">
        <v>30</v>
      </c>
      <c r="D198" s="101">
        <v>55</v>
      </c>
    </row>
    <row r="199" spans="2:4">
      <c r="B199">
        <v>0.33</v>
      </c>
      <c r="C199">
        <v>14</v>
      </c>
      <c r="D199" s="101">
        <v>5</v>
      </c>
    </row>
    <row r="200" spans="2:4">
      <c r="B200">
        <v>0.5</v>
      </c>
      <c r="C200">
        <v>12</v>
      </c>
      <c r="D200" s="101">
        <v>20</v>
      </c>
    </row>
    <row r="201" spans="2:4">
      <c r="B201">
        <v>0.5</v>
      </c>
      <c r="C201">
        <v>8</v>
      </c>
      <c r="D201" s="101">
        <v>2.5</v>
      </c>
    </row>
    <row r="202" spans="2:4">
      <c r="B202">
        <v>0.5</v>
      </c>
      <c r="C202">
        <v>10</v>
      </c>
      <c r="D202" s="101">
        <v>2.5</v>
      </c>
    </row>
    <row r="203" spans="2:4">
      <c r="B203">
        <v>0.5</v>
      </c>
      <c r="C203">
        <v>30</v>
      </c>
      <c r="D203" s="101">
        <v>2.5</v>
      </c>
    </row>
    <row r="204" spans="2:4">
      <c r="B204">
        <v>0.5</v>
      </c>
      <c r="C204">
        <v>14</v>
      </c>
      <c r="D204" s="101">
        <v>10</v>
      </c>
    </row>
    <row r="205" spans="2:4">
      <c r="B205">
        <v>0.67</v>
      </c>
      <c r="C205">
        <v>14</v>
      </c>
      <c r="D205" s="101">
        <v>2.5</v>
      </c>
    </row>
    <row r="206" spans="2:4">
      <c r="B206">
        <v>1</v>
      </c>
      <c r="C206">
        <v>20</v>
      </c>
      <c r="D206" s="101">
        <v>2.5</v>
      </c>
    </row>
    <row r="207" spans="2:4">
      <c r="B207">
        <v>0.5</v>
      </c>
      <c r="C207">
        <v>30</v>
      </c>
      <c r="D207" s="101">
        <v>10</v>
      </c>
    </row>
    <row r="208" spans="2:4">
      <c r="B208">
        <v>0.33</v>
      </c>
      <c r="C208">
        <v>10</v>
      </c>
      <c r="D208" s="101">
        <v>15</v>
      </c>
    </row>
    <row r="209" spans="2:4">
      <c r="B209">
        <v>1.33</v>
      </c>
      <c r="C209">
        <v>20</v>
      </c>
      <c r="D209" s="101">
        <v>5</v>
      </c>
    </row>
    <row r="210" spans="2:4">
      <c r="B210">
        <v>0.33</v>
      </c>
      <c r="C210">
        <v>6</v>
      </c>
      <c r="D210" s="101">
        <v>5</v>
      </c>
    </row>
    <row r="211" spans="2:4">
      <c r="B211">
        <v>0.33</v>
      </c>
      <c r="C211">
        <v>8</v>
      </c>
      <c r="D211" s="101">
        <v>5</v>
      </c>
    </row>
    <row r="212" spans="2:4">
      <c r="B212">
        <v>0.33</v>
      </c>
      <c r="C212">
        <v>10</v>
      </c>
      <c r="D212" s="101">
        <v>20</v>
      </c>
    </row>
    <row r="213" spans="2:4">
      <c r="B213">
        <v>0.67</v>
      </c>
      <c r="C213">
        <v>8</v>
      </c>
      <c r="D213" s="101">
        <v>2.5</v>
      </c>
    </row>
    <row r="214" spans="2:4">
      <c r="B214">
        <v>0.33</v>
      </c>
      <c r="C214">
        <v>8</v>
      </c>
      <c r="D214" s="101">
        <v>5</v>
      </c>
    </row>
    <row r="215" spans="2:4">
      <c r="B215">
        <v>0.33</v>
      </c>
      <c r="C215">
        <v>8</v>
      </c>
      <c r="D215" s="101">
        <v>20</v>
      </c>
    </row>
    <row r="216" spans="2:4">
      <c r="B216">
        <v>0.67</v>
      </c>
      <c r="C216">
        <v>30</v>
      </c>
      <c r="D216" s="101">
        <v>5</v>
      </c>
    </row>
    <row r="217" spans="2:4">
      <c r="B217">
        <v>0.67</v>
      </c>
      <c r="C217">
        <v>20</v>
      </c>
      <c r="D217" s="101">
        <v>2.5</v>
      </c>
    </row>
    <row r="218" spans="2:4">
      <c r="B218">
        <v>0.5</v>
      </c>
      <c r="C218">
        <v>12</v>
      </c>
      <c r="D218" s="101">
        <v>2.5</v>
      </c>
    </row>
    <row r="219" spans="2:4">
      <c r="B219">
        <v>1.17</v>
      </c>
      <c r="C219">
        <v>20</v>
      </c>
      <c r="D219" s="101">
        <v>5</v>
      </c>
    </row>
    <row r="220" spans="2:4">
      <c r="B220">
        <v>0.5</v>
      </c>
      <c r="C220">
        <v>20</v>
      </c>
      <c r="D220" s="101">
        <v>2.5</v>
      </c>
    </row>
    <row r="221" spans="2:4">
      <c r="B221">
        <v>0.33</v>
      </c>
      <c r="C221">
        <v>8</v>
      </c>
      <c r="D221" s="101">
        <v>2.5</v>
      </c>
    </row>
    <row r="222" spans="2:4">
      <c r="B222">
        <v>1</v>
      </c>
      <c r="C222">
        <v>30</v>
      </c>
      <c r="D222" s="101">
        <v>2.5</v>
      </c>
    </row>
    <row r="223" spans="2:4">
      <c r="B223">
        <v>0.33</v>
      </c>
      <c r="C223">
        <v>20</v>
      </c>
      <c r="D223" s="101">
        <v>25</v>
      </c>
    </row>
    <row r="224" spans="2:4">
      <c r="B224">
        <v>0.83</v>
      </c>
      <c r="C224">
        <v>20</v>
      </c>
      <c r="D224" s="101">
        <v>2.5</v>
      </c>
    </row>
    <row r="225" spans="2:4">
      <c r="B225">
        <v>1</v>
      </c>
      <c r="C225">
        <v>16</v>
      </c>
      <c r="D225" s="101">
        <v>2.5</v>
      </c>
    </row>
    <row r="226" spans="2:4">
      <c r="B226">
        <v>0.33</v>
      </c>
      <c r="C226">
        <v>30</v>
      </c>
      <c r="D226" s="101">
        <v>2.5</v>
      </c>
    </row>
    <row r="227" spans="2:4">
      <c r="B227">
        <v>1</v>
      </c>
      <c r="C227">
        <v>20</v>
      </c>
      <c r="D227" s="101">
        <v>2.5</v>
      </c>
    </row>
    <row r="228" spans="2:4">
      <c r="B228">
        <v>0.67</v>
      </c>
      <c r="C228">
        <v>20</v>
      </c>
      <c r="D228" s="101">
        <v>2.5</v>
      </c>
    </row>
    <row r="229" spans="2:4">
      <c r="B229">
        <v>0.5</v>
      </c>
      <c r="C229">
        <v>30</v>
      </c>
      <c r="D229" s="101">
        <v>2.5</v>
      </c>
    </row>
    <row r="230" spans="2:4">
      <c r="B230">
        <v>1</v>
      </c>
      <c r="C230">
        <v>20</v>
      </c>
      <c r="D230" s="101">
        <v>5</v>
      </c>
    </row>
    <row r="231" spans="2:4">
      <c r="B231">
        <v>0.33</v>
      </c>
      <c r="C231">
        <v>10</v>
      </c>
      <c r="D231" s="101">
        <v>2.5</v>
      </c>
    </row>
    <row r="232" spans="2:4">
      <c r="B232">
        <v>0.5</v>
      </c>
      <c r="C232">
        <v>10</v>
      </c>
      <c r="D232" s="101">
        <v>10</v>
      </c>
    </row>
    <row r="233" spans="2:4">
      <c r="B233">
        <v>1</v>
      </c>
      <c r="C233">
        <v>30</v>
      </c>
      <c r="D233" s="101">
        <v>2.5</v>
      </c>
    </row>
    <row r="234" spans="2:4">
      <c r="B234">
        <v>0.67</v>
      </c>
      <c r="C234">
        <v>20</v>
      </c>
      <c r="D234" s="101">
        <v>2.5</v>
      </c>
    </row>
    <row r="235" spans="2:4">
      <c r="B235">
        <v>1</v>
      </c>
      <c r="C235">
        <v>20</v>
      </c>
      <c r="D235" s="101">
        <v>2.5</v>
      </c>
    </row>
    <row r="236" spans="2:4">
      <c r="B236">
        <v>0.33</v>
      </c>
      <c r="C236">
        <v>12</v>
      </c>
      <c r="D236" s="101">
        <v>2.5</v>
      </c>
    </row>
    <row r="237" spans="2:4">
      <c r="B237">
        <v>0.5</v>
      </c>
      <c r="C237">
        <v>20</v>
      </c>
      <c r="D237" s="101">
        <v>2.5</v>
      </c>
    </row>
    <row r="238" spans="2:4">
      <c r="B238">
        <v>0.5</v>
      </c>
      <c r="C238">
        <v>8</v>
      </c>
      <c r="D238" s="101">
        <v>10</v>
      </c>
    </row>
    <row r="239" spans="2:4">
      <c r="B239">
        <v>1</v>
      </c>
      <c r="C239">
        <v>30</v>
      </c>
      <c r="D239" s="101">
        <v>10</v>
      </c>
    </row>
    <row r="240" spans="2:4">
      <c r="B240">
        <v>0.67</v>
      </c>
      <c r="C240">
        <v>10</v>
      </c>
      <c r="D240" s="101">
        <v>15</v>
      </c>
    </row>
    <row r="241" spans="2:4">
      <c r="B241">
        <v>0.33</v>
      </c>
      <c r="C241">
        <v>10</v>
      </c>
      <c r="D241" s="101">
        <v>5</v>
      </c>
    </row>
    <row r="242" spans="2:4">
      <c r="B242">
        <v>0.33</v>
      </c>
      <c r="C242">
        <v>12</v>
      </c>
      <c r="D242" s="101">
        <v>40</v>
      </c>
    </row>
    <row r="243" spans="2:4">
      <c r="B243">
        <v>0.33</v>
      </c>
      <c r="C243">
        <v>10</v>
      </c>
      <c r="D243" s="101">
        <v>2.5</v>
      </c>
    </row>
    <row r="244" spans="2:4">
      <c r="B244">
        <v>0.67</v>
      </c>
      <c r="C244">
        <v>12</v>
      </c>
      <c r="D244" s="101">
        <v>10</v>
      </c>
    </row>
    <row r="245" spans="2:4">
      <c r="B245">
        <v>0.67</v>
      </c>
      <c r="C245">
        <v>14</v>
      </c>
      <c r="D245" s="101">
        <v>2.5</v>
      </c>
    </row>
    <row r="246" spans="2:4">
      <c r="B246">
        <v>0.5</v>
      </c>
      <c r="C246">
        <v>4</v>
      </c>
      <c r="D246" s="101">
        <v>2.5</v>
      </c>
    </row>
    <row r="247" spans="2:4">
      <c r="B247">
        <v>0.67</v>
      </c>
      <c r="C247">
        <v>6</v>
      </c>
      <c r="D247" s="101">
        <v>2.5</v>
      </c>
    </row>
    <row r="248" spans="2:4">
      <c r="B248">
        <v>0.5</v>
      </c>
      <c r="C248">
        <v>10</v>
      </c>
      <c r="D248" s="101">
        <v>2.5</v>
      </c>
    </row>
    <row r="249" spans="2:4">
      <c r="B249">
        <v>0.5</v>
      </c>
      <c r="C249">
        <v>14</v>
      </c>
      <c r="D249" s="101">
        <v>5</v>
      </c>
    </row>
    <row r="250" spans="2:4">
      <c r="B250">
        <v>0.33</v>
      </c>
      <c r="C250">
        <v>8</v>
      </c>
      <c r="D250" s="101">
        <v>10</v>
      </c>
    </row>
    <row r="251" spans="2:4">
      <c r="B251">
        <v>2.83</v>
      </c>
      <c r="C251">
        <v>20</v>
      </c>
      <c r="D251" s="101">
        <v>25</v>
      </c>
    </row>
    <row r="252" spans="2:4">
      <c r="B252">
        <v>1</v>
      </c>
      <c r="C252">
        <v>30</v>
      </c>
      <c r="D252" s="101">
        <v>2.5</v>
      </c>
    </row>
    <row r="253" spans="2:4">
      <c r="B253">
        <v>1.5</v>
      </c>
      <c r="C253">
        <v>20</v>
      </c>
      <c r="D253" s="101">
        <v>10</v>
      </c>
    </row>
    <row r="254" spans="2:4">
      <c r="B254">
        <v>0.67</v>
      </c>
      <c r="C254">
        <v>30</v>
      </c>
      <c r="D254" s="101">
        <v>70</v>
      </c>
    </row>
    <row r="255" spans="2:4">
      <c r="B255">
        <v>0.83</v>
      </c>
      <c r="C255">
        <v>12</v>
      </c>
      <c r="D255" s="101">
        <v>2.5</v>
      </c>
    </row>
    <row r="256" spans="2:4">
      <c r="B256">
        <v>0.67</v>
      </c>
      <c r="C256">
        <v>12</v>
      </c>
      <c r="D256" s="101">
        <v>10</v>
      </c>
    </row>
    <row r="257" spans="2:4">
      <c r="B257">
        <v>0.67</v>
      </c>
      <c r="C257">
        <v>12</v>
      </c>
      <c r="D257" s="101">
        <v>2.5</v>
      </c>
    </row>
    <row r="258" spans="2:4">
      <c r="B258">
        <v>0.5</v>
      </c>
      <c r="C258">
        <v>16</v>
      </c>
      <c r="D258" s="101">
        <v>2.5</v>
      </c>
    </row>
    <row r="259" spans="2:4">
      <c r="B259">
        <v>0.33</v>
      </c>
      <c r="C259">
        <v>8</v>
      </c>
      <c r="D259" s="101">
        <v>5</v>
      </c>
    </row>
    <row r="260" spans="2:4">
      <c r="B260">
        <v>1</v>
      </c>
      <c r="C260">
        <v>20</v>
      </c>
      <c r="D260" s="101">
        <v>10</v>
      </c>
    </row>
    <row r="261" spans="2:4">
      <c r="B261">
        <v>1.5</v>
      </c>
      <c r="C261">
        <v>14</v>
      </c>
      <c r="D261" s="101">
        <v>2.5</v>
      </c>
    </row>
    <row r="262" spans="2:4">
      <c r="B262">
        <v>0.5</v>
      </c>
      <c r="C262">
        <v>12</v>
      </c>
      <c r="D262" s="101">
        <v>2.5</v>
      </c>
    </row>
    <row r="263" spans="2:4">
      <c r="B263">
        <v>0.33</v>
      </c>
      <c r="C263">
        <v>12</v>
      </c>
      <c r="D263" s="101">
        <v>2.5</v>
      </c>
    </row>
    <row r="264" spans="2:4">
      <c r="B264">
        <v>0.67</v>
      </c>
      <c r="C264">
        <v>14</v>
      </c>
      <c r="D264" s="101">
        <v>5</v>
      </c>
    </row>
    <row r="265" spans="2:4">
      <c r="B265">
        <v>0.83</v>
      </c>
      <c r="C265">
        <v>30</v>
      </c>
      <c r="D265" s="101">
        <v>5</v>
      </c>
    </row>
    <row r="266" spans="2:4">
      <c r="B266">
        <v>0.33</v>
      </c>
      <c r="C266">
        <v>10</v>
      </c>
      <c r="D266" s="101">
        <v>2.5</v>
      </c>
    </row>
    <row r="267" spans="2:4">
      <c r="B267">
        <v>1.17</v>
      </c>
      <c r="C267">
        <v>30</v>
      </c>
      <c r="D267" s="101">
        <v>2.5</v>
      </c>
    </row>
    <row r="268" spans="2:4">
      <c r="B268">
        <v>0.5</v>
      </c>
      <c r="C268">
        <v>10</v>
      </c>
      <c r="D268" s="101">
        <v>60</v>
      </c>
    </row>
    <row r="269" spans="2:4">
      <c r="B269">
        <v>1</v>
      </c>
      <c r="C269">
        <v>20</v>
      </c>
      <c r="D269" s="101">
        <v>25</v>
      </c>
    </row>
    <row r="270" spans="2:4">
      <c r="B270">
        <v>0.67</v>
      </c>
      <c r="C270">
        <v>12</v>
      </c>
      <c r="D270" s="101">
        <v>5</v>
      </c>
    </row>
    <row r="271" spans="2:4">
      <c r="B271">
        <v>1</v>
      </c>
      <c r="C271">
        <v>16</v>
      </c>
      <c r="D271" s="101">
        <v>70</v>
      </c>
    </row>
    <row r="272" spans="2:4">
      <c r="B272">
        <v>1</v>
      </c>
      <c r="C272">
        <v>12</v>
      </c>
      <c r="D272" s="101">
        <v>10</v>
      </c>
    </row>
    <row r="273" spans="2:4">
      <c r="B273">
        <v>1.17</v>
      </c>
      <c r="C273">
        <v>20</v>
      </c>
      <c r="D273" s="101">
        <v>5</v>
      </c>
    </row>
    <row r="274" spans="2:4">
      <c r="B274">
        <v>0.33</v>
      </c>
      <c r="C274">
        <v>10</v>
      </c>
      <c r="D274" s="101">
        <v>5</v>
      </c>
    </row>
    <row r="275" spans="2:4">
      <c r="B275">
        <v>0.33</v>
      </c>
      <c r="C275">
        <v>14</v>
      </c>
      <c r="D275" s="101">
        <v>2.5</v>
      </c>
    </row>
    <row r="276" spans="2:4">
      <c r="B276">
        <v>0.5</v>
      </c>
      <c r="C276">
        <v>6</v>
      </c>
      <c r="D276" s="101">
        <v>10</v>
      </c>
    </row>
    <row r="277" spans="2:4">
      <c r="B277">
        <v>0.33</v>
      </c>
      <c r="C277">
        <v>14</v>
      </c>
      <c r="D277" s="101">
        <v>2.5</v>
      </c>
    </row>
    <row r="278" spans="2:4">
      <c r="B278">
        <v>0.83</v>
      </c>
      <c r="C278">
        <v>8</v>
      </c>
      <c r="D278" s="101">
        <v>5</v>
      </c>
    </row>
    <row r="279" spans="2:4">
      <c r="B279">
        <v>0.67</v>
      </c>
      <c r="C279">
        <v>6</v>
      </c>
      <c r="D279" s="101">
        <v>5</v>
      </c>
    </row>
    <row r="280" spans="2:4">
      <c r="B280">
        <v>0.33</v>
      </c>
      <c r="C280">
        <v>16</v>
      </c>
      <c r="D280" s="101">
        <v>2.5</v>
      </c>
    </row>
    <row r="281" spans="2:4">
      <c r="B281">
        <v>0.67</v>
      </c>
      <c r="C281">
        <v>30</v>
      </c>
      <c r="D281" s="101">
        <v>10</v>
      </c>
    </row>
    <row r="282" spans="2:4">
      <c r="B282">
        <v>0.5</v>
      </c>
      <c r="C282">
        <v>12</v>
      </c>
      <c r="D282" s="101">
        <v>15</v>
      </c>
    </row>
    <row r="283" spans="2:4">
      <c r="B283">
        <v>0.83</v>
      </c>
      <c r="C283">
        <v>16</v>
      </c>
      <c r="D283" s="101">
        <v>2.5</v>
      </c>
    </row>
    <row r="284" spans="2:4">
      <c r="B284">
        <v>0.67</v>
      </c>
      <c r="C284">
        <v>14</v>
      </c>
      <c r="D284" s="101">
        <v>10</v>
      </c>
    </row>
    <row r="285" spans="2:4">
      <c r="B285">
        <v>0.33</v>
      </c>
      <c r="C285">
        <v>10</v>
      </c>
      <c r="D285" s="101">
        <v>5</v>
      </c>
    </row>
    <row r="286" spans="2:4">
      <c r="B286">
        <v>0.67</v>
      </c>
      <c r="C286">
        <v>18</v>
      </c>
      <c r="D286" s="101">
        <v>2.5</v>
      </c>
    </row>
    <row r="287" spans="2:4">
      <c r="B287">
        <v>0.83</v>
      </c>
      <c r="C287">
        <v>8</v>
      </c>
      <c r="D287" s="101">
        <v>5</v>
      </c>
    </row>
    <row r="288" spans="2:4">
      <c r="B288">
        <v>0.33</v>
      </c>
      <c r="C288">
        <v>16</v>
      </c>
      <c r="D288" s="101">
        <v>10</v>
      </c>
    </row>
    <row r="289" spans="2:4">
      <c r="B289">
        <v>0.67</v>
      </c>
      <c r="C289">
        <v>14</v>
      </c>
      <c r="D289" s="101">
        <v>15</v>
      </c>
    </row>
    <row r="290" spans="2:4">
      <c r="B290">
        <v>0.67</v>
      </c>
      <c r="C290">
        <v>18</v>
      </c>
      <c r="D290" s="101">
        <v>2.5</v>
      </c>
    </row>
    <row r="291" spans="2:4">
      <c r="B291">
        <v>0.5</v>
      </c>
      <c r="C291">
        <v>18</v>
      </c>
      <c r="D291" s="101">
        <v>2.5</v>
      </c>
    </row>
    <row r="292" spans="2:4">
      <c r="B292">
        <v>0.67</v>
      </c>
      <c r="C292">
        <v>10</v>
      </c>
      <c r="D292" s="101">
        <v>15</v>
      </c>
    </row>
    <row r="293" spans="2:4">
      <c r="B293">
        <v>0.83</v>
      </c>
      <c r="C293">
        <v>10</v>
      </c>
      <c r="D293" s="101">
        <v>5</v>
      </c>
    </row>
    <row r="294" spans="2:4">
      <c r="B294">
        <v>1.67</v>
      </c>
      <c r="C294">
        <v>20</v>
      </c>
      <c r="D294" s="101">
        <v>10</v>
      </c>
    </row>
    <row r="295" spans="2:4">
      <c r="B295">
        <v>1.33</v>
      </c>
      <c r="C295">
        <v>20</v>
      </c>
      <c r="D295" s="101">
        <v>5</v>
      </c>
    </row>
    <row r="296" spans="2:4">
      <c r="B296">
        <v>0.5</v>
      </c>
      <c r="C296">
        <v>10</v>
      </c>
      <c r="D296" s="101">
        <v>10</v>
      </c>
    </row>
    <row r="297" spans="2:4">
      <c r="B297">
        <v>0.67</v>
      </c>
      <c r="C297">
        <v>10</v>
      </c>
      <c r="D297" s="101">
        <v>10</v>
      </c>
    </row>
    <row r="298" spans="2:4">
      <c r="B298">
        <v>0.5</v>
      </c>
      <c r="C298">
        <v>8</v>
      </c>
      <c r="D298" s="101">
        <v>15</v>
      </c>
    </row>
    <row r="299" spans="2:4">
      <c r="B299">
        <v>0.67</v>
      </c>
      <c r="C299">
        <v>20</v>
      </c>
      <c r="D299" s="101">
        <v>2.5</v>
      </c>
    </row>
    <row r="300" spans="2:4">
      <c r="B300">
        <v>0.67</v>
      </c>
      <c r="C300">
        <v>12</v>
      </c>
      <c r="D300" s="101">
        <v>5</v>
      </c>
    </row>
    <row r="301" spans="2:4">
      <c r="B301">
        <v>0.83</v>
      </c>
      <c r="C301">
        <v>14</v>
      </c>
      <c r="D301" s="101">
        <v>5</v>
      </c>
    </row>
    <row r="302" spans="2:4">
      <c r="B302">
        <v>1.67</v>
      </c>
      <c r="C302">
        <v>10</v>
      </c>
      <c r="D302" s="101">
        <v>2.5</v>
      </c>
    </row>
    <row r="303" spans="2:4">
      <c r="B303">
        <v>0.33</v>
      </c>
      <c r="C303">
        <v>10</v>
      </c>
      <c r="D303" s="101">
        <v>2.5</v>
      </c>
    </row>
    <row r="304" spans="2:4">
      <c r="B304">
        <v>1</v>
      </c>
      <c r="C304">
        <v>20</v>
      </c>
      <c r="D304" s="101">
        <v>30</v>
      </c>
    </row>
    <row r="305" spans="2:4">
      <c r="B305">
        <v>0.83</v>
      </c>
      <c r="C305">
        <v>14</v>
      </c>
      <c r="D305" s="101">
        <v>70</v>
      </c>
    </row>
    <row r="306" spans="2:4">
      <c r="B306">
        <v>0.5</v>
      </c>
      <c r="C306">
        <v>30</v>
      </c>
      <c r="D306" s="101">
        <v>10</v>
      </c>
    </row>
    <row r="307" spans="2:4">
      <c r="B307">
        <v>0.5</v>
      </c>
      <c r="C307">
        <v>8</v>
      </c>
      <c r="D307" s="101">
        <v>15</v>
      </c>
    </row>
    <row r="308" spans="2:4">
      <c r="B308">
        <v>0.33</v>
      </c>
      <c r="C308">
        <v>8</v>
      </c>
      <c r="D308" s="101">
        <v>5</v>
      </c>
    </row>
    <row r="309" spans="2:4">
      <c r="B309">
        <v>0.33</v>
      </c>
      <c r="C309">
        <v>6</v>
      </c>
      <c r="D309" s="101">
        <v>2.5</v>
      </c>
    </row>
    <row r="310" spans="2:4">
      <c r="B310">
        <v>1.33</v>
      </c>
      <c r="C310">
        <v>30</v>
      </c>
      <c r="D310" s="101">
        <v>15</v>
      </c>
    </row>
    <row r="311" spans="2:4">
      <c r="B311">
        <v>0.5</v>
      </c>
      <c r="C311">
        <v>12</v>
      </c>
      <c r="D311" s="101">
        <v>15</v>
      </c>
    </row>
    <row r="312" spans="2:4">
      <c r="B312">
        <v>1</v>
      </c>
      <c r="C312">
        <v>10</v>
      </c>
      <c r="D312" s="101">
        <v>70</v>
      </c>
    </row>
    <row r="313" spans="2:4">
      <c r="B313">
        <v>0.33</v>
      </c>
      <c r="C313">
        <v>10</v>
      </c>
      <c r="D313" s="101">
        <v>5</v>
      </c>
    </row>
    <row r="314" spans="2:4">
      <c r="B314">
        <v>0.67</v>
      </c>
      <c r="C314">
        <v>8</v>
      </c>
      <c r="D314" s="101">
        <v>10</v>
      </c>
    </row>
    <row r="315" spans="2:4">
      <c r="B315">
        <v>0.67</v>
      </c>
      <c r="C315">
        <v>30</v>
      </c>
      <c r="D315" s="101">
        <v>5</v>
      </c>
    </row>
    <row r="316" spans="2:4">
      <c r="B316">
        <v>0.5</v>
      </c>
      <c r="C316">
        <v>10</v>
      </c>
      <c r="D316" s="101">
        <v>2.5</v>
      </c>
    </row>
    <row r="317" spans="2:4">
      <c r="B317">
        <v>1.5</v>
      </c>
      <c r="C317">
        <v>30</v>
      </c>
      <c r="D317" s="101">
        <v>10</v>
      </c>
    </row>
    <row r="318" spans="2:4">
      <c r="B318">
        <v>0.5</v>
      </c>
      <c r="C318">
        <v>14</v>
      </c>
      <c r="D318" s="101">
        <v>2.5</v>
      </c>
    </row>
    <row r="319" spans="2:4">
      <c r="B319">
        <v>0.67</v>
      </c>
      <c r="C319">
        <v>14</v>
      </c>
      <c r="D319" s="101">
        <v>10</v>
      </c>
    </row>
    <row r="320" spans="2:4">
      <c r="B320">
        <v>0.83</v>
      </c>
      <c r="C320">
        <v>14</v>
      </c>
      <c r="D320" s="101">
        <v>2.5</v>
      </c>
    </row>
    <row r="321" spans="2:4">
      <c r="B321">
        <v>0.67</v>
      </c>
      <c r="C321">
        <v>18</v>
      </c>
      <c r="D321" s="101">
        <v>10</v>
      </c>
    </row>
    <row r="322" spans="2:4">
      <c r="B322">
        <v>1</v>
      </c>
      <c r="C322">
        <v>30</v>
      </c>
      <c r="D322" s="101">
        <v>70</v>
      </c>
    </row>
    <row r="323" spans="2:4">
      <c r="B323">
        <v>0.5</v>
      </c>
      <c r="C323">
        <v>10</v>
      </c>
      <c r="D323" s="101">
        <v>5</v>
      </c>
    </row>
    <row r="324" spans="2:4">
      <c r="B324">
        <v>0.83</v>
      </c>
      <c r="C324">
        <v>16</v>
      </c>
      <c r="D324" s="101">
        <v>5</v>
      </c>
    </row>
    <row r="325" spans="2:4">
      <c r="B325">
        <v>0.33</v>
      </c>
      <c r="C325">
        <v>6</v>
      </c>
      <c r="D325" s="101">
        <v>5</v>
      </c>
    </row>
    <row r="326" spans="2:4">
      <c r="B326">
        <v>0.33</v>
      </c>
      <c r="C326">
        <v>14</v>
      </c>
      <c r="D326" s="101">
        <v>2.5</v>
      </c>
    </row>
    <row r="327" spans="2:4">
      <c r="B327">
        <v>0.33</v>
      </c>
      <c r="C327">
        <v>8</v>
      </c>
      <c r="D327" s="101">
        <v>5</v>
      </c>
    </row>
    <row r="328" spans="2:4">
      <c r="B328">
        <v>1</v>
      </c>
      <c r="C328">
        <v>10</v>
      </c>
      <c r="D328" s="101">
        <v>10</v>
      </c>
    </row>
    <row r="329" spans="2:4">
      <c r="B329">
        <v>0.5</v>
      </c>
      <c r="C329">
        <v>8</v>
      </c>
      <c r="D329" s="101">
        <v>10</v>
      </c>
    </row>
    <row r="330" spans="2:4">
      <c r="B330">
        <v>0.33</v>
      </c>
      <c r="C330">
        <v>30</v>
      </c>
      <c r="D330" s="101">
        <v>10</v>
      </c>
    </row>
    <row r="331" spans="2:4">
      <c r="B331">
        <v>0.5</v>
      </c>
      <c r="C331">
        <v>12</v>
      </c>
      <c r="D331" s="101">
        <v>2.5</v>
      </c>
    </row>
    <row r="332" spans="2:4">
      <c r="B332">
        <v>0.33</v>
      </c>
      <c r="C332">
        <v>12</v>
      </c>
      <c r="D332" s="101">
        <v>40</v>
      </c>
    </row>
    <row r="333" spans="2:4">
      <c r="B333">
        <v>0.67</v>
      </c>
      <c r="C333">
        <v>12</v>
      </c>
      <c r="D333" s="101">
        <v>2.5</v>
      </c>
    </row>
    <row r="334" spans="2:4">
      <c r="B334">
        <v>0.5</v>
      </c>
      <c r="C334">
        <v>10</v>
      </c>
      <c r="D334" s="101">
        <v>5</v>
      </c>
    </row>
    <row r="335" spans="2:4">
      <c r="B335">
        <v>0.67</v>
      </c>
      <c r="C335">
        <v>6</v>
      </c>
      <c r="D335" s="101">
        <v>10</v>
      </c>
    </row>
    <row r="336" spans="2:4">
      <c r="B336">
        <v>0.5</v>
      </c>
      <c r="C336">
        <v>14</v>
      </c>
      <c r="D336" s="101">
        <v>2.5</v>
      </c>
    </row>
    <row r="337" spans="2:4">
      <c r="B337">
        <v>0.83</v>
      </c>
      <c r="C337">
        <v>30</v>
      </c>
      <c r="D337" s="101">
        <v>2.5</v>
      </c>
    </row>
    <row r="338" spans="2:4">
      <c r="B338">
        <v>0.5</v>
      </c>
      <c r="C338">
        <v>10</v>
      </c>
      <c r="D338" s="101">
        <v>2.5</v>
      </c>
    </row>
    <row r="339" spans="2:4">
      <c r="B339">
        <v>0.67</v>
      </c>
      <c r="C339">
        <v>12</v>
      </c>
      <c r="D339" s="101">
        <v>5</v>
      </c>
    </row>
    <row r="340" spans="2:4">
      <c r="B340">
        <v>0.5</v>
      </c>
      <c r="C340">
        <v>30</v>
      </c>
      <c r="D340" s="101">
        <v>5</v>
      </c>
    </row>
    <row r="341" spans="2:4">
      <c r="B341">
        <v>0.33</v>
      </c>
      <c r="C341">
        <v>20</v>
      </c>
      <c r="D341" s="101">
        <v>2.5</v>
      </c>
    </row>
    <row r="342" spans="2:4">
      <c r="B342">
        <v>1</v>
      </c>
      <c r="C342">
        <v>10</v>
      </c>
      <c r="D342" s="101">
        <v>5</v>
      </c>
    </row>
    <row r="343" spans="2:4">
      <c r="B343">
        <v>0.5</v>
      </c>
      <c r="C343">
        <v>6</v>
      </c>
      <c r="D343" s="101">
        <v>5</v>
      </c>
    </row>
    <row r="344" spans="2:4">
      <c r="B344">
        <v>0.67</v>
      </c>
      <c r="C344">
        <v>14</v>
      </c>
      <c r="D344" s="101">
        <v>5</v>
      </c>
    </row>
    <row r="345" spans="2:4">
      <c r="B345">
        <v>0.5</v>
      </c>
      <c r="C345">
        <v>20</v>
      </c>
      <c r="D345" s="101">
        <v>10</v>
      </c>
    </row>
    <row r="346" spans="2:4">
      <c r="B346">
        <v>0.33</v>
      </c>
      <c r="C346">
        <v>14</v>
      </c>
      <c r="D346" s="101">
        <v>10</v>
      </c>
    </row>
    <row r="347" spans="2:4">
      <c r="B347">
        <v>0.5</v>
      </c>
      <c r="C347">
        <v>16</v>
      </c>
      <c r="D347" s="101">
        <v>2.5</v>
      </c>
    </row>
    <row r="348" spans="2:4">
      <c r="B348">
        <v>0.5</v>
      </c>
      <c r="C348">
        <v>30</v>
      </c>
      <c r="D348" s="101">
        <v>10</v>
      </c>
    </row>
    <row r="349" spans="2:4">
      <c r="B349">
        <v>0.67</v>
      </c>
      <c r="C349">
        <v>8</v>
      </c>
      <c r="D349" s="101">
        <v>5</v>
      </c>
    </row>
    <row r="350" spans="2:4">
      <c r="B350">
        <v>0.83</v>
      </c>
      <c r="C350">
        <v>10</v>
      </c>
      <c r="D350" s="101">
        <v>20</v>
      </c>
    </row>
    <row r="351" spans="2:4">
      <c r="B351">
        <v>0.67</v>
      </c>
      <c r="C351">
        <v>16</v>
      </c>
      <c r="D351" s="101">
        <v>15</v>
      </c>
    </row>
    <row r="352" spans="2:4">
      <c r="B352">
        <v>1</v>
      </c>
      <c r="C352">
        <v>30</v>
      </c>
      <c r="D352" s="101">
        <v>25</v>
      </c>
    </row>
    <row r="353" spans="2:4">
      <c r="B353">
        <v>0.33</v>
      </c>
      <c r="C353">
        <v>20</v>
      </c>
      <c r="D353" s="101">
        <v>2.5</v>
      </c>
    </row>
    <row r="354" spans="2:4">
      <c r="B354">
        <v>0.17</v>
      </c>
      <c r="C354">
        <v>16</v>
      </c>
      <c r="D354" s="101">
        <v>2.5</v>
      </c>
    </row>
    <row r="355" spans="2:4">
      <c r="B355">
        <v>0.33</v>
      </c>
      <c r="C355">
        <v>30</v>
      </c>
      <c r="D355" s="101">
        <v>15</v>
      </c>
    </row>
    <row r="356" spans="2:4">
      <c r="B356">
        <v>0.67</v>
      </c>
      <c r="C356">
        <v>10</v>
      </c>
      <c r="D356" s="101">
        <v>10</v>
      </c>
    </row>
    <row r="357" spans="2:4">
      <c r="B357">
        <v>0.5</v>
      </c>
      <c r="C357">
        <v>10</v>
      </c>
      <c r="D357" s="101">
        <v>10</v>
      </c>
    </row>
    <row r="358" spans="2:4">
      <c r="B358">
        <v>0.5</v>
      </c>
      <c r="C358">
        <v>12</v>
      </c>
      <c r="D358" s="101">
        <v>15</v>
      </c>
    </row>
    <row r="359" spans="2:4">
      <c r="B359">
        <v>0.83</v>
      </c>
      <c r="C359">
        <v>6</v>
      </c>
      <c r="D359" s="101">
        <v>5</v>
      </c>
    </row>
    <row r="360" spans="2:4">
      <c r="B360">
        <v>1.33</v>
      </c>
      <c r="C360">
        <v>8</v>
      </c>
      <c r="D360" s="101">
        <v>2.5</v>
      </c>
    </row>
    <row r="361" spans="2:4">
      <c r="B361">
        <v>0.33</v>
      </c>
      <c r="C361">
        <v>16</v>
      </c>
      <c r="D361" s="101">
        <v>2.5</v>
      </c>
    </row>
    <row r="362" spans="2:4">
      <c r="B362">
        <v>0.5</v>
      </c>
      <c r="C362">
        <v>20</v>
      </c>
      <c r="D362" s="101">
        <v>2.5</v>
      </c>
    </row>
    <row r="363" spans="2:4">
      <c r="B363">
        <v>3.33</v>
      </c>
      <c r="C363">
        <v>30</v>
      </c>
      <c r="D363" s="101">
        <v>15</v>
      </c>
    </row>
    <row r="364" spans="2:4">
      <c r="B364">
        <v>1.17</v>
      </c>
      <c r="C364">
        <v>20</v>
      </c>
      <c r="D364" s="101">
        <v>10</v>
      </c>
    </row>
    <row r="365" spans="2:4">
      <c r="B365">
        <v>1.5</v>
      </c>
      <c r="C365">
        <v>14</v>
      </c>
      <c r="D365" s="101">
        <v>5</v>
      </c>
    </row>
    <row r="366" spans="2:4">
      <c r="B366">
        <v>0.33</v>
      </c>
      <c r="C366">
        <v>4</v>
      </c>
      <c r="D366" s="101">
        <v>20</v>
      </c>
    </row>
    <row r="367" spans="2:4">
      <c r="B367">
        <v>0.33</v>
      </c>
      <c r="C367">
        <v>16</v>
      </c>
      <c r="D367" s="101">
        <v>15</v>
      </c>
    </row>
    <row r="368" spans="2:4">
      <c r="B368">
        <v>1.17</v>
      </c>
      <c r="C368">
        <v>14</v>
      </c>
      <c r="D368" s="101">
        <v>2.5</v>
      </c>
    </row>
    <row r="369" spans="2:4">
      <c r="B369">
        <v>0.33</v>
      </c>
      <c r="C369">
        <v>6</v>
      </c>
      <c r="D369" s="101">
        <v>2.5</v>
      </c>
    </row>
    <row r="370" spans="2:4">
      <c r="B370">
        <v>0.33</v>
      </c>
      <c r="C370">
        <v>10</v>
      </c>
      <c r="D370" s="101">
        <v>2.5</v>
      </c>
    </row>
    <row r="371" spans="2:4">
      <c r="B371">
        <v>0.83</v>
      </c>
      <c r="C371">
        <v>12</v>
      </c>
      <c r="D371" s="101">
        <v>30</v>
      </c>
    </row>
    <row r="372" spans="2:4">
      <c r="B372">
        <v>0.33</v>
      </c>
      <c r="C372">
        <v>10</v>
      </c>
      <c r="D372" s="101">
        <v>5</v>
      </c>
    </row>
    <row r="373" spans="2:4">
      <c r="B373">
        <v>0.33</v>
      </c>
      <c r="C373">
        <v>10</v>
      </c>
      <c r="D373" s="101">
        <v>5</v>
      </c>
    </row>
    <row r="374" spans="2:4">
      <c r="B374">
        <v>0.33</v>
      </c>
      <c r="C374">
        <v>8</v>
      </c>
      <c r="D374" s="101">
        <v>5</v>
      </c>
    </row>
    <row r="375" spans="2:4">
      <c r="B375">
        <v>0.5</v>
      </c>
      <c r="C375">
        <v>16</v>
      </c>
      <c r="D375" s="101">
        <v>2.5</v>
      </c>
    </row>
    <row r="376" spans="2:4">
      <c r="B376">
        <v>1</v>
      </c>
      <c r="C376">
        <v>10</v>
      </c>
      <c r="D376" s="101">
        <v>25</v>
      </c>
    </row>
    <row r="377" spans="2:4">
      <c r="B377">
        <v>0.5</v>
      </c>
      <c r="C377">
        <v>6</v>
      </c>
      <c r="D377" s="101">
        <v>5</v>
      </c>
    </row>
    <row r="378" spans="2:4">
      <c r="B378">
        <v>0.5</v>
      </c>
      <c r="C378">
        <v>6</v>
      </c>
      <c r="D378" s="101">
        <v>2.5</v>
      </c>
    </row>
    <row r="379" spans="2:4">
      <c r="B379">
        <v>0.17</v>
      </c>
      <c r="C379">
        <v>6</v>
      </c>
      <c r="D379" s="101">
        <v>2.5</v>
      </c>
    </row>
    <row r="380" spans="2:4">
      <c r="B380">
        <v>0.83</v>
      </c>
      <c r="C380">
        <v>20</v>
      </c>
      <c r="D380" s="101">
        <v>2.5</v>
      </c>
    </row>
    <row r="381" spans="2:4">
      <c r="B381">
        <v>1.67</v>
      </c>
      <c r="C381">
        <v>30</v>
      </c>
      <c r="D381" s="101">
        <v>5</v>
      </c>
    </row>
    <row r="382" spans="2:4">
      <c r="B382">
        <v>0.33</v>
      </c>
      <c r="C382">
        <v>10</v>
      </c>
      <c r="D382" s="101">
        <v>30</v>
      </c>
    </row>
    <row r="383" spans="2:4">
      <c r="B383">
        <v>0.67</v>
      </c>
      <c r="C383">
        <v>12</v>
      </c>
      <c r="D383" s="101">
        <v>10</v>
      </c>
    </row>
    <row r="384" spans="2:4">
      <c r="B384">
        <v>0.5</v>
      </c>
      <c r="C384">
        <v>6</v>
      </c>
      <c r="D384" s="101">
        <v>2.5</v>
      </c>
    </row>
    <row r="385" spans="2:4">
      <c r="B385">
        <v>0.83</v>
      </c>
      <c r="C385">
        <v>18</v>
      </c>
      <c r="D385" s="101">
        <v>2.5</v>
      </c>
    </row>
    <row r="386" spans="2:4">
      <c r="B386">
        <v>0.67</v>
      </c>
      <c r="C386">
        <v>12</v>
      </c>
      <c r="D386" s="101">
        <v>2.5</v>
      </c>
    </row>
    <row r="387" spans="2:4">
      <c r="B387">
        <v>1.83</v>
      </c>
      <c r="C387">
        <v>30</v>
      </c>
      <c r="D387" s="101">
        <v>10</v>
      </c>
    </row>
    <row r="388" spans="2:4">
      <c r="B388">
        <v>0.33</v>
      </c>
      <c r="C388">
        <v>10</v>
      </c>
      <c r="D388" s="101">
        <v>10</v>
      </c>
    </row>
    <row r="389" spans="2:4">
      <c r="B389">
        <v>1</v>
      </c>
      <c r="C389">
        <v>12</v>
      </c>
      <c r="D389" s="101">
        <v>5</v>
      </c>
    </row>
    <row r="390" spans="2:4">
      <c r="B390">
        <v>1.5</v>
      </c>
      <c r="C390">
        <v>30</v>
      </c>
      <c r="D390" s="101">
        <v>2.5</v>
      </c>
    </row>
    <row r="391" spans="2:4">
      <c r="B391">
        <v>0.33</v>
      </c>
      <c r="C391">
        <v>10</v>
      </c>
      <c r="D391" s="101">
        <v>2.5</v>
      </c>
    </row>
    <row r="392" spans="2:4">
      <c r="B392">
        <v>0.67</v>
      </c>
      <c r="C392">
        <v>20</v>
      </c>
      <c r="D392" s="101">
        <v>2.5</v>
      </c>
    </row>
    <row r="393" spans="2:4">
      <c r="B393">
        <v>1</v>
      </c>
      <c r="C393">
        <v>30</v>
      </c>
      <c r="D393" s="101">
        <v>2.5</v>
      </c>
    </row>
    <row r="394" spans="2:4">
      <c r="B394">
        <v>0.5</v>
      </c>
      <c r="C394">
        <v>30</v>
      </c>
      <c r="D394" s="101">
        <v>10</v>
      </c>
    </row>
    <row r="395" spans="2:4">
      <c r="B395">
        <v>0.67</v>
      </c>
      <c r="C395">
        <v>14</v>
      </c>
      <c r="D395" s="101">
        <v>2.5</v>
      </c>
    </row>
    <row r="396" spans="2:4">
      <c r="B396">
        <v>0.5</v>
      </c>
      <c r="C396">
        <v>10</v>
      </c>
      <c r="D396" s="101">
        <v>2.5</v>
      </c>
    </row>
    <row r="397" spans="2:4">
      <c r="B397">
        <v>0.83</v>
      </c>
      <c r="C397">
        <v>14</v>
      </c>
      <c r="D397" s="101">
        <v>5</v>
      </c>
    </row>
    <row r="398" spans="2:4">
      <c r="B398">
        <v>0.83</v>
      </c>
      <c r="C398">
        <v>16</v>
      </c>
      <c r="D398" s="101">
        <v>10</v>
      </c>
    </row>
    <row r="399" spans="2:4">
      <c r="B399">
        <v>0.67</v>
      </c>
      <c r="C399">
        <v>16</v>
      </c>
      <c r="D399" s="101">
        <v>5</v>
      </c>
    </row>
    <row r="400" spans="2:4">
      <c r="B400">
        <v>0.5</v>
      </c>
      <c r="C400">
        <v>4</v>
      </c>
      <c r="D400" s="101">
        <v>10</v>
      </c>
    </row>
    <row r="401" spans="2:4">
      <c r="B401">
        <v>0.33</v>
      </c>
      <c r="C401">
        <v>6</v>
      </c>
      <c r="D401" s="101">
        <v>2.5</v>
      </c>
    </row>
    <row r="402" spans="2:4">
      <c r="B402">
        <v>1</v>
      </c>
      <c r="C402">
        <v>20</v>
      </c>
      <c r="D402" s="101">
        <v>5</v>
      </c>
    </row>
    <row r="403" spans="2:4">
      <c r="B403">
        <v>0.33</v>
      </c>
      <c r="C403">
        <v>8</v>
      </c>
      <c r="D403" s="101">
        <v>5</v>
      </c>
    </row>
    <row r="404" spans="2:4">
      <c r="B404">
        <v>0.5</v>
      </c>
      <c r="C404">
        <v>12</v>
      </c>
      <c r="D404" s="101">
        <v>2.5</v>
      </c>
    </row>
    <row r="405" spans="2:4">
      <c r="B405">
        <v>0.33</v>
      </c>
      <c r="C405">
        <v>12</v>
      </c>
      <c r="D405" s="101">
        <v>10</v>
      </c>
    </row>
    <row r="406" spans="2:4">
      <c r="B406">
        <v>1</v>
      </c>
      <c r="C406">
        <v>30</v>
      </c>
      <c r="D406" s="101">
        <v>10</v>
      </c>
    </row>
    <row r="407" spans="2:4">
      <c r="B407">
        <v>0.67</v>
      </c>
      <c r="C407">
        <v>18</v>
      </c>
      <c r="D407" s="101">
        <v>2.5</v>
      </c>
    </row>
    <row r="408" spans="2:4">
      <c r="B408">
        <v>0.5</v>
      </c>
      <c r="C408">
        <v>18</v>
      </c>
      <c r="D408" s="101">
        <v>5</v>
      </c>
    </row>
    <row r="409" spans="2:4">
      <c r="B409">
        <v>0.5</v>
      </c>
      <c r="C409">
        <v>30</v>
      </c>
      <c r="D409" s="101">
        <v>15</v>
      </c>
    </row>
    <row r="410" spans="2:4">
      <c r="B410">
        <v>0.5</v>
      </c>
      <c r="C410">
        <v>20</v>
      </c>
      <c r="D410" s="101">
        <v>5</v>
      </c>
    </row>
    <row r="411" spans="2:4">
      <c r="B411">
        <v>0.67</v>
      </c>
      <c r="C411">
        <v>14</v>
      </c>
      <c r="D411" s="101">
        <v>2.5</v>
      </c>
    </row>
    <row r="412" spans="2:4">
      <c r="B412">
        <v>1.5</v>
      </c>
      <c r="C412">
        <v>2</v>
      </c>
      <c r="D412" s="101">
        <v>20</v>
      </c>
    </row>
    <row r="413" spans="2:4">
      <c r="B413">
        <v>0.17</v>
      </c>
      <c r="C413">
        <v>8</v>
      </c>
      <c r="D413" s="101">
        <v>2.5</v>
      </c>
    </row>
    <row r="414" spans="2:4">
      <c r="B414">
        <v>0.33</v>
      </c>
      <c r="C414">
        <v>8</v>
      </c>
      <c r="D414" s="101">
        <v>2.5</v>
      </c>
    </row>
    <row r="415" spans="2:4">
      <c r="B415">
        <v>2</v>
      </c>
      <c r="C415">
        <v>30</v>
      </c>
      <c r="D415" s="101">
        <v>70</v>
      </c>
    </row>
    <row r="416" spans="2:4">
      <c r="B416">
        <v>0.67</v>
      </c>
      <c r="C416">
        <v>20</v>
      </c>
      <c r="D416" s="101">
        <v>5</v>
      </c>
    </row>
    <row r="417" spans="2:4">
      <c r="B417">
        <v>0.33</v>
      </c>
      <c r="C417">
        <v>8</v>
      </c>
      <c r="D417" s="101">
        <v>5</v>
      </c>
    </row>
    <row r="418" spans="2:4">
      <c r="B418">
        <v>1</v>
      </c>
      <c r="C418">
        <v>16</v>
      </c>
      <c r="D418" s="101">
        <v>10</v>
      </c>
    </row>
    <row r="419" spans="2:4">
      <c r="B419">
        <v>0.33</v>
      </c>
      <c r="C419">
        <v>10</v>
      </c>
      <c r="D419" s="101">
        <v>2.5</v>
      </c>
    </row>
    <row r="420" spans="2:4">
      <c r="B420">
        <v>0.5</v>
      </c>
      <c r="C420">
        <v>20</v>
      </c>
      <c r="D420" s="101">
        <v>5</v>
      </c>
    </row>
    <row r="421" spans="2:4">
      <c r="B421">
        <v>0.5</v>
      </c>
      <c r="C421">
        <v>16</v>
      </c>
      <c r="D421" s="101">
        <v>5</v>
      </c>
    </row>
    <row r="422" spans="2:4">
      <c r="B422">
        <v>0.33</v>
      </c>
      <c r="C422">
        <v>10</v>
      </c>
      <c r="D422" s="101">
        <v>2.5</v>
      </c>
    </row>
    <row r="423" spans="2:4">
      <c r="B423">
        <v>0.67</v>
      </c>
      <c r="C423">
        <v>16</v>
      </c>
      <c r="D423" s="101">
        <v>2.5</v>
      </c>
    </row>
    <row r="424" spans="2:4">
      <c r="B424">
        <v>0.33</v>
      </c>
      <c r="C424">
        <v>6</v>
      </c>
      <c r="D424" s="101">
        <v>2.5</v>
      </c>
    </row>
    <row r="425" spans="2:4">
      <c r="B425">
        <v>0.5</v>
      </c>
      <c r="C425">
        <v>20</v>
      </c>
      <c r="D425" s="101">
        <v>5</v>
      </c>
    </row>
    <row r="426" spans="2:4">
      <c r="B426">
        <v>1</v>
      </c>
      <c r="C426">
        <v>30</v>
      </c>
      <c r="D426" s="101">
        <v>15</v>
      </c>
    </row>
    <row r="427" spans="2:4">
      <c r="B427">
        <v>1.5</v>
      </c>
      <c r="C427">
        <v>30</v>
      </c>
      <c r="D427" s="101">
        <v>15</v>
      </c>
    </row>
    <row r="428" spans="2:4">
      <c r="B428">
        <v>0.33</v>
      </c>
      <c r="C428">
        <v>16</v>
      </c>
      <c r="D428" s="101">
        <v>2.5</v>
      </c>
    </row>
    <row r="429" spans="2:4">
      <c r="B429">
        <v>0.5</v>
      </c>
      <c r="C429">
        <v>12</v>
      </c>
      <c r="D429" s="101">
        <v>30</v>
      </c>
    </row>
    <row r="430" spans="2:4">
      <c r="B430">
        <v>0.67</v>
      </c>
      <c r="C430">
        <v>4</v>
      </c>
      <c r="D430" s="101">
        <v>2.5</v>
      </c>
    </row>
    <row r="431" spans="2:4">
      <c r="B431">
        <v>0.5</v>
      </c>
      <c r="C431">
        <v>30</v>
      </c>
      <c r="D431" s="101">
        <v>40</v>
      </c>
    </row>
    <row r="432" spans="2:4">
      <c r="B432">
        <v>0.5</v>
      </c>
      <c r="C432">
        <v>14</v>
      </c>
      <c r="D432" s="101">
        <v>10</v>
      </c>
    </row>
    <row r="433" spans="2:4">
      <c r="B433">
        <v>2.33</v>
      </c>
      <c r="C433">
        <v>30</v>
      </c>
      <c r="D433" s="101">
        <v>2.5</v>
      </c>
    </row>
    <row r="434" spans="2:4">
      <c r="B434">
        <v>0.83</v>
      </c>
      <c r="C434">
        <v>30</v>
      </c>
      <c r="D434" s="101">
        <v>2.5</v>
      </c>
    </row>
    <row r="435" spans="2:4">
      <c r="B435">
        <v>0.5</v>
      </c>
      <c r="C435">
        <v>16</v>
      </c>
      <c r="D435" s="101">
        <v>10</v>
      </c>
    </row>
    <row r="436" spans="2:4">
      <c r="B436">
        <v>0.83</v>
      </c>
      <c r="C436">
        <v>10</v>
      </c>
      <c r="D436" s="101">
        <v>2.5</v>
      </c>
    </row>
    <row r="437" spans="2:4">
      <c r="B437">
        <v>1</v>
      </c>
      <c r="C437">
        <v>30</v>
      </c>
      <c r="D437" s="101">
        <v>5</v>
      </c>
    </row>
    <row r="438" spans="2:4">
      <c r="B438">
        <v>0.33</v>
      </c>
      <c r="C438">
        <v>6</v>
      </c>
      <c r="D438" s="101">
        <v>2.5</v>
      </c>
    </row>
    <row r="439" spans="2:4">
      <c r="B439">
        <v>0.67</v>
      </c>
      <c r="C439">
        <v>20</v>
      </c>
      <c r="D439" s="101">
        <v>2.5</v>
      </c>
    </row>
    <row r="440" spans="2:4">
      <c r="B440">
        <v>0.5</v>
      </c>
      <c r="C440">
        <v>6</v>
      </c>
      <c r="D440" s="101">
        <v>5</v>
      </c>
    </row>
    <row r="441" spans="2:4">
      <c r="B441">
        <v>0.83</v>
      </c>
      <c r="C441">
        <v>12</v>
      </c>
      <c r="D441" s="101">
        <v>5</v>
      </c>
    </row>
    <row r="442" spans="2:4">
      <c r="B442">
        <v>0.5</v>
      </c>
      <c r="C442">
        <v>30</v>
      </c>
      <c r="D442" s="101">
        <v>15</v>
      </c>
    </row>
    <row r="443" spans="2:4">
      <c r="B443">
        <v>1.33</v>
      </c>
      <c r="C443">
        <v>30</v>
      </c>
      <c r="D443" s="101">
        <v>2.5</v>
      </c>
    </row>
    <row r="444" spans="2:4">
      <c r="B444">
        <v>0.83</v>
      </c>
      <c r="C444">
        <v>12</v>
      </c>
      <c r="D444" s="101">
        <v>2.5</v>
      </c>
    </row>
    <row r="445" spans="2:4">
      <c r="B445">
        <v>0.33</v>
      </c>
      <c r="C445">
        <v>10</v>
      </c>
      <c r="D445" s="101">
        <v>5</v>
      </c>
    </row>
    <row r="446" spans="2:4">
      <c r="B446">
        <v>0.33</v>
      </c>
      <c r="C446">
        <v>10</v>
      </c>
      <c r="D446" s="101">
        <v>2.5</v>
      </c>
    </row>
    <row r="447" spans="2:4">
      <c r="B447">
        <v>0.5</v>
      </c>
      <c r="C447">
        <v>30</v>
      </c>
      <c r="D447" s="101">
        <v>2.5</v>
      </c>
    </row>
    <row r="448" spans="2:4">
      <c r="B448">
        <v>0.33</v>
      </c>
      <c r="C448">
        <v>6</v>
      </c>
      <c r="D448" s="101">
        <v>2.5</v>
      </c>
    </row>
    <row r="449" spans="2:4">
      <c r="B449">
        <v>1</v>
      </c>
      <c r="C449">
        <v>20</v>
      </c>
      <c r="D449" s="101">
        <v>2.5</v>
      </c>
    </row>
    <row r="450" spans="2:4">
      <c r="B450">
        <v>1.5</v>
      </c>
      <c r="C450">
        <v>16</v>
      </c>
      <c r="D450" s="101">
        <v>20</v>
      </c>
    </row>
    <row r="451" spans="2:4">
      <c r="B451">
        <v>0.33</v>
      </c>
      <c r="C451">
        <v>10</v>
      </c>
      <c r="D451" s="101">
        <v>2.5</v>
      </c>
    </row>
    <row r="452" spans="2:4">
      <c r="B452">
        <v>0.67</v>
      </c>
      <c r="C452">
        <v>6</v>
      </c>
      <c r="D452" s="101">
        <v>5</v>
      </c>
    </row>
    <row r="453" spans="2:4">
      <c r="B453">
        <v>2</v>
      </c>
      <c r="C453">
        <v>30</v>
      </c>
      <c r="D453" s="101">
        <v>10</v>
      </c>
    </row>
    <row r="454" spans="2:4">
      <c r="B454">
        <v>0.5</v>
      </c>
      <c r="C454">
        <v>14</v>
      </c>
      <c r="D454" s="101">
        <v>5</v>
      </c>
    </row>
    <row r="455" spans="2:4">
      <c r="B455">
        <v>1</v>
      </c>
      <c r="C455">
        <v>16</v>
      </c>
      <c r="D455" s="101">
        <v>10</v>
      </c>
    </row>
    <row r="456" spans="2:4">
      <c r="B456">
        <v>1.33</v>
      </c>
      <c r="C456">
        <v>30</v>
      </c>
      <c r="D456" s="101">
        <v>5</v>
      </c>
    </row>
    <row r="457" spans="2:4">
      <c r="B457">
        <v>1.33</v>
      </c>
      <c r="C457">
        <v>10</v>
      </c>
      <c r="D457" s="101">
        <v>2.5</v>
      </c>
    </row>
    <row r="458" spans="2:4">
      <c r="B458">
        <v>0.67</v>
      </c>
      <c r="C458">
        <v>20</v>
      </c>
      <c r="D458" s="101">
        <v>5</v>
      </c>
    </row>
    <row r="459" spans="2:4">
      <c r="B459">
        <v>1.33</v>
      </c>
      <c r="C459">
        <v>30</v>
      </c>
      <c r="D459" s="101">
        <v>2.5</v>
      </c>
    </row>
    <row r="460" spans="2:4">
      <c r="B460">
        <v>0.67</v>
      </c>
      <c r="C460">
        <v>30</v>
      </c>
      <c r="D460" s="101">
        <v>10</v>
      </c>
    </row>
    <row r="461" spans="2:4">
      <c r="B461">
        <v>0.5</v>
      </c>
      <c r="C461">
        <v>14</v>
      </c>
      <c r="D461" s="101">
        <v>10</v>
      </c>
    </row>
    <row r="462" spans="2:4">
      <c r="B462">
        <v>0.67</v>
      </c>
      <c r="C462">
        <v>10</v>
      </c>
      <c r="D462" s="101">
        <v>10</v>
      </c>
    </row>
    <row r="463" spans="2:4">
      <c r="B463">
        <v>0.67</v>
      </c>
      <c r="C463">
        <v>20</v>
      </c>
      <c r="D463" s="101">
        <v>2.5</v>
      </c>
    </row>
    <row r="464" spans="2:4">
      <c r="B464">
        <v>0.5</v>
      </c>
      <c r="C464">
        <v>8</v>
      </c>
      <c r="D464" s="101">
        <v>15</v>
      </c>
    </row>
    <row r="465" spans="2:4">
      <c r="B465">
        <v>0.83</v>
      </c>
      <c r="C465">
        <v>30</v>
      </c>
      <c r="D465" s="101">
        <v>15</v>
      </c>
    </row>
    <row r="466" spans="2:4">
      <c r="B466">
        <v>1.5</v>
      </c>
      <c r="C466">
        <v>10</v>
      </c>
      <c r="D466" s="101">
        <v>5</v>
      </c>
    </row>
    <row r="467" spans="2:4">
      <c r="B467">
        <v>1.17</v>
      </c>
      <c r="C467">
        <v>30</v>
      </c>
      <c r="D467" s="101">
        <v>25</v>
      </c>
    </row>
    <row r="468" spans="2:4">
      <c r="B468">
        <v>0.5</v>
      </c>
      <c r="C468">
        <v>6</v>
      </c>
      <c r="D468" s="101">
        <v>2.5</v>
      </c>
    </row>
    <row r="469" spans="2:4">
      <c r="B469">
        <v>0.5</v>
      </c>
      <c r="C469">
        <v>8</v>
      </c>
      <c r="D469" s="101">
        <v>5</v>
      </c>
    </row>
    <row r="470" spans="2:4">
      <c r="B470">
        <v>1.5</v>
      </c>
      <c r="C470">
        <v>20</v>
      </c>
      <c r="D470" s="101">
        <v>15</v>
      </c>
    </row>
    <row r="471" spans="2:4">
      <c r="B471">
        <v>0.5</v>
      </c>
      <c r="C471">
        <v>6</v>
      </c>
      <c r="D471" s="101">
        <v>15</v>
      </c>
    </row>
    <row r="472" spans="2:4">
      <c r="B472">
        <v>0.5</v>
      </c>
      <c r="C472">
        <v>30</v>
      </c>
      <c r="D472" s="101">
        <v>15</v>
      </c>
    </row>
    <row r="473" spans="2:4">
      <c r="B473">
        <v>0.5</v>
      </c>
      <c r="C473">
        <v>12</v>
      </c>
      <c r="D473" s="101">
        <v>5</v>
      </c>
    </row>
    <row r="474" spans="2:4">
      <c r="B474">
        <v>0.67</v>
      </c>
      <c r="C474">
        <v>8</v>
      </c>
      <c r="D474" s="101">
        <v>2.5</v>
      </c>
    </row>
    <row r="475" spans="2:4">
      <c r="B475">
        <v>1</v>
      </c>
      <c r="C475">
        <v>14</v>
      </c>
      <c r="D475" s="101">
        <v>2.5</v>
      </c>
    </row>
    <row r="476" spans="2:4">
      <c r="B476">
        <v>0.67</v>
      </c>
      <c r="C476">
        <v>14</v>
      </c>
      <c r="D476" s="101">
        <v>2.5</v>
      </c>
    </row>
    <row r="477" spans="2:4">
      <c r="B477">
        <v>0.5</v>
      </c>
      <c r="C477">
        <v>10</v>
      </c>
      <c r="D477" s="101">
        <v>2.5</v>
      </c>
    </row>
    <row r="478" spans="2:4">
      <c r="B478">
        <v>0.67</v>
      </c>
      <c r="C478">
        <v>10</v>
      </c>
      <c r="D478" s="101">
        <v>10</v>
      </c>
    </row>
    <row r="479" spans="2:4">
      <c r="B479">
        <v>0.67</v>
      </c>
      <c r="C479">
        <v>20</v>
      </c>
      <c r="D479" s="101">
        <v>5</v>
      </c>
    </row>
    <row r="480" spans="2:4">
      <c r="B480">
        <v>0.5</v>
      </c>
      <c r="C480">
        <v>16</v>
      </c>
      <c r="D480" s="101">
        <v>2.5</v>
      </c>
    </row>
    <row r="481" spans="2:4">
      <c r="B481">
        <v>0.33</v>
      </c>
      <c r="C481">
        <v>10</v>
      </c>
      <c r="D481" s="101">
        <v>2.5</v>
      </c>
    </row>
    <row r="482" spans="2:4">
      <c r="B482">
        <v>0.67</v>
      </c>
      <c r="C482">
        <v>30</v>
      </c>
      <c r="D482" s="101">
        <v>70</v>
      </c>
    </row>
    <row r="483" spans="2:4">
      <c r="B483">
        <v>1.33</v>
      </c>
      <c r="C483">
        <v>30</v>
      </c>
      <c r="D483" s="101">
        <v>10</v>
      </c>
    </row>
    <row r="484" spans="2:4">
      <c r="B484">
        <v>1.67</v>
      </c>
      <c r="C484">
        <v>10</v>
      </c>
      <c r="D484" s="101">
        <v>5</v>
      </c>
    </row>
    <row r="485" spans="2:4">
      <c r="B485">
        <v>0.5</v>
      </c>
      <c r="C485">
        <v>20</v>
      </c>
      <c r="D485" s="101">
        <v>5</v>
      </c>
    </row>
    <row r="486" spans="2:4">
      <c r="B486">
        <v>0.5</v>
      </c>
      <c r="C486">
        <v>8</v>
      </c>
      <c r="D486" s="101">
        <v>2.5</v>
      </c>
    </row>
    <row r="487" spans="2:4">
      <c r="B487">
        <v>0.5</v>
      </c>
      <c r="C487">
        <v>10</v>
      </c>
      <c r="D487" s="101">
        <v>10</v>
      </c>
    </row>
    <row r="488" spans="2:4">
      <c r="B488">
        <v>1.5</v>
      </c>
      <c r="C488">
        <v>30</v>
      </c>
      <c r="D488" s="101">
        <v>2.5</v>
      </c>
    </row>
    <row r="489" spans="2:4">
      <c r="B489">
        <v>0.33</v>
      </c>
      <c r="C489">
        <v>6</v>
      </c>
      <c r="D489" s="101">
        <v>2.5</v>
      </c>
    </row>
    <row r="490" spans="2:4">
      <c r="B490">
        <v>0.5</v>
      </c>
      <c r="C490">
        <v>8</v>
      </c>
      <c r="D490" s="101">
        <v>10</v>
      </c>
    </row>
    <row r="491" spans="2:4">
      <c r="B491">
        <v>0.17</v>
      </c>
      <c r="C491">
        <v>4</v>
      </c>
      <c r="D491" s="101">
        <v>60</v>
      </c>
    </row>
    <row r="492" spans="2:4">
      <c r="B492">
        <v>0.67</v>
      </c>
      <c r="C492">
        <v>10</v>
      </c>
      <c r="D492" s="101">
        <v>5</v>
      </c>
    </row>
    <row r="493" spans="2:4">
      <c r="B493">
        <v>0.33</v>
      </c>
      <c r="C493">
        <v>16</v>
      </c>
      <c r="D493" s="101">
        <v>10</v>
      </c>
    </row>
    <row r="494" spans="2:4">
      <c r="B494">
        <v>0.5</v>
      </c>
      <c r="C494">
        <v>8</v>
      </c>
      <c r="D494" s="101">
        <v>2.5</v>
      </c>
    </row>
    <row r="495" spans="2:4">
      <c r="B495">
        <v>0.67</v>
      </c>
      <c r="C495">
        <v>14</v>
      </c>
      <c r="D495" s="101">
        <v>5</v>
      </c>
    </row>
    <row r="496" spans="2:4">
      <c r="B496">
        <v>0.33</v>
      </c>
      <c r="C496">
        <v>10</v>
      </c>
      <c r="D496" s="101">
        <v>2.5</v>
      </c>
    </row>
    <row r="497" spans="2:4">
      <c r="B497">
        <v>0.67</v>
      </c>
      <c r="C497">
        <v>20</v>
      </c>
      <c r="D497" s="101">
        <v>2.5</v>
      </c>
    </row>
    <row r="498" spans="2:4">
      <c r="B498">
        <v>0.5</v>
      </c>
      <c r="C498">
        <v>10</v>
      </c>
      <c r="D498" s="101">
        <v>5</v>
      </c>
    </row>
    <row r="499" spans="2:4">
      <c r="B499">
        <v>0.5</v>
      </c>
      <c r="C499">
        <v>14</v>
      </c>
      <c r="D499" s="101">
        <v>10</v>
      </c>
    </row>
    <row r="500" spans="2:4">
      <c r="B500">
        <v>0.5</v>
      </c>
      <c r="C500">
        <v>14</v>
      </c>
      <c r="D500" s="101">
        <v>2.5</v>
      </c>
    </row>
    <row r="501" spans="2:4">
      <c r="B501">
        <v>0.67</v>
      </c>
      <c r="C501">
        <v>20</v>
      </c>
      <c r="D501" s="101">
        <v>2.5</v>
      </c>
    </row>
    <row r="502" spans="2:4">
      <c r="B502">
        <v>0.67</v>
      </c>
      <c r="C502">
        <v>16</v>
      </c>
      <c r="D502" s="101">
        <v>10</v>
      </c>
    </row>
    <row r="503" spans="2:4">
      <c r="B503">
        <v>1</v>
      </c>
      <c r="C503">
        <v>10</v>
      </c>
      <c r="D503" s="101">
        <v>2.5</v>
      </c>
    </row>
    <row r="504" spans="2:4">
      <c r="B504">
        <v>0.67</v>
      </c>
      <c r="C504">
        <v>14</v>
      </c>
      <c r="D504" s="101">
        <v>5</v>
      </c>
    </row>
    <row r="505" spans="2:4">
      <c r="B505">
        <v>0.83</v>
      </c>
      <c r="C505">
        <v>16</v>
      </c>
      <c r="D505" s="101">
        <v>15</v>
      </c>
    </row>
    <row r="506" spans="2:4">
      <c r="B506">
        <v>1</v>
      </c>
      <c r="C506">
        <v>30</v>
      </c>
      <c r="D506" s="101">
        <v>5</v>
      </c>
    </row>
    <row r="507" spans="2:4">
      <c r="B507">
        <v>0.17</v>
      </c>
      <c r="C507">
        <v>30</v>
      </c>
      <c r="D507" s="101">
        <v>10</v>
      </c>
    </row>
    <row r="508" spans="2:4">
      <c r="B508">
        <v>1.33</v>
      </c>
      <c r="C508">
        <v>8</v>
      </c>
      <c r="D508" s="101">
        <v>25</v>
      </c>
    </row>
    <row r="509" spans="2:4">
      <c r="B509">
        <v>0.5</v>
      </c>
      <c r="C509">
        <v>10</v>
      </c>
      <c r="D509" s="101">
        <v>2.5</v>
      </c>
    </row>
    <row r="510" spans="2:4">
      <c r="B510">
        <v>0.33</v>
      </c>
      <c r="C510">
        <v>12</v>
      </c>
      <c r="D510" s="101">
        <v>5</v>
      </c>
    </row>
    <row r="511" spans="2:4">
      <c r="B511">
        <v>0.5</v>
      </c>
      <c r="C511">
        <v>6</v>
      </c>
      <c r="D511" s="101">
        <v>10</v>
      </c>
    </row>
    <row r="512" spans="2:4">
      <c r="B512">
        <v>0.67</v>
      </c>
      <c r="C512">
        <v>20</v>
      </c>
      <c r="D512" s="101">
        <v>15</v>
      </c>
    </row>
    <row r="513" spans="2:4">
      <c r="B513">
        <v>0.33</v>
      </c>
      <c r="C513">
        <v>20</v>
      </c>
      <c r="D513" s="101">
        <v>2.5</v>
      </c>
    </row>
    <row r="514" spans="2:4">
      <c r="B514">
        <v>0.67</v>
      </c>
      <c r="C514">
        <v>16</v>
      </c>
      <c r="D514" s="101">
        <v>2.5</v>
      </c>
    </row>
    <row r="515" spans="2:4">
      <c r="B515">
        <v>0.5</v>
      </c>
      <c r="C515">
        <v>10</v>
      </c>
      <c r="D515" s="101">
        <v>2.5</v>
      </c>
    </row>
    <row r="516" spans="2:4">
      <c r="B516">
        <v>0.5</v>
      </c>
      <c r="C516">
        <v>30</v>
      </c>
      <c r="D516" s="101">
        <v>15</v>
      </c>
    </row>
    <row r="517" spans="2:4">
      <c r="B517">
        <v>0.67</v>
      </c>
      <c r="C517">
        <v>16</v>
      </c>
      <c r="D517" s="101">
        <v>5</v>
      </c>
    </row>
    <row r="518" spans="2:4">
      <c r="B518">
        <v>1.17</v>
      </c>
      <c r="C518">
        <v>30</v>
      </c>
      <c r="D518" s="101">
        <v>5</v>
      </c>
    </row>
    <row r="519" spans="2:4">
      <c r="B519">
        <v>0.5</v>
      </c>
      <c r="C519">
        <v>10</v>
      </c>
      <c r="D519" s="101">
        <v>2.5</v>
      </c>
    </row>
    <row r="520" spans="2:4">
      <c r="B520">
        <v>0.17</v>
      </c>
      <c r="C520">
        <v>4</v>
      </c>
      <c r="D520" s="101">
        <v>2.5</v>
      </c>
    </row>
    <row r="521" spans="2:4">
      <c r="B521">
        <v>0.33</v>
      </c>
      <c r="C521">
        <v>10</v>
      </c>
      <c r="D521" s="101">
        <v>5</v>
      </c>
    </row>
    <row r="522" spans="2:4">
      <c r="B522">
        <v>0.5</v>
      </c>
      <c r="C522">
        <v>14</v>
      </c>
      <c r="D522" s="101">
        <v>10</v>
      </c>
    </row>
    <row r="523" spans="2:4">
      <c r="B523">
        <v>2</v>
      </c>
      <c r="C523">
        <v>20</v>
      </c>
      <c r="D523" s="101">
        <v>10</v>
      </c>
    </row>
    <row r="524" spans="2:4">
      <c r="B524">
        <v>0.33</v>
      </c>
      <c r="C524">
        <v>10</v>
      </c>
      <c r="D524" s="101">
        <v>60</v>
      </c>
    </row>
    <row r="525" spans="2:4">
      <c r="B525">
        <v>0.5</v>
      </c>
      <c r="C525">
        <v>14</v>
      </c>
      <c r="D525" s="101">
        <v>2.5</v>
      </c>
    </row>
    <row r="526" spans="2:4">
      <c r="B526">
        <v>0.67</v>
      </c>
      <c r="C526">
        <v>30</v>
      </c>
      <c r="D526" s="101">
        <v>5</v>
      </c>
    </row>
    <row r="527" spans="2:4">
      <c r="B527">
        <v>0.5</v>
      </c>
      <c r="C527">
        <v>10</v>
      </c>
      <c r="D527" s="101">
        <v>10</v>
      </c>
    </row>
    <row r="528" spans="2:4">
      <c r="B528">
        <v>0.67</v>
      </c>
      <c r="C528">
        <v>18</v>
      </c>
      <c r="D528" s="101">
        <v>5</v>
      </c>
    </row>
    <row r="529" spans="2:4">
      <c r="B529">
        <v>1</v>
      </c>
      <c r="C529">
        <v>20</v>
      </c>
      <c r="D529" s="101">
        <v>2.5</v>
      </c>
    </row>
    <row r="530" spans="2:4">
      <c r="B530">
        <v>2.83</v>
      </c>
      <c r="C530">
        <v>30</v>
      </c>
      <c r="D530" s="101">
        <v>15</v>
      </c>
    </row>
    <row r="531" spans="2:4">
      <c r="B531">
        <v>0.83</v>
      </c>
      <c r="C531">
        <v>30</v>
      </c>
      <c r="D531" s="101">
        <v>5</v>
      </c>
    </row>
    <row r="532" spans="2:4">
      <c r="B532">
        <v>1.33</v>
      </c>
      <c r="C532">
        <v>20</v>
      </c>
      <c r="D532" s="101">
        <v>5</v>
      </c>
    </row>
    <row r="533" spans="2:4">
      <c r="B533">
        <v>0.33</v>
      </c>
      <c r="C533">
        <v>10</v>
      </c>
      <c r="D533" s="101">
        <v>35</v>
      </c>
    </row>
    <row r="534" spans="2:4">
      <c r="B534">
        <v>0.67</v>
      </c>
      <c r="C534">
        <v>14</v>
      </c>
      <c r="D534" s="101">
        <v>5</v>
      </c>
    </row>
    <row r="535" spans="2:4">
      <c r="B535">
        <v>0.5</v>
      </c>
      <c r="C535">
        <v>10</v>
      </c>
      <c r="D535" s="101">
        <v>2.5</v>
      </c>
    </row>
    <row r="536" spans="2:4">
      <c r="B536">
        <v>0.83</v>
      </c>
      <c r="C536">
        <v>30</v>
      </c>
      <c r="D536" s="101">
        <v>10</v>
      </c>
    </row>
    <row r="537" spans="2:4">
      <c r="B537">
        <v>0.83</v>
      </c>
      <c r="C537">
        <v>14</v>
      </c>
      <c r="D537" s="101">
        <v>5</v>
      </c>
    </row>
    <row r="538" spans="2:4">
      <c r="B538">
        <v>0.83</v>
      </c>
      <c r="C538">
        <v>10</v>
      </c>
      <c r="D538" s="101">
        <v>2.5</v>
      </c>
    </row>
    <row r="539" spans="2:4">
      <c r="B539">
        <v>0.67</v>
      </c>
      <c r="C539">
        <v>8</v>
      </c>
      <c r="D539" s="101">
        <v>2.5</v>
      </c>
    </row>
    <row r="540" spans="2:4">
      <c r="B540">
        <v>0.5</v>
      </c>
      <c r="C540">
        <v>20</v>
      </c>
      <c r="D540" s="101">
        <v>10</v>
      </c>
    </row>
    <row r="541" spans="2:4">
      <c r="B541">
        <v>0.33</v>
      </c>
      <c r="C541">
        <v>6</v>
      </c>
      <c r="D541" s="101">
        <v>2.5</v>
      </c>
    </row>
    <row r="542" spans="2:4">
      <c r="B542">
        <v>0.67</v>
      </c>
      <c r="C542">
        <v>30</v>
      </c>
      <c r="D542" s="101">
        <v>15</v>
      </c>
    </row>
    <row r="543" spans="2:4">
      <c r="B543">
        <v>0.67</v>
      </c>
      <c r="C543">
        <v>30</v>
      </c>
      <c r="D543" s="101">
        <v>10</v>
      </c>
    </row>
    <row r="544" spans="2:4">
      <c r="B544">
        <v>1</v>
      </c>
      <c r="C544">
        <v>10</v>
      </c>
      <c r="D544" s="101">
        <v>2.5</v>
      </c>
    </row>
    <row r="545" spans="2:4">
      <c r="B545">
        <v>0.33</v>
      </c>
      <c r="C545">
        <v>14</v>
      </c>
      <c r="D545" s="101">
        <v>2.5</v>
      </c>
    </row>
    <row r="546" spans="2:4">
      <c r="B546">
        <v>0.5</v>
      </c>
      <c r="C546">
        <v>16</v>
      </c>
      <c r="D546" s="101">
        <v>5</v>
      </c>
    </row>
    <row r="547" spans="2:4">
      <c r="B547">
        <v>0.5</v>
      </c>
      <c r="C547">
        <v>12</v>
      </c>
      <c r="D547" s="101">
        <v>5</v>
      </c>
    </row>
    <row r="548" spans="2:4">
      <c r="B548">
        <v>0.33</v>
      </c>
      <c r="C548">
        <v>6</v>
      </c>
      <c r="D548" s="101">
        <v>70</v>
      </c>
    </row>
    <row r="549" spans="2:4">
      <c r="B549">
        <v>0.5</v>
      </c>
      <c r="C549">
        <v>12</v>
      </c>
      <c r="D549" s="101">
        <v>15</v>
      </c>
    </row>
    <row r="550" spans="2:4">
      <c r="B550">
        <v>0.67</v>
      </c>
      <c r="C550">
        <v>6</v>
      </c>
      <c r="D550" s="101">
        <v>2.5</v>
      </c>
    </row>
    <row r="551" spans="2:4">
      <c r="B551">
        <v>0.5</v>
      </c>
      <c r="C551">
        <v>30</v>
      </c>
      <c r="D551" s="101">
        <v>2.5</v>
      </c>
    </row>
    <row r="552" spans="2:4">
      <c r="B552">
        <v>0.67</v>
      </c>
      <c r="C552">
        <v>12</v>
      </c>
      <c r="D552" s="101">
        <v>10</v>
      </c>
    </row>
    <row r="553" spans="2:4">
      <c r="B553">
        <v>0.5</v>
      </c>
      <c r="C553">
        <v>14</v>
      </c>
      <c r="D553" s="101">
        <v>5</v>
      </c>
    </row>
    <row r="554" spans="2:4">
      <c r="B554">
        <v>0.67</v>
      </c>
      <c r="C554">
        <v>20</v>
      </c>
      <c r="D554" s="101">
        <v>2.5</v>
      </c>
    </row>
    <row r="555" spans="2:4">
      <c r="B555">
        <v>1.33</v>
      </c>
      <c r="C555">
        <v>30</v>
      </c>
      <c r="D555" s="101">
        <v>5</v>
      </c>
    </row>
    <row r="556" spans="2:4">
      <c r="B556">
        <v>0.67</v>
      </c>
      <c r="C556">
        <v>14</v>
      </c>
      <c r="D556" s="101">
        <v>10</v>
      </c>
    </row>
    <row r="557" spans="2:4">
      <c r="B557">
        <v>0.5</v>
      </c>
      <c r="C557">
        <v>10</v>
      </c>
      <c r="D557" s="101">
        <v>5</v>
      </c>
    </row>
    <row r="558" spans="2:4">
      <c r="B558">
        <v>0.33</v>
      </c>
      <c r="C558">
        <v>10</v>
      </c>
      <c r="D558" s="101">
        <v>2.5</v>
      </c>
    </row>
    <row r="559" spans="2:4">
      <c r="B559">
        <v>0.5</v>
      </c>
      <c r="C559">
        <v>2</v>
      </c>
      <c r="D559" s="101">
        <v>5</v>
      </c>
    </row>
    <row r="560" spans="2:4">
      <c r="B560">
        <v>0.5</v>
      </c>
      <c r="C560">
        <v>6</v>
      </c>
      <c r="D560" s="101">
        <v>5</v>
      </c>
    </row>
    <row r="561" spans="2:4">
      <c r="B561">
        <v>0.17</v>
      </c>
      <c r="C561">
        <v>8</v>
      </c>
      <c r="D561" s="101">
        <v>15</v>
      </c>
    </row>
    <row r="562" spans="2:4">
      <c r="B562">
        <v>1</v>
      </c>
      <c r="C562">
        <v>30</v>
      </c>
      <c r="D562" s="101">
        <v>2.5</v>
      </c>
    </row>
    <row r="563" spans="2:4">
      <c r="B563">
        <v>0.67</v>
      </c>
      <c r="C563">
        <v>20</v>
      </c>
      <c r="D563" s="101">
        <v>2.5</v>
      </c>
    </row>
    <row r="564" spans="2:4">
      <c r="B564">
        <v>0.5</v>
      </c>
      <c r="C564">
        <v>20</v>
      </c>
      <c r="D564" s="101">
        <v>70</v>
      </c>
    </row>
    <row r="565" spans="2:4">
      <c r="B565">
        <v>0.5</v>
      </c>
      <c r="C565">
        <v>10</v>
      </c>
      <c r="D565" s="101">
        <v>10</v>
      </c>
    </row>
    <row r="566" spans="2:4">
      <c r="B566">
        <v>0.83</v>
      </c>
      <c r="C566">
        <v>30</v>
      </c>
      <c r="D566" s="101">
        <v>5</v>
      </c>
    </row>
    <row r="567" spans="2:4">
      <c r="B567">
        <v>0.33</v>
      </c>
      <c r="C567">
        <v>16</v>
      </c>
      <c r="D567" s="101">
        <v>2.5</v>
      </c>
    </row>
    <row r="568" spans="2:4">
      <c r="B568">
        <v>0.33</v>
      </c>
      <c r="C568">
        <v>16</v>
      </c>
      <c r="D568" s="101">
        <v>5</v>
      </c>
    </row>
    <row r="569" spans="2:4">
      <c r="B569">
        <v>0.67</v>
      </c>
      <c r="C569">
        <v>16</v>
      </c>
      <c r="D569" s="101">
        <v>10</v>
      </c>
    </row>
    <row r="570" spans="2:4">
      <c r="B570">
        <v>0.17</v>
      </c>
      <c r="C570">
        <v>6</v>
      </c>
      <c r="D570" s="101">
        <v>2.5</v>
      </c>
    </row>
    <row r="571" spans="2:4">
      <c r="B571">
        <v>0.67</v>
      </c>
      <c r="C571">
        <v>4</v>
      </c>
      <c r="D571" s="101">
        <v>15</v>
      </c>
    </row>
    <row r="572" spans="2:4">
      <c r="B572">
        <v>0.67</v>
      </c>
      <c r="C572">
        <v>20</v>
      </c>
      <c r="D572" s="101">
        <v>10</v>
      </c>
    </row>
    <row r="573" spans="2:4">
      <c r="B573">
        <v>0.67</v>
      </c>
      <c r="C573">
        <v>30</v>
      </c>
      <c r="D573" s="101">
        <v>20</v>
      </c>
    </row>
    <row r="574" spans="2:4">
      <c r="B574">
        <v>2</v>
      </c>
      <c r="C574">
        <v>16</v>
      </c>
      <c r="D574" s="101">
        <v>2.5</v>
      </c>
    </row>
    <row r="575" spans="2:4">
      <c r="B575">
        <v>0.5</v>
      </c>
      <c r="C575">
        <v>20</v>
      </c>
      <c r="D575" s="101">
        <v>2.5</v>
      </c>
    </row>
    <row r="576" spans="2:4">
      <c r="B576">
        <v>0.33</v>
      </c>
      <c r="C576">
        <v>4</v>
      </c>
      <c r="D576" s="101">
        <v>10</v>
      </c>
    </row>
    <row r="577" spans="2:4">
      <c r="B577">
        <v>0.83</v>
      </c>
      <c r="C577">
        <v>18</v>
      </c>
      <c r="D577" s="101">
        <v>10</v>
      </c>
    </row>
    <row r="578" spans="2:4">
      <c r="B578">
        <v>0.5</v>
      </c>
      <c r="C578">
        <v>20</v>
      </c>
      <c r="D578" s="101">
        <v>10</v>
      </c>
    </row>
    <row r="579" spans="2:4">
      <c r="B579">
        <v>0.5</v>
      </c>
      <c r="C579">
        <v>20</v>
      </c>
      <c r="D579" s="101">
        <v>2.5</v>
      </c>
    </row>
    <row r="580" spans="2:4">
      <c r="B580">
        <v>0.33</v>
      </c>
      <c r="C580">
        <v>10</v>
      </c>
      <c r="D580" s="101">
        <v>2.5</v>
      </c>
    </row>
    <row r="581" spans="2:4">
      <c r="B581">
        <v>0.5</v>
      </c>
      <c r="C581">
        <v>30</v>
      </c>
      <c r="D581" s="101">
        <v>10</v>
      </c>
    </row>
    <row r="582" spans="2:4">
      <c r="B582">
        <v>0.67</v>
      </c>
      <c r="C582">
        <v>20</v>
      </c>
      <c r="D582" s="101">
        <v>10</v>
      </c>
    </row>
    <row r="583" spans="2:4">
      <c r="B583">
        <v>0.33</v>
      </c>
      <c r="C583">
        <v>8</v>
      </c>
      <c r="D583" s="101">
        <v>2.5</v>
      </c>
    </row>
    <row r="584" spans="2:4">
      <c r="B584">
        <v>0.83</v>
      </c>
      <c r="C584">
        <v>30</v>
      </c>
      <c r="D584" s="101">
        <v>10</v>
      </c>
    </row>
    <row r="585" spans="2:4">
      <c r="B585">
        <v>1.17</v>
      </c>
      <c r="C585">
        <v>14</v>
      </c>
      <c r="D585" s="101">
        <v>15</v>
      </c>
    </row>
    <row r="586" spans="2:4">
      <c r="B586">
        <v>0.83</v>
      </c>
      <c r="C586">
        <v>20</v>
      </c>
      <c r="D586" s="101">
        <v>5</v>
      </c>
    </row>
    <row r="587" spans="2:4">
      <c r="B587">
        <v>1</v>
      </c>
      <c r="C587">
        <v>14</v>
      </c>
      <c r="D587" s="101">
        <v>2.5</v>
      </c>
    </row>
    <row r="588" spans="2:4">
      <c r="B588">
        <v>1.17</v>
      </c>
      <c r="C588">
        <v>30</v>
      </c>
      <c r="D588" s="101">
        <v>2.5</v>
      </c>
    </row>
    <row r="589" spans="2:4">
      <c r="B589">
        <v>0.33</v>
      </c>
      <c r="C589">
        <v>6</v>
      </c>
      <c r="D589" s="101">
        <v>5</v>
      </c>
    </row>
    <row r="590" spans="2:4">
      <c r="B590">
        <v>0.67</v>
      </c>
      <c r="C590">
        <v>30</v>
      </c>
      <c r="D590" s="101">
        <v>10</v>
      </c>
    </row>
    <row r="591" spans="2:4">
      <c r="B591">
        <v>0.83</v>
      </c>
      <c r="C591">
        <v>30</v>
      </c>
      <c r="D591" s="101">
        <v>2.5</v>
      </c>
    </row>
    <row r="592" spans="2:4">
      <c r="B592">
        <v>0.67</v>
      </c>
      <c r="C592">
        <v>10</v>
      </c>
      <c r="D592" s="101">
        <v>2.5</v>
      </c>
    </row>
    <row r="593" spans="2:4">
      <c r="B593">
        <v>1</v>
      </c>
      <c r="C593">
        <v>16</v>
      </c>
      <c r="D593" s="101">
        <v>15</v>
      </c>
    </row>
    <row r="594" spans="2:4">
      <c r="B594">
        <v>0.33</v>
      </c>
      <c r="C594">
        <v>20</v>
      </c>
      <c r="D594" s="101">
        <v>2.5</v>
      </c>
    </row>
    <row r="595" spans="2:4">
      <c r="B595">
        <v>0.33</v>
      </c>
      <c r="C595">
        <v>10</v>
      </c>
      <c r="D595" s="101">
        <v>2.5</v>
      </c>
    </row>
    <row r="596" spans="2:4">
      <c r="B596">
        <v>0.5</v>
      </c>
      <c r="C596">
        <v>8</v>
      </c>
      <c r="D596" s="101">
        <v>2.5</v>
      </c>
    </row>
    <row r="597" spans="2:4">
      <c r="B597">
        <v>0.33</v>
      </c>
      <c r="C597">
        <v>4</v>
      </c>
      <c r="D597" s="101">
        <v>2.5</v>
      </c>
    </row>
    <row r="598" spans="2:4">
      <c r="B598">
        <v>0.33</v>
      </c>
      <c r="C598">
        <v>30</v>
      </c>
      <c r="D598" s="101">
        <v>5</v>
      </c>
    </row>
    <row r="599" spans="2:4">
      <c r="B599">
        <v>0.33</v>
      </c>
      <c r="C599">
        <v>6</v>
      </c>
      <c r="D599" s="101">
        <v>5</v>
      </c>
    </row>
    <row r="600" spans="2:4">
      <c r="B600">
        <v>0.5</v>
      </c>
      <c r="C600">
        <v>8</v>
      </c>
      <c r="D600" s="101">
        <v>10</v>
      </c>
    </row>
    <row r="601" spans="2:4">
      <c r="B601">
        <v>0.5</v>
      </c>
      <c r="C601">
        <v>12</v>
      </c>
      <c r="D601" s="101">
        <v>10</v>
      </c>
    </row>
    <row r="602" spans="2:4">
      <c r="B602">
        <v>0.5</v>
      </c>
      <c r="C602">
        <v>10</v>
      </c>
      <c r="D602" s="101">
        <v>2.5</v>
      </c>
    </row>
    <row r="603" spans="2:4">
      <c r="B603">
        <v>0.67</v>
      </c>
      <c r="C603">
        <v>12</v>
      </c>
      <c r="D603" s="101">
        <v>10</v>
      </c>
    </row>
    <row r="604" spans="2:4">
      <c r="B604">
        <v>0.67</v>
      </c>
      <c r="C604">
        <v>14</v>
      </c>
      <c r="D604" s="101">
        <v>2.5</v>
      </c>
    </row>
    <row r="605" spans="2:4">
      <c r="B605">
        <v>1</v>
      </c>
      <c r="C605">
        <v>20</v>
      </c>
      <c r="D605" s="101">
        <v>10</v>
      </c>
    </row>
    <row r="606" spans="2:4">
      <c r="B606">
        <v>1</v>
      </c>
      <c r="C606">
        <v>14</v>
      </c>
      <c r="D606" s="101">
        <v>20</v>
      </c>
    </row>
    <row r="607" spans="2:4">
      <c r="B607">
        <v>0.5</v>
      </c>
      <c r="C607">
        <v>16</v>
      </c>
      <c r="D607" s="101">
        <v>10</v>
      </c>
    </row>
    <row r="608" spans="2:4">
      <c r="B608">
        <v>1</v>
      </c>
      <c r="C608">
        <v>16</v>
      </c>
      <c r="D608" s="101">
        <v>5</v>
      </c>
    </row>
    <row r="609" spans="2:4">
      <c r="B609">
        <v>0.33</v>
      </c>
      <c r="C609">
        <v>16</v>
      </c>
      <c r="D609" s="101">
        <v>5</v>
      </c>
    </row>
    <row r="610" spans="2:4">
      <c r="B610">
        <v>0.33</v>
      </c>
      <c r="C610">
        <v>30</v>
      </c>
      <c r="D610" s="101">
        <v>70</v>
      </c>
    </row>
    <row r="611" spans="2:4">
      <c r="B611">
        <v>0.83</v>
      </c>
      <c r="C611">
        <v>20</v>
      </c>
      <c r="D611" s="101">
        <v>2.5</v>
      </c>
    </row>
    <row r="612" spans="2:4">
      <c r="B612">
        <v>1.5</v>
      </c>
      <c r="C612">
        <v>30</v>
      </c>
      <c r="D612" s="101">
        <v>15</v>
      </c>
    </row>
    <row r="613" spans="2:4">
      <c r="B613">
        <v>0.5</v>
      </c>
      <c r="C613">
        <v>16</v>
      </c>
      <c r="D613" s="101">
        <v>5</v>
      </c>
    </row>
    <row r="614" spans="2:4">
      <c r="B614">
        <v>0.5</v>
      </c>
      <c r="C614">
        <v>16</v>
      </c>
      <c r="D614" s="101">
        <v>2.5</v>
      </c>
    </row>
    <row r="615" spans="2:4">
      <c r="B615">
        <v>0.83</v>
      </c>
      <c r="C615">
        <v>30</v>
      </c>
      <c r="D615" s="101">
        <v>10</v>
      </c>
    </row>
  </sheetData>
  <sortState ref="N4:N49">
    <sortCondition ref="N4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B2:N685"/>
  <sheetViews>
    <sheetView workbookViewId="0">
      <selection activeCell="K17" sqref="K17"/>
    </sheetView>
  </sheetViews>
  <sheetFormatPr defaultRowHeight="12.75"/>
  <cols>
    <col min="4" max="9" width="9.140625" style="101"/>
  </cols>
  <sheetData>
    <row r="2" spans="2:14">
      <c r="B2" t="s">
        <v>253</v>
      </c>
      <c r="C2" t="s">
        <v>256</v>
      </c>
      <c r="D2" s="101" t="s">
        <v>257</v>
      </c>
    </row>
    <row r="3" spans="2:14">
      <c r="B3">
        <v>1.17</v>
      </c>
      <c r="C3">
        <v>8</v>
      </c>
      <c r="D3" s="101">
        <v>25</v>
      </c>
      <c r="G3" s="101" t="s">
        <v>253</v>
      </c>
      <c r="H3" s="101" t="s">
        <v>256</v>
      </c>
      <c r="I3" s="101" t="s">
        <v>257</v>
      </c>
    </row>
    <row r="4" spans="2:14">
      <c r="B4">
        <v>1</v>
      </c>
      <c r="C4">
        <v>14</v>
      </c>
      <c r="D4" s="101">
        <v>25</v>
      </c>
      <c r="F4" s="101" t="s">
        <v>198</v>
      </c>
      <c r="G4" s="101">
        <f>G5+1.5*G6</f>
        <v>2.9299999999999997</v>
      </c>
      <c r="H4" s="101">
        <f t="shared" ref="H4:I4" si="0">H5+1.5*H6</f>
        <v>18</v>
      </c>
      <c r="I4" s="101">
        <f t="shared" si="0"/>
        <v>35</v>
      </c>
      <c r="N4" t="s">
        <v>191</v>
      </c>
    </row>
    <row r="5" spans="2:14">
      <c r="B5">
        <v>1</v>
      </c>
      <c r="C5">
        <v>6</v>
      </c>
      <c r="D5" s="101">
        <v>15</v>
      </c>
      <c r="F5" s="101" t="s">
        <v>259</v>
      </c>
      <c r="G5" s="101">
        <f>QUARTILE(B3:B1053,3)</f>
        <v>1.67</v>
      </c>
      <c r="H5" s="101">
        <f t="shared" ref="H5:I5" si="1">QUARTILE(C3:C1053,3)</f>
        <v>12</v>
      </c>
      <c r="I5" s="101">
        <f t="shared" si="1"/>
        <v>20</v>
      </c>
      <c r="N5" t="s">
        <v>102</v>
      </c>
    </row>
    <row r="6" spans="2:14">
      <c r="B6">
        <v>0.67</v>
      </c>
      <c r="C6">
        <v>4</v>
      </c>
      <c r="D6" s="101">
        <v>10</v>
      </c>
      <c r="F6" s="101" t="s">
        <v>260</v>
      </c>
      <c r="G6" s="101">
        <f>G5-G7</f>
        <v>0.84</v>
      </c>
      <c r="H6" s="101">
        <f t="shared" ref="H6:I6" si="2">H5-H7</f>
        <v>4</v>
      </c>
      <c r="I6" s="101">
        <f t="shared" si="2"/>
        <v>10</v>
      </c>
      <c r="N6" t="s">
        <v>6</v>
      </c>
    </row>
    <row r="7" spans="2:14">
      <c r="B7">
        <v>1</v>
      </c>
      <c r="C7">
        <v>8</v>
      </c>
      <c r="D7" s="101">
        <v>30</v>
      </c>
      <c r="F7" s="101" t="s">
        <v>261</v>
      </c>
      <c r="G7" s="101">
        <f>QUARTILE(B3:B1053,1)</f>
        <v>0.83</v>
      </c>
      <c r="H7" s="101">
        <f t="shared" ref="H7:I7" si="3">QUARTILE(C3:C1053,1)</f>
        <v>8</v>
      </c>
      <c r="I7" s="101">
        <f t="shared" si="3"/>
        <v>10</v>
      </c>
      <c r="N7" t="s">
        <v>57</v>
      </c>
    </row>
    <row r="8" spans="2:14">
      <c r="B8">
        <v>1</v>
      </c>
      <c r="C8">
        <v>12</v>
      </c>
      <c r="D8" s="101">
        <v>2.5</v>
      </c>
      <c r="F8" s="101" t="s">
        <v>262</v>
      </c>
      <c r="G8" s="101">
        <f>G7-1.5*G6</f>
        <v>-0.43000000000000005</v>
      </c>
      <c r="H8" s="101">
        <f t="shared" ref="H8:I8" si="4">H7-1.5*H6</f>
        <v>2</v>
      </c>
      <c r="I8" s="101">
        <f t="shared" si="4"/>
        <v>-5</v>
      </c>
      <c r="N8" t="s">
        <v>90</v>
      </c>
    </row>
    <row r="9" spans="2:14">
      <c r="B9">
        <v>1</v>
      </c>
      <c r="C9">
        <v>8</v>
      </c>
      <c r="D9" s="101">
        <v>20</v>
      </c>
      <c r="N9" t="s">
        <v>125</v>
      </c>
    </row>
    <row r="10" spans="2:14">
      <c r="B10">
        <v>2.33</v>
      </c>
      <c r="C10">
        <v>10</v>
      </c>
      <c r="D10" s="101">
        <v>20</v>
      </c>
      <c r="N10" t="s">
        <v>177</v>
      </c>
    </row>
    <row r="11" spans="2:14">
      <c r="B11">
        <v>2.5</v>
      </c>
      <c r="C11">
        <v>8</v>
      </c>
      <c r="D11" s="101">
        <v>35</v>
      </c>
      <c r="N11" t="s">
        <v>157</v>
      </c>
    </row>
    <row r="12" spans="2:14">
      <c r="B12">
        <v>2</v>
      </c>
      <c r="C12">
        <v>12</v>
      </c>
      <c r="D12" s="101">
        <v>5</v>
      </c>
      <c r="N12" t="s">
        <v>230</v>
      </c>
    </row>
    <row r="13" spans="2:14">
      <c r="B13">
        <v>2.5</v>
      </c>
      <c r="C13">
        <v>6</v>
      </c>
      <c r="D13" s="101">
        <v>20</v>
      </c>
      <c r="N13" t="s">
        <v>141</v>
      </c>
    </row>
    <row r="14" spans="2:14">
      <c r="B14">
        <v>1</v>
      </c>
      <c r="C14">
        <v>4</v>
      </c>
      <c r="D14" s="101">
        <v>10</v>
      </c>
      <c r="N14" t="s">
        <v>183</v>
      </c>
    </row>
    <row r="15" spans="2:14">
      <c r="B15">
        <v>1.17</v>
      </c>
      <c r="C15">
        <v>8</v>
      </c>
      <c r="D15" s="101">
        <v>30</v>
      </c>
      <c r="N15" t="s">
        <v>166</v>
      </c>
    </row>
    <row r="16" spans="2:14">
      <c r="B16">
        <v>0.83</v>
      </c>
      <c r="C16">
        <v>16</v>
      </c>
      <c r="D16" s="101">
        <v>10</v>
      </c>
      <c r="N16" t="s">
        <v>143</v>
      </c>
    </row>
    <row r="17" spans="2:4">
      <c r="B17">
        <v>2</v>
      </c>
      <c r="C17">
        <v>14</v>
      </c>
      <c r="D17" s="101">
        <v>20</v>
      </c>
    </row>
    <row r="18" spans="2:4">
      <c r="B18">
        <v>1.33</v>
      </c>
      <c r="C18">
        <v>12</v>
      </c>
      <c r="D18" s="101">
        <v>15</v>
      </c>
    </row>
    <row r="19" spans="2:4">
      <c r="B19">
        <v>1.5</v>
      </c>
      <c r="C19">
        <v>14</v>
      </c>
      <c r="D19" s="101">
        <v>30</v>
      </c>
    </row>
    <row r="20" spans="2:4">
      <c r="B20">
        <v>0.67</v>
      </c>
      <c r="C20">
        <v>8</v>
      </c>
      <c r="D20" s="101">
        <v>10</v>
      </c>
    </row>
    <row r="21" spans="2:4">
      <c r="B21">
        <v>1.33</v>
      </c>
      <c r="C21">
        <v>8</v>
      </c>
      <c r="D21" s="101">
        <v>20</v>
      </c>
    </row>
    <row r="22" spans="2:4">
      <c r="B22">
        <v>1.5</v>
      </c>
      <c r="C22">
        <v>8</v>
      </c>
      <c r="D22" s="101">
        <v>30</v>
      </c>
    </row>
    <row r="23" spans="2:4">
      <c r="B23">
        <v>1.33</v>
      </c>
      <c r="C23">
        <v>8</v>
      </c>
      <c r="D23" s="101">
        <v>10</v>
      </c>
    </row>
    <row r="24" spans="2:4">
      <c r="B24">
        <v>1.5</v>
      </c>
      <c r="C24">
        <v>14</v>
      </c>
      <c r="D24" s="101">
        <v>10</v>
      </c>
    </row>
    <row r="25" spans="2:4">
      <c r="B25">
        <v>3.33</v>
      </c>
      <c r="C25">
        <v>14</v>
      </c>
      <c r="D25" s="101">
        <v>10</v>
      </c>
    </row>
    <row r="26" spans="2:4">
      <c r="B26">
        <v>0.5</v>
      </c>
      <c r="C26">
        <v>8</v>
      </c>
      <c r="D26" s="101">
        <v>2.5</v>
      </c>
    </row>
    <row r="27" spans="2:4">
      <c r="B27">
        <v>1.33</v>
      </c>
      <c r="C27">
        <v>12</v>
      </c>
      <c r="D27" s="101">
        <v>10</v>
      </c>
    </row>
    <row r="28" spans="2:4">
      <c r="B28">
        <v>1</v>
      </c>
      <c r="C28">
        <v>8</v>
      </c>
      <c r="D28" s="101">
        <v>5</v>
      </c>
    </row>
    <row r="29" spans="2:4">
      <c r="B29">
        <v>1</v>
      </c>
      <c r="C29">
        <v>8</v>
      </c>
      <c r="D29" s="101">
        <v>10</v>
      </c>
    </row>
    <row r="30" spans="2:4">
      <c r="B30">
        <v>1.83</v>
      </c>
      <c r="C30">
        <v>8</v>
      </c>
      <c r="D30" s="101">
        <v>10</v>
      </c>
    </row>
    <row r="31" spans="2:4">
      <c r="B31">
        <v>2</v>
      </c>
      <c r="C31">
        <v>10</v>
      </c>
      <c r="D31" s="101">
        <v>2.5</v>
      </c>
    </row>
    <row r="32" spans="2:4">
      <c r="B32">
        <v>1</v>
      </c>
      <c r="C32">
        <v>14</v>
      </c>
      <c r="D32" s="101">
        <v>5</v>
      </c>
    </row>
    <row r="33" spans="2:4">
      <c r="B33">
        <v>1.33</v>
      </c>
      <c r="C33">
        <v>14</v>
      </c>
      <c r="D33" s="101">
        <v>20</v>
      </c>
    </row>
    <row r="34" spans="2:4">
      <c r="B34">
        <v>1.33</v>
      </c>
      <c r="C34">
        <v>6</v>
      </c>
      <c r="D34" s="101">
        <v>15</v>
      </c>
    </row>
    <row r="35" spans="2:4">
      <c r="B35">
        <v>1.67</v>
      </c>
      <c r="C35">
        <v>12</v>
      </c>
      <c r="D35" s="101">
        <v>20</v>
      </c>
    </row>
    <row r="36" spans="2:4">
      <c r="B36">
        <v>0.67</v>
      </c>
      <c r="C36">
        <v>14</v>
      </c>
      <c r="D36" s="101">
        <v>5</v>
      </c>
    </row>
    <row r="37" spans="2:4">
      <c r="B37">
        <v>2.33</v>
      </c>
      <c r="C37">
        <v>14</v>
      </c>
      <c r="D37" s="101">
        <v>20</v>
      </c>
    </row>
    <row r="38" spans="2:4">
      <c r="B38">
        <v>2</v>
      </c>
      <c r="C38">
        <v>8</v>
      </c>
      <c r="D38" s="101">
        <v>20</v>
      </c>
    </row>
    <row r="39" spans="2:4">
      <c r="B39">
        <v>2</v>
      </c>
      <c r="C39">
        <v>14</v>
      </c>
      <c r="D39" s="101">
        <v>15</v>
      </c>
    </row>
    <row r="40" spans="2:4">
      <c r="B40">
        <v>0.83</v>
      </c>
      <c r="C40">
        <v>8</v>
      </c>
      <c r="D40" s="101">
        <v>25</v>
      </c>
    </row>
    <row r="41" spans="2:4">
      <c r="B41">
        <v>1.5</v>
      </c>
      <c r="C41">
        <v>8</v>
      </c>
      <c r="D41" s="101">
        <v>10</v>
      </c>
    </row>
    <row r="42" spans="2:4">
      <c r="B42">
        <v>0.83</v>
      </c>
      <c r="C42">
        <v>8</v>
      </c>
      <c r="D42" s="101">
        <v>5</v>
      </c>
    </row>
    <row r="43" spans="2:4">
      <c r="B43">
        <v>1.5</v>
      </c>
      <c r="C43">
        <v>2</v>
      </c>
      <c r="D43" s="101">
        <v>30</v>
      </c>
    </row>
    <row r="44" spans="2:4">
      <c r="B44">
        <v>1</v>
      </c>
      <c r="C44">
        <v>8</v>
      </c>
      <c r="D44" s="101">
        <v>5</v>
      </c>
    </row>
    <row r="45" spans="2:4">
      <c r="B45">
        <v>1</v>
      </c>
      <c r="C45">
        <v>20</v>
      </c>
      <c r="D45" s="101">
        <v>5</v>
      </c>
    </row>
    <row r="46" spans="2:4">
      <c r="B46">
        <v>2.5</v>
      </c>
      <c r="C46">
        <v>14</v>
      </c>
      <c r="D46" s="101">
        <v>15</v>
      </c>
    </row>
    <row r="47" spans="2:4">
      <c r="B47">
        <v>2.5</v>
      </c>
      <c r="C47">
        <v>12</v>
      </c>
      <c r="D47" s="101">
        <v>30</v>
      </c>
    </row>
    <row r="48" spans="2:4">
      <c r="B48">
        <v>2</v>
      </c>
      <c r="C48">
        <v>16</v>
      </c>
      <c r="D48" s="101">
        <v>15</v>
      </c>
    </row>
    <row r="49" spans="2:4">
      <c r="B49">
        <v>0.67</v>
      </c>
      <c r="C49">
        <v>10</v>
      </c>
      <c r="D49" s="101">
        <v>2.5</v>
      </c>
    </row>
    <row r="50" spans="2:4">
      <c r="B50">
        <v>1.5</v>
      </c>
      <c r="C50">
        <v>12</v>
      </c>
      <c r="D50" s="101">
        <v>30</v>
      </c>
    </row>
    <row r="51" spans="2:4">
      <c r="B51">
        <v>1.17</v>
      </c>
      <c r="C51">
        <v>8</v>
      </c>
      <c r="D51" s="101">
        <v>15</v>
      </c>
    </row>
    <row r="52" spans="2:4">
      <c r="B52">
        <v>1</v>
      </c>
      <c r="C52">
        <v>12</v>
      </c>
      <c r="D52" s="101">
        <v>35</v>
      </c>
    </row>
    <row r="53" spans="2:4">
      <c r="B53">
        <v>0.67</v>
      </c>
      <c r="C53">
        <v>10</v>
      </c>
      <c r="D53" s="101">
        <v>10</v>
      </c>
    </row>
    <row r="54" spans="2:4">
      <c r="B54">
        <v>1</v>
      </c>
      <c r="C54">
        <v>10</v>
      </c>
      <c r="D54" s="101">
        <v>10</v>
      </c>
    </row>
    <row r="55" spans="2:4">
      <c r="B55">
        <v>1</v>
      </c>
      <c r="C55">
        <v>14</v>
      </c>
      <c r="D55" s="101">
        <v>20</v>
      </c>
    </row>
    <row r="56" spans="2:4">
      <c r="B56">
        <v>1.67</v>
      </c>
      <c r="C56">
        <v>10</v>
      </c>
      <c r="D56" s="101">
        <v>5</v>
      </c>
    </row>
    <row r="57" spans="2:4">
      <c r="B57">
        <v>1</v>
      </c>
      <c r="C57">
        <v>6</v>
      </c>
      <c r="D57" s="101">
        <v>10</v>
      </c>
    </row>
    <row r="58" spans="2:4">
      <c r="B58">
        <v>1.33</v>
      </c>
      <c r="C58">
        <v>12</v>
      </c>
      <c r="D58" s="101">
        <v>25</v>
      </c>
    </row>
    <row r="59" spans="2:4">
      <c r="B59">
        <v>1.33</v>
      </c>
      <c r="C59">
        <v>12</v>
      </c>
      <c r="D59" s="101">
        <v>25</v>
      </c>
    </row>
    <row r="60" spans="2:4">
      <c r="B60">
        <v>2.5</v>
      </c>
      <c r="C60">
        <v>8</v>
      </c>
      <c r="D60" s="101">
        <v>30</v>
      </c>
    </row>
    <row r="61" spans="2:4">
      <c r="B61">
        <v>1.67</v>
      </c>
      <c r="C61">
        <v>18</v>
      </c>
      <c r="D61" s="101">
        <v>10</v>
      </c>
    </row>
    <row r="62" spans="2:4">
      <c r="B62">
        <v>1.33</v>
      </c>
      <c r="C62">
        <v>14</v>
      </c>
      <c r="D62" s="101">
        <v>10</v>
      </c>
    </row>
    <row r="63" spans="2:4">
      <c r="B63">
        <v>1.5</v>
      </c>
      <c r="C63">
        <v>10</v>
      </c>
      <c r="D63" s="101">
        <v>5</v>
      </c>
    </row>
    <row r="64" spans="2:4">
      <c r="B64">
        <v>1.33</v>
      </c>
      <c r="C64">
        <v>10</v>
      </c>
      <c r="D64" s="101">
        <v>20</v>
      </c>
    </row>
    <row r="65" spans="2:4">
      <c r="B65">
        <v>0.33</v>
      </c>
      <c r="C65">
        <v>8</v>
      </c>
      <c r="D65" s="101">
        <v>50</v>
      </c>
    </row>
    <row r="66" spans="2:4">
      <c r="B66">
        <v>2</v>
      </c>
      <c r="C66">
        <v>8</v>
      </c>
      <c r="D66" s="101">
        <v>10</v>
      </c>
    </row>
    <row r="67" spans="2:4">
      <c r="B67">
        <v>0.67</v>
      </c>
      <c r="C67">
        <v>8</v>
      </c>
      <c r="D67" s="101">
        <v>15</v>
      </c>
    </row>
    <row r="68" spans="2:4">
      <c r="B68">
        <v>1.5</v>
      </c>
      <c r="C68">
        <v>10</v>
      </c>
      <c r="D68" s="101">
        <v>15</v>
      </c>
    </row>
    <row r="69" spans="2:4">
      <c r="B69">
        <v>1</v>
      </c>
      <c r="C69">
        <v>6</v>
      </c>
      <c r="D69" s="101">
        <v>15</v>
      </c>
    </row>
    <row r="70" spans="2:4">
      <c r="B70">
        <v>1</v>
      </c>
      <c r="C70">
        <v>10</v>
      </c>
      <c r="D70" s="101">
        <v>15</v>
      </c>
    </row>
    <row r="71" spans="2:4">
      <c r="B71">
        <v>0.83</v>
      </c>
      <c r="C71">
        <v>8</v>
      </c>
      <c r="D71" s="101">
        <v>15</v>
      </c>
    </row>
    <row r="72" spans="2:4">
      <c r="B72">
        <v>0.83</v>
      </c>
      <c r="C72">
        <v>8</v>
      </c>
      <c r="D72" s="101">
        <v>2.5</v>
      </c>
    </row>
    <row r="73" spans="2:4">
      <c r="B73">
        <v>1</v>
      </c>
      <c r="C73">
        <v>8</v>
      </c>
      <c r="D73" s="101">
        <v>2.5</v>
      </c>
    </row>
    <row r="74" spans="2:4">
      <c r="B74">
        <v>0.83</v>
      </c>
      <c r="C74">
        <v>6</v>
      </c>
      <c r="D74" s="101">
        <v>10</v>
      </c>
    </row>
    <row r="75" spans="2:4">
      <c r="B75">
        <v>1.67</v>
      </c>
      <c r="C75">
        <v>6</v>
      </c>
      <c r="D75" s="101">
        <v>10</v>
      </c>
    </row>
    <row r="76" spans="2:4">
      <c r="B76">
        <v>1</v>
      </c>
      <c r="C76">
        <v>6</v>
      </c>
      <c r="D76" s="101">
        <v>25</v>
      </c>
    </row>
    <row r="77" spans="2:4">
      <c r="B77">
        <v>1</v>
      </c>
      <c r="C77">
        <v>8</v>
      </c>
      <c r="D77" s="101">
        <v>10</v>
      </c>
    </row>
    <row r="78" spans="2:4">
      <c r="B78">
        <v>1.67</v>
      </c>
      <c r="C78">
        <v>16</v>
      </c>
      <c r="D78" s="101">
        <v>15</v>
      </c>
    </row>
    <row r="79" spans="2:4">
      <c r="B79">
        <v>1</v>
      </c>
      <c r="C79">
        <v>8</v>
      </c>
      <c r="D79" s="101">
        <v>15</v>
      </c>
    </row>
    <row r="80" spans="2:4">
      <c r="B80">
        <v>3</v>
      </c>
      <c r="C80">
        <v>30</v>
      </c>
      <c r="D80" s="101">
        <v>40</v>
      </c>
    </row>
    <row r="81" spans="2:4">
      <c r="B81">
        <v>1.5</v>
      </c>
      <c r="C81">
        <v>16</v>
      </c>
      <c r="D81" s="101">
        <v>30</v>
      </c>
    </row>
    <row r="82" spans="2:4">
      <c r="B82">
        <v>0.67</v>
      </c>
      <c r="C82">
        <v>12</v>
      </c>
      <c r="D82" s="101">
        <v>15</v>
      </c>
    </row>
    <row r="83" spans="2:4">
      <c r="B83">
        <v>1.33</v>
      </c>
      <c r="C83">
        <v>8</v>
      </c>
      <c r="D83" s="101">
        <v>20</v>
      </c>
    </row>
    <row r="84" spans="2:4">
      <c r="B84">
        <v>0.83</v>
      </c>
      <c r="C84">
        <v>8</v>
      </c>
      <c r="D84" s="101">
        <v>20</v>
      </c>
    </row>
    <row r="85" spans="2:4">
      <c r="B85">
        <v>1</v>
      </c>
      <c r="C85">
        <v>12</v>
      </c>
      <c r="D85" s="101">
        <v>10</v>
      </c>
    </row>
    <row r="86" spans="2:4">
      <c r="B86">
        <v>2</v>
      </c>
      <c r="C86">
        <v>20</v>
      </c>
      <c r="D86" s="101">
        <v>5</v>
      </c>
    </row>
    <row r="87" spans="2:4">
      <c r="B87">
        <v>1.5</v>
      </c>
      <c r="C87">
        <v>14</v>
      </c>
      <c r="D87" s="101">
        <v>25</v>
      </c>
    </row>
    <row r="88" spans="2:4">
      <c r="B88">
        <v>0.5</v>
      </c>
      <c r="C88">
        <v>8</v>
      </c>
      <c r="D88" s="101">
        <v>20</v>
      </c>
    </row>
    <row r="89" spans="2:4">
      <c r="B89">
        <v>1.33</v>
      </c>
      <c r="C89">
        <v>8</v>
      </c>
      <c r="D89" s="101">
        <v>25</v>
      </c>
    </row>
    <row r="90" spans="2:4">
      <c r="B90">
        <v>1</v>
      </c>
      <c r="C90">
        <v>10</v>
      </c>
      <c r="D90" s="101">
        <v>15</v>
      </c>
    </row>
    <row r="91" spans="2:4">
      <c r="B91">
        <v>1.17</v>
      </c>
      <c r="C91">
        <v>8</v>
      </c>
      <c r="D91" s="101">
        <v>15</v>
      </c>
    </row>
    <row r="92" spans="2:4">
      <c r="B92">
        <v>1</v>
      </c>
      <c r="C92">
        <v>10</v>
      </c>
      <c r="D92" s="101">
        <v>20</v>
      </c>
    </row>
    <row r="93" spans="2:4">
      <c r="B93">
        <v>2.17</v>
      </c>
      <c r="C93">
        <v>12</v>
      </c>
      <c r="D93" s="101">
        <v>5</v>
      </c>
    </row>
    <row r="94" spans="2:4">
      <c r="B94">
        <v>1.33</v>
      </c>
      <c r="C94">
        <v>14</v>
      </c>
      <c r="D94" s="101">
        <v>15</v>
      </c>
    </row>
    <row r="95" spans="2:4">
      <c r="B95">
        <v>1.17</v>
      </c>
      <c r="C95">
        <v>6</v>
      </c>
      <c r="D95" s="101">
        <v>15</v>
      </c>
    </row>
    <row r="96" spans="2:4">
      <c r="B96">
        <v>2.33</v>
      </c>
      <c r="C96">
        <v>12</v>
      </c>
      <c r="D96" s="101">
        <v>20</v>
      </c>
    </row>
    <row r="97" spans="2:4">
      <c r="B97">
        <v>1</v>
      </c>
      <c r="C97">
        <v>6</v>
      </c>
      <c r="D97" s="101">
        <v>5</v>
      </c>
    </row>
    <row r="98" spans="2:4">
      <c r="B98">
        <v>1.5</v>
      </c>
      <c r="C98">
        <v>6</v>
      </c>
      <c r="D98" s="101">
        <v>15</v>
      </c>
    </row>
    <row r="99" spans="2:4">
      <c r="B99">
        <v>1.17</v>
      </c>
      <c r="C99">
        <v>10</v>
      </c>
      <c r="D99" s="101">
        <v>15</v>
      </c>
    </row>
    <row r="100" spans="2:4">
      <c r="B100">
        <v>1.17</v>
      </c>
      <c r="C100">
        <v>8</v>
      </c>
      <c r="D100" s="101">
        <v>10</v>
      </c>
    </row>
    <row r="101" spans="2:4">
      <c r="B101">
        <v>2</v>
      </c>
      <c r="C101">
        <v>8</v>
      </c>
      <c r="D101" s="101">
        <v>10</v>
      </c>
    </row>
    <row r="102" spans="2:4">
      <c r="B102">
        <v>1.67</v>
      </c>
      <c r="C102">
        <v>12</v>
      </c>
      <c r="D102" s="101">
        <v>15</v>
      </c>
    </row>
    <row r="103" spans="2:4">
      <c r="B103">
        <v>1.5</v>
      </c>
      <c r="C103">
        <v>12</v>
      </c>
      <c r="D103" s="101">
        <v>5</v>
      </c>
    </row>
    <row r="104" spans="2:4">
      <c r="B104">
        <v>1.33</v>
      </c>
      <c r="C104">
        <v>12</v>
      </c>
      <c r="D104" s="101">
        <v>10</v>
      </c>
    </row>
    <row r="105" spans="2:4">
      <c r="B105">
        <v>1.33</v>
      </c>
      <c r="C105">
        <v>30</v>
      </c>
      <c r="D105" s="101">
        <v>5</v>
      </c>
    </row>
    <row r="106" spans="2:4">
      <c r="B106">
        <v>1.67</v>
      </c>
      <c r="C106">
        <v>8</v>
      </c>
      <c r="D106" s="101">
        <v>20</v>
      </c>
    </row>
    <row r="107" spans="2:4">
      <c r="B107">
        <v>1.5</v>
      </c>
      <c r="C107">
        <v>20</v>
      </c>
      <c r="D107" s="101">
        <v>20</v>
      </c>
    </row>
    <row r="108" spans="2:4">
      <c r="B108">
        <v>1.5</v>
      </c>
      <c r="C108">
        <v>8</v>
      </c>
      <c r="D108" s="101">
        <v>15</v>
      </c>
    </row>
    <row r="109" spans="2:4">
      <c r="B109">
        <v>1</v>
      </c>
      <c r="C109">
        <v>8</v>
      </c>
      <c r="D109" s="101">
        <v>15</v>
      </c>
    </row>
    <row r="110" spans="2:4">
      <c r="B110">
        <v>0.83</v>
      </c>
      <c r="C110">
        <v>8</v>
      </c>
      <c r="D110" s="101">
        <v>5</v>
      </c>
    </row>
    <row r="111" spans="2:4">
      <c r="B111">
        <v>1.17</v>
      </c>
      <c r="C111">
        <v>10</v>
      </c>
      <c r="D111" s="101">
        <v>10</v>
      </c>
    </row>
    <row r="112" spans="2:4">
      <c r="B112">
        <v>1.5</v>
      </c>
      <c r="C112">
        <v>4</v>
      </c>
      <c r="D112" s="101">
        <v>20</v>
      </c>
    </row>
    <row r="113" spans="2:4">
      <c r="B113">
        <v>1.17</v>
      </c>
      <c r="C113">
        <v>8</v>
      </c>
      <c r="D113" s="101">
        <v>20</v>
      </c>
    </row>
    <row r="114" spans="2:4">
      <c r="B114">
        <v>1.67</v>
      </c>
      <c r="C114">
        <v>12</v>
      </c>
      <c r="D114" s="101">
        <v>20</v>
      </c>
    </row>
    <row r="115" spans="2:4">
      <c r="B115">
        <v>0.5</v>
      </c>
      <c r="C115">
        <v>8</v>
      </c>
      <c r="D115" s="101">
        <v>45</v>
      </c>
    </row>
    <row r="116" spans="2:4">
      <c r="B116">
        <v>1.5</v>
      </c>
      <c r="C116">
        <v>12</v>
      </c>
      <c r="D116" s="101">
        <v>10</v>
      </c>
    </row>
    <row r="117" spans="2:4">
      <c r="B117">
        <v>0.67</v>
      </c>
      <c r="C117">
        <v>8</v>
      </c>
      <c r="D117" s="101">
        <v>20</v>
      </c>
    </row>
    <row r="118" spans="2:4">
      <c r="B118">
        <v>0.83</v>
      </c>
      <c r="C118">
        <v>12</v>
      </c>
      <c r="D118" s="101">
        <v>15</v>
      </c>
    </row>
    <row r="119" spans="2:4">
      <c r="B119">
        <v>1.5</v>
      </c>
      <c r="C119">
        <v>12</v>
      </c>
      <c r="D119" s="101">
        <v>15</v>
      </c>
    </row>
    <row r="120" spans="2:4">
      <c r="B120">
        <v>0.5</v>
      </c>
      <c r="C120">
        <v>8</v>
      </c>
      <c r="D120" s="101">
        <v>20</v>
      </c>
    </row>
    <row r="121" spans="2:4">
      <c r="B121">
        <v>1.67</v>
      </c>
      <c r="C121">
        <v>16</v>
      </c>
      <c r="D121" s="101">
        <v>25</v>
      </c>
    </row>
    <row r="122" spans="2:4">
      <c r="B122">
        <v>1.33</v>
      </c>
      <c r="C122">
        <v>6</v>
      </c>
      <c r="D122" s="101">
        <v>5</v>
      </c>
    </row>
    <row r="123" spans="2:4">
      <c r="B123">
        <v>0.5</v>
      </c>
      <c r="C123">
        <v>6</v>
      </c>
      <c r="D123" s="101">
        <v>10</v>
      </c>
    </row>
    <row r="124" spans="2:4">
      <c r="B124">
        <v>1.17</v>
      </c>
      <c r="C124">
        <v>10</v>
      </c>
      <c r="D124" s="101">
        <v>10</v>
      </c>
    </row>
    <row r="125" spans="2:4">
      <c r="B125">
        <v>2</v>
      </c>
      <c r="C125">
        <v>12</v>
      </c>
      <c r="D125" s="101">
        <v>5</v>
      </c>
    </row>
    <row r="126" spans="2:4">
      <c r="B126">
        <v>2</v>
      </c>
      <c r="C126">
        <v>6</v>
      </c>
      <c r="D126" s="101">
        <v>15</v>
      </c>
    </row>
    <row r="127" spans="2:4">
      <c r="B127">
        <v>2</v>
      </c>
      <c r="C127">
        <v>16</v>
      </c>
      <c r="D127" s="101">
        <v>40</v>
      </c>
    </row>
    <row r="128" spans="2:4">
      <c r="B128">
        <v>2.33</v>
      </c>
      <c r="C128">
        <v>14</v>
      </c>
      <c r="D128" s="101">
        <v>20</v>
      </c>
    </row>
    <row r="129" spans="2:4">
      <c r="B129">
        <v>0.67</v>
      </c>
      <c r="C129">
        <v>6</v>
      </c>
      <c r="D129" s="101">
        <v>10</v>
      </c>
    </row>
    <row r="130" spans="2:4">
      <c r="B130">
        <v>1.33</v>
      </c>
      <c r="C130">
        <v>10</v>
      </c>
      <c r="D130" s="101">
        <v>15</v>
      </c>
    </row>
    <row r="131" spans="2:4">
      <c r="B131">
        <v>0.33</v>
      </c>
      <c r="C131">
        <v>2</v>
      </c>
      <c r="D131" s="101">
        <v>15</v>
      </c>
    </row>
    <row r="132" spans="2:4">
      <c r="B132">
        <v>1.33</v>
      </c>
      <c r="C132">
        <v>16</v>
      </c>
      <c r="D132" s="101">
        <v>20</v>
      </c>
    </row>
    <row r="133" spans="2:4">
      <c r="B133">
        <v>1.5</v>
      </c>
      <c r="C133">
        <v>8</v>
      </c>
      <c r="D133" s="101">
        <v>30</v>
      </c>
    </row>
    <row r="134" spans="2:4">
      <c r="B134">
        <v>1</v>
      </c>
      <c r="C134">
        <v>8</v>
      </c>
      <c r="D134" s="101">
        <v>10</v>
      </c>
    </row>
    <row r="135" spans="2:4">
      <c r="B135">
        <v>2.17</v>
      </c>
      <c r="C135">
        <v>20</v>
      </c>
      <c r="D135" s="101">
        <v>5</v>
      </c>
    </row>
    <row r="136" spans="2:4">
      <c r="B136">
        <v>1.67</v>
      </c>
      <c r="C136">
        <v>14</v>
      </c>
      <c r="D136" s="101">
        <v>5</v>
      </c>
    </row>
    <row r="137" spans="2:4">
      <c r="B137">
        <v>3</v>
      </c>
      <c r="C137">
        <v>6</v>
      </c>
      <c r="D137" s="101">
        <v>5</v>
      </c>
    </row>
    <row r="138" spans="2:4">
      <c r="B138">
        <v>1.5</v>
      </c>
      <c r="C138">
        <v>12</v>
      </c>
      <c r="D138" s="101">
        <v>15</v>
      </c>
    </row>
    <row r="139" spans="2:4">
      <c r="B139">
        <v>1.67</v>
      </c>
      <c r="C139">
        <v>8</v>
      </c>
      <c r="D139" s="101">
        <v>5</v>
      </c>
    </row>
    <row r="140" spans="2:4">
      <c r="B140">
        <v>0.83</v>
      </c>
      <c r="C140">
        <v>16</v>
      </c>
      <c r="D140" s="101">
        <v>15</v>
      </c>
    </row>
    <row r="141" spans="2:4">
      <c r="B141">
        <v>1.5</v>
      </c>
      <c r="C141">
        <v>30</v>
      </c>
      <c r="D141" s="101">
        <v>30</v>
      </c>
    </row>
    <row r="142" spans="2:4">
      <c r="B142">
        <v>2</v>
      </c>
      <c r="C142">
        <v>14</v>
      </c>
      <c r="D142" s="101">
        <v>20</v>
      </c>
    </row>
    <row r="143" spans="2:4">
      <c r="B143">
        <v>1.67</v>
      </c>
      <c r="C143">
        <v>8</v>
      </c>
      <c r="D143" s="101">
        <v>10</v>
      </c>
    </row>
    <row r="144" spans="2:4">
      <c r="B144">
        <v>2</v>
      </c>
      <c r="C144">
        <v>16</v>
      </c>
      <c r="D144" s="101">
        <v>10</v>
      </c>
    </row>
    <row r="145" spans="2:4">
      <c r="B145">
        <v>1.33</v>
      </c>
      <c r="C145">
        <v>14</v>
      </c>
      <c r="D145" s="101">
        <v>10</v>
      </c>
    </row>
    <row r="146" spans="2:4">
      <c r="B146">
        <v>1.67</v>
      </c>
      <c r="C146">
        <v>14</v>
      </c>
      <c r="D146" s="101">
        <v>15</v>
      </c>
    </row>
    <row r="147" spans="2:4">
      <c r="B147">
        <v>0.83</v>
      </c>
      <c r="C147">
        <v>8</v>
      </c>
      <c r="D147" s="101">
        <v>15</v>
      </c>
    </row>
    <row r="148" spans="2:4">
      <c r="B148">
        <v>1.17</v>
      </c>
      <c r="C148">
        <v>8</v>
      </c>
      <c r="D148" s="101">
        <v>5</v>
      </c>
    </row>
    <row r="149" spans="2:4">
      <c r="B149">
        <v>2</v>
      </c>
      <c r="C149">
        <v>12</v>
      </c>
      <c r="D149" s="101">
        <v>10</v>
      </c>
    </row>
    <row r="150" spans="2:4">
      <c r="B150">
        <v>1.5</v>
      </c>
      <c r="C150">
        <v>12</v>
      </c>
      <c r="D150" s="101">
        <v>2.5</v>
      </c>
    </row>
    <row r="151" spans="2:4">
      <c r="B151">
        <v>1.17</v>
      </c>
      <c r="C151">
        <v>14</v>
      </c>
      <c r="D151" s="101">
        <v>10</v>
      </c>
    </row>
    <row r="152" spans="2:4">
      <c r="B152">
        <v>3</v>
      </c>
      <c r="C152">
        <v>12</v>
      </c>
      <c r="D152" s="101">
        <v>5</v>
      </c>
    </row>
    <row r="153" spans="2:4">
      <c r="B153">
        <v>2</v>
      </c>
      <c r="C153">
        <v>12</v>
      </c>
      <c r="D153" s="101">
        <v>15</v>
      </c>
    </row>
    <row r="154" spans="2:4">
      <c r="B154">
        <v>3</v>
      </c>
      <c r="C154">
        <v>14</v>
      </c>
      <c r="D154" s="101">
        <v>30</v>
      </c>
    </row>
    <row r="155" spans="2:4">
      <c r="B155">
        <v>0.67</v>
      </c>
      <c r="C155">
        <v>8</v>
      </c>
      <c r="D155" s="101">
        <v>15</v>
      </c>
    </row>
    <row r="156" spans="2:4">
      <c r="B156">
        <v>0.83</v>
      </c>
      <c r="C156">
        <v>6</v>
      </c>
      <c r="D156" s="101">
        <v>15</v>
      </c>
    </row>
    <row r="157" spans="2:4">
      <c r="B157">
        <v>2</v>
      </c>
      <c r="C157">
        <v>12</v>
      </c>
      <c r="D157" s="101">
        <v>30</v>
      </c>
    </row>
    <row r="158" spans="2:4">
      <c r="B158">
        <v>0.67</v>
      </c>
      <c r="C158">
        <v>8</v>
      </c>
      <c r="D158" s="101">
        <v>10</v>
      </c>
    </row>
    <row r="159" spans="2:4">
      <c r="B159">
        <v>2.5</v>
      </c>
      <c r="C159">
        <v>14</v>
      </c>
      <c r="D159" s="101">
        <v>10</v>
      </c>
    </row>
    <row r="160" spans="2:4">
      <c r="B160">
        <v>0.33</v>
      </c>
      <c r="C160">
        <v>14</v>
      </c>
      <c r="D160" s="101">
        <v>2.5</v>
      </c>
    </row>
    <row r="161" spans="2:4">
      <c r="B161">
        <v>1.17</v>
      </c>
      <c r="C161">
        <v>12</v>
      </c>
      <c r="D161" s="101">
        <v>35</v>
      </c>
    </row>
    <row r="162" spans="2:4">
      <c r="B162">
        <v>0.67</v>
      </c>
      <c r="C162">
        <v>10</v>
      </c>
      <c r="D162" s="101">
        <v>15</v>
      </c>
    </row>
    <row r="163" spans="2:4">
      <c r="B163">
        <v>3</v>
      </c>
      <c r="C163">
        <v>30</v>
      </c>
      <c r="D163" s="101">
        <v>15</v>
      </c>
    </row>
    <row r="164" spans="2:4">
      <c r="B164">
        <v>1.67</v>
      </c>
      <c r="C164">
        <v>16</v>
      </c>
      <c r="D164" s="101">
        <v>15</v>
      </c>
    </row>
    <row r="165" spans="2:4">
      <c r="B165">
        <v>0.83</v>
      </c>
      <c r="C165">
        <v>6</v>
      </c>
      <c r="D165" s="101">
        <v>5</v>
      </c>
    </row>
    <row r="166" spans="2:4">
      <c r="B166">
        <v>1</v>
      </c>
      <c r="C166">
        <v>4</v>
      </c>
      <c r="D166" s="101">
        <v>5</v>
      </c>
    </row>
    <row r="167" spans="2:4">
      <c r="B167">
        <v>0.83</v>
      </c>
      <c r="C167">
        <v>6</v>
      </c>
      <c r="D167" s="101">
        <v>10</v>
      </c>
    </row>
    <row r="168" spans="2:4">
      <c r="B168">
        <v>2</v>
      </c>
      <c r="C168">
        <v>10</v>
      </c>
      <c r="D168" s="101">
        <v>25</v>
      </c>
    </row>
    <row r="169" spans="2:4">
      <c r="B169">
        <v>1.17</v>
      </c>
      <c r="C169">
        <v>6</v>
      </c>
      <c r="D169" s="101">
        <v>20</v>
      </c>
    </row>
    <row r="170" spans="2:4">
      <c r="B170">
        <v>1.5</v>
      </c>
      <c r="C170">
        <v>30</v>
      </c>
      <c r="D170" s="101">
        <v>70</v>
      </c>
    </row>
    <row r="171" spans="2:4">
      <c r="B171">
        <v>1.5</v>
      </c>
      <c r="C171">
        <v>12</v>
      </c>
      <c r="D171" s="101">
        <v>2.5</v>
      </c>
    </row>
    <row r="172" spans="2:4">
      <c r="B172">
        <v>0.83</v>
      </c>
      <c r="C172">
        <v>10</v>
      </c>
      <c r="D172" s="101">
        <v>10</v>
      </c>
    </row>
    <row r="173" spans="2:4">
      <c r="B173">
        <v>0.83</v>
      </c>
      <c r="C173">
        <v>14</v>
      </c>
      <c r="D173" s="101">
        <v>10</v>
      </c>
    </row>
    <row r="174" spans="2:4">
      <c r="B174">
        <v>2</v>
      </c>
      <c r="C174">
        <v>14</v>
      </c>
      <c r="D174" s="101">
        <v>15</v>
      </c>
    </row>
    <row r="175" spans="2:4">
      <c r="B175">
        <v>2</v>
      </c>
      <c r="C175">
        <v>8</v>
      </c>
      <c r="D175" s="101">
        <v>2.5</v>
      </c>
    </row>
    <row r="176" spans="2:4">
      <c r="B176">
        <v>1</v>
      </c>
      <c r="C176">
        <v>14</v>
      </c>
      <c r="D176" s="101">
        <v>15</v>
      </c>
    </row>
    <row r="177" spans="2:4">
      <c r="B177">
        <v>0.67</v>
      </c>
      <c r="C177">
        <v>6</v>
      </c>
      <c r="D177" s="101">
        <v>20</v>
      </c>
    </row>
    <row r="178" spans="2:4">
      <c r="B178">
        <v>1</v>
      </c>
      <c r="C178">
        <v>8</v>
      </c>
      <c r="D178" s="101">
        <v>2.5</v>
      </c>
    </row>
    <row r="179" spans="2:4">
      <c r="B179">
        <v>2</v>
      </c>
      <c r="C179">
        <v>12</v>
      </c>
      <c r="D179" s="101">
        <v>10</v>
      </c>
    </row>
    <row r="180" spans="2:4">
      <c r="B180">
        <v>2</v>
      </c>
      <c r="C180">
        <v>16</v>
      </c>
      <c r="D180" s="101">
        <v>10</v>
      </c>
    </row>
    <row r="181" spans="2:4">
      <c r="B181">
        <v>0.5</v>
      </c>
      <c r="C181">
        <v>8</v>
      </c>
      <c r="D181" s="101">
        <v>10</v>
      </c>
    </row>
    <row r="182" spans="2:4">
      <c r="B182">
        <v>1.67</v>
      </c>
      <c r="C182">
        <v>8</v>
      </c>
      <c r="D182" s="101">
        <v>2.5</v>
      </c>
    </row>
    <row r="183" spans="2:4">
      <c r="B183">
        <v>0.83</v>
      </c>
      <c r="C183">
        <v>6</v>
      </c>
      <c r="D183" s="101">
        <v>70</v>
      </c>
    </row>
    <row r="184" spans="2:4">
      <c r="B184">
        <v>1.17</v>
      </c>
      <c r="C184">
        <v>8</v>
      </c>
      <c r="D184" s="101">
        <v>20</v>
      </c>
    </row>
    <row r="185" spans="2:4">
      <c r="B185">
        <v>1.5</v>
      </c>
      <c r="C185">
        <v>14</v>
      </c>
      <c r="D185" s="101">
        <v>10</v>
      </c>
    </row>
    <row r="186" spans="2:4">
      <c r="B186">
        <v>1.17</v>
      </c>
      <c r="C186">
        <v>8</v>
      </c>
      <c r="D186" s="101">
        <v>20</v>
      </c>
    </row>
    <row r="187" spans="2:4">
      <c r="B187">
        <v>1.5</v>
      </c>
      <c r="C187">
        <v>12</v>
      </c>
      <c r="D187" s="101">
        <v>2.5</v>
      </c>
    </row>
    <row r="188" spans="2:4">
      <c r="B188">
        <v>1.83</v>
      </c>
      <c r="C188">
        <v>16</v>
      </c>
      <c r="D188" s="101">
        <v>15</v>
      </c>
    </row>
    <row r="189" spans="2:4">
      <c r="B189">
        <v>2.5</v>
      </c>
      <c r="C189">
        <v>14</v>
      </c>
      <c r="D189" s="101">
        <v>10</v>
      </c>
    </row>
    <row r="190" spans="2:4">
      <c r="B190">
        <v>0.83</v>
      </c>
      <c r="C190">
        <v>8</v>
      </c>
      <c r="D190" s="101">
        <v>10</v>
      </c>
    </row>
    <row r="191" spans="2:4">
      <c r="B191">
        <v>0.83</v>
      </c>
      <c r="C191">
        <v>8</v>
      </c>
      <c r="D191" s="101">
        <v>20</v>
      </c>
    </row>
    <row r="192" spans="2:4">
      <c r="B192">
        <v>1</v>
      </c>
      <c r="C192">
        <v>8</v>
      </c>
      <c r="D192" s="101">
        <v>20</v>
      </c>
    </row>
    <row r="193" spans="2:4">
      <c r="B193">
        <v>1.5</v>
      </c>
      <c r="C193">
        <v>2</v>
      </c>
      <c r="D193" s="101">
        <v>25</v>
      </c>
    </row>
    <row r="194" spans="2:4">
      <c r="B194">
        <v>0.5</v>
      </c>
      <c r="C194">
        <v>8</v>
      </c>
      <c r="D194" s="101">
        <v>15</v>
      </c>
    </row>
    <row r="195" spans="2:4">
      <c r="B195">
        <v>1.5</v>
      </c>
      <c r="C195">
        <v>10</v>
      </c>
      <c r="D195" s="101">
        <v>20</v>
      </c>
    </row>
    <row r="196" spans="2:4">
      <c r="B196">
        <v>1.5</v>
      </c>
      <c r="C196">
        <v>8</v>
      </c>
      <c r="D196" s="101">
        <v>25</v>
      </c>
    </row>
    <row r="197" spans="2:4">
      <c r="B197">
        <v>0.67</v>
      </c>
      <c r="C197">
        <v>8</v>
      </c>
      <c r="D197" s="101">
        <v>20</v>
      </c>
    </row>
    <row r="198" spans="2:4">
      <c r="B198">
        <v>1</v>
      </c>
      <c r="C198">
        <v>8</v>
      </c>
      <c r="D198" s="101">
        <v>5</v>
      </c>
    </row>
    <row r="199" spans="2:4">
      <c r="B199">
        <v>1</v>
      </c>
      <c r="C199">
        <v>8</v>
      </c>
      <c r="D199" s="101">
        <v>20</v>
      </c>
    </row>
    <row r="200" spans="2:4">
      <c r="B200">
        <v>2</v>
      </c>
      <c r="C200">
        <v>14</v>
      </c>
      <c r="D200" s="101">
        <v>50</v>
      </c>
    </row>
    <row r="201" spans="2:4">
      <c r="B201">
        <v>1</v>
      </c>
      <c r="C201">
        <v>8</v>
      </c>
      <c r="D201" s="101">
        <v>5</v>
      </c>
    </row>
    <row r="202" spans="2:4">
      <c r="B202">
        <v>0.83</v>
      </c>
      <c r="C202">
        <v>6</v>
      </c>
      <c r="D202" s="101">
        <v>30</v>
      </c>
    </row>
    <row r="203" spans="2:4">
      <c r="B203">
        <v>0.33</v>
      </c>
      <c r="C203">
        <v>8</v>
      </c>
      <c r="D203" s="101">
        <v>5</v>
      </c>
    </row>
    <row r="204" spans="2:4">
      <c r="B204">
        <v>1</v>
      </c>
      <c r="C204">
        <v>16</v>
      </c>
      <c r="D204" s="101">
        <v>30</v>
      </c>
    </row>
    <row r="205" spans="2:4">
      <c r="B205">
        <v>1.5</v>
      </c>
      <c r="C205">
        <v>14</v>
      </c>
      <c r="D205" s="101">
        <v>30</v>
      </c>
    </row>
    <row r="206" spans="2:4">
      <c r="B206">
        <v>1</v>
      </c>
      <c r="C206">
        <v>8</v>
      </c>
      <c r="D206" s="101">
        <v>5</v>
      </c>
    </row>
    <row r="207" spans="2:4">
      <c r="B207">
        <v>1.5</v>
      </c>
      <c r="C207">
        <v>14</v>
      </c>
      <c r="D207" s="101">
        <v>10</v>
      </c>
    </row>
    <row r="208" spans="2:4">
      <c r="B208">
        <v>1.5</v>
      </c>
      <c r="C208">
        <v>12</v>
      </c>
      <c r="D208" s="101">
        <v>20</v>
      </c>
    </row>
    <row r="209" spans="2:4">
      <c r="B209">
        <v>2.33</v>
      </c>
      <c r="C209">
        <v>30</v>
      </c>
      <c r="D209" s="101">
        <v>10</v>
      </c>
    </row>
    <row r="210" spans="2:4">
      <c r="B210">
        <v>1</v>
      </c>
      <c r="C210">
        <v>8</v>
      </c>
      <c r="D210" s="101">
        <v>2.5</v>
      </c>
    </row>
    <row r="211" spans="2:4">
      <c r="B211">
        <v>1.17</v>
      </c>
      <c r="C211">
        <v>10</v>
      </c>
      <c r="D211" s="101">
        <v>5</v>
      </c>
    </row>
    <row r="212" spans="2:4">
      <c r="B212">
        <v>1</v>
      </c>
      <c r="C212">
        <v>6</v>
      </c>
      <c r="D212" s="101">
        <v>15</v>
      </c>
    </row>
    <row r="213" spans="2:4">
      <c r="B213">
        <v>1.5</v>
      </c>
      <c r="C213">
        <v>6</v>
      </c>
      <c r="D213" s="101">
        <v>5</v>
      </c>
    </row>
    <row r="214" spans="2:4">
      <c r="B214">
        <v>0.67</v>
      </c>
      <c r="C214">
        <v>8</v>
      </c>
      <c r="D214" s="101">
        <v>30</v>
      </c>
    </row>
    <row r="215" spans="2:4">
      <c r="B215">
        <v>1.33</v>
      </c>
      <c r="C215">
        <v>8</v>
      </c>
      <c r="D215" s="101">
        <v>15</v>
      </c>
    </row>
    <row r="216" spans="2:4">
      <c r="B216">
        <v>2</v>
      </c>
      <c r="C216">
        <v>20</v>
      </c>
      <c r="D216" s="101">
        <v>5</v>
      </c>
    </row>
    <row r="217" spans="2:4">
      <c r="B217">
        <v>1.5</v>
      </c>
      <c r="C217">
        <v>16</v>
      </c>
      <c r="D217" s="101">
        <v>20</v>
      </c>
    </row>
    <row r="218" spans="2:4">
      <c r="B218">
        <v>2</v>
      </c>
      <c r="C218">
        <v>8</v>
      </c>
      <c r="D218" s="101">
        <v>20</v>
      </c>
    </row>
    <row r="219" spans="2:4">
      <c r="B219">
        <v>0.83</v>
      </c>
      <c r="C219">
        <v>8</v>
      </c>
      <c r="D219" s="101">
        <v>10</v>
      </c>
    </row>
    <row r="220" spans="2:4">
      <c r="B220">
        <v>1</v>
      </c>
      <c r="C220">
        <v>10</v>
      </c>
      <c r="D220" s="101">
        <v>15</v>
      </c>
    </row>
    <row r="221" spans="2:4">
      <c r="B221">
        <v>1.17</v>
      </c>
      <c r="C221">
        <v>6</v>
      </c>
      <c r="D221" s="101">
        <v>10</v>
      </c>
    </row>
    <row r="222" spans="2:4">
      <c r="B222">
        <v>0.5</v>
      </c>
      <c r="C222">
        <v>8</v>
      </c>
      <c r="D222" s="101">
        <v>2.5</v>
      </c>
    </row>
    <row r="223" spans="2:4">
      <c r="B223">
        <v>2</v>
      </c>
      <c r="C223">
        <v>10</v>
      </c>
      <c r="D223" s="101">
        <v>30</v>
      </c>
    </row>
    <row r="224" spans="2:4">
      <c r="B224">
        <v>2.5</v>
      </c>
      <c r="C224">
        <v>12</v>
      </c>
      <c r="D224" s="101">
        <v>40</v>
      </c>
    </row>
    <row r="225" spans="2:4">
      <c r="B225">
        <v>1</v>
      </c>
      <c r="C225">
        <v>8</v>
      </c>
      <c r="D225" s="101">
        <v>15</v>
      </c>
    </row>
    <row r="226" spans="2:4">
      <c r="B226">
        <v>1.67</v>
      </c>
      <c r="C226">
        <v>14</v>
      </c>
      <c r="D226" s="101">
        <v>15</v>
      </c>
    </row>
    <row r="227" spans="2:4">
      <c r="B227">
        <v>2.17</v>
      </c>
      <c r="C227">
        <v>12</v>
      </c>
      <c r="D227" s="101">
        <v>20</v>
      </c>
    </row>
    <row r="228" spans="2:4">
      <c r="B228">
        <v>1.5</v>
      </c>
      <c r="C228">
        <v>14</v>
      </c>
      <c r="D228" s="101">
        <v>2.5</v>
      </c>
    </row>
    <row r="229" spans="2:4">
      <c r="B229">
        <v>1.5</v>
      </c>
      <c r="C229">
        <v>12</v>
      </c>
      <c r="D229" s="101">
        <v>30</v>
      </c>
    </row>
    <row r="230" spans="2:4">
      <c r="B230">
        <v>0.5</v>
      </c>
      <c r="C230">
        <v>14</v>
      </c>
      <c r="D230" s="101">
        <v>30</v>
      </c>
    </row>
    <row r="231" spans="2:4">
      <c r="B231">
        <v>1.17</v>
      </c>
      <c r="C231">
        <v>8</v>
      </c>
      <c r="D231" s="101">
        <v>20</v>
      </c>
    </row>
    <row r="232" spans="2:4">
      <c r="B232">
        <v>1.5</v>
      </c>
      <c r="C232">
        <v>30</v>
      </c>
      <c r="D232" s="101">
        <v>10</v>
      </c>
    </row>
    <row r="233" spans="2:4">
      <c r="B233">
        <v>0.5</v>
      </c>
      <c r="C233">
        <v>8</v>
      </c>
      <c r="D233" s="101">
        <v>30</v>
      </c>
    </row>
    <row r="234" spans="2:4">
      <c r="B234">
        <v>2</v>
      </c>
      <c r="C234">
        <v>4</v>
      </c>
      <c r="D234" s="101">
        <v>20</v>
      </c>
    </row>
    <row r="235" spans="2:4">
      <c r="B235">
        <v>1.5</v>
      </c>
      <c r="C235">
        <v>8</v>
      </c>
      <c r="D235" s="101">
        <v>50</v>
      </c>
    </row>
    <row r="236" spans="2:4">
      <c r="B236">
        <v>1</v>
      </c>
      <c r="C236">
        <v>14</v>
      </c>
      <c r="D236" s="101">
        <v>5</v>
      </c>
    </row>
    <row r="237" spans="2:4">
      <c r="B237">
        <v>1.5</v>
      </c>
      <c r="C237">
        <v>14</v>
      </c>
      <c r="D237" s="101">
        <v>20</v>
      </c>
    </row>
    <row r="238" spans="2:4">
      <c r="B238">
        <v>1</v>
      </c>
      <c r="C238">
        <v>8</v>
      </c>
      <c r="D238" s="101">
        <v>10</v>
      </c>
    </row>
    <row r="239" spans="2:4">
      <c r="B239">
        <v>1.17</v>
      </c>
      <c r="C239">
        <v>12</v>
      </c>
      <c r="D239" s="101">
        <v>20</v>
      </c>
    </row>
    <row r="240" spans="2:4">
      <c r="B240">
        <v>1.17</v>
      </c>
      <c r="C240">
        <v>4</v>
      </c>
      <c r="D240" s="101">
        <v>5</v>
      </c>
    </row>
    <row r="241" spans="2:4">
      <c r="B241">
        <v>1.17</v>
      </c>
      <c r="C241">
        <v>8</v>
      </c>
      <c r="D241" s="101">
        <v>15</v>
      </c>
    </row>
    <row r="242" spans="2:4">
      <c r="B242">
        <v>2.5</v>
      </c>
      <c r="C242">
        <v>30</v>
      </c>
      <c r="D242" s="101">
        <v>15</v>
      </c>
    </row>
    <row r="243" spans="2:4">
      <c r="B243">
        <v>0.5</v>
      </c>
      <c r="C243">
        <v>8</v>
      </c>
      <c r="D243" s="101">
        <v>15</v>
      </c>
    </row>
    <row r="244" spans="2:4">
      <c r="B244">
        <v>0.67</v>
      </c>
      <c r="C244">
        <v>8</v>
      </c>
      <c r="D244" s="101">
        <v>30</v>
      </c>
    </row>
    <row r="245" spans="2:4">
      <c r="B245">
        <v>0.67</v>
      </c>
      <c r="C245">
        <v>16</v>
      </c>
      <c r="D245" s="101">
        <v>20</v>
      </c>
    </row>
    <row r="246" spans="2:4">
      <c r="B246">
        <v>1</v>
      </c>
      <c r="C246">
        <v>12</v>
      </c>
      <c r="D246" s="101">
        <v>30</v>
      </c>
    </row>
    <row r="247" spans="2:4">
      <c r="B247">
        <v>1.67</v>
      </c>
      <c r="C247">
        <v>14</v>
      </c>
      <c r="D247" s="101">
        <v>40</v>
      </c>
    </row>
    <row r="248" spans="2:4">
      <c r="B248">
        <v>2</v>
      </c>
      <c r="C248">
        <v>6</v>
      </c>
      <c r="D248" s="101">
        <v>10</v>
      </c>
    </row>
    <row r="249" spans="2:4">
      <c r="B249">
        <v>2</v>
      </c>
      <c r="C249">
        <v>20</v>
      </c>
      <c r="D249" s="101">
        <v>2.5</v>
      </c>
    </row>
    <row r="250" spans="2:4">
      <c r="B250">
        <v>2</v>
      </c>
      <c r="C250">
        <v>30</v>
      </c>
      <c r="D250" s="101">
        <v>10</v>
      </c>
    </row>
    <row r="251" spans="2:4">
      <c r="B251">
        <v>1.33</v>
      </c>
      <c r="C251">
        <v>6</v>
      </c>
      <c r="D251" s="101">
        <v>35</v>
      </c>
    </row>
    <row r="252" spans="2:4">
      <c r="B252">
        <v>0.67</v>
      </c>
      <c r="C252">
        <v>6</v>
      </c>
      <c r="D252" s="101">
        <v>10</v>
      </c>
    </row>
    <row r="253" spans="2:4">
      <c r="B253">
        <v>0.67</v>
      </c>
      <c r="C253">
        <v>8</v>
      </c>
      <c r="D253" s="101">
        <v>10</v>
      </c>
    </row>
    <row r="254" spans="2:4">
      <c r="B254">
        <v>1.17</v>
      </c>
      <c r="C254">
        <v>12</v>
      </c>
      <c r="D254" s="101">
        <v>10</v>
      </c>
    </row>
    <row r="255" spans="2:4">
      <c r="B255">
        <v>0.67</v>
      </c>
      <c r="C255">
        <v>10</v>
      </c>
      <c r="D255" s="101">
        <v>35</v>
      </c>
    </row>
    <row r="256" spans="2:4">
      <c r="B256">
        <v>1</v>
      </c>
      <c r="C256">
        <v>10</v>
      </c>
      <c r="D256" s="101">
        <v>25</v>
      </c>
    </row>
    <row r="257" spans="2:4">
      <c r="B257">
        <v>1</v>
      </c>
      <c r="C257">
        <v>12</v>
      </c>
      <c r="D257" s="101">
        <v>25</v>
      </c>
    </row>
    <row r="258" spans="2:4">
      <c r="B258">
        <v>3</v>
      </c>
      <c r="C258">
        <v>30</v>
      </c>
      <c r="D258" s="101">
        <v>20</v>
      </c>
    </row>
    <row r="259" spans="2:4">
      <c r="B259">
        <v>1.83</v>
      </c>
      <c r="C259">
        <v>18</v>
      </c>
      <c r="D259" s="101">
        <v>20</v>
      </c>
    </row>
    <row r="260" spans="2:4">
      <c r="B260">
        <v>1</v>
      </c>
      <c r="C260">
        <v>6</v>
      </c>
      <c r="D260" s="101">
        <v>30</v>
      </c>
    </row>
    <row r="261" spans="2:4">
      <c r="B261">
        <v>0.67</v>
      </c>
      <c r="C261">
        <v>10</v>
      </c>
      <c r="D261" s="101">
        <v>10</v>
      </c>
    </row>
    <row r="262" spans="2:4">
      <c r="B262">
        <v>1</v>
      </c>
      <c r="C262">
        <v>10</v>
      </c>
      <c r="D262" s="101">
        <v>15</v>
      </c>
    </row>
    <row r="263" spans="2:4">
      <c r="B263">
        <v>1</v>
      </c>
      <c r="C263">
        <v>8</v>
      </c>
      <c r="D263" s="101">
        <v>15</v>
      </c>
    </row>
    <row r="264" spans="2:4">
      <c r="B264">
        <v>1.5</v>
      </c>
      <c r="C264">
        <v>20</v>
      </c>
      <c r="D264" s="101">
        <v>15</v>
      </c>
    </row>
    <row r="265" spans="2:4">
      <c r="B265">
        <v>2</v>
      </c>
      <c r="C265">
        <v>8</v>
      </c>
      <c r="D265" s="101">
        <v>30</v>
      </c>
    </row>
    <row r="266" spans="2:4">
      <c r="B266">
        <v>2.17</v>
      </c>
      <c r="C266">
        <v>16</v>
      </c>
      <c r="D266" s="101">
        <v>2.5</v>
      </c>
    </row>
    <row r="267" spans="2:4">
      <c r="B267">
        <v>1.33</v>
      </c>
      <c r="C267">
        <v>8</v>
      </c>
      <c r="D267" s="101">
        <v>10</v>
      </c>
    </row>
    <row r="268" spans="2:4">
      <c r="B268">
        <v>0.33</v>
      </c>
      <c r="C268">
        <v>8</v>
      </c>
      <c r="D268" s="101">
        <v>5</v>
      </c>
    </row>
    <row r="269" spans="2:4">
      <c r="B269">
        <v>2.5</v>
      </c>
      <c r="C269">
        <v>8</v>
      </c>
      <c r="D269" s="101">
        <v>20</v>
      </c>
    </row>
    <row r="270" spans="2:4">
      <c r="B270">
        <v>1.5</v>
      </c>
      <c r="C270">
        <v>8</v>
      </c>
      <c r="D270" s="101">
        <v>20</v>
      </c>
    </row>
    <row r="271" spans="2:4">
      <c r="B271">
        <v>0.67</v>
      </c>
      <c r="C271">
        <v>8</v>
      </c>
      <c r="D271" s="101">
        <v>5</v>
      </c>
    </row>
    <row r="272" spans="2:4">
      <c r="B272">
        <v>0.83</v>
      </c>
      <c r="C272">
        <v>20</v>
      </c>
      <c r="D272" s="101">
        <v>15</v>
      </c>
    </row>
    <row r="273" spans="2:4">
      <c r="B273">
        <v>1.17</v>
      </c>
      <c r="C273">
        <v>12</v>
      </c>
      <c r="D273" s="101">
        <v>35</v>
      </c>
    </row>
    <row r="274" spans="2:4">
      <c r="B274">
        <v>2</v>
      </c>
      <c r="C274">
        <v>14</v>
      </c>
      <c r="D274" s="101">
        <v>10</v>
      </c>
    </row>
    <row r="275" spans="2:4">
      <c r="B275">
        <v>1.17</v>
      </c>
      <c r="C275">
        <v>12</v>
      </c>
      <c r="D275" s="101">
        <v>10</v>
      </c>
    </row>
    <row r="276" spans="2:4">
      <c r="B276">
        <v>0.83</v>
      </c>
      <c r="C276">
        <v>8</v>
      </c>
      <c r="D276" s="101">
        <v>10</v>
      </c>
    </row>
    <row r="277" spans="2:4">
      <c r="B277">
        <v>1.5</v>
      </c>
      <c r="C277">
        <v>14</v>
      </c>
      <c r="D277" s="101">
        <v>15</v>
      </c>
    </row>
    <row r="278" spans="2:4">
      <c r="B278">
        <v>1</v>
      </c>
      <c r="C278">
        <v>2</v>
      </c>
      <c r="D278" s="101">
        <v>10</v>
      </c>
    </row>
    <row r="279" spans="2:4">
      <c r="B279">
        <v>0.67</v>
      </c>
      <c r="C279">
        <v>8</v>
      </c>
      <c r="D279" s="101">
        <v>10</v>
      </c>
    </row>
    <row r="280" spans="2:4">
      <c r="B280">
        <v>0.5</v>
      </c>
      <c r="C280">
        <v>8</v>
      </c>
      <c r="D280" s="101">
        <v>20</v>
      </c>
    </row>
    <row r="281" spans="2:4">
      <c r="B281">
        <v>1.5</v>
      </c>
      <c r="C281">
        <v>8</v>
      </c>
      <c r="D281" s="101">
        <v>5</v>
      </c>
    </row>
    <row r="282" spans="2:4">
      <c r="B282">
        <v>1</v>
      </c>
      <c r="C282">
        <v>10</v>
      </c>
      <c r="D282" s="101">
        <v>15</v>
      </c>
    </row>
    <row r="283" spans="2:4">
      <c r="B283">
        <v>0.83</v>
      </c>
      <c r="C283">
        <v>8</v>
      </c>
      <c r="D283" s="101">
        <v>15</v>
      </c>
    </row>
    <row r="284" spans="2:4">
      <c r="B284">
        <v>1.83</v>
      </c>
      <c r="C284">
        <v>10</v>
      </c>
      <c r="D284" s="101">
        <v>10</v>
      </c>
    </row>
    <row r="285" spans="2:4">
      <c r="B285">
        <v>2</v>
      </c>
      <c r="C285">
        <v>12</v>
      </c>
      <c r="D285" s="101">
        <v>15</v>
      </c>
    </row>
    <row r="286" spans="2:4">
      <c r="B286">
        <v>1.33</v>
      </c>
      <c r="C286">
        <v>8</v>
      </c>
      <c r="D286" s="101">
        <v>15</v>
      </c>
    </row>
    <row r="287" spans="2:4">
      <c r="B287">
        <v>1.17</v>
      </c>
      <c r="C287">
        <v>6</v>
      </c>
      <c r="D287" s="101">
        <v>70</v>
      </c>
    </row>
    <row r="288" spans="2:4">
      <c r="B288">
        <v>1.67</v>
      </c>
      <c r="C288">
        <v>10</v>
      </c>
      <c r="D288" s="101">
        <v>10</v>
      </c>
    </row>
    <row r="289" spans="2:4">
      <c r="B289">
        <v>1</v>
      </c>
      <c r="C289">
        <v>6</v>
      </c>
      <c r="D289" s="101">
        <v>20</v>
      </c>
    </row>
    <row r="290" spans="2:4">
      <c r="B290">
        <v>1.67</v>
      </c>
      <c r="C290">
        <v>8</v>
      </c>
      <c r="D290" s="101">
        <v>60</v>
      </c>
    </row>
    <row r="291" spans="2:4">
      <c r="B291">
        <v>3</v>
      </c>
      <c r="C291">
        <v>20</v>
      </c>
      <c r="D291" s="101">
        <v>5</v>
      </c>
    </row>
    <row r="292" spans="2:4">
      <c r="B292">
        <v>0.67</v>
      </c>
      <c r="C292">
        <v>8</v>
      </c>
      <c r="D292" s="101">
        <v>10</v>
      </c>
    </row>
    <row r="293" spans="2:4">
      <c r="B293">
        <v>2.33</v>
      </c>
      <c r="C293">
        <v>18</v>
      </c>
      <c r="D293" s="101">
        <v>20</v>
      </c>
    </row>
    <row r="294" spans="2:4">
      <c r="B294">
        <v>2</v>
      </c>
      <c r="C294">
        <v>8</v>
      </c>
      <c r="D294" s="101">
        <v>20</v>
      </c>
    </row>
    <row r="295" spans="2:4">
      <c r="B295">
        <v>2</v>
      </c>
      <c r="C295">
        <v>12</v>
      </c>
      <c r="D295" s="101">
        <v>5</v>
      </c>
    </row>
    <row r="296" spans="2:4">
      <c r="B296">
        <v>1.5</v>
      </c>
      <c r="C296">
        <v>12</v>
      </c>
      <c r="D296" s="101">
        <v>20</v>
      </c>
    </row>
    <row r="297" spans="2:4">
      <c r="B297">
        <v>2.33</v>
      </c>
      <c r="C297">
        <v>16</v>
      </c>
      <c r="D297" s="101">
        <v>30</v>
      </c>
    </row>
    <row r="298" spans="2:4">
      <c r="B298">
        <v>2</v>
      </c>
      <c r="C298">
        <v>12</v>
      </c>
      <c r="D298" s="101">
        <v>40</v>
      </c>
    </row>
    <row r="299" spans="2:4">
      <c r="B299">
        <v>1</v>
      </c>
      <c r="C299">
        <v>8</v>
      </c>
      <c r="D299" s="101">
        <v>20</v>
      </c>
    </row>
    <row r="300" spans="2:4">
      <c r="B300">
        <v>2.5</v>
      </c>
      <c r="C300">
        <v>30</v>
      </c>
      <c r="D300" s="101">
        <v>10</v>
      </c>
    </row>
    <row r="301" spans="2:4">
      <c r="B301">
        <v>2.67</v>
      </c>
      <c r="C301">
        <v>10</v>
      </c>
      <c r="D301" s="101">
        <v>15</v>
      </c>
    </row>
    <row r="302" spans="2:4">
      <c r="B302">
        <v>0.67</v>
      </c>
      <c r="C302">
        <v>6</v>
      </c>
      <c r="D302" s="101">
        <v>10</v>
      </c>
    </row>
    <row r="303" spans="2:4">
      <c r="B303">
        <v>0.67</v>
      </c>
      <c r="C303">
        <v>8</v>
      </c>
      <c r="D303" s="101">
        <v>10</v>
      </c>
    </row>
    <row r="304" spans="2:4">
      <c r="B304">
        <v>1</v>
      </c>
      <c r="C304">
        <v>8</v>
      </c>
      <c r="D304" s="101">
        <v>2.5</v>
      </c>
    </row>
    <row r="305" spans="2:4">
      <c r="B305">
        <v>0.83</v>
      </c>
      <c r="C305">
        <v>12</v>
      </c>
      <c r="D305" s="101">
        <v>25</v>
      </c>
    </row>
    <row r="306" spans="2:4">
      <c r="B306">
        <v>0.5</v>
      </c>
      <c r="C306">
        <v>6</v>
      </c>
      <c r="D306" s="101">
        <v>15</v>
      </c>
    </row>
    <row r="307" spans="2:4">
      <c r="B307">
        <v>2</v>
      </c>
      <c r="C307">
        <v>16</v>
      </c>
      <c r="D307" s="101">
        <v>30</v>
      </c>
    </row>
    <row r="308" spans="2:4">
      <c r="B308">
        <v>2</v>
      </c>
      <c r="C308">
        <v>6</v>
      </c>
      <c r="D308" s="101">
        <v>5</v>
      </c>
    </row>
    <row r="309" spans="2:4">
      <c r="B309">
        <v>1.17</v>
      </c>
      <c r="C309">
        <v>10</v>
      </c>
      <c r="D309" s="101">
        <v>10</v>
      </c>
    </row>
    <row r="310" spans="2:4">
      <c r="B310">
        <v>1.33</v>
      </c>
      <c r="C310">
        <v>14</v>
      </c>
      <c r="D310" s="101">
        <v>15</v>
      </c>
    </row>
    <row r="311" spans="2:4">
      <c r="B311">
        <v>2</v>
      </c>
      <c r="C311">
        <v>10</v>
      </c>
      <c r="D311" s="101">
        <v>15</v>
      </c>
    </row>
    <row r="312" spans="2:4">
      <c r="B312">
        <v>1.33</v>
      </c>
      <c r="C312">
        <v>8</v>
      </c>
      <c r="D312" s="101">
        <v>20</v>
      </c>
    </row>
    <row r="313" spans="2:4">
      <c r="B313">
        <v>0.83</v>
      </c>
      <c r="C313">
        <v>8</v>
      </c>
      <c r="D313" s="101">
        <v>15</v>
      </c>
    </row>
    <row r="314" spans="2:4">
      <c r="B314">
        <v>1.33</v>
      </c>
      <c r="C314">
        <v>8</v>
      </c>
      <c r="D314" s="101">
        <v>30</v>
      </c>
    </row>
    <row r="315" spans="2:4">
      <c r="B315">
        <v>0.67</v>
      </c>
      <c r="C315">
        <v>8</v>
      </c>
      <c r="D315" s="101">
        <v>20</v>
      </c>
    </row>
    <row r="316" spans="2:4">
      <c r="B316">
        <v>2.17</v>
      </c>
      <c r="C316">
        <v>8</v>
      </c>
      <c r="D316" s="101">
        <v>10</v>
      </c>
    </row>
    <row r="317" spans="2:4">
      <c r="B317">
        <v>2.17</v>
      </c>
      <c r="C317">
        <v>12</v>
      </c>
      <c r="D317" s="101">
        <v>20</v>
      </c>
    </row>
    <row r="318" spans="2:4">
      <c r="B318">
        <v>0.5</v>
      </c>
      <c r="C318">
        <v>8</v>
      </c>
      <c r="D318" s="101">
        <v>20</v>
      </c>
    </row>
    <row r="319" spans="2:4">
      <c r="B319">
        <v>1.5</v>
      </c>
      <c r="C319">
        <v>16</v>
      </c>
      <c r="D319" s="101">
        <v>10</v>
      </c>
    </row>
    <row r="320" spans="2:4">
      <c r="B320">
        <v>1.17</v>
      </c>
      <c r="C320">
        <v>10</v>
      </c>
      <c r="D320" s="101">
        <v>30</v>
      </c>
    </row>
    <row r="321" spans="2:4">
      <c r="B321">
        <v>2</v>
      </c>
      <c r="C321">
        <v>8</v>
      </c>
      <c r="D321" s="101">
        <v>20</v>
      </c>
    </row>
    <row r="322" spans="2:4">
      <c r="B322">
        <v>1.67</v>
      </c>
      <c r="C322">
        <v>8</v>
      </c>
      <c r="D322" s="101">
        <v>15</v>
      </c>
    </row>
    <row r="323" spans="2:4">
      <c r="B323">
        <v>1.67</v>
      </c>
      <c r="C323">
        <v>14</v>
      </c>
      <c r="D323" s="101">
        <v>10</v>
      </c>
    </row>
    <row r="324" spans="2:4">
      <c r="B324">
        <v>0.67</v>
      </c>
      <c r="C324">
        <v>10</v>
      </c>
      <c r="D324" s="101">
        <v>20</v>
      </c>
    </row>
    <row r="325" spans="2:4">
      <c r="B325">
        <v>1.67</v>
      </c>
      <c r="C325">
        <v>12</v>
      </c>
      <c r="D325" s="101">
        <v>25</v>
      </c>
    </row>
    <row r="326" spans="2:4">
      <c r="B326">
        <v>1.67</v>
      </c>
      <c r="C326">
        <v>20</v>
      </c>
      <c r="D326" s="101">
        <v>15</v>
      </c>
    </row>
    <row r="327" spans="2:4">
      <c r="B327">
        <v>1</v>
      </c>
      <c r="C327">
        <v>10</v>
      </c>
      <c r="D327" s="101">
        <v>20</v>
      </c>
    </row>
    <row r="328" spans="2:4">
      <c r="B328">
        <v>2</v>
      </c>
      <c r="C328">
        <v>12</v>
      </c>
      <c r="D328" s="101">
        <v>15</v>
      </c>
    </row>
    <row r="329" spans="2:4">
      <c r="B329">
        <v>0.5</v>
      </c>
      <c r="C329">
        <v>8</v>
      </c>
      <c r="D329" s="101">
        <v>15</v>
      </c>
    </row>
    <row r="330" spans="2:4">
      <c r="B330">
        <v>0.67</v>
      </c>
      <c r="C330">
        <v>6</v>
      </c>
      <c r="D330" s="101">
        <v>30</v>
      </c>
    </row>
    <row r="331" spans="2:4">
      <c r="B331">
        <v>2.33</v>
      </c>
      <c r="C331">
        <v>20</v>
      </c>
      <c r="D331" s="101">
        <v>25</v>
      </c>
    </row>
    <row r="332" spans="2:4">
      <c r="B332">
        <v>1</v>
      </c>
      <c r="C332">
        <v>14</v>
      </c>
      <c r="D332" s="101">
        <v>20</v>
      </c>
    </row>
    <row r="333" spans="2:4">
      <c r="B333">
        <v>1.33</v>
      </c>
      <c r="C333">
        <v>10</v>
      </c>
      <c r="D333" s="101">
        <v>15</v>
      </c>
    </row>
    <row r="334" spans="2:4">
      <c r="B334">
        <v>0.5</v>
      </c>
      <c r="C334">
        <v>16</v>
      </c>
      <c r="D334" s="101">
        <v>15</v>
      </c>
    </row>
    <row r="335" spans="2:4">
      <c r="B335">
        <v>1.17</v>
      </c>
      <c r="C335">
        <v>4</v>
      </c>
      <c r="D335" s="101">
        <v>20</v>
      </c>
    </row>
    <row r="336" spans="2:4">
      <c r="B336">
        <v>0.83</v>
      </c>
      <c r="C336">
        <v>8</v>
      </c>
      <c r="D336" s="101">
        <v>5</v>
      </c>
    </row>
    <row r="337" spans="2:4">
      <c r="B337">
        <v>0.83</v>
      </c>
      <c r="C337">
        <v>8</v>
      </c>
      <c r="D337" s="101">
        <v>10</v>
      </c>
    </row>
    <row r="338" spans="2:4">
      <c r="B338">
        <v>0.83</v>
      </c>
      <c r="C338">
        <v>16</v>
      </c>
      <c r="D338" s="101">
        <v>10</v>
      </c>
    </row>
    <row r="339" spans="2:4">
      <c r="B339">
        <v>1.67</v>
      </c>
      <c r="C339">
        <v>8</v>
      </c>
      <c r="D339" s="101">
        <v>20</v>
      </c>
    </row>
    <row r="340" spans="2:4">
      <c r="B340">
        <v>0.83</v>
      </c>
      <c r="C340">
        <v>6</v>
      </c>
      <c r="D340" s="101">
        <v>2.5</v>
      </c>
    </row>
    <row r="341" spans="2:4">
      <c r="B341">
        <v>1</v>
      </c>
      <c r="C341">
        <v>14</v>
      </c>
      <c r="D341" s="101">
        <v>5</v>
      </c>
    </row>
    <row r="342" spans="2:4">
      <c r="B342">
        <v>0.5</v>
      </c>
      <c r="C342">
        <v>6</v>
      </c>
      <c r="D342" s="101">
        <v>15</v>
      </c>
    </row>
    <row r="343" spans="2:4">
      <c r="B343">
        <v>1.83</v>
      </c>
      <c r="C343">
        <v>8</v>
      </c>
      <c r="D343" s="101">
        <v>10</v>
      </c>
    </row>
    <row r="344" spans="2:4">
      <c r="B344">
        <v>1.17</v>
      </c>
      <c r="C344">
        <v>6</v>
      </c>
      <c r="D344" s="101">
        <v>10</v>
      </c>
    </row>
    <row r="345" spans="2:4">
      <c r="B345">
        <v>1.5</v>
      </c>
      <c r="C345">
        <v>8</v>
      </c>
      <c r="D345" s="101">
        <v>10</v>
      </c>
    </row>
    <row r="346" spans="2:4">
      <c r="B346">
        <v>0.83</v>
      </c>
      <c r="C346">
        <v>12</v>
      </c>
      <c r="D346" s="101">
        <v>10</v>
      </c>
    </row>
    <row r="347" spans="2:4">
      <c r="B347">
        <v>0.83</v>
      </c>
      <c r="C347">
        <v>8</v>
      </c>
      <c r="D347" s="101">
        <v>25</v>
      </c>
    </row>
    <row r="348" spans="2:4">
      <c r="B348">
        <v>1.17</v>
      </c>
      <c r="C348">
        <v>14</v>
      </c>
      <c r="D348" s="101">
        <v>25</v>
      </c>
    </row>
    <row r="349" spans="2:4">
      <c r="B349">
        <v>2</v>
      </c>
      <c r="C349">
        <v>6</v>
      </c>
      <c r="D349" s="101">
        <v>10</v>
      </c>
    </row>
    <row r="350" spans="2:4">
      <c r="B350">
        <v>1.5</v>
      </c>
      <c r="C350">
        <v>10</v>
      </c>
      <c r="D350" s="101">
        <v>15</v>
      </c>
    </row>
    <row r="351" spans="2:4">
      <c r="B351">
        <v>1.5</v>
      </c>
      <c r="C351">
        <v>14</v>
      </c>
      <c r="D351" s="101">
        <v>15</v>
      </c>
    </row>
    <row r="352" spans="2:4">
      <c r="B352">
        <v>0.83</v>
      </c>
      <c r="C352">
        <v>10</v>
      </c>
      <c r="D352" s="101">
        <v>20</v>
      </c>
    </row>
    <row r="353" spans="2:4">
      <c r="B353">
        <v>1</v>
      </c>
      <c r="C353">
        <v>8</v>
      </c>
      <c r="D353" s="101">
        <v>10</v>
      </c>
    </row>
    <row r="354" spans="2:4">
      <c r="B354">
        <v>0.67</v>
      </c>
      <c r="C354">
        <v>14</v>
      </c>
      <c r="D354" s="101">
        <v>40</v>
      </c>
    </row>
    <row r="355" spans="2:4">
      <c r="B355">
        <v>2.5</v>
      </c>
      <c r="C355">
        <v>30</v>
      </c>
      <c r="D355" s="101">
        <v>20</v>
      </c>
    </row>
    <row r="356" spans="2:4">
      <c r="B356">
        <v>1</v>
      </c>
      <c r="C356">
        <v>8</v>
      </c>
      <c r="D356" s="101">
        <v>25</v>
      </c>
    </row>
    <row r="357" spans="2:4">
      <c r="B357">
        <v>1.83</v>
      </c>
      <c r="C357">
        <v>16</v>
      </c>
      <c r="D357" s="101">
        <v>15</v>
      </c>
    </row>
    <row r="358" spans="2:4">
      <c r="B358">
        <v>2</v>
      </c>
      <c r="C358">
        <v>30</v>
      </c>
      <c r="D358" s="101">
        <v>5</v>
      </c>
    </row>
    <row r="359" spans="2:4">
      <c r="B359">
        <v>1.5</v>
      </c>
      <c r="C359">
        <v>8</v>
      </c>
      <c r="D359" s="101">
        <v>25</v>
      </c>
    </row>
    <row r="360" spans="2:4">
      <c r="B360">
        <v>0.5</v>
      </c>
      <c r="C360">
        <v>12</v>
      </c>
      <c r="D360" s="101">
        <v>10</v>
      </c>
    </row>
    <row r="361" spans="2:4">
      <c r="B361">
        <v>0.67</v>
      </c>
      <c r="C361">
        <v>8</v>
      </c>
      <c r="D361" s="101">
        <v>2.5</v>
      </c>
    </row>
    <row r="362" spans="2:4">
      <c r="B362">
        <v>1.17</v>
      </c>
      <c r="C362">
        <v>6</v>
      </c>
      <c r="D362" s="101">
        <v>20</v>
      </c>
    </row>
    <row r="363" spans="2:4">
      <c r="B363">
        <v>1</v>
      </c>
      <c r="C363">
        <v>8</v>
      </c>
      <c r="D363" s="101">
        <v>30</v>
      </c>
    </row>
    <row r="364" spans="2:4">
      <c r="B364">
        <v>3</v>
      </c>
      <c r="C364">
        <v>12</v>
      </c>
      <c r="D364" s="101">
        <v>25</v>
      </c>
    </row>
    <row r="365" spans="2:4">
      <c r="B365">
        <v>1</v>
      </c>
      <c r="C365">
        <v>8</v>
      </c>
      <c r="D365" s="101">
        <v>10</v>
      </c>
    </row>
    <row r="366" spans="2:4">
      <c r="B366">
        <v>0.67</v>
      </c>
      <c r="C366">
        <v>12</v>
      </c>
      <c r="D366" s="101">
        <v>10</v>
      </c>
    </row>
    <row r="367" spans="2:4">
      <c r="B367">
        <v>3.33</v>
      </c>
      <c r="C367">
        <v>8</v>
      </c>
      <c r="D367" s="101">
        <v>60</v>
      </c>
    </row>
    <row r="368" spans="2:4">
      <c r="B368">
        <v>1.5</v>
      </c>
      <c r="C368">
        <v>14</v>
      </c>
      <c r="D368" s="101">
        <v>30</v>
      </c>
    </row>
    <row r="369" spans="2:4">
      <c r="B369">
        <v>1.5</v>
      </c>
      <c r="C369">
        <v>10</v>
      </c>
      <c r="D369" s="101">
        <v>30</v>
      </c>
    </row>
    <row r="370" spans="2:4">
      <c r="B370">
        <v>0.83</v>
      </c>
      <c r="C370">
        <v>8</v>
      </c>
      <c r="D370" s="101">
        <v>5</v>
      </c>
    </row>
    <row r="371" spans="2:4">
      <c r="B371">
        <v>0.83</v>
      </c>
      <c r="C371">
        <v>8</v>
      </c>
      <c r="D371" s="101">
        <v>5</v>
      </c>
    </row>
    <row r="372" spans="2:4">
      <c r="B372">
        <v>2.5</v>
      </c>
      <c r="C372">
        <v>12</v>
      </c>
      <c r="D372" s="101">
        <v>60</v>
      </c>
    </row>
    <row r="373" spans="2:4">
      <c r="B373">
        <v>1.33</v>
      </c>
      <c r="C373">
        <v>8</v>
      </c>
      <c r="D373" s="101">
        <v>20</v>
      </c>
    </row>
    <row r="374" spans="2:4">
      <c r="B374">
        <v>1.83</v>
      </c>
      <c r="C374">
        <v>14</v>
      </c>
      <c r="D374" s="101">
        <v>15</v>
      </c>
    </row>
    <row r="375" spans="2:4">
      <c r="B375">
        <v>1.17</v>
      </c>
      <c r="C375">
        <v>8</v>
      </c>
      <c r="D375" s="101">
        <v>25</v>
      </c>
    </row>
    <row r="376" spans="2:4">
      <c r="B376">
        <v>2.5</v>
      </c>
      <c r="C376">
        <v>2</v>
      </c>
      <c r="D376" s="101">
        <v>10</v>
      </c>
    </row>
    <row r="377" spans="2:4">
      <c r="B377">
        <v>0.67</v>
      </c>
      <c r="C377">
        <v>12</v>
      </c>
      <c r="D377" s="101">
        <v>5</v>
      </c>
    </row>
    <row r="378" spans="2:4">
      <c r="B378">
        <v>1.5</v>
      </c>
      <c r="C378">
        <v>12</v>
      </c>
      <c r="D378" s="101">
        <v>40</v>
      </c>
    </row>
    <row r="379" spans="2:4">
      <c r="B379">
        <v>1.67</v>
      </c>
      <c r="C379">
        <v>16</v>
      </c>
      <c r="D379" s="101">
        <v>2.5</v>
      </c>
    </row>
    <row r="380" spans="2:4">
      <c r="B380">
        <v>2.5</v>
      </c>
      <c r="C380">
        <v>8</v>
      </c>
      <c r="D380" s="101">
        <v>10</v>
      </c>
    </row>
    <row r="381" spans="2:4">
      <c r="B381">
        <v>1.5</v>
      </c>
      <c r="C381">
        <v>12</v>
      </c>
      <c r="D381" s="101">
        <v>2.5</v>
      </c>
    </row>
    <row r="382" spans="2:4">
      <c r="B382">
        <v>1.5</v>
      </c>
      <c r="C382">
        <v>10</v>
      </c>
      <c r="D382" s="101">
        <v>40</v>
      </c>
    </row>
    <row r="383" spans="2:4">
      <c r="B383">
        <v>1.5</v>
      </c>
      <c r="C383">
        <v>10</v>
      </c>
      <c r="D383" s="101">
        <v>20</v>
      </c>
    </row>
    <row r="384" spans="2:4">
      <c r="B384">
        <v>0.67</v>
      </c>
      <c r="C384">
        <v>6</v>
      </c>
      <c r="D384" s="101">
        <v>45</v>
      </c>
    </row>
    <row r="385" spans="2:4">
      <c r="B385">
        <v>1</v>
      </c>
      <c r="C385">
        <v>8</v>
      </c>
      <c r="D385" s="101">
        <v>20</v>
      </c>
    </row>
    <row r="386" spans="2:4">
      <c r="B386">
        <v>0.83</v>
      </c>
      <c r="C386">
        <v>10</v>
      </c>
      <c r="D386" s="101">
        <v>60</v>
      </c>
    </row>
    <row r="387" spans="2:4">
      <c r="B387">
        <v>0.17</v>
      </c>
      <c r="C387">
        <v>16</v>
      </c>
      <c r="D387" s="101">
        <v>5</v>
      </c>
    </row>
    <row r="388" spans="2:4">
      <c r="B388">
        <v>0.5</v>
      </c>
      <c r="C388">
        <v>8</v>
      </c>
      <c r="D388" s="101">
        <v>2.5</v>
      </c>
    </row>
    <row r="389" spans="2:4">
      <c r="B389">
        <v>1</v>
      </c>
      <c r="C389">
        <v>8</v>
      </c>
      <c r="D389" s="101">
        <v>30</v>
      </c>
    </row>
    <row r="390" spans="2:4">
      <c r="B390">
        <v>0.5</v>
      </c>
      <c r="C390">
        <v>10</v>
      </c>
      <c r="D390" s="101">
        <v>20</v>
      </c>
    </row>
    <row r="391" spans="2:4">
      <c r="B391">
        <v>1.83</v>
      </c>
      <c r="C391">
        <v>12</v>
      </c>
      <c r="D391" s="101">
        <v>15</v>
      </c>
    </row>
    <row r="392" spans="2:4">
      <c r="B392">
        <v>1.5</v>
      </c>
      <c r="C392">
        <v>16</v>
      </c>
      <c r="D392" s="101">
        <v>10</v>
      </c>
    </row>
    <row r="393" spans="2:4">
      <c r="B393">
        <v>1.5</v>
      </c>
      <c r="C393">
        <v>8</v>
      </c>
      <c r="D393" s="101">
        <v>30</v>
      </c>
    </row>
    <row r="394" spans="2:4">
      <c r="B394">
        <v>0.5</v>
      </c>
      <c r="C394">
        <v>4</v>
      </c>
      <c r="D394" s="101">
        <v>20</v>
      </c>
    </row>
    <row r="395" spans="2:4">
      <c r="B395">
        <v>1.33</v>
      </c>
      <c r="C395">
        <v>12</v>
      </c>
      <c r="D395" s="101">
        <v>15</v>
      </c>
    </row>
    <row r="396" spans="2:4">
      <c r="B396">
        <v>1.5</v>
      </c>
      <c r="C396">
        <v>10</v>
      </c>
      <c r="D396" s="101">
        <v>10</v>
      </c>
    </row>
    <row r="397" spans="2:4">
      <c r="B397">
        <v>0.67</v>
      </c>
      <c r="C397">
        <v>8</v>
      </c>
      <c r="D397" s="101">
        <v>10</v>
      </c>
    </row>
    <row r="398" spans="2:4">
      <c r="B398">
        <v>1.5</v>
      </c>
      <c r="C398">
        <v>6</v>
      </c>
      <c r="D398" s="101">
        <v>45</v>
      </c>
    </row>
    <row r="399" spans="2:4">
      <c r="B399">
        <v>1</v>
      </c>
      <c r="C399">
        <v>12</v>
      </c>
      <c r="D399" s="101">
        <v>20</v>
      </c>
    </row>
    <row r="400" spans="2:4">
      <c r="B400">
        <v>1.5</v>
      </c>
      <c r="C400">
        <v>8</v>
      </c>
      <c r="D400" s="101">
        <v>40</v>
      </c>
    </row>
    <row r="401" spans="2:4">
      <c r="B401">
        <v>1</v>
      </c>
      <c r="C401">
        <v>4</v>
      </c>
      <c r="D401" s="101">
        <v>10</v>
      </c>
    </row>
    <row r="402" spans="2:4">
      <c r="B402">
        <v>0.83</v>
      </c>
      <c r="C402">
        <v>8</v>
      </c>
      <c r="D402" s="101">
        <v>20</v>
      </c>
    </row>
    <row r="403" spans="2:4">
      <c r="B403">
        <v>0.83</v>
      </c>
      <c r="C403">
        <v>8</v>
      </c>
      <c r="D403" s="101">
        <v>25</v>
      </c>
    </row>
    <row r="404" spans="2:4">
      <c r="B404">
        <v>0.83</v>
      </c>
      <c r="C404">
        <v>8</v>
      </c>
      <c r="D404" s="101">
        <v>20</v>
      </c>
    </row>
    <row r="405" spans="2:4">
      <c r="B405">
        <v>2.17</v>
      </c>
      <c r="C405">
        <v>30</v>
      </c>
      <c r="D405" s="101">
        <v>15</v>
      </c>
    </row>
    <row r="406" spans="2:4">
      <c r="B406">
        <v>1.33</v>
      </c>
      <c r="C406">
        <v>8</v>
      </c>
      <c r="D406" s="101">
        <v>10</v>
      </c>
    </row>
    <row r="407" spans="2:4">
      <c r="B407">
        <v>1</v>
      </c>
      <c r="C407">
        <v>8</v>
      </c>
      <c r="D407" s="101">
        <v>20</v>
      </c>
    </row>
    <row r="408" spans="2:4">
      <c r="B408">
        <v>3</v>
      </c>
      <c r="C408">
        <v>8</v>
      </c>
      <c r="D408" s="101">
        <v>25</v>
      </c>
    </row>
    <row r="409" spans="2:4">
      <c r="B409">
        <v>0.5</v>
      </c>
      <c r="C409">
        <v>8</v>
      </c>
      <c r="D409" s="101">
        <v>20</v>
      </c>
    </row>
    <row r="410" spans="2:4">
      <c r="B410">
        <v>1.17</v>
      </c>
      <c r="C410">
        <v>8</v>
      </c>
      <c r="D410" s="101">
        <v>10</v>
      </c>
    </row>
    <row r="411" spans="2:4">
      <c r="B411">
        <v>0.5</v>
      </c>
      <c r="C411">
        <v>8</v>
      </c>
      <c r="D411" s="101">
        <v>15</v>
      </c>
    </row>
    <row r="412" spans="2:4">
      <c r="B412">
        <v>3</v>
      </c>
      <c r="C412">
        <v>30</v>
      </c>
      <c r="D412" s="101">
        <v>10</v>
      </c>
    </row>
    <row r="413" spans="2:4">
      <c r="B413">
        <v>1.33</v>
      </c>
      <c r="C413">
        <v>16</v>
      </c>
      <c r="D413" s="101">
        <v>5</v>
      </c>
    </row>
    <row r="414" spans="2:4">
      <c r="B414">
        <v>1.5</v>
      </c>
      <c r="C414">
        <v>8</v>
      </c>
      <c r="D414" s="101">
        <v>5</v>
      </c>
    </row>
    <row r="415" spans="2:4">
      <c r="B415">
        <v>1.17</v>
      </c>
      <c r="C415">
        <v>10</v>
      </c>
      <c r="D415" s="101">
        <v>15</v>
      </c>
    </row>
    <row r="416" spans="2:4">
      <c r="B416">
        <v>0.83</v>
      </c>
      <c r="C416">
        <v>8</v>
      </c>
      <c r="D416" s="101">
        <v>15</v>
      </c>
    </row>
    <row r="417" spans="2:4">
      <c r="B417">
        <v>1</v>
      </c>
      <c r="C417">
        <v>8</v>
      </c>
      <c r="D417" s="101">
        <v>15</v>
      </c>
    </row>
    <row r="418" spans="2:4">
      <c r="B418">
        <v>0.67</v>
      </c>
      <c r="C418">
        <v>8</v>
      </c>
      <c r="D418" s="101">
        <v>15</v>
      </c>
    </row>
    <row r="419" spans="2:4">
      <c r="B419">
        <v>0.83</v>
      </c>
      <c r="C419">
        <v>12</v>
      </c>
      <c r="D419" s="101">
        <v>10</v>
      </c>
    </row>
    <row r="420" spans="2:4">
      <c r="B420">
        <v>1.5</v>
      </c>
      <c r="C420">
        <v>10</v>
      </c>
      <c r="D420" s="101">
        <v>15</v>
      </c>
    </row>
    <row r="421" spans="2:4">
      <c r="B421">
        <v>0.67</v>
      </c>
      <c r="C421">
        <v>10</v>
      </c>
      <c r="D421" s="101">
        <v>10</v>
      </c>
    </row>
    <row r="422" spans="2:4">
      <c r="B422">
        <v>2</v>
      </c>
      <c r="C422">
        <v>12</v>
      </c>
      <c r="D422" s="101">
        <v>5</v>
      </c>
    </row>
    <row r="423" spans="2:4">
      <c r="B423">
        <v>0.67</v>
      </c>
      <c r="C423">
        <v>6</v>
      </c>
      <c r="D423" s="101">
        <v>30</v>
      </c>
    </row>
    <row r="424" spans="2:4">
      <c r="B424">
        <v>0.5</v>
      </c>
      <c r="C424">
        <v>12</v>
      </c>
      <c r="D424" s="101">
        <v>20</v>
      </c>
    </row>
    <row r="425" spans="2:4">
      <c r="B425">
        <v>1.5</v>
      </c>
      <c r="C425">
        <v>12</v>
      </c>
      <c r="D425" s="101">
        <v>30</v>
      </c>
    </row>
    <row r="426" spans="2:4">
      <c r="B426">
        <v>2.5</v>
      </c>
      <c r="C426">
        <v>20</v>
      </c>
      <c r="D426" s="101">
        <v>25</v>
      </c>
    </row>
    <row r="427" spans="2:4">
      <c r="B427">
        <v>1</v>
      </c>
      <c r="C427">
        <v>10</v>
      </c>
      <c r="D427" s="101">
        <v>20</v>
      </c>
    </row>
    <row r="428" spans="2:4">
      <c r="B428">
        <v>2.5</v>
      </c>
      <c r="C428">
        <v>12</v>
      </c>
      <c r="D428" s="101">
        <v>20</v>
      </c>
    </row>
    <row r="429" spans="2:4">
      <c r="B429">
        <v>1.5</v>
      </c>
      <c r="C429">
        <v>12</v>
      </c>
      <c r="D429" s="101">
        <v>10</v>
      </c>
    </row>
    <row r="430" spans="2:4">
      <c r="B430">
        <v>1.17</v>
      </c>
      <c r="C430">
        <v>12</v>
      </c>
      <c r="D430" s="101">
        <v>10</v>
      </c>
    </row>
    <row r="431" spans="2:4">
      <c r="B431">
        <v>0.17</v>
      </c>
      <c r="C431">
        <v>20</v>
      </c>
      <c r="D431" s="101">
        <v>20</v>
      </c>
    </row>
    <row r="432" spans="2:4">
      <c r="B432">
        <v>1.5</v>
      </c>
      <c r="C432">
        <v>8</v>
      </c>
      <c r="D432" s="101">
        <v>10</v>
      </c>
    </row>
    <row r="433" spans="2:4">
      <c r="B433">
        <v>0.67</v>
      </c>
      <c r="C433">
        <v>8</v>
      </c>
      <c r="D433" s="101">
        <v>10</v>
      </c>
    </row>
    <row r="434" spans="2:4">
      <c r="B434">
        <v>0.67</v>
      </c>
      <c r="C434">
        <v>8</v>
      </c>
      <c r="D434" s="101">
        <v>5</v>
      </c>
    </row>
    <row r="435" spans="2:4">
      <c r="B435">
        <v>0.33</v>
      </c>
      <c r="C435">
        <v>8</v>
      </c>
      <c r="D435" s="101">
        <v>20</v>
      </c>
    </row>
    <row r="436" spans="2:4">
      <c r="B436">
        <v>0.67</v>
      </c>
      <c r="C436">
        <v>10</v>
      </c>
      <c r="D436" s="101">
        <v>10</v>
      </c>
    </row>
    <row r="437" spans="2:4">
      <c r="B437">
        <v>1.33</v>
      </c>
      <c r="C437">
        <v>10</v>
      </c>
      <c r="D437" s="101">
        <v>25</v>
      </c>
    </row>
    <row r="438" spans="2:4">
      <c r="B438">
        <v>0.5</v>
      </c>
      <c r="C438">
        <v>4</v>
      </c>
      <c r="D438" s="101">
        <v>15</v>
      </c>
    </row>
    <row r="439" spans="2:4">
      <c r="B439">
        <v>1.33</v>
      </c>
      <c r="C439">
        <v>12</v>
      </c>
      <c r="D439" s="101">
        <v>10</v>
      </c>
    </row>
    <row r="440" spans="2:4">
      <c r="B440">
        <v>0.67</v>
      </c>
      <c r="C440">
        <v>8</v>
      </c>
      <c r="D440" s="101">
        <v>10</v>
      </c>
    </row>
    <row r="441" spans="2:4">
      <c r="B441">
        <v>2</v>
      </c>
      <c r="C441">
        <v>12</v>
      </c>
      <c r="D441" s="101">
        <v>5</v>
      </c>
    </row>
    <row r="442" spans="2:4">
      <c r="B442">
        <v>2</v>
      </c>
      <c r="C442">
        <v>14</v>
      </c>
      <c r="D442" s="101">
        <v>2.5</v>
      </c>
    </row>
    <row r="443" spans="2:4">
      <c r="B443">
        <v>1.5</v>
      </c>
      <c r="C443">
        <v>20</v>
      </c>
      <c r="D443" s="101">
        <v>40</v>
      </c>
    </row>
    <row r="444" spans="2:4">
      <c r="B444">
        <v>1.67</v>
      </c>
      <c r="C444">
        <v>10</v>
      </c>
      <c r="D444" s="101">
        <v>5</v>
      </c>
    </row>
    <row r="445" spans="2:4">
      <c r="B445">
        <v>1</v>
      </c>
      <c r="C445">
        <v>8</v>
      </c>
      <c r="D445" s="101">
        <v>20</v>
      </c>
    </row>
    <row r="446" spans="2:4">
      <c r="B446">
        <v>1.5</v>
      </c>
      <c r="C446">
        <v>8</v>
      </c>
      <c r="D446" s="101">
        <v>20</v>
      </c>
    </row>
    <row r="447" spans="2:4">
      <c r="B447">
        <v>0.83</v>
      </c>
      <c r="C447">
        <v>8</v>
      </c>
      <c r="D447" s="101">
        <v>35</v>
      </c>
    </row>
    <row r="448" spans="2:4">
      <c r="B448">
        <v>1.17</v>
      </c>
      <c r="C448">
        <v>14</v>
      </c>
      <c r="D448" s="101">
        <v>25</v>
      </c>
    </row>
    <row r="449" spans="2:4">
      <c r="B449">
        <v>2.33</v>
      </c>
      <c r="C449">
        <v>30</v>
      </c>
      <c r="D449" s="101">
        <v>35</v>
      </c>
    </row>
    <row r="450" spans="2:4">
      <c r="B450">
        <v>1.83</v>
      </c>
      <c r="C450">
        <v>12</v>
      </c>
      <c r="D450" s="101">
        <v>5</v>
      </c>
    </row>
    <row r="451" spans="2:4">
      <c r="B451">
        <v>1.33</v>
      </c>
      <c r="C451">
        <v>12</v>
      </c>
      <c r="D451" s="101">
        <v>15</v>
      </c>
    </row>
    <row r="452" spans="2:4">
      <c r="B452">
        <v>1.5</v>
      </c>
      <c r="C452">
        <v>6</v>
      </c>
      <c r="D452" s="101">
        <v>20</v>
      </c>
    </row>
    <row r="453" spans="2:4">
      <c r="B453">
        <v>0.17</v>
      </c>
      <c r="C453">
        <v>10</v>
      </c>
      <c r="D453" s="101">
        <v>35</v>
      </c>
    </row>
    <row r="454" spans="2:4">
      <c r="B454">
        <v>1</v>
      </c>
      <c r="C454">
        <v>8</v>
      </c>
      <c r="D454" s="101">
        <v>10</v>
      </c>
    </row>
    <row r="455" spans="2:4">
      <c r="B455">
        <v>2.67</v>
      </c>
      <c r="C455">
        <v>12</v>
      </c>
      <c r="D455" s="101">
        <v>30</v>
      </c>
    </row>
    <row r="456" spans="2:4">
      <c r="B456">
        <v>1</v>
      </c>
      <c r="C456">
        <v>14</v>
      </c>
      <c r="D456" s="101">
        <v>2.5</v>
      </c>
    </row>
    <row r="457" spans="2:4">
      <c r="B457">
        <v>3</v>
      </c>
      <c r="C457">
        <v>30</v>
      </c>
      <c r="D457" s="101">
        <v>15</v>
      </c>
    </row>
    <row r="458" spans="2:4">
      <c r="B458">
        <v>1.83</v>
      </c>
      <c r="C458">
        <v>30</v>
      </c>
      <c r="D458" s="101">
        <v>70</v>
      </c>
    </row>
    <row r="459" spans="2:4">
      <c r="B459">
        <v>0.67</v>
      </c>
      <c r="C459">
        <v>8</v>
      </c>
      <c r="D459" s="101">
        <v>15</v>
      </c>
    </row>
    <row r="460" spans="2:4">
      <c r="B460">
        <v>1</v>
      </c>
      <c r="C460">
        <v>12</v>
      </c>
      <c r="D460" s="101">
        <v>15</v>
      </c>
    </row>
    <row r="461" spans="2:4">
      <c r="B461">
        <v>1</v>
      </c>
      <c r="C461">
        <v>10</v>
      </c>
      <c r="D461" s="101">
        <v>10</v>
      </c>
    </row>
    <row r="462" spans="2:4">
      <c r="B462">
        <v>1.17</v>
      </c>
      <c r="C462">
        <v>6</v>
      </c>
      <c r="D462" s="101">
        <v>5</v>
      </c>
    </row>
    <row r="463" spans="2:4">
      <c r="B463">
        <v>2.33</v>
      </c>
      <c r="C463">
        <v>16</v>
      </c>
      <c r="D463" s="101">
        <v>10</v>
      </c>
    </row>
    <row r="464" spans="2:4">
      <c r="B464">
        <v>1</v>
      </c>
      <c r="C464">
        <v>4</v>
      </c>
      <c r="D464" s="101">
        <v>10</v>
      </c>
    </row>
    <row r="465" spans="2:4">
      <c r="B465">
        <v>0.67</v>
      </c>
      <c r="C465">
        <v>12</v>
      </c>
      <c r="D465" s="101">
        <v>15</v>
      </c>
    </row>
    <row r="466" spans="2:4">
      <c r="B466">
        <v>1.17</v>
      </c>
      <c r="C466">
        <v>4</v>
      </c>
      <c r="D466" s="101">
        <v>15</v>
      </c>
    </row>
    <row r="467" spans="2:4">
      <c r="B467">
        <v>0.67</v>
      </c>
      <c r="C467">
        <v>8</v>
      </c>
      <c r="D467" s="101">
        <v>5</v>
      </c>
    </row>
    <row r="468" spans="2:4">
      <c r="B468">
        <v>1.67</v>
      </c>
      <c r="C468">
        <v>12</v>
      </c>
      <c r="D468" s="101">
        <v>2.5</v>
      </c>
    </row>
    <row r="469" spans="2:4">
      <c r="B469">
        <v>1.67</v>
      </c>
      <c r="C469">
        <v>18</v>
      </c>
      <c r="D469" s="101">
        <v>5</v>
      </c>
    </row>
    <row r="470" spans="2:4">
      <c r="B470">
        <v>1</v>
      </c>
      <c r="C470">
        <v>10</v>
      </c>
      <c r="D470" s="101">
        <v>20</v>
      </c>
    </row>
    <row r="471" spans="2:4">
      <c r="B471">
        <v>0.83</v>
      </c>
      <c r="C471">
        <v>8</v>
      </c>
      <c r="D471" s="101">
        <v>20</v>
      </c>
    </row>
    <row r="472" spans="2:4">
      <c r="B472">
        <v>2</v>
      </c>
      <c r="C472">
        <v>12</v>
      </c>
      <c r="D472" s="101">
        <v>20</v>
      </c>
    </row>
    <row r="473" spans="2:4">
      <c r="B473">
        <v>0.67</v>
      </c>
      <c r="C473">
        <v>6</v>
      </c>
      <c r="D473" s="101">
        <v>10</v>
      </c>
    </row>
    <row r="474" spans="2:4">
      <c r="B474">
        <v>0.67</v>
      </c>
      <c r="C474">
        <v>8</v>
      </c>
      <c r="D474" s="101">
        <v>2.5</v>
      </c>
    </row>
    <row r="475" spans="2:4">
      <c r="B475">
        <v>1.83</v>
      </c>
      <c r="C475">
        <v>8</v>
      </c>
      <c r="D475" s="101">
        <v>25</v>
      </c>
    </row>
    <row r="476" spans="2:4">
      <c r="B476">
        <v>1</v>
      </c>
      <c r="C476">
        <v>10</v>
      </c>
      <c r="D476" s="101">
        <v>35</v>
      </c>
    </row>
    <row r="477" spans="2:4">
      <c r="B477">
        <v>1.83</v>
      </c>
      <c r="C477">
        <v>12</v>
      </c>
      <c r="D477" s="101">
        <v>20</v>
      </c>
    </row>
    <row r="478" spans="2:4">
      <c r="B478">
        <v>1.5</v>
      </c>
      <c r="C478">
        <v>8</v>
      </c>
      <c r="D478" s="101">
        <v>10</v>
      </c>
    </row>
    <row r="479" spans="2:4">
      <c r="B479">
        <v>0.83</v>
      </c>
      <c r="C479">
        <v>16</v>
      </c>
      <c r="D479" s="101">
        <v>10</v>
      </c>
    </row>
    <row r="480" spans="2:4">
      <c r="B480">
        <v>2.67</v>
      </c>
      <c r="C480">
        <v>8</v>
      </c>
      <c r="D480" s="101">
        <v>15</v>
      </c>
    </row>
    <row r="481" spans="2:4">
      <c r="B481">
        <v>1.5</v>
      </c>
      <c r="C481">
        <v>8</v>
      </c>
      <c r="D481" s="101">
        <v>10</v>
      </c>
    </row>
    <row r="482" spans="2:4">
      <c r="B482">
        <v>2.5</v>
      </c>
      <c r="C482">
        <v>20</v>
      </c>
      <c r="D482" s="101">
        <v>30</v>
      </c>
    </row>
    <row r="483" spans="2:4">
      <c r="B483">
        <v>1.67</v>
      </c>
      <c r="C483">
        <v>8</v>
      </c>
      <c r="D483" s="101">
        <v>45</v>
      </c>
    </row>
    <row r="484" spans="2:4">
      <c r="B484">
        <v>1</v>
      </c>
      <c r="C484">
        <v>6</v>
      </c>
      <c r="D484" s="101">
        <v>15</v>
      </c>
    </row>
    <row r="485" spans="2:4">
      <c r="B485">
        <v>2</v>
      </c>
      <c r="C485">
        <v>16</v>
      </c>
      <c r="D485" s="101">
        <v>2.5</v>
      </c>
    </row>
    <row r="486" spans="2:4">
      <c r="B486">
        <v>1</v>
      </c>
      <c r="C486">
        <v>6</v>
      </c>
      <c r="D486" s="101">
        <v>20</v>
      </c>
    </row>
    <row r="487" spans="2:4">
      <c r="B487">
        <v>3</v>
      </c>
      <c r="C487">
        <v>30</v>
      </c>
      <c r="D487" s="101">
        <v>15</v>
      </c>
    </row>
    <row r="488" spans="2:4">
      <c r="B488">
        <v>2</v>
      </c>
      <c r="C488">
        <v>10</v>
      </c>
      <c r="D488" s="101">
        <v>20</v>
      </c>
    </row>
    <row r="489" spans="2:4">
      <c r="B489">
        <v>2</v>
      </c>
      <c r="C489">
        <v>14</v>
      </c>
      <c r="D489" s="101">
        <v>5</v>
      </c>
    </row>
    <row r="490" spans="2:4">
      <c r="B490">
        <v>1</v>
      </c>
      <c r="C490">
        <v>8</v>
      </c>
      <c r="D490" s="101">
        <v>10</v>
      </c>
    </row>
    <row r="491" spans="2:4">
      <c r="B491">
        <v>1</v>
      </c>
      <c r="C491">
        <v>4</v>
      </c>
      <c r="D491" s="101">
        <v>10</v>
      </c>
    </row>
    <row r="492" spans="2:4">
      <c r="B492">
        <v>0.67</v>
      </c>
      <c r="C492">
        <v>8</v>
      </c>
      <c r="D492" s="101">
        <v>15</v>
      </c>
    </row>
    <row r="493" spans="2:4">
      <c r="B493">
        <v>1</v>
      </c>
      <c r="C493">
        <v>8</v>
      </c>
      <c r="D493" s="101">
        <v>25</v>
      </c>
    </row>
    <row r="494" spans="2:4">
      <c r="B494">
        <v>0.83</v>
      </c>
      <c r="C494">
        <v>8</v>
      </c>
      <c r="D494" s="101">
        <v>70</v>
      </c>
    </row>
    <row r="495" spans="2:4">
      <c r="B495">
        <v>2.67</v>
      </c>
      <c r="C495">
        <v>30</v>
      </c>
      <c r="D495" s="101">
        <v>2.5</v>
      </c>
    </row>
    <row r="496" spans="2:4">
      <c r="B496">
        <v>1</v>
      </c>
      <c r="C496">
        <v>12</v>
      </c>
      <c r="D496" s="101">
        <v>20</v>
      </c>
    </row>
    <row r="497" spans="2:4">
      <c r="B497">
        <v>2.5</v>
      </c>
      <c r="C497">
        <v>30</v>
      </c>
      <c r="D497" s="101">
        <v>10</v>
      </c>
    </row>
    <row r="498" spans="2:4">
      <c r="B498">
        <v>0.33</v>
      </c>
      <c r="C498">
        <v>10</v>
      </c>
      <c r="D498" s="101">
        <v>25</v>
      </c>
    </row>
    <row r="499" spans="2:4">
      <c r="B499">
        <v>0.17</v>
      </c>
      <c r="C499">
        <v>10</v>
      </c>
      <c r="D499" s="101">
        <v>5</v>
      </c>
    </row>
    <row r="500" spans="2:4">
      <c r="B500">
        <v>1</v>
      </c>
      <c r="C500">
        <v>4</v>
      </c>
      <c r="D500" s="101">
        <v>15</v>
      </c>
    </row>
    <row r="501" spans="2:4">
      <c r="B501">
        <v>1.5</v>
      </c>
      <c r="C501">
        <v>12</v>
      </c>
      <c r="D501" s="101">
        <v>10</v>
      </c>
    </row>
    <row r="502" spans="2:4">
      <c r="B502">
        <v>0.33</v>
      </c>
      <c r="C502">
        <v>10</v>
      </c>
      <c r="D502" s="101">
        <v>15</v>
      </c>
    </row>
    <row r="503" spans="2:4">
      <c r="B503">
        <v>2.5</v>
      </c>
      <c r="C503">
        <v>20</v>
      </c>
      <c r="D503" s="101">
        <v>15</v>
      </c>
    </row>
    <row r="504" spans="2:4">
      <c r="B504">
        <v>1.33</v>
      </c>
      <c r="C504">
        <v>8</v>
      </c>
      <c r="D504" s="101">
        <v>10</v>
      </c>
    </row>
    <row r="505" spans="2:4">
      <c r="B505">
        <v>1.17</v>
      </c>
      <c r="C505">
        <v>12</v>
      </c>
      <c r="D505" s="101">
        <v>15</v>
      </c>
    </row>
    <row r="506" spans="2:4">
      <c r="B506">
        <v>1</v>
      </c>
      <c r="C506">
        <v>6</v>
      </c>
      <c r="D506" s="101">
        <v>20</v>
      </c>
    </row>
    <row r="507" spans="2:4">
      <c r="B507">
        <v>0.83</v>
      </c>
      <c r="C507">
        <v>8</v>
      </c>
      <c r="D507" s="101">
        <v>20</v>
      </c>
    </row>
    <row r="508" spans="2:4">
      <c r="B508">
        <v>1</v>
      </c>
      <c r="C508">
        <v>8</v>
      </c>
      <c r="D508" s="101">
        <v>15</v>
      </c>
    </row>
    <row r="509" spans="2:4">
      <c r="B509">
        <v>0.33</v>
      </c>
      <c r="C509">
        <v>6</v>
      </c>
      <c r="D509" s="101">
        <v>10</v>
      </c>
    </row>
    <row r="510" spans="2:4">
      <c r="B510">
        <v>1.67</v>
      </c>
      <c r="C510">
        <v>8</v>
      </c>
      <c r="D510" s="101">
        <v>10</v>
      </c>
    </row>
    <row r="511" spans="2:4">
      <c r="B511">
        <v>1.67</v>
      </c>
      <c r="C511">
        <v>14</v>
      </c>
      <c r="D511" s="101">
        <v>10</v>
      </c>
    </row>
    <row r="512" spans="2:4">
      <c r="B512">
        <v>1.67</v>
      </c>
      <c r="C512">
        <v>8</v>
      </c>
      <c r="D512" s="101">
        <v>10</v>
      </c>
    </row>
    <row r="513" spans="2:4">
      <c r="B513">
        <v>1</v>
      </c>
      <c r="C513">
        <v>6</v>
      </c>
      <c r="D513" s="101">
        <v>20</v>
      </c>
    </row>
    <row r="514" spans="2:4">
      <c r="B514">
        <v>0.83</v>
      </c>
      <c r="C514">
        <v>12</v>
      </c>
      <c r="D514" s="101">
        <v>20</v>
      </c>
    </row>
    <row r="515" spans="2:4">
      <c r="B515">
        <v>1.5</v>
      </c>
      <c r="C515">
        <v>8</v>
      </c>
      <c r="D515" s="101">
        <v>30</v>
      </c>
    </row>
    <row r="516" spans="2:4">
      <c r="B516">
        <v>0.67</v>
      </c>
      <c r="C516">
        <v>8</v>
      </c>
      <c r="D516" s="101">
        <v>35</v>
      </c>
    </row>
    <row r="517" spans="2:4">
      <c r="B517">
        <v>0.83</v>
      </c>
      <c r="C517">
        <v>6</v>
      </c>
      <c r="D517" s="101">
        <v>10</v>
      </c>
    </row>
    <row r="518" spans="2:4">
      <c r="B518">
        <v>1</v>
      </c>
      <c r="C518">
        <v>8</v>
      </c>
      <c r="D518" s="101">
        <v>15</v>
      </c>
    </row>
    <row r="519" spans="2:4">
      <c r="B519">
        <v>3</v>
      </c>
      <c r="C519">
        <v>20</v>
      </c>
      <c r="D519" s="101">
        <v>15</v>
      </c>
    </row>
    <row r="520" spans="2:4">
      <c r="B520">
        <v>2</v>
      </c>
      <c r="C520">
        <v>12</v>
      </c>
      <c r="D520" s="101">
        <v>15</v>
      </c>
    </row>
    <row r="521" spans="2:4">
      <c r="B521">
        <v>1.5</v>
      </c>
      <c r="C521">
        <v>12</v>
      </c>
      <c r="D521" s="101">
        <v>15</v>
      </c>
    </row>
    <row r="522" spans="2:4">
      <c r="B522">
        <v>1.17</v>
      </c>
      <c r="C522">
        <v>16</v>
      </c>
      <c r="D522" s="101">
        <v>30</v>
      </c>
    </row>
    <row r="523" spans="2:4">
      <c r="B523">
        <v>0.67</v>
      </c>
      <c r="C523">
        <v>8</v>
      </c>
      <c r="D523" s="101">
        <v>15</v>
      </c>
    </row>
    <row r="524" spans="2:4">
      <c r="B524">
        <v>0.83</v>
      </c>
      <c r="C524">
        <v>8</v>
      </c>
      <c r="D524" s="101">
        <v>20</v>
      </c>
    </row>
    <row r="525" spans="2:4">
      <c r="B525">
        <v>1</v>
      </c>
      <c r="C525">
        <v>6</v>
      </c>
      <c r="D525" s="101">
        <v>15</v>
      </c>
    </row>
    <row r="526" spans="2:4">
      <c r="B526">
        <v>1.17</v>
      </c>
      <c r="C526">
        <v>12</v>
      </c>
      <c r="D526" s="101">
        <v>5</v>
      </c>
    </row>
    <row r="527" spans="2:4">
      <c r="B527">
        <v>0.67</v>
      </c>
      <c r="C527">
        <v>8</v>
      </c>
      <c r="D527" s="101">
        <v>40</v>
      </c>
    </row>
    <row r="528" spans="2:4">
      <c r="B528">
        <v>1</v>
      </c>
      <c r="C528">
        <v>8</v>
      </c>
      <c r="D528" s="101">
        <v>20</v>
      </c>
    </row>
    <row r="529" spans="2:4">
      <c r="B529">
        <v>2.17</v>
      </c>
      <c r="C529">
        <v>8</v>
      </c>
      <c r="D529" s="101">
        <v>20</v>
      </c>
    </row>
    <row r="530" spans="2:4">
      <c r="B530">
        <v>1.5</v>
      </c>
      <c r="C530">
        <v>8</v>
      </c>
      <c r="D530" s="101">
        <v>10</v>
      </c>
    </row>
    <row r="531" spans="2:4">
      <c r="B531">
        <v>2.33</v>
      </c>
      <c r="C531">
        <v>14</v>
      </c>
      <c r="D531" s="101">
        <v>25</v>
      </c>
    </row>
    <row r="532" spans="2:4">
      <c r="B532">
        <v>1.83</v>
      </c>
      <c r="C532">
        <v>8</v>
      </c>
      <c r="D532" s="101">
        <v>20</v>
      </c>
    </row>
    <row r="533" spans="2:4">
      <c r="B533">
        <v>0.5</v>
      </c>
      <c r="C533">
        <v>8</v>
      </c>
      <c r="D533" s="101">
        <v>15</v>
      </c>
    </row>
    <row r="534" spans="2:4">
      <c r="B534">
        <v>2</v>
      </c>
      <c r="C534">
        <v>12</v>
      </c>
      <c r="D534" s="101">
        <v>2.5</v>
      </c>
    </row>
    <row r="535" spans="2:4">
      <c r="B535">
        <v>1</v>
      </c>
      <c r="C535">
        <v>12</v>
      </c>
      <c r="D535" s="101">
        <v>10</v>
      </c>
    </row>
    <row r="536" spans="2:4">
      <c r="B536">
        <v>1</v>
      </c>
      <c r="C536">
        <v>6</v>
      </c>
      <c r="D536" s="101">
        <v>40</v>
      </c>
    </row>
    <row r="537" spans="2:4">
      <c r="B537">
        <v>1.83</v>
      </c>
      <c r="C537">
        <v>16</v>
      </c>
      <c r="D537" s="101">
        <v>15</v>
      </c>
    </row>
    <row r="538" spans="2:4">
      <c r="B538">
        <v>0.67</v>
      </c>
      <c r="C538">
        <v>8</v>
      </c>
      <c r="D538" s="101">
        <v>10</v>
      </c>
    </row>
    <row r="539" spans="2:4">
      <c r="B539">
        <v>1.67</v>
      </c>
      <c r="C539">
        <v>8</v>
      </c>
      <c r="D539" s="101">
        <v>15</v>
      </c>
    </row>
    <row r="540" spans="2:4">
      <c r="B540">
        <v>1.67</v>
      </c>
      <c r="C540">
        <v>10</v>
      </c>
      <c r="D540" s="101">
        <v>15</v>
      </c>
    </row>
    <row r="541" spans="2:4">
      <c r="B541">
        <v>0.83</v>
      </c>
      <c r="C541">
        <v>8</v>
      </c>
      <c r="D541" s="101">
        <v>20</v>
      </c>
    </row>
    <row r="542" spans="2:4">
      <c r="B542">
        <v>0.67</v>
      </c>
      <c r="C542">
        <v>6</v>
      </c>
      <c r="D542" s="101">
        <v>15</v>
      </c>
    </row>
    <row r="543" spans="2:4">
      <c r="B543">
        <v>1.33</v>
      </c>
      <c r="C543">
        <v>6</v>
      </c>
      <c r="D543" s="101">
        <v>10</v>
      </c>
    </row>
    <row r="544" spans="2:4">
      <c r="B544">
        <v>2.5</v>
      </c>
      <c r="C544">
        <v>12</v>
      </c>
      <c r="D544" s="101">
        <v>15</v>
      </c>
    </row>
    <row r="545" spans="2:4">
      <c r="B545">
        <v>1</v>
      </c>
      <c r="C545">
        <v>8</v>
      </c>
      <c r="D545" s="101">
        <v>10</v>
      </c>
    </row>
    <row r="546" spans="2:4">
      <c r="B546">
        <v>2</v>
      </c>
      <c r="C546">
        <v>10</v>
      </c>
      <c r="D546" s="101">
        <v>15</v>
      </c>
    </row>
    <row r="547" spans="2:4">
      <c r="B547">
        <v>1</v>
      </c>
      <c r="C547">
        <v>8</v>
      </c>
      <c r="D547" s="101">
        <v>10</v>
      </c>
    </row>
    <row r="548" spans="2:4">
      <c r="B548">
        <v>2.5</v>
      </c>
      <c r="C548">
        <v>16</v>
      </c>
      <c r="D548" s="101">
        <v>20</v>
      </c>
    </row>
    <row r="549" spans="2:4">
      <c r="B549">
        <v>1.33</v>
      </c>
      <c r="C549">
        <v>12</v>
      </c>
      <c r="D549" s="101">
        <v>20</v>
      </c>
    </row>
    <row r="550" spans="2:4">
      <c r="B550">
        <v>1.33</v>
      </c>
      <c r="C550">
        <v>14</v>
      </c>
      <c r="D550" s="101">
        <v>15</v>
      </c>
    </row>
    <row r="551" spans="2:4">
      <c r="B551">
        <v>1.5</v>
      </c>
      <c r="C551">
        <v>18</v>
      </c>
      <c r="D551" s="101">
        <v>5</v>
      </c>
    </row>
    <row r="552" spans="2:4">
      <c r="B552">
        <v>1.5</v>
      </c>
      <c r="C552">
        <v>8</v>
      </c>
      <c r="D552" s="101">
        <v>10</v>
      </c>
    </row>
    <row r="553" spans="2:4">
      <c r="B553">
        <v>1</v>
      </c>
      <c r="C553">
        <v>12</v>
      </c>
      <c r="D553" s="101">
        <v>15</v>
      </c>
    </row>
    <row r="554" spans="2:4">
      <c r="B554">
        <v>0.67</v>
      </c>
      <c r="C554">
        <v>6</v>
      </c>
      <c r="D554" s="101">
        <v>15</v>
      </c>
    </row>
    <row r="555" spans="2:4">
      <c r="B555">
        <v>1.5</v>
      </c>
      <c r="C555">
        <v>14</v>
      </c>
      <c r="D555" s="101">
        <v>10</v>
      </c>
    </row>
    <row r="556" spans="2:4">
      <c r="B556">
        <v>0.83</v>
      </c>
      <c r="C556">
        <v>8</v>
      </c>
      <c r="D556" s="101">
        <v>40</v>
      </c>
    </row>
    <row r="557" spans="2:4">
      <c r="B557">
        <v>1.17</v>
      </c>
      <c r="C557">
        <v>2</v>
      </c>
      <c r="D557" s="101">
        <v>2.5</v>
      </c>
    </row>
    <row r="558" spans="2:4">
      <c r="B558">
        <v>1.33</v>
      </c>
      <c r="C558">
        <v>8</v>
      </c>
      <c r="D558" s="101">
        <v>5</v>
      </c>
    </row>
    <row r="559" spans="2:4">
      <c r="B559">
        <v>1</v>
      </c>
      <c r="C559">
        <v>8</v>
      </c>
      <c r="D559" s="101">
        <v>5</v>
      </c>
    </row>
    <row r="560" spans="2:4">
      <c r="B560">
        <v>2.5</v>
      </c>
      <c r="C560">
        <v>12</v>
      </c>
      <c r="D560" s="101">
        <v>5</v>
      </c>
    </row>
    <row r="561" spans="2:4">
      <c r="B561">
        <v>1</v>
      </c>
      <c r="C561">
        <v>6</v>
      </c>
      <c r="D561" s="101">
        <v>10</v>
      </c>
    </row>
    <row r="562" spans="2:4">
      <c r="B562">
        <v>1.83</v>
      </c>
      <c r="C562">
        <v>12</v>
      </c>
      <c r="D562" s="101">
        <v>15</v>
      </c>
    </row>
    <row r="563" spans="2:4">
      <c r="B563">
        <v>2</v>
      </c>
      <c r="C563">
        <v>12</v>
      </c>
      <c r="D563" s="101">
        <v>5</v>
      </c>
    </row>
    <row r="564" spans="2:4">
      <c r="B564">
        <v>0.67</v>
      </c>
      <c r="C564">
        <v>8</v>
      </c>
      <c r="D564" s="101">
        <v>45</v>
      </c>
    </row>
    <row r="565" spans="2:4">
      <c r="B565">
        <v>3</v>
      </c>
      <c r="C565">
        <v>14</v>
      </c>
      <c r="D565" s="101">
        <v>20</v>
      </c>
    </row>
    <row r="566" spans="2:4">
      <c r="B566">
        <v>1</v>
      </c>
      <c r="C566">
        <v>10</v>
      </c>
      <c r="D566" s="101">
        <v>5</v>
      </c>
    </row>
    <row r="567" spans="2:4">
      <c r="B567">
        <v>1</v>
      </c>
      <c r="C567">
        <v>12</v>
      </c>
      <c r="D567" s="101">
        <v>10</v>
      </c>
    </row>
    <row r="568" spans="2:4">
      <c r="B568">
        <v>1</v>
      </c>
      <c r="C568">
        <v>8</v>
      </c>
      <c r="D568" s="101">
        <v>10</v>
      </c>
    </row>
    <row r="569" spans="2:4">
      <c r="B569">
        <v>0.83</v>
      </c>
      <c r="C569">
        <v>18</v>
      </c>
      <c r="D569" s="101">
        <v>30</v>
      </c>
    </row>
    <row r="570" spans="2:4">
      <c r="B570">
        <v>2.5</v>
      </c>
      <c r="C570">
        <v>30</v>
      </c>
      <c r="D570" s="101">
        <v>30</v>
      </c>
    </row>
    <row r="571" spans="2:4">
      <c r="B571">
        <v>1.67</v>
      </c>
      <c r="C571">
        <v>14</v>
      </c>
      <c r="D571" s="101">
        <v>45</v>
      </c>
    </row>
    <row r="572" spans="2:4">
      <c r="B572">
        <v>1.33</v>
      </c>
      <c r="C572">
        <v>8</v>
      </c>
      <c r="D572" s="101">
        <v>30</v>
      </c>
    </row>
    <row r="573" spans="2:4">
      <c r="B573">
        <v>1.17</v>
      </c>
      <c r="C573">
        <v>12</v>
      </c>
      <c r="D573" s="101">
        <v>35</v>
      </c>
    </row>
    <row r="574" spans="2:4">
      <c r="B574">
        <v>1.5</v>
      </c>
      <c r="C574">
        <v>8</v>
      </c>
      <c r="D574" s="101">
        <v>30</v>
      </c>
    </row>
    <row r="575" spans="2:4">
      <c r="B575">
        <v>0.67</v>
      </c>
      <c r="C575">
        <v>8</v>
      </c>
      <c r="D575" s="101">
        <v>10</v>
      </c>
    </row>
    <row r="576" spans="2:4">
      <c r="B576">
        <v>1.5</v>
      </c>
      <c r="C576">
        <v>8</v>
      </c>
      <c r="D576" s="101">
        <v>15</v>
      </c>
    </row>
    <row r="577" spans="2:4">
      <c r="B577">
        <v>1.33</v>
      </c>
      <c r="C577">
        <v>12</v>
      </c>
      <c r="D577" s="101">
        <v>20</v>
      </c>
    </row>
    <row r="578" spans="2:4">
      <c r="B578">
        <v>1</v>
      </c>
      <c r="C578">
        <v>18</v>
      </c>
      <c r="D578" s="101">
        <v>70</v>
      </c>
    </row>
    <row r="579" spans="2:4">
      <c r="B579">
        <v>1.33</v>
      </c>
      <c r="C579">
        <v>10</v>
      </c>
      <c r="D579" s="101">
        <v>15</v>
      </c>
    </row>
    <row r="580" spans="2:4">
      <c r="B580">
        <v>1.17</v>
      </c>
      <c r="C580">
        <v>8</v>
      </c>
      <c r="D580" s="101">
        <v>35</v>
      </c>
    </row>
    <row r="581" spans="2:4">
      <c r="B581">
        <v>0.5</v>
      </c>
      <c r="C581">
        <v>18</v>
      </c>
      <c r="D581" s="101">
        <v>10</v>
      </c>
    </row>
    <row r="582" spans="2:4">
      <c r="B582">
        <v>0.5</v>
      </c>
      <c r="C582">
        <v>8</v>
      </c>
      <c r="D582" s="101">
        <v>15</v>
      </c>
    </row>
    <row r="583" spans="2:4">
      <c r="B583">
        <v>0.67</v>
      </c>
      <c r="C583">
        <v>12</v>
      </c>
      <c r="D583" s="101">
        <v>30</v>
      </c>
    </row>
    <row r="584" spans="2:4">
      <c r="B584">
        <v>2.17</v>
      </c>
      <c r="C584">
        <v>8</v>
      </c>
      <c r="D584" s="101">
        <v>15</v>
      </c>
    </row>
    <row r="585" spans="2:4">
      <c r="B585">
        <v>1</v>
      </c>
      <c r="C585">
        <v>8</v>
      </c>
      <c r="D585" s="101">
        <v>5</v>
      </c>
    </row>
    <row r="586" spans="2:4">
      <c r="B586">
        <v>0.67</v>
      </c>
      <c r="C586">
        <v>12</v>
      </c>
      <c r="D586" s="101">
        <v>2.5</v>
      </c>
    </row>
    <row r="587" spans="2:4">
      <c r="B587">
        <v>0.83</v>
      </c>
      <c r="C587">
        <v>2</v>
      </c>
      <c r="D587" s="101">
        <v>10</v>
      </c>
    </row>
    <row r="588" spans="2:4">
      <c r="B588">
        <v>1.33</v>
      </c>
      <c r="C588">
        <v>6</v>
      </c>
      <c r="D588" s="101">
        <v>40</v>
      </c>
    </row>
    <row r="589" spans="2:4">
      <c r="B589">
        <v>1.33</v>
      </c>
      <c r="C589">
        <v>12</v>
      </c>
      <c r="D589" s="101">
        <v>15</v>
      </c>
    </row>
    <row r="590" spans="2:4">
      <c r="B590">
        <v>1</v>
      </c>
      <c r="C590">
        <v>8</v>
      </c>
      <c r="D590" s="101">
        <v>25</v>
      </c>
    </row>
    <row r="591" spans="2:4">
      <c r="B591">
        <v>2.5</v>
      </c>
      <c r="C591">
        <v>10</v>
      </c>
      <c r="D591" s="101">
        <v>15</v>
      </c>
    </row>
    <row r="592" spans="2:4">
      <c r="B592">
        <v>0.83</v>
      </c>
      <c r="C592">
        <v>14</v>
      </c>
      <c r="D592" s="101">
        <v>10</v>
      </c>
    </row>
    <row r="593" spans="2:4">
      <c r="B593">
        <v>1.5</v>
      </c>
      <c r="C593">
        <v>2</v>
      </c>
      <c r="D593" s="101">
        <v>15</v>
      </c>
    </row>
    <row r="594" spans="2:4">
      <c r="B594">
        <v>1</v>
      </c>
      <c r="C594">
        <v>8</v>
      </c>
      <c r="D594" s="101">
        <v>5</v>
      </c>
    </row>
    <row r="595" spans="2:4">
      <c r="B595">
        <v>0.5</v>
      </c>
      <c r="C595">
        <v>2</v>
      </c>
      <c r="D595" s="101">
        <v>10</v>
      </c>
    </row>
    <row r="596" spans="2:4">
      <c r="B596">
        <v>1.67</v>
      </c>
      <c r="C596">
        <v>16</v>
      </c>
      <c r="D596" s="101">
        <v>10</v>
      </c>
    </row>
    <row r="597" spans="2:4">
      <c r="B597">
        <v>1.83</v>
      </c>
      <c r="C597">
        <v>14</v>
      </c>
      <c r="D597" s="101">
        <v>20</v>
      </c>
    </row>
    <row r="598" spans="2:4">
      <c r="B598">
        <v>2</v>
      </c>
      <c r="C598">
        <v>20</v>
      </c>
      <c r="D598" s="101">
        <v>10</v>
      </c>
    </row>
    <row r="599" spans="2:4">
      <c r="B599">
        <v>1</v>
      </c>
      <c r="C599">
        <v>8</v>
      </c>
      <c r="D599" s="101">
        <v>10</v>
      </c>
    </row>
    <row r="600" spans="2:4">
      <c r="B600">
        <v>0.83</v>
      </c>
      <c r="C600">
        <v>8</v>
      </c>
      <c r="D600" s="101">
        <v>10</v>
      </c>
    </row>
    <row r="601" spans="2:4">
      <c r="B601">
        <v>0.67</v>
      </c>
      <c r="C601">
        <v>14</v>
      </c>
      <c r="D601" s="101">
        <v>10</v>
      </c>
    </row>
    <row r="602" spans="2:4">
      <c r="B602">
        <v>0.83</v>
      </c>
      <c r="C602">
        <v>6</v>
      </c>
      <c r="D602" s="101">
        <v>20</v>
      </c>
    </row>
    <row r="603" spans="2:4">
      <c r="B603">
        <v>2.33</v>
      </c>
      <c r="C603">
        <v>12</v>
      </c>
      <c r="D603" s="101">
        <v>20</v>
      </c>
    </row>
    <row r="604" spans="2:4">
      <c r="B604">
        <v>1.5</v>
      </c>
      <c r="C604">
        <v>6</v>
      </c>
      <c r="D604" s="101">
        <v>20</v>
      </c>
    </row>
    <row r="605" spans="2:4">
      <c r="B605">
        <v>1</v>
      </c>
      <c r="C605">
        <v>10</v>
      </c>
      <c r="D605" s="101">
        <v>10</v>
      </c>
    </row>
    <row r="606" spans="2:4">
      <c r="B606">
        <v>2.33</v>
      </c>
      <c r="C606">
        <v>8</v>
      </c>
      <c r="D606" s="101">
        <v>15</v>
      </c>
    </row>
    <row r="607" spans="2:4">
      <c r="B607">
        <v>0.67</v>
      </c>
      <c r="C607">
        <v>10</v>
      </c>
      <c r="D607" s="101">
        <v>10</v>
      </c>
    </row>
    <row r="608" spans="2:4">
      <c r="B608">
        <v>1</v>
      </c>
      <c r="C608">
        <v>6</v>
      </c>
      <c r="D608" s="101">
        <v>25</v>
      </c>
    </row>
    <row r="609" spans="2:4">
      <c r="B609">
        <v>0.5</v>
      </c>
      <c r="C609">
        <v>14</v>
      </c>
      <c r="D609" s="101">
        <v>10</v>
      </c>
    </row>
    <row r="610" spans="2:4">
      <c r="B610">
        <v>1.5</v>
      </c>
      <c r="C610">
        <v>8</v>
      </c>
      <c r="D610" s="101">
        <v>2.5</v>
      </c>
    </row>
    <row r="611" spans="2:4">
      <c r="B611">
        <v>1.67</v>
      </c>
      <c r="C611">
        <v>14</v>
      </c>
      <c r="D611" s="101">
        <v>30</v>
      </c>
    </row>
    <row r="612" spans="2:4">
      <c r="B612">
        <v>3</v>
      </c>
      <c r="C612">
        <v>30</v>
      </c>
      <c r="D612" s="101">
        <v>20</v>
      </c>
    </row>
    <row r="613" spans="2:4">
      <c r="B613">
        <v>1</v>
      </c>
      <c r="C613">
        <v>8</v>
      </c>
      <c r="D613" s="101">
        <v>15</v>
      </c>
    </row>
    <row r="614" spans="2:4">
      <c r="B614">
        <v>0.83</v>
      </c>
      <c r="C614">
        <v>8</v>
      </c>
      <c r="D614" s="101">
        <v>35</v>
      </c>
    </row>
    <row r="615" spans="2:4">
      <c r="B615">
        <v>1.17</v>
      </c>
      <c r="C615">
        <v>8</v>
      </c>
      <c r="D615" s="101">
        <v>2.5</v>
      </c>
    </row>
    <row r="616" spans="2:4">
      <c r="B616">
        <v>0.83</v>
      </c>
      <c r="C616">
        <v>8</v>
      </c>
      <c r="D616" s="101">
        <v>15</v>
      </c>
    </row>
    <row r="617" spans="2:4">
      <c r="B617">
        <v>1.33</v>
      </c>
      <c r="C617">
        <v>8</v>
      </c>
      <c r="D617" s="101">
        <v>10</v>
      </c>
    </row>
    <row r="618" spans="2:4">
      <c r="B618">
        <v>1.5</v>
      </c>
      <c r="C618">
        <v>12</v>
      </c>
      <c r="D618" s="101">
        <v>15</v>
      </c>
    </row>
    <row r="619" spans="2:4">
      <c r="B619">
        <v>0.67</v>
      </c>
      <c r="C619">
        <v>8</v>
      </c>
      <c r="D619" s="101">
        <v>5</v>
      </c>
    </row>
    <row r="620" spans="2:4">
      <c r="B620">
        <v>1.83</v>
      </c>
      <c r="C620">
        <v>18</v>
      </c>
      <c r="D620" s="101">
        <v>10</v>
      </c>
    </row>
    <row r="621" spans="2:4">
      <c r="B621">
        <v>1.83</v>
      </c>
      <c r="C621">
        <v>14</v>
      </c>
      <c r="D621" s="101">
        <v>20</v>
      </c>
    </row>
    <row r="622" spans="2:4">
      <c r="B622">
        <v>1.17</v>
      </c>
      <c r="C622">
        <v>14</v>
      </c>
      <c r="D622" s="101">
        <v>20</v>
      </c>
    </row>
    <row r="623" spans="2:4">
      <c r="B623">
        <v>0.83</v>
      </c>
      <c r="C623">
        <v>8</v>
      </c>
      <c r="D623" s="101">
        <v>15</v>
      </c>
    </row>
    <row r="624" spans="2:4">
      <c r="B624">
        <v>1.33</v>
      </c>
      <c r="C624">
        <v>8</v>
      </c>
      <c r="D624" s="101">
        <v>10</v>
      </c>
    </row>
    <row r="625" spans="2:4">
      <c r="B625">
        <v>1</v>
      </c>
      <c r="C625">
        <v>14</v>
      </c>
      <c r="D625" s="101">
        <v>30</v>
      </c>
    </row>
    <row r="626" spans="2:4">
      <c r="B626">
        <v>1</v>
      </c>
      <c r="C626">
        <v>8</v>
      </c>
      <c r="D626" s="101">
        <v>25</v>
      </c>
    </row>
    <row r="627" spans="2:4">
      <c r="B627">
        <v>0.83</v>
      </c>
      <c r="C627">
        <v>14</v>
      </c>
      <c r="D627" s="101">
        <v>20</v>
      </c>
    </row>
    <row r="628" spans="2:4">
      <c r="B628">
        <v>1</v>
      </c>
      <c r="C628">
        <v>8</v>
      </c>
      <c r="D628" s="101">
        <v>20</v>
      </c>
    </row>
    <row r="629" spans="2:4">
      <c r="B629">
        <v>2</v>
      </c>
      <c r="C629">
        <v>14</v>
      </c>
      <c r="D629" s="101">
        <v>2.5</v>
      </c>
    </row>
    <row r="630" spans="2:4">
      <c r="B630">
        <v>1.17</v>
      </c>
      <c r="C630">
        <v>8</v>
      </c>
      <c r="D630" s="101">
        <v>20</v>
      </c>
    </row>
    <row r="631" spans="2:4">
      <c r="B631">
        <v>1</v>
      </c>
      <c r="C631">
        <v>8</v>
      </c>
      <c r="D631" s="101">
        <v>10</v>
      </c>
    </row>
    <row r="632" spans="2:4">
      <c r="B632">
        <v>1.17</v>
      </c>
      <c r="C632">
        <v>10</v>
      </c>
      <c r="D632" s="101">
        <v>10</v>
      </c>
    </row>
    <row r="633" spans="2:4">
      <c r="B633">
        <v>1.5</v>
      </c>
      <c r="C633">
        <v>6</v>
      </c>
      <c r="D633" s="101">
        <v>15</v>
      </c>
    </row>
    <row r="634" spans="2:4">
      <c r="B634">
        <v>1</v>
      </c>
      <c r="C634">
        <v>14</v>
      </c>
      <c r="D634" s="101">
        <v>40</v>
      </c>
    </row>
    <row r="635" spans="2:4">
      <c r="B635">
        <v>0.67</v>
      </c>
      <c r="C635">
        <v>8</v>
      </c>
      <c r="D635" s="101">
        <v>2.5</v>
      </c>
    </row>
    <row r="636" spans="2:4">
      <c r="B636">
        <v>1.17</v>
      </c>
      <c r="C636">
        <v>8</v>
      </c>
      <c r="D636" s="101">
        <v>20</v>
      </c>
    </row>
    <row r="637" spans="2:4">
      <c r="B637">
        <v>2</v>
      </c>
      <c r="C637">
        <v>12</v>
      </c>
      <c r="D637" s="101">
        <v>10</v>
      </c>
    </row>
    <row r="638" spans="2:4">
      <c r="B638">
        <v>2</v>
      </c>
      <c r="C638">
        <v>12</v>
      </c>
      <c r="D638" s="101">
        <v>10</v>
      </c>
    </row>
    <row r="639" spans="2:4">
      <c r="B639">
        <v>1</v>
      </c>
      <c r="C639">
        <v>8</v>
      </c>
      <c r="D639" s="101">
        <v>2.5</v>
      </c>
    </row>
    <row r="640" spans="2:4">
      <c r="B640">
        <v>1.5</v>
      </c>
      <c r="C640">
        <v>12</v>
      </c>
      <c r="D640" s="101">
        <v>2.5</v>
      </c>
    </row>
    <row r="641" spans="2:4">
      <c r="B641">
        <v>2</v>
      </c>
      <c r="C641">
        <v>10</v>
      </c>
      <c r="D641" s="101">
        <v>5</v>
      </c>
    </row>
    <row r="642" spans="2:4">
      <c r="B642">
        <v>1.67</v>
      </c>
      <c r="C642">
        <v>12</v>
      </c>
      <c r="D642" s="101">
        <v>30</v>
      </c>
    </row>
    <row r="643" spans="2:4">
      <c r="B643">
        <v>3.33</v>
      </c>
      <c r="C643">
        <v>30</v>
      </c>
      <c r="D643" s="101">
        <v>10</v>
      </c>
    </row>
    <row r="644" spans="2:4">
      <c r="B644">
        <v>1.17</v>
      </c>
      <c r="C644">
        <v>6</v>
      </c>
      <c r="D644" s="101">
        <v>35</v>
      </c>
    </row>
    <row r="645" spans="2:4">
      <c r="B645">
        <v>1.67</v>
      </c>
      <c r="C645">
        <v>14</v>
      </c>
      <c r="D645" s="101">
        <v>40</v>
      </c>
    </row>
    <row r="646" spans="2:4">
      <c r="B646">
        <v>2</v>
      </c>
      <c r="C646">
        <v>30</v>
      </c>
      <c r="D646" s="101">
        <v>5</v>
      </c>
    </row>
    <row r="647" spans="2:4">
      <c r="B647">
        <v>2</v>
      </c>
      <c r="C647">
        <v>8</v>
      </c>
      <c r="D647" s="101">
        <v>20</v>
      </c>
    </row>
    <row r="648" spans="2:4">
      <c r="B648">
        <v>1</v>
      </c>
      <c r="C648">
        <v>12</v>
      </c>
      <c r="D648" s="101">
        <v>5</v>
      </c>
    </row>
    <row r="649" spans="2:4">
      <c r="B649">
        <v>1</v>
      </c>
      <c r="C649">
        <v>8</v>
      </c>
      <c r="D649" s="101">
        <v>5</v>
      </c>
    </row>
    <row r="650" spans="2:4">
      <c r="B650">
        <v>1</v>
      </c>
      <c r="C650">
        <v>6</v>
      </c>
      <c r="D650" s="101">
        <v>10</v>
      </c>
    </row>
    <row r="651" spans="2:4">
      <c r="B651">
        <v>1.67</v>
      </c>
      <c r="C651">
        <v>10</v>
      </c>
      <c r="D651" s="101">
        <v>5</v>
      </c>
    </row>
    <row r="652" spans="2:4">
      <c r="B652">
        <v>1.33</v>
      </c>
      <c r="C652">
        <v>30</v>
      </c>
      <c r="D652" s="101">
        <v>15</v>
      </c>
    </row>
    <row r="653" spans="2:4">
      <c r="B653">
        <v>1.5</v>
      </c>
      <c r="C653">
        <v>6</v>
      </c>
      <c r="D653" s="101">
        <v>10</v>
      </c>
    </row>
    <row r="654" spans="2:4">
      <c r="B654">
        <v>1.17</v>
      </c>
      <c r="C654">
        <v>12</v>
      </c>
      <c r="D654" s="101">
        <v>2.5</v>
      </c>
    </row>
    <row r="655" spans="2:4">
      <c r="B655">
        <v>0.5</v>
      </c>
      <c r="C655">
        <v>8</v>
      </c>
      <c r="D655" s="101">
        <v>15</v>
      </c>
    </row>
    <row r="656" spans="2:4">
      <c r="B656">
        <v>3</v>
      </c>
      <c r="C656">
        <v>30</v>
      </c>
      <c r="D656" s="101">
        <v>10</v>
      </c>
    </row>
    <row r="657" spans="2:4">
      <c r="B657">
        <v>1</v>
      </c>
      <c r="C657">
        <v>8</v>
      </c>
      <c r="D657" s="101">
        <v>25</v>
      </c>
    </row>
    <row r="658" spans="2:4">
      <c r="B658">
        <v>1.83</v>
      </c>
      <c r="C658">
        <v>12</v>
      </c>
      <c r="D658" s="101">
        <v>10</v>
      </c>
    </row>
    <row r="659" spans="2:4">
      <c r="B659">
        <v>1.5</v>
      </c>
      <c r="C659">
        <v>8</v>
      </c>
      <c r="D659" s="101">
        <v>20</v>
      </c>
    </row>
    <row r="660" spans="2:4">
      <c r="B660">
        <v>2</v>
      </c>
      <c r="C660">
        <v>8</v>
      </c>
      <c r="D660" s="101">
        <v>30</v>
      </c>
    </row>
    <row r="661" spans="2:4">
      <c r="B661">
        <v>2</v>
      </c>
      <c r="C661">
        <v>12</v>
      </c>
      <c r="D661" s="101">
        <v>5</v>
      </c>
    </row>
    <row r="662" spans="2:4">
      <c r="B662">
        <v>1.5</v>
      </c>
      <c r="C662">
        <v>12</v>
      </c>
      <c r="D662" s="101">
        <v>10</v>
      </c>
    </row>
    <row r="663" spans="2:4">
      <c r="B663">
        <v>0.83</v>
      </c>
      <c r="C663">
        <v>8</v>
      </c>
      <c r="D663" s="101">
        <v>2.5</v>
      </c>
    </row>
    <row r="664" spans="2:4">
      <c r="B664">
        <v>0.83</v>
      </c>
      <c r="C664">
        <v>8</v>
      </c>
      <c r="D664" s="101">
        <v>20</v>
      </c>
    </row>
    <row r="665" spans="2:4">
      <c r="B665">
        <v>1.5</v>
      </c>
      <c r="C665">
        <v>8</v>
      </c>
      <c r="D665" s="101">
        <v>5</v>
      </c>
    </row>
    <row r="666" spans="2:4">
      <c r="B666">
        <v>1</v>
      </c>
      <c r="C666">
        <v>8</v>
      </c>
      <c r="D666" s="101">
        <v>15</v>
      </c>
    </row>
    <row r="667" spans="2:4">
      <c r="B667">
        <v>0.5</v>
      </c>
      <c r="C667">
        <v>6</v>
      </c>
      <c r="D667" s="101">
        <v>10</v>
      </c>
    </row>
    <row r="668" spans="2:4">
      <c r="B668">
        <v>1.83</v>
      </c>
      <c r="C668">
        <v>8</v>
      </c>
      <c r="D668" s="101">
        <v>70</v>
      </c>
    </row>
    <row r="669" spans="2:4">
      <c r="B669">
        <v>0.5</v>
      </c>
      <c r="C669">
        <v>12</v>
      </c>
      <c r="D669" s="101">
        <v>15</v>
      </c>
    </row>
    <row r="670" spans="2:4">
      <c r="B670">
        <v>1</v>
      </c>
      <c r="C670">
        <v>10</v>
      </c>
      <c r="D670" s="101">
        <v>20</v>
      </c>
    </row>
    <row r="671" spans="2:4">
      <c r="B671">
        <v>0.83</v>
      </c>
      <c r="C671">
        <v>8</v>
      </c>
      <c r="D671" s="101">
        <v>20</v>
      </c>
    </row>
    <row r="672" spans="2:4">
      <c r="B672">
        <v>0.67</v>
      </c>
      <c r="C672">
        <v>6</v>
      </c>
      <c r="D672" s="101">
        <v>2.5</v>
      </c>
    </row>
    <row r="673" spans="2:4">
      <c r="B673">
        <v>1</v>
      </c>
      <c r="C673">
        <v>8</v>
      </c>
      <c r="D673" s="101">
        <v>20</v>
      </c>
    </row>
    <row r="674" spans="2:4">
      <c r="B674">
        <v>2.17</v>
      </c>
      <c r="C674">
        <v>30</v>
      </c>
      <c r="D674" s="101">
        <v>15</v>
      </c>
    </row>
    <row r="675" spans="2:4">
      <c r="B675">
        <v>2</v>
      </c>
      <c r="C675">
        <v>12</v>
      </c>
      <c r="D675" s="101">
        <v>10</v>
      </c>
    </row>
    <row r="676" spans="2:4">
      <c r="B676">
        <v>0.5</v>
      </c>
      <c r="C676">
        <v>8</v>
      </c>
      <c r="D676" s="101">
        <v>10</v>
      </c>
    </row>
    <row r="677" spans="2:4">
      <c r="B677">
        <v>1.5</v>
      </c>
      <c r="C677">
        <v>6</v>
      </c>
      <c r="D677" s="101">
        <v>20</v>
      </c>
    </row>
    <row r="678" spans="2:4">
      <c r="B678">
        <v>1</v>
      </c>
      <c r="C678">
        <v>6</v>
      </c>
      <c r="D678" s="101">
        <v>10</v>
      </c>
    </row>
    <row r="679" spans="2:4">
      <c r="B679">
        <v>1.5</v>
      </c>
      <c r="C679">
        <v>14</v>
      </c>
      <c r="D679" s="101">
        <v>10</v>
      </c>
    </row>
    <row r="680" spans="2:4">
      <c r="B680">
        <v>0.83</v>
      </c>
      <c r="C680">
        <v>8</v>
      </c>
      <c r="D680" s="101">
        <v>30</v>
      </c>
    </row>
    <row r="681" spans="2:4">
      <c r="B681">
        <v>0.67</v>
      </c>
      <c r="C681">
        <v>8</v>
      </c>
      <c r="D681" s="101">
        <v>15</v>
      </c>
    </row>
    <row r="682" spans="2:4">
      <c r="B682">
        <v>1</v>
      </c>
      <c r="C682">
        <v>6</v>
      </c>
      <c r="D682" s="101">
        <v>10</v>
      </c>
    </row>
    <row r="683" spans="2:4">
      <c r="B683">
        <v>0.83</v>
      </c>
      <c r="C683">
        <v>30</v>
      </c>
      <c r="D683" s="101">
        <v>10</v>
      </c>
    </row>
    <row r="684" spans="2:4">
      <c r="B684">
        <v>1.5</v>
      </c>
      <c r="C684">
        <v>20</v>
      </c>
      <c r="D684" s="101">
        <v>40</v>
      </c>
    </row>
    <row r="685" spans="2:4">
      <c r="B685">
        <v>1</v>
      </c>
      <c r="C685">
        <v>8</v>
      </c>
      <c r="D685" s="101">
        <v>10</v>
      </c>
    </row>
  </sheetData>
  <sortState ref="N4:N28">
    <sortCondition ref="N4"/>
  </sortState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7030A0"/>
  </sheetPr>
  <dimension ref="C2:R28"/>
  <sheetViews>
    <sheetView showGridLines="0" topLeftCell="A7" workbookViewId="0">
      <selection activeCell="K13" sqref="K13"/>
    </sheetView>
  </sheetViews>
  <sheetFormatPr defaultRowHeight="15"/>
  <cols>
    <col min="1" max="2" width="9.140625" style="35"/>
    <col min="3" max="3" width="12.42578125" style="35" customWidth="1"/>
    <col min="4" max="9" width="9.28515625" style="35" customWidth="1"/>
    <col min="10" max="11" width="9.140625" style="35"/>
    <col min="12" max="12" width="12.42578125" style="35" customWidth="1"/>
    <col min="13" max="18" width="9.42578125" style="35" customWidth="1"/>
    <col min="19" max="16384" width="9.140625" style="35"/>
  </cols>
  <sheetData>
    <row r="2" spans="3:9">
      <c r="C2" s="86" t="s">
        <v>306</v>
      </c>
      <c r="D2" s="86"/>
      <c r="E2" s="86"/>
      <c r="F2" s="86"/>
      <c r="G2" s="86"/>
      <c r="H2" s="86"/>
      <c r="I2" s="86"/>
    </row>
    <row r="3" spans="3:9" ht="15" customHeight="1">
      <c r="C3" s="91" t="s">
        <v>287</v>
      </c>
      <c r="D3" s="93" t="s">
        <v>283</v>
      </c>
      <c r="E3" s="93"/>
      <c r="F3" s="93" t="s">
        <v>299</v>
      </c>
      <c r="G3" s="93"/>
      <c r="H3" s="93" t="s">
        <v>300</v>
      </c>
      <c r="I3" s="93"/>
    </row>
    <row r="4" spans="3:9">
      <c r="C4" s="92"/>
      <c r="D4" s="38" t="s">
        <v>225</v>
      </c>
      <c r="E4" s="39" t="s">
        <v>307</v>
      </c>
      <c r="F4" s="38" t="s">
        <v>225</v>
      </c>
      <c r="G4" s="39" t="s">
        <v>307</v>
      </c>
      <c r="H4" s="38" t="s">
        <v>225</v>
      </c>
      <c r="I4" s="39" t="s">
        <v>307</v>
      </c>
    </row>
    <row r="5" spans="3:9" ht="15" customHeight="1">
      <c r="C5" s="40" t="s">
        <v>288</v>
      </c>
      <c r="D5" s="43">
        <v>0</v>
      </c>
      <c r="E5" s="78" t="s">
        <v>301</v>
      </c>
      <c r="F5" s="43">
        <v>0</v>
      </c>
      <c r="G5" s="78" t="s">
        <v>301</v>
      </c>
      <c r="H5" s="43">
        <v>0</v>
      </c>
      <c r="I5" s="79" t="s">
        <v>301</v>
      </c>
    </row>
    <row r="6" spans="3:9" ht="15" customHeight="1">
      <c r="C6" s="42" t="s">
        <v>289</v>
      </c>
      <c r="D6" s="41">
        <v>-0.89200000000000002</v>
      </c>
      <c r="E6" s="76" t="s">
        <v>302</v>
      </c>
      <c r="F6" s="41">
        <v>-0.81100000000000005</v>
      </c>
      <c r="G6" s="76" t="s">
        <v>302</v>
      </c>
      <c r="H6" s="41">
        <v>-1.1399999999999999</v>
      </c>
      <c r="I6" s="77" t="s">
        <v>302</v>
      </c>
    </row>
    <row r="7" spans="3:9">
      <c r="C7" s="44" t="s">
        <v>290</v>
      </c>
      <c r="D7" s="45">
        <v>-5.4099999999999999E-3</v>
      </c>
      <c r="E7" s="46">
        <v>0.53</v>
      </c>
      <c r="F7" s="47" t="s">
        <v>91</v>
      </c>
      <c r="G7" s="48" t="s">
        <v>91</v>
      </c>
      <c r="H7" s="45">
        <v>5.8100000000000001E-3</v>
      </c>
      <c r="I7" s="49">
        <v>0.55000000000000004</v>
      </c>
    </row>
    <row r="8" spans="3:9">
      <c r="C8" s="44" t="s">
        <v>291</v>
      </c>
      <c r="D8" s="50" t="s">
        <v>91</v>
      </c>
      <c r="E8" s="57" t="s">
        <v>91</v>
      </c>
      <c r="F8" s="45">
        <v>-6.2799999999999995E-2</v>
      </c>
      <c r="G8" s="46">
        <v>0.84</v>
      </c>
      <c r="H8" s="45">
        <v>-4.1399999999999999E-2</v>
      </c>
      <c r="I8" s="49">
        <v>0.91</v>
      </c>
    </row>
    <row r="9" spans="3:9">
      <c r="C9" s="44" t="s">
        <v>292</v>
      </c>
      <c r="D9" s="50">
        <v>8.8700000000000001E-2</v>
      </c>
      <c r="E9" s="57" t="s">
        <v>304</v>
      </c>
      <c r="F9" s="47" t="s">
        <v>91</v>
      </c>
      <c r="G9" s="48" t="s">
        <v>91</v>
      </c>
      <c r="H9" s="45">
        <v>5.6000000000000001E-2</v>
      </c>
      <c r="I9" s="49" t="s">
        <v>303</v>
      </c>
    </row>
    <row r="10" spans="3:9">
      <c r="C10" s="51" t="s">
        <v>293</v>
      </c>
      <c r="D10" s="52" t="s">
        <v>91</v>
      </c>
      <c r="E10" s="58" t="s">
        <v>91</v>
      </c>
      <c r="F10" s="53">
        <v>0.69299999999999995</v>
      </c>
      <c r="G10" s="54" t="s">
        <v>304</v>
      </c>
      <c r="H10" s="53">
        <v>0.62</v>
      </c>
      <c r="I10" s="55" t="s">
        <v>304</v>
      </c>
    </row>
    <row r="11" spans="3:9">
      <c r="C11" s="60" t="s">
        <v>305</v>
      </c>
      <c r="D11" s="50"/>
      <c r="E11" s="56"/>
      <c r="F11" s="45"/>
      <c r="G11" s="49"/>
      <c r="H11" s="45"/>
      <c r="I11" s="49"/>
    </row>
    <row r="12" spans="3:9">
      <c r="C12" s="36" t="s">
        <v>294</v>
      </c>
      <c r="D12" s="90"/>
      <c r="E12" s="90"/>
      <c r="F12" s="90"/>
      <c r="G12" s="90"/>
      <c r="H12" s="90"/>
      <c r="I12" s="90"/>
    </row>
    <row r="13" spans="3:9">
      <c r="C13" s="36" t="s">
        <v>295</v>
      </c>
      <c r="D13" s="89"/>
      <c r="E13" s="89"/>
      <c r="F13" s="89"/>
      <c r="G13" s="89"/>
      <c r="H13" s="89"/>
      <c r="I13" s="89"/>
    </row>
    <row r="14" spans="3:9">
      <c r="C14" s="36" t="s">
        <v>296</v>
      </c>
      <c r="D14" s="88">
        <f>COUNT(D7:D10)</f>
        <v>2</v>
      </c>
      <c r="E14" s="88"/>
      <c r="F14" s="88">
        <f>COUNT(F7:F10)</f>
        <v>2</v>
      </c>
      <c r="G14" s="88"/>
      <c r="H14" s="88">
        <f>COUNT(H7:H10)</f>
        <v>4</v>
      </c>
      <c r="I14" s="88"/>
    </row>
    <row r="15" spans="3:9">
      <c r="C15" s="36" t="s">
        <v>297</v>
      </c>
      <c r="D15" s="89" t="e">
        <f>1-D13/D12</f>
        <v>#DIV/0!</v>
      </c>
      <c r="E15" s="89"/>
      <c r="F15" s="89" t="e">
        <f>1-F13/F12</f>
        <v>#DIV/0!</v>
      </c>
      <c r="G15" s="89"/>
      <c r="H15" s="89" t="e">
        <f>1-H13/H12</f>
        <v>#DIV/0!</v>
      </c>
      <c r="I15" s="89"/>
    </row>
    <row r="16" spans="3:9">
      <c r="C16" s="37" t="s">
        <v>298</v>
      </c>
      <c r="D16" s="87" t="e">
        <f>1-(D13-D14)/D12</f>
        <v>#DIV/0!</v>
      </c>
      <c r="E16" s="87"/>
      <c r="F16" s="87" t="e">
        <f>1-(F13-F14)/F12</f>
        <v>#DIV/0!</v>
      </c>
      <c r="G16" s="87"/>
      <c r="H16" s="87" t="e">
        <f>1-(H13-H14)/H12</f>
        <v>#DIV/0!</v>
      </c>
      <c r="I16" s="87"/>
    </row>
    <row r="19" spans="12:18" ht="15" customHeight="1">
      <c r="L19" s="86" t="s">
        <v>308</v>
      </c>
      <c r="M19" s="86"/>
      <c r="N19" s="86"/>
      <c r="O19" s="86"/>
      <c r="P19" s="86"/>
      <c r="Q19" s="86"/>
      <c r="R19" s="86"/>
    </row>
    <row r="20" spans="12:18" ht="30" customHeight="1">
      <c r="L20" s="59" t="s">
        <v>287</v>
      </c>
      <c r="M20" s="85" t="s">
        <v>313</v>
      </c>
      <c r="N20" s="85"/>
      <c r="O20" s="85" t="s">
        <v>309</v>
      </c>
      <c r="P20" s="85"/>
      <c r="Q20" s="85" t="s">
        <v>314</v>
      </c>
      <c r="R20" s="85"/>
    </row>
    <row r="21" spans="12:18">
      <c r="L21" s="61"/>
      <c r="M21" s="38" t="s">
        <v>225</v>
      </c>
      <c r="N21" s="39" t="s">
        <v>307</v>
      </c>
      <c r="O21" s="38" t="s">
        <v>225</v>
      </c>
      <c r="P21" s="39" t="s">
        <v>307</v>
      </c>
      <c r="Q21" s="38" t="s">
        <v>225</v>
      </c>
      <c r="R21" s="39" t="s">
        <v>307</v>
      </c>
    </row>
    <row r="22" spans="12:18" ht="15" customHeight="1">
      <c r="L22" s="69" t="s">
        <v>288</v>
      </c>
      <c r="M22" s="64">
        <v>0</v>
      </c>
      <c r="N22" s="80" t="s">
        <v>301</v>
      </c>
      <c r="O22" s="64">
        <v>0</v>
      </c>
      <c r="P22" s="80" t="s">
        <v>301</v>
      </c>
      <c r="Q22" s="64">
        <v>0</v>
      </c>
      <c r="R22" s="81" t="s">
        <v>301</v>
      </c>
    </row>
    <row r="23" spans="12:18">
      <c r="L23" s="70" t="s">
        <v>289</v>
      </c>
      <c r="M23" s="63">
        <v>-0.91600000000000004</v>
      </c>
      <c r="N23" s="74" t="s">
        <v>302</v>
      </c>
      <c r="O23" s="63">
        <v>-2.94</v>
      </c>
      <c r="P23" s="74">
        <v>0.14000000000000001</v>
      </c>
      <c r="Q23" s="63">
        <v>0.26800000000000002</v>
      </c>
      <c r="R23" s="75">
        <v>0.82</v>
      </c>
    </row>
    <row r="24" spans="12:18">
      <c r="L24" s="71" t="s">
        <v>290</v>
      </c>
      <c r="M24" s="65">
        <v>-8.8599999999999998E-3</v>
      </c>
      <c r="N24" s="66">
        <v>0.43</v>
      </c>
      <c r="O24" s="47">
        <v>0.108</v>
      </c>
      <c r="P24" s="66">
        <v>0.12</v>
      </c>
      <c r="Q24" s="47">
        <v>2.93E-2</v>
      </c>
      <c r="R24" s="62">
        <v>0.49</v>
      </c>
    </row>
    <row r="25" spans="12:18">
      <c r="L25" s="71" t="s">
        <v>291</v>
      </c>
      <c r="M25" s="65">
        <v>0.379</v>
      </c>
      <c r="N25" s="66">
        <v>0.33</v>
      </c>
      <c r="O25" s="65">
        <v>-1.01</v>
      </c>
      <c r="P25" s="66">
        <v>0.61</v>
      </c>
      <c r="Q25" s="65">
        <v>-0.97099999999999997</v>
      </c>
      <c r="R25" s="62">
        <v>0.51</v>
      </c>
    </row>
    <row r="26" spans="12:18">
      <c r="L26" s="71" t="s">
        <v>292</v>
      </c>
      <c r="M26" s="65">
        <v>5.7599999999999998E-2</v>
      </c>
      <c r="N26" s="66" t="s">
        <v>310</v>
      </c>
      <c r="O26" s="47">
        <v>0.38800000000000001</v>
      </c>
      <c r="P26" s="66" t="s">
        <v>312</v>
      </c>
      <c r="Q26" s="47">
        <v>-0.13200000000000001</v>
      </c>
      <c r="R26" s="62">
        <v>0.31</v>
      </c>
    </row>
    <row r="27" spans="12:18">
      <c r="L27" s="72" t="s">
        <v>293</v>
      </c>
      <c r="M27" s="67">
        <v>0.68300000000000005</v>
      </c>
      <c r="N27" s="73" t="s">
        <v>302</v>
      </c>
      <c r="O27" s="67">
        <v>-2.13</v>
      </c>
      <c r="P27" s="73" t="s">
        <v>311</v>
      </c>
      <c r="Q27" s="67">
        <v>0.24199999999999999</v>
      </c>
      <c r="R27" s="68">
        <v>0.75</v>
      </c>
    </row>
    <row r="28" spans="12:18">
      <c r="L28" s="60" t="s">
        <v>305</v>
      </c>
      <c r="M28" s="50"/>
      <c r="N28" s="56"/>
      <c r="O28" s="45"/>
      <c r="P28" s="49"/>
      <c r="Q28" s="45"/>
      <c r="R28" s="49"/>
    </row>
  </sheetData>
  <mergeCells count="24">
    <mergeCell ref="C3:C4"/>
    <mergeCell ref="D3:E3"/>
    <mergeCell ref="F3:G3"/>
    <mergeCell ref="H3:I3"/>
    <mergeCell ref="C2:I2"/>
    <mergeCell ref="D12:E12"/>
    <mergeCell ref="F12:G12"/>
    <mergeCell ref="H12:I12"/>
    <mergeCell ref="D13:E13"/>
    <mergeCell ref="F13:G13"/>
    <mergeCell ref="H13:I13"/>
    <mergeCell ref="D16:E16"/>
    <mergeCell ref="F16:G16"/>
    <mergeCell ref="H16:I16"/>
    <mergeCell ref="D14:E14"/>
    <mergeCell ref="F14:G14"/>
    <mergeCell ref="H14:I14"/>
    <mergeCell ref="D15:E15"/>
    <mergeCell ref="F15:G15"/>
    <mergeCell ref="H15:I15"/>
    <mergeCell ref="Q20:R20"/>
    <mergeCell ref="L19:R19"/>
    <mergeCell ref="M20:N20"/>
    <mergeCell ref="O20:P20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C000"/>
  </sheetPr>
  <dimension ref="B3:J20"/>
  <sheetViews>
    <sheetView workbookViewId="0">
      <selection activeCell="I13" sqref="I13"/>
    </sheetView>
  </sheetViews>
  <sheetFormatPr defaultRowHeight="12.75"/>
  <cols>
    <col min="1" max="1" width="6.28515625" customWidth="1"/>
    <col min="2" max="2" width="29.85546875" customWidth="1"/>
    <col min="3" max="3" width="20.140625" bestFit="1" customWidth="1"/>
    <col min="4" max="4" width="7.5703125" customWidth="1"/>
    <col min="5" max="5" width="6" customWidth="1"/>
    <col min="6" max="6" width="6.140625" customWidth="1"/>
    <col min="7" max="7" width="7.28515625" customWidth="1"/>
    <col min="8" max="8" width="14.85546875" bestFit="1" customWidth="1"/>
    <col min="9" max="9" width="8.140625" customWidth="1"/>
    <col min="10" max="10" width="7.85546875" customWidth="1"/>
    <col min="11" max="11" width="7" customWidth="1"/>
    <col min="12" max="12" width="6.85546875" customWidth="1"/>
  </cols>
  <sheetData>
    <row r="3" spans="2:10" ht="13.5" thickBot="1">
      <c r="B3" s="11"/>
      <c r="C3" s="11"/>
    </row>
    <row r="4" spans="2:10">
      <c r="B4" s="17" t="s">
        <v>195</v>
      </c>
      <c r="C4" s="17" t="s">
        <v>222</v>
      </c>
      <c r="I4" s="96" t="s">
        <v>271</v>
      </c>
      <c r="J4" s="97"/>
    </row>
    <row r="5" spans="2:10">
      <c r="B5" s="8" t="s">
        <v>23</v>
      </c>
      <c r="C5" s="18">
        <v>1</v>
      </c>
      <c r="H5" t="s">
        <v>195</v>
      </c>
      <c r="I5" s="20" t="s">
        <v>270</v>
      </c>
      <c r="J5" s="21" t="s">
        <v>272</v>
      </c>
    </row>
    <row r="6" spans="2:10">
      <c r="B6" s="8" t="s">
        <v>154</v>
      </c>
      <c r="C6" s="18">
        <v>2</v>
      </c>
      <c r="H6">
        <v>1</v>
      </c>
      <c r="I6" s="20">
        <f>COUNTIF('CSV - Total'!$C:$C,'Sumario Estratificado'!H6)</f>
        <v>634</v>
      </c>
      <c r="J6" s="22">
        <f>I6/$I$13</f>
        <v>0.5930776426566885</v>
      </c>
    </row>
    <row r="7" spans="2:10">
      <c r="B7" s="8" t="s">
        <v>38</v>
      </c>
      <c r="C7" s="18">
        <v>2</v>
      </c>
      <c r="H7">
        <v>2</v>
      </c>
      <c r="I7" s="20">
        <f>COUNTIF('CSV - Total'!$C:$C,'Sumario Estratificado'!H7)</f>
        <v>244</v>
      </c>
      <c r="J7" s="22">
        <f t="shared" ref="J7:J12" si="0">I7/$I$13</f>
        <v>0.22825070159027128</v>
      </c>
    </row>
    <row r="8" spans="2:10">
      <c r="B8" s="8" t="s">
        <v>155</v>
      </c>
      <c r="C8" s="18">
        <v>3</v>
      </c>
      <c r="H8">
        <v>3</v>
      </c>
      <c r="I8" s="20">
        <f>COUNTIF('CSV - Total'!$C:$C,'Sumario Estratificado'!H8)</f>
        <v>12</v>
      </c>
      <c r="J8" s="22">
        <f t="shared" si="0"/>
        <v>1.1225444340505144E-2</v>
      </c>
    </row>
    <row r="9" spans="2:10">
      <c r="B9" s="8" t="s">
        <v>5</v>
      </c>
      <c r="C9" s="18">
        <v>4</v>
      </c>
      <c r="H9">
        <v>4</v>
      </c>
      <c r="I9" s="20">
        <f>COUNTIF('CSV - Total'!$C:$C,'Sumario Estratificado'!H9)</f>
        <v>50</v>
      </c>
      <c r="J9" s="22">
        <f t="shared" si="0"/>
        <v>4.6772684752104769E-2</v>
      </c>
    </row>
    <row r="10" spans="2:10">
      <c r="B10" s="8" t="s">
        <v>159</v>
      </c>
      <c r="C10" s="18">
        <v>5</v>
      </c>
      <c r="H10">
        <v>5</v>
      </c>
      <c r="I10" s="20">
        <f>COUNTIF('CSV - Total'!$C:$C,'Sumario Estratificado'!H10)</f>
        <v>11</v>
      </c>
      <c r="J10" s="22">
        <f t="shared" si="0"/>
        <v>1.028999064546305E-2</v>
      </c>
    </row>
    <row r="11" spans="2:10">
      <c r="B11" s="8" t="s">
        <v>0</v>
      </c>
      <c r="C11" s="13">
        <v>5</v>
      </c>
      <c r="H11">
        <v>6</v>
      </c>
      <c r="I11" s="20">
        <f>COUNTIF('CSV - Total'!$C:$C,'Sumario Estratificado'!H11)</f>
        <v>20</v>
      </c>
      <c r="J11" s="22">
        <f t="shared" si="0"/>
        <v>1.8709073900841908E-2</v>
      </c>
    </row>
    <row r="12" spans="2:10" ht="13.5" thickBot="1">
      <c r="B12" s="8" t="s">
        <v>103</v>
      </c>
      <c r="C12" s="14">
        <v>6</v>
      </c>
      <c r="H12">
        <v>7</v>
      </c>
      <c r="I12" s="23">
        <f>COUNTIF('CSV - Total'!$C:$C,'Sumario Estratificado'!H12)</f>
        <v>98</v>
      </c>
      <c r="J12" s="24">
        <f t="shared" si="0"/>
        <v>9.1674462114125346E-2</v>
      </c>
    </row>
    <row r="13" spans="2:10">
      <c r="B13" s="12" t="s">
        <v>149</v>
      </c>
      <c r="C13" s="10">
        <v>7</v>
      </c>
      <c r="H13" t="s">
        <v>273</v>
      </c>
      <c r="I13">
        <f>SUM(I6:I12)</f>
        <v>1069</v>
      </c>
      <c r="J13" s="19"/>
    </row>
    <row r="15" spans="2:10">
      <c r="G15" s="94" t="s">
        <v>279</v>
      </c>
      <c r="H15" s="94" t="s">
        <v>222</v>
      </c>
      <c r="I15" s="98" t="s">
        <v>271</v>
      </c>
      <c r="J15" s="98"/>
    </row>
    <row r="16" spans="2:10">
      <c r="G16" s="95"/>
      <c r="H16" s="95"/>
      <c r="I16" s="10" t="s">
        <v>270</v>
      </c>
      <c r="J16" s="27" t="s">
        <v>272</v>
      </c>
    </row>
    <row r="17" spans="7:10">
      <c r="G17" s="29" t="s">
        <v>275</v>
      </c>
      <c r="H17" t="s">
        <v>274</v>
      </c>
      <c r="I17" s="18">
        <f t="shared" ref="I17" si="1">I6+I7</f>
        <v>878</v>
      </c>
      <c r="J17" s="25">
        <f t="shared" ref="J17:J19" si="2">I17/$I$20</f>
        <v>0.82132834424695977</v>
      </c>
    </row>
    <row r="18" spans="7:10">
      <c r="G18" s="30" t="s">
        <v>276</v>
      </c>
      <c r="H18" t="s">
        <v>149</v>
      </c>
      <c r="I18" s="18">
        <f t="shared" ref="I18" si="3">I12+I11</f>
        <v>118</v>
      </c>
      <c r="J18" s="25">
        <f t="shared" si="2"/>
        <v>0.11038353601496725</v>
      </c>
    </row>
    <row r="19" spans="7:10">
      <c r="G19" s="28" t="s">
        <v>277</v>
      </c>
      <c r="H19" t="s">
        <v>7</v>
      </c>
      <c r="I19" s="18">
        <f t="shared" ref="I19" si="4">I20-SUM(I17:I18)</f>
        <v>73</v>
      </c>
      <c r="J19" s="25">
        <f t="shared" si="2"/>
        <v>6.8288119738072972E-2</v>
      </c>
    </row>
    <row r="20" spans="7:10">
      <c r="G20" s="17" t="s">
        <v>278</v>
      </c>
      <c r="H20" s="11" t="s">
        <v>273</v>
      </c>
      <c r="I20" s="10">
        <f>I13</f>
        <v>1069</v>
      </c>
      <c r="J20" s="26">
        <v>1</v>
      </c>
    </row>
  </sheetData>
  <mergeCells count="4">
    <mergeCell ref="G15:G16"/>
    <mergeCell ref="I4:J4"/>
    <mergeCell ref="I15:J15"/>
    <mergeCell ref="H15:H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3:D13"/>
  <sheetViews>
    <sheetView workbookViewId="0">
      <selection activeCell="F4" sqref="F4"/>
    </sheetView>
  </sheetViews>
  <sheetFormatPr defaultRowHeight="12.75"/>
  <cols>
    <col min="1" max="1" width="6.28515625" customWidth="1"/>
    <col min="2" max="2" width="29.85546875" customWidth="1"/>
    <col min="3" max="3" width="20.140625" bestFit="1" customWidth="1"/>
    <col min="4" max="4" width="9.85546875" bestFit="1" customWidth="1"/>
    <col min="5" max="5" width="6" customWidth="1"/>
  </cols>
  <sheetData>
    <row r="3" spans="2:4">
      <c r="B3" s="11"/>
      <c r="C3" s="11"/>
    </row>
    <row r="4" spans="2:4">
      <c r="B4" s="9" t="s">
        <v>195</v>
      </c>
      <c r="C4" s="17" t="s">
        <v>229</v>
      </c>
      <c r="D4" s="17" t="s">
        <v>222</v>
      </c>
    </row>
    <row r="5" spans="2:4">
      <c r="B5" s="8" t="s">
        <v>23</v>
      </c>
      <c r="C5" s="5">
        <v>1</v>
      </c>
      <c r="D5" s="18" t="s">
        <v>275</v>
      </c>
    </row>
    <row r="6" spans="2:4">
      <c r="B6" s="8" t="s">
        <v>154</v>
      </c>
      <c r="C6" s="5">
        <v>2</v>
      </c>
      <c r="D6" s="18" t="s">
        <v>275</v>
      </c>
    </row>
    <row r="7" spans="2:4">
      <c r="B7" s="8" t="s">
        <v>38</v>
      </c>
      <c r="C7" s="5">
        <v>2</v>
      </c>
      <c r="D7" s="18" t="s">
        <v>275</v>
      </c>
    </row>
    <row r="8" spans="2:4">
      <c r="B8" s="8" t="s">
        <v>155</v>
      </c>
      <c r="C8" s="5">
        <v>3</v>
      </c>
      <c r="D8" s="18" t="s">
        <v>277</v>
      </c>
    </row>
    <row r="9" spans="2:4">
      <c r="B9" s="8" t="s">
        <v>5</v>
      </c>
      <c r="C9" s="5">
        <v>4</v>
      </c>
      <c r="D9" s="18" t="s">
        <v>277</v>
      </c>
    </row>
    <row r="10" spans="2:4">
      <c r="B10" s="8" t="s">
        <v>159</v>
      </c>
      <c r="C10" s="5">
        <v>5</v>
      </c>
      <c r="D10" s="18" t="s">
        <v>277</v>
      </c>
    </row>
    <row r="11" spans="2:4">
      <c r="B11" s="8" t="s">
        <v>0</v>
      </c>
      <c r="C11" s="13">
        <v>5</v>
      </c>
      <c r="D11" s="13" t="s">
        <v>277</v>
      </c>
    </row>
    <row r="12" spans="2:4">
      <c r="B12" s="8" t="s">
        <v>103</v>
      </c>
      <c r="C12" s="14">
        <v>6</v>
      </c>
      <c r="D12" s="14" t="s">
        <v>276</v>
      </c>
    </row>
    <row r="13" spans="2:4">
      <c r="B13" s="12" t="s">
        <v>149</v>
      </c>
      <c r="C13" s="10">
        <v>7</v>
      </c>
      <c r="D13" s="10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B5" sqref="B5"/>
    </sheetView>
  </sheetViews>
  <sheetFormatPr defaultRowHeight="12.75"/>
  <cols>
    <col min="2" max="2" width="10.5703125" bestFit="1" customWidth="1"/>
  </cols>
  <sheetData>
    <row r="2" spans="2:3">
      <c r="B2" s="100" t="s">
        <v>224</v>
      </c>
      <c r="C2" s="100" t="s">
        <v>225</v>
      </c>
    </row>
    <row r="3" spans="2:3">
      <c r="B3" s="8" t="s">
        <v>316</v>
      </c>
      <c r="C3" s="83">
        <v>35000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2:C22"/>
  <sheetViews>
    <sheetView workbookViewId="0">
      <selection activeCell="B3" sqref="B3:C4"/>
    </sheetView>
  </sheetViews>
  <sheetFormatPr defaultRowHeight="12.75"/>
  <cols>
    <col min="2" max="2" width="14.42578125" bestFit="1" customWidth="1"/>
    <col min="3" max="3" width="9.140625" style="5"/>
  </cols>
  <sheetData>
    <row r="2" spans="2:3">
      <c r="B2" s="11"/>
      <c r="C2" s="10"/>
    </row>
    <row r="3" spans="2:3">
      <c r="B3" s="9" t="s">
        <v>224</v>
      </c>
      <c r="C3" s="9" t="s">
        <v>225</v>
      </c>
    </row>
    <row r="4" spans="2:3">
      <c r="B4" s="8" t="s">
        <v>58</v>
      </c>
      <c r="C4" s="5">
        <v>10</v>
      </c>
    </row>
    <row r="5" spans="2:3">
      <c r="B5" s="8" t="s">
        <v>18</v>
      </c>
      <c r="C5" s="5">
        <v>20</v>
      </c>
    </row>
    <row r="6" spans="2:3">
      <c r="B6" s="8" t="s">
        <v>28</v>
      </c>
      <c r="C6" s="5">
        <v>30</v>
      </c>
    </row>
    <row r="7" spans="2:3">
      <c r="B7" s="8" t="s">
        <v>8</v>
      </c>
      <c r="C7" s="5">
        <v>40</v>
      </c>
    </row>
    <row r="8" spans="2:3">
      <c r="B8" s="8" t="s">
        <v>20</v>
      </c>
      <c r="C8" s="5">
        <v>50</v>
      </c>
    </row>
    <row r="9" spans="2:3">
      <c r="B9" s="8" t="s">
        <v>13</v>
      </c>
      <c r="C9" s="5">
        <v>60</v>
      </c>
    </row>
    <row r="10" spans="2:3">
      <c r="B10" s="8" t="s">
        <v>3</v>
      </c>
      <c r="C10" s="5">
        <v>70</v>
      </c>
    </row>
    <row r="11" spans="2:3">
      <c r="B11" s="8" t="s">
        <v>21</v>
      </c>
      <c r="C11" s="5">
        <v>80</v>
      </c>
    </row>
    <row r="12" spans="2:3">
      <c r="B12" s="8" t="s">
        <v>14</v>
      </c>
      <c r="C12" s="5">
        <v>90</v>
      </c>
    </row>
    <row r="13" spans="2:3">
      <c r="B13" s="8" t="s">
        <v>4</v>
      </c>
      <c r="C13" s="5">
        <v>100</v>
      </c>
    </row>
    <row r="14" spans="2:3">
      <c r="B14" s="8" t="s">
        <v>16</v>
      </c>
      <c r="C14" s="5">
        <v>110</v>
      </c>
    </row>
    <row r="15" spans="2:3">
      <c r="B15" s="8" t="s">
        <v>10</v>
      </c>
      <c r="C15" s="5">
        <v>120</v>
      </c>
    </row>
    <row r="16" spans="2:3">
      <c r="B16" s="8" t="s">
        <v>77</v>
      </c>
      <c r="C16" s="5">
        <v>130</v>
      </c>
    </row>
    <row r="17" spans="2:3">
      <c r="B17" s="8" t="s">
        <v>59</v>
      </c>
      <c r="C17" s="5">
        <v>140</v>
      </c>
    </row>
    <row r="18" spans="2:3">
      <c r="B18" s="8" t="s">
        <v>51</v>
      </c>
      <c r="C18" s="5">
        <v>150</v>
      </c>
    </row>
    <row r="19" spans="2:3">
      <c r="B19" s="8" t="s">
        <v>81</v>
      </c>
      <c r="C19" s="5">
        <v>160</v>
      </c>
    </row>
    <row r="20" spans="2:3">
      <c r="B20" s="8" t="s">
        <v>152</v>
      </c>
      <c r="C20" s="5">
        <v>170</v>
      </c>
    </row>
    <row r="21" spans="2:3">
      <c r="B21" s="8" t="s">
        <v>33</v>
      </c>
      <c r="C21" s="5">
        <v>180</v>
      </c>
    </row>
    <row r="22" spans="2:3">
      <c r="B22" s="12" t="s">
        <v>34</v>
      </c>
      <c r="C22" s="10">
        <v>200</v>
      </c>
    </row>
  </sheetData>
  <sortState ref="B4:C22">
    <sortCondition ref="C4:C2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B2:F164"/>
  <sheetViews>
    <sheetView topLeftCell="A137" workbookViewId="0">
      <selection activeCell="C164" sqref="C164:F164"/>
    </sheetView>
  </sheetViews>
  <sheetFormatPr defaultRowHeight="12.75"/>
  <cols>
    <col min="2" max="2" width="26.7109375" bestFit="1" customWidth="1"/>
    <col min="5" max="5" width="13.140625" bestFit="1" customWidth="1"/>
  </cols>
  <sheetData>
    <row r="2" spans="2:6" ht="13.5" thickBot="1">
      <c r="B2" s="1" t="s">
        <v>199</v>
      </c>
      <c r="C2" s="2" t="s">
        <v>200</v>
      </c>
      <c r="D2" s="2" t="s">
        <v>201</v>
      </c>
      <c r="E2" s="2" t="s">
        <v>202</v>
      </c>
      <c r="F2" s="2" t="s">
        <v>203</v>
      </c>
    </row>
    <row r="3" spans="2:6">
      <c r="B3" s="3" t="s">
        <v>91</v>
      </c>
      <c r="C3" t="s">
        <v>91</v>
      </c>
      <c r="D3" t="s">
        <v>91</v>
      </c>
      <c r="E3" t="s">
        <v>91</v>
      </c>
      <c r="F3" s="6" t="s">
        <v>91</v>
      </c>
    </row>
    <row r="4" spans="2:6">
      <c r="B4" s="3" t="s">
        <v>115</v>
      </c>
      <c r="C4" s="4">
        <v>11356</v>
      </c>
      <c r="D4" s="6">
        <v>0.73</v>
      </c>
      <c r="E4" s="7">
        <v>2070</v>
      </c>
      <c r="F4" s="6" t="s">
        <v>204</v>
      </c>
    </row>
    <row r="5" spans="2:6">
      <c r="B5" s="3" t="s">
        <v>181</v>
      </c>
      <c r="C5" s="4">
        <v>27347</v>
      </c>
      <c r="D5" s="6">
        <v>0.99</v>
      </c>
      <c r="E5" s="7">
        <v>720</v>
      </c>
      <c r="F5" s="6" t="s">
        <v>204</v>
      </c>
    </row>
    <row r="6" spans="2:6">
      <c r="B6" s="3" t="s">
        <v>165</v>
      </c>
      <c r="C6" s="4">
        <v>8756</v>
      </c>
      <c r="D6" s="6">
        <v>1</v>
      </c>
      <c r="E6" s="7">
        <v>2161</v>
      </c>
      <c r="F6" s="6" t="s">
        <v>204</v>
      </c>
    </row>
    <row r="7" spans="2:6">
      <c r="B7" s="3" t="s">
        <v>191</v>
      </c>
      <c r="C7" s="4">
        <v>9343</v>
      </c>
      <c r="D7" s="6">
        <v>0.16</v>
      </c>
      <c r="E7" s="7">
        <v>2692</v>
      </c>
      <c r="F7" s="6" t="s">
        <v>204</v>
      </c>
    </row>
    <row r="8" spans="2:6">
      <c r="B8" s="3" t="s">
        <v>96</v>
      </c>
      <c r="C8" s="4">
        <v>55652</v>
      </c>
      <c r="D8" s="6">
        <v>0.96</v>
      </c>
      <c r="E8" s="7">
        <v>1219</v>
      </c>
      <c r="F8" s="6" t="s">
        <v>204</v>
      </c>
    </row>
    <row r="9" spans="2:6">
      <c r="B9" s="3" t="s">
        <v>83</v>
      </c>
      <c r="C9" s="4">
        <v>39365</v>
      </c>
      <c r="D9" s="6">
        <v>0.14000000000000001</v>
      </c>
      <c r="E9" s="7">
        <v>3371</v>
      </c>
      <c r="F9" s="6" t="s">
        <v>204</v>
      </c>
    </row>
    <row r="10" spans="2:6">
      <c r="B10" s="3" t="s">
        <v>92</v>
      </c>
      <c r="C10" s="4">
        <v>24172</v>
      </c>
      <c r="D10" s="6">
        <v>0.1</v>
      </c>
      <c r="E10" s="7">
        <v>3665</v>
      </c>
      <c r="F10" s="6" t="s">
        <v>208</v>
      </c>
    </row>
    <row r="11" spans="2:6">
      <c r="B11" s="3" t="s">
        <v>39</v>
      </c>
      <c r="C11" s="4">
        <v>12512</v>
      </c>
      <c r="D11" s="6">
        <v>1</v>
      </c>
      <c r="E11" s="7">
        <v>2079</v>
      </c>
      <c r="F11" s="6" t="s">
        <v>204</v>
      </c>
    </row>
    <row r="12" spans="2:6">
      <c r="B12" s="3" t="s">
        <v>76</v>
      </c>
      <c r="C12" s="4">
        <v>243125</v>
      </c>
      <c r="D12" s="6">
        <v>0.39</v>
      </c>
      <c r="E12" s="7">
        <v>1295</v>
      </c>
      <c r="F12" s="6" t="s">
        <v>208</v>
      </c>
    </row>
    <row r="13" spans="2:6">
      <c r="B13" s="3" t="s">
        <v>46</v>
      </c>
      <c r="C13" s="4">
        <v>135924</v>
      </c>
      <c r="D13" s="6">
        <v>0.1</v>
      </c>
      <c r="E13" s="7">
        <v>9831</v>
      </c>
      <c r="F13" s="6" t="s">
        <v>208</v>
      </c>
    </row>
    <row r="14" spans="2:6">
      <c r="B14" s="3" t="s">
        <v>192</v>
      </c>
      <c r="C14" s="4">
        <v>3577</v>
      </c>
      <c r="D14" s="6">
        <v>0</v>
      </c>
      <c r="E14" s="7">
        <v>1408</v>
      </c>
      <c r="F14" s="6" t="s">
        <v>208</v>
      </c>
    </row>
    <row r="15" spans="2:6">
      <c r="B15" s="3" t="s">
        <v>175</v>
      </c>
      <c r="C15" s="4">
        <v>14049</v>
      </c>
      <c r="D15" s="6">
        <v>0.66</v>
      </c>
      <c r="E15" s="7">
        <v>933</v>
      </c>
      <c r="F15" s="6" t="s">
        <v>204</v>
      </c>
    </row>
    <row r="16" spans="2:6">
      <c r="B16" s="3" t="s">
        <v>120</v>
      </c>
      <c r="C16" s="4">
        <v>25081</v>
      </c>
      <c r="D16" s="6">
        <v>1</v>
      </c>
      <c r="E16" s="7">
        <v>1392</v>
      </c>
      <c r="F16" s="6" t="s">
        <v>25</v>
      </c>
    </row>
    <row r="17" spans="2:6">
      <c r="B17" s="3" t="s">
        <v>110</v>
      </c>
      <c r="C17" s="4">
        <v>43707</v>
      </c>
      <c r="D17" s="6">
        <v>0</v>
      </c>
      <c r="E17" s="7">
        <v>1728</v>
      </c>
      <c r="F17" s="6" t="s">
        <v>204</v>
      </c>
    </row>
    <row r="18" spans="2:6">
      <c r="B18" s="3" t="s">
        <v>26</v>
      </c>
      <c r="C18" s="4">
        <v>18711</v>
      </c>
      <c r="D18" s="6">
        <v>1</v>
      </c>
      <c r="E18" s="7">
        <v>2341</v>
      </c>
      <c r="F18" s="6" t="s">
        <v>204</v>
      </c>
    </row>
    <row r="19" spans="2:6">
      <c r="B19" s="3" t="s">
        <v>47</v>
      </c>
      <c r="C19" s="4">
        <v>82890</v>
      </c>
      <c r="D19" s="6">
        <v>0.73</v>
      </c>
      <c r="E19" s="7">
        <v>4814</v>
      </c>
      <c r="F19" s="6" t="s">
        <v>207</v>
      </c>
    </row>
    <row r="20" spans="2:6">
      <c r="B20" s="3" t="s">
        <v>44</v>
      </c>
      <c r="C20" s="4">
        <v>59222</v>
      </c>
      <c r="D20" s="6">
        <v>1</v>
      </c>
      <c r="E20" s="7">
        <v>1680</v>
      </c>
      <c r="F20" s="6" t="s">
        <v>204</v>
      </c>
    </row>
    <row r="21" spans="2:6">
      <c r="B21" s="3" t="s">
        <v>131</v>
      </c>
      <c r="C21" s="4">
        <v>42415</v>
      </c>
      <c r="D21" s="6">
        <v>0.84</v>
      </c>
      <c r="E21" s="7">
        <v>2799</v>
      </c>
      <c r="F21" s="6" t="s">
        <v>204</v>
      </c>
    </row>
    <row r="22" spans="2:6">
      <c r="B22" s="3" t="s">
        <v>68</v>
      </c>
      <c r="C22" s="4">
        <v>11013</v>
      </c>
      <c r="D22" s="6">
        <v>1</v>
      </c>
      <c r="E22" s="7">
        <v>1883</v>
      </c>
      <c r="F22" s="6" t="s">
        <v>204</v>
      </c>
    </row>
    <row r="23" spans="2:6">
      <c r="B23" s="3" t="s">
        <v>94</v>
      </c>
      <c r="C23" s="4">
        <v>20477</v>
      </c>
      <c r="D23" s="6">
        <v>0.96</v>
      </c>
      <c r="E23" s="7">
        <v>1011</v>
      </c>
      <c r="F23" s="6" t="s">
        <v>25</v>
      </c>
    </row>
    <row r="24" spans="2:6">
      <c r="B24" s="3" t="s">
        <v>137</v>
      </c>
      <c r="C24" s="4">
        <v>1970</v>
      </c>
      <c r="D24" s="6">
        <v>0</v>
      </c>
      <c r="E24" s="7">
        <v>1106</v>
      </c>
      <c r="F24" s="6" t="s">
        <v>208</v>
      </c>
    </row>
    <row r="25" spans="2:6">
      <c r="B25" s="3" t="s">
        <v>40</v>
      </c>
      <c r="C25" s="4">
        <v>10156</v>
      </c>
      <c r="D25" s="6">
        <v>0.69</v>
      </c>
      <c r="E25" s="7">
        <v>2053</v>
      </c>
      <c r="F25" s="6" t="s">
        <v>204</v>
      </c>
    </row>
    <row r="26" spans="2:6">
      <c r="B26" s="3" t="s">
        <v>211</v>
      </c>
      <c r="C26" s="4">
        <v>1365</v>
      </c>
      <c r="D26" s="6">
        <v>0</v>
      </c>
      <c r="E26" s="7">
        <v>3951</v>
      </c>
      <c r="F26" s="6" t="s">
        <v>204</v>
      </c>
    </row>
    <row r="27" spans="2:6">
      <c r="B27" s="3" t="s">
        <v>69</v>
      </c>
      <c r="C27" s="4">
        <v>328370</v>
      </c>
      <c r="D27" s="6">
        <v>0.18</v>
      </c>
      <c r="E27" s="7">
        <v>1591</v>
      </c>
      <c r="F27" s="6" t="s">
        <v>208</v>
      </c>
    </row>
    <row r="28" spans="2:6">
      <c r="B28" s="3" t="s">
        <v>93</v>
      </c>
      <c r="C28" s="4">
        <v>34456</v>
      </c>
      <c r="D28" s="6">
        <v>0.25</v>
      </c>
      <c r="E28" s="7">
        <v>1687</v>
      </c>
      <c r="F28" s="6" t="s">
        <v>204</v>
      </c>
    </row>
    <row r="29" spans="2:6">
      <c r="B29" s="3" t="s">
        <v>105</v>
      </c>
      <c r="C29" s="4">
        <v>24057</v>
      </c>
      <c r="D29" s="6">
        <v>0.48</v>
      </c>
      <c r="E29" s="7">
        <v>2945</v>
      </c>
      <c r="F29" s="6" t="s">
        <v>207</v>
      </c>
    </row>
    <row r="30" spans="2:6">
      <c r="B30" s="3" t="s">
        <v>95</v>
      </c>
      <c r="C30" s="4">
        <v>12556</v>
      </c>
      <c r="D30" s="6">
        <v>1</v>
      </c>
      <c r="E30" s="7">
        <v>1320</v>
      </c>
      <c r="F30" s="6" t="s">
        <v>25</v>
      </c>
    </row>
    <row r="31" spans="2:6">
      <c r="B31" s="3" t="s">
        <v>164</v>
      </c>
      <c r="C31" s="4">
        <v>16141</v>
      </c>
      <c r="D31" s="6">
        <v>0</v>
      </c>
      <c r="E31" s="7">
        <v>1476</v>
      </c>
      <c r="F31" s="6" t="s">
        <v>204</v>
      </c>
    </row>
    <row r="32" spans="2:6">
      <c r="B32" s="3" t="s">
        <v>25</v>
      </c>
      <c r="C32" s="4">
        <v>41142</v>
      </c>
      <c r="D32" s="6">
        <v>1</v>
      </c>
      <c r="E32" s="7">
        <v>2002</v>
      </c>
      <c r="F32" s="6" t="s">
        <v>25</v>
      </c>
    </row>
    <row r="33" spans="2:6">
      <c r="B33" s="3" t="s">
        <v>140</v>
      </c>
      <c r="C33" s="4">
        <v>36515</v>
      </c>
      <c r="D33" s="6">
        <v>0.37</v>
      </c>
      <c r="E33" s="7">
        <v>883</v>
      </c>
      <c r="F33" s="6" t="s">
        <v>208</v>
      </c>
    </row>
    <row r="34" spans="2:6">
      <c r="B34" s="3" t="s">
        <v>62</v>
      </c>
      <c r="C34" s="4">
        <v>5466</v>
      </c>
      <c r="D34" s="6">
        <v>1</v>
      </c>
      <c r="E34" s="7">
        <v>1642</v>
      </c>
      <c r="F34" s="6" t="s">
        <v>25</v>
      </c>
    </row>
    <row r="35" spans="2:6">
      <c r="B35" s="3" t="s">
        <v>70</v>
      </c>
      <c r="C35" s="4">
        <v>1556</v>
      </c>
      <c r="D35" s="6">
        <v>1</v>
      </c>
      <c r="E35" s="7">
        <v>1958</v>
      </c>
      <c r="F35" s="6" t="s">
        <v>204</v>
      </c>
    </row>
    <row r="36" spans="2:6">
      <c r="B36" s="3" t="s">
        <v>60</v>
      </c>
      <c r="C36" s="4">
        <v>4877</v>
      </c>
      <c r="D36" s="6">
        <v>1</v>
      </c>
      <c r="E36" s="7">
        <v>4038</v>
      </c>
      <c r="F36" s="6" t="s">
        <v>204</v>
      </c>
    </row>
    <row r="37" spans="2:6">
      <c r="B37" s="3" t="s">
        <v>126</v>
      </c>
      <c r="C37" s="4">
        <v>32423</v>
      </c>
      <c r="D37" s="6">
        <v>0.94</v>
      </c>
      <c r="E37" s="7">
        <v>1299</v>
      </c>
      <c r="F37" s="6" t="s">
        <v>204</v>
      </c>
    </row>
    <row r="38" spans="2:6">
      <c r="B38" s="3" t="s">
        <v>12</v>
      </c>
      <c r="C38" s="4">
        <v>29245</v>
      </c>
      <c r="D38" s="6">
        <v>0.27</v>
      </c>
      <c r="E38" s="7">
        <v>1127</v>
      </c>
      <c r="F38" s="6" t="s">
        <v>204</v>
      </c>
    </row>
    <row r="39" spans="2:6">
      <c r="B39" s="3" t="s">
        <v>190</v>
      </c>
      <c r="C39" s="4">
        <v>69143</v>
      </c>
      <c r="D39" s="6">
        <v>0.67</v>
      </c>
      <c r="E39" s="7">
        <v>778</v>
      </c>
      <c r="F39" s="6" t="s">
        <v>204</v>
      </c>
    </row>
    <row r="40" spans="2:6">
      <c r="B40" s="3" t="s">
        <v>24</v>
      </c>
      <c r="C40" s="4">
        <v>146392</v>
      </c>
      <c r="D40" s="6">
        <v>0.68</v>
      </c>
      <c r="E40" s="7">
        <v>5144</v>
      </c>
      <c r="F40" s="6" t="s">
        <v>207</v>
      </c>
    </row>
    <row r="41" spans="2:6">
      <c r="B41" s="3" t="s">
        <v>112</v>
      </c>
      <c r="C41" s="4">
        <v>45202</v>
      </c>
      <c r="D41" s="6">
        <v>1</v>
      </c>
      <c r="E41" s="7">
        <v>1270</v>
      </c>
      <c r="F41" s="6" t="s">
        <v>204</v>
      </c>
    </row>
    <row r="42" spans="2:6">
      <c r="B42" s="3" t="s">
        <v>102</v>
      </c>
      <c r="C42" s="4">
        <v>7178</v>
      </c>
      <c r="D42" s="6">
        <v>0</v>
      </c>
      <c r="E42" s="7">
        <v>5792</v>
      </c>
      <c r="F42" s="6" t="s">
        <v>207</v>
      </c>
    </row>
    <row r="43" spans="2:6">
      <c r="B43" s="3" t="s">
        <v>123</v>
      </c>
      <c r="C43" s="4">
        <v>77007</v>
      </c>
      <c r="D43" s="6">
        <v>0</v>
      </c>
      <c r="E43" s="7">
        <v>983</v>
      </c>
      <c r="F43" s="6" t="s">
        <v>208</v>
      </c>
    </row>
    <row r="44" spans="2:6">
      <c r="B44" s="3" t="s">
        <v>179</v>
      </c>
      <c r="C44" s="4">
        <v>28442</v>
      </c>
      <c r="D44" s="6">
        <v>0.04</v>
      </c>
      <c r="E44" s="7">
        <v>851</v>
      </c>
      <c r="F44" s="6" t="s">
        <v>204</v>
      </c>
    </row>
    <row r="45" spans="2:6">
      <c r="B45" s="3" t="s">
        <v>108</v>
      </c>
      <c r="C45" s="4">
        <v>31189</v>
      </c>
      <c r="D45" s="6">
        <v>0.61</v>
      </c>
      <c r="E45" s="7">
        <v>1562</v>
      </c>
      <c r="F45" s="6" t="s">
        <v>208</v>
      </c>
    </row>
    <row r="46" spans="2:6">
      <c r="B46" s="3" t="s">
        <v>6</v>
      </c>
      <c r="C46" s="4">
        <v>15610</v>
      </c>
      <c r="D46" s="6">
        <v>1</v>
      </c>
      <c r="E46" s="7">
        <v>1821</v>
      </c>
      <c r="F46" s="6" t="s">
        <v>204</v>
      </c>
    </row>
    <row r="47" spans="2:6">
      <c r="B47" s="3" t="s">
        <v>128</v>
      </c>
      <c r="C47" s="4">
        <v>10842</v>
      </c>
      <c r="D47" s="6">
        <v>0.86</v>
      </c>
      <c r="E47" s="7">
        <v>1265</v>
      </c>
      <c r="F47" s="6" t="s">
        <v>208</v>
      </c>
    </row>
    <row r="48" spans="2:6">
      <c r="B48" s="3" t="s">
        <v>158</v>
      </c>
      <c r="C48" s="4">
        <v>15021</v>
      </c>
      <c r="D48" s="6">
        <v>1</v>
      </c>
      <c r="E48" s="7">
        <v>2018</v>
      </c>
      <c r="F48" s="6" t="s">
        <v>204</v>
      </c>
    </row>
    <row r="49" spans="2:6">
      <c r="B49" s="3" t="s">
        <v>194</v>
      </c>
      <c r="C49" s="4">
        <v>6113</v>
      </c>
      <c r="D49" s="6">
        <v>0.15</v>
      </c>
      <c r="E49" s="7">
        <v>1460</v>
      </c>
      <c r="F49" s="6" t="s">
        <v>204</v>
      </c>
    </row>
    <row r="50" spans="2:6">
      <c r="B50" s="3" t="s">
        <v>22</v>
      </c>
      <c r="C50" s="4">
        <v>26659</v>
      </c>
      <c r="D50" s="6">
        <v>0</v>
      </c>
      <c r="E50" s="7">
        <v>1595</v>
      </c>
      <c r="F50" s="6" t="s">
        <v>204</v>
      </c>
    </row>
    <row r="51" spans="2:6">
      <c r="B51" s="3" t="s">
        <v>64</v>
      </c>
      <c r="C51" s="4">
        <v>45540</v>
      </c>
      <c r="D51" s="6">
        <v>0.72</v>
      </c>
      <c r="E51" s="7">
        <v>2113</v>
      </c>
      <c r="F51" s="6" t="s">
        <v>204</v>
      </c>
    </row>
    <row r="52" spans="2:6">
      <c r="B52" s="3" t="s">
        <v>86</v>
      </c>
      <c r="C52" s="4">
        <v>42172</v>
      </c>
      <c r="D52" s="6">
        <v>0.61</v>
      </c>
      <c r="E52" s="7">
        <v>2184</v>
      </c>
      <c r="F52" s="6" t="s">
        <v>204</v>
      </c>
    </row>
    <row r="53" spans="2:6">
      <c r="B53" s="3" t="s">
        <v>167</v>
      </c>
      <c r="C53" s="4">
        <v>17189</v>
      </c>
      <c r="D53" s="6">
        <v>1</v>
      </c>
      <c r="E53" s="7">
        <v>1665</v>
      </c>
      <c r="F53" s="6" t="s">
        <v>25</v>
      </c>
    </row>
    <row r="54" spans="2:6">
      <c r="B54" s="3" t="s">
        <v>71</v>
      </c>
      <c r="C54" s="4">
        <v>50043</v>
      </c>
      <c r="D54" s="6">
        <v>0.37</v>
      </c>
      <c r="E54" s="7">
        <v>5620</v>
      </c>
      <c r="F54" s="6" t="s">
        <v>207</v>
      </c>
    </row>
    <row r="55" spans="2:6">
      <c r="B55" s="3" t="s">
        <v>101</v>
      </c>
      <c r="C55" s="4">
        <v>19437</v>
      </c>
      <c r="D55" s="6">
        <v>0.99</v>
      </c>
      <c r="E55" s="7">
        <v>2480</v>
      </c>
      <c r="F55" s="6" t="s">
        <v>204</v>
      </c>
    </row>
    <row r="56" spans="2:6">
      <c r="B56" s="3" t="s">
        <v>19</v>
      </c>
      <c r="C56" s="4">
        <v>70511</v>
      </c>
      <c r="D56" s="6">
        <v>0.78</v>
      </c>
      <c r="E56" s="7">
        <v>2480</v>
      </c>
      <c r="F56" s="6" t="s">
        <v>204</v>
      </c>
    </row>
    <row r="57" spans="2:6">
      <c r="B57" s="3" t="s">
        <v>42</v>
      </c>
      <c r="C57" s="4">
        <v>22971</v>
      </c>
      <c r="D57" s="6">
        <v>0.85</v>
      </c>
      <c r="E57" s="7">
        <v>1560</v>
      </c>
      <c r="F57" s="6" t="s">
        <v>204</v>
      </c>
    </row>
    <row r="58" spans="2:6">
      <c r="B58" s="3" t="s">
        <v>74</v>
      </c>
      <c r="C58" s="4">
        <v>13108</v>
      </c>
      <c r="D58" s="6">
        <v>1</v>
      </c>
      <c r="E58" s="7">
        <v>1095</v>
      </c>
      <c r="F58" s="6" t="s">
        <v>25</v>
      </c>
    </row>
    <row r="59" spans="2:6">
      <c r="B59" s="3" t="s">
        <v>171</v>
      </c>
      <c r="C59" s="4">
        <v>17715</v>
      </c>
      <c r="D59" s="6">
        <v>0</v>
      </c>
      <c r="E59" s="7">
        <v>1144</v>
      </c>
      <c r="F59" s="6" t="s">
        <v>208</v>
      </c>
    </row>
    <row r="60" spans="2:6">
      <c r="B60" s="3" t="s">
        <v>142</v>
      </c>
      <c r="C60" s="4">
        <v>16003</v>
      </c>
      <c r="D60" s="6">
        <v>0</v>
      </c>
      <c r="E60" s="7">
        <v>7532</v>
      </c>
      <c r="F60" s="6" t="s">
        <v>207</v>
      </c>
    </row>
    <row r="61" spans="2:6">
      <c r="B61" s="3" t="s">
        <v>209</v>
      </c>
      <c r="C61" s="4">
        <v>15167</v>
      </c>
      <c r="D61" s="6">
        <v>0.59</v>
      </c>
      <c r="E61" s="6" t="s">
        <v>206</v>
      </c>
      <c r="F61" s="6" t="s">
        <v>208</v>
      </c>
    </row>
    <row r="62" spans="2:6">
      <c r="B62" s="3" t="s">
        <v>73</v>
      </c>
      <c r="C62" s="4">
        <v>9661</v>
      </c>
      <c r="D62" s="6">
        <v>0.32</v>
      </c>
      <c r="E62" s="7">
        <v>3201</v>
      </c>
      <c r="F62" s="6" t="s">
        <v>25</v>
      </c>
    </row>
    <row r="63" spans="2:6">
      <c r="B63" s="3" t="s">
        <v>37</v>
      </c>
      <c r="C63" s="4">
        <v>38671</v>
      </c>
      <c r="D63" s="6">
        <v>0</v>
      </c>
      <c r="E63" s="7">
        <v>4236</v>
      </c>
      <c r="F63" s="6" t="s">
        <v>204</v>
      </c>
    </row>
    <row r="64" spans="2:6">
      <c r="B64" s="3" t="s">
        <v>212</v>
      </c>
      <c r="C64" s="6">
        <v>167</v>
      </c>
      <c r="D64" s="6">
        <v>0</v>
      </c>
      <c r="E64" s="6" t="s">
        <v>206</v>
      </c>
      <c r="F64" s="6" t="s">
        <v>208</v>
      </c>
    </row>
    <row r="65" spans="2:6">
      <c r="B65" s="3" t="s">
        <v>119</v>
      </c>
      <c r="C65" s="4">
        <v>47144</v>
      </c>
      <c r="D65" s="6">
        <v>0.98</v>
      </c>
      <c r="E65" s="7">
        <v>1467</v>
      </c>
      <c r="F65" s="6" t="s">
        <v>204</v>
      </c>
    </row>
    <row r="66" spans="2:6">
      <c r="B66" s="3" t="s">
        <v>148</v>
      </c>
      <c r="C66" s="4">
        <v>110049</v>
      </c>
      <c r="D66" s="6">
        <v>0</v>
      </c>
      <c r="E66" s="7">
        <v>1022</v>
      </c>
      <c r="F66" s="6" t="s">
        <v>208</v>
      </c>
    </row>
    <row r="67" spans="2:6">
      <c r="B67" s="3" t="s">
        <v>57</v>
      </c>
      <c r="C67" s="4">
        <v>15734</v>
      </c>
      <c r="D67" s="6">
        <v>1</v>
      </c>
      <c r="E67" s="7">
        <v>2217</v>
      </c>
      <c r="F67" s="6" t="s">
        <v>204</v>
      </c>
    </row>
    <row r="68" spans="2:6">
      <c r="B68" s="3" t="s">
        <v>174</v>
      </c>
      <c r="C68" s="4">
        <v>21989</v>
      </c>
      <c r="D68" s="6">
        <v>7.0000000000000007E-2</v>
      </c>
      <c r="E68" s="7">
        <v>1284</v>
      </c>
      <c r="F68" s="6" t="s">
        <v>204</v>
      </c>
    </row>
    <row r="69" spans="2:6">
      <c r="B69" s="3" t="s">
        <v>29</v>
      </c>
      <c r="C69" s="4">
        <v>13285</v>
      </c>
      <c r="D69" s="6">
        <v>0</v>
      </c>
      <c r="E69" s="7">
        <v>6043</v>
      </c>
      <c r="F69" s="6" t="s">
        <v>207</v>
      </c>
    </row>
    <row r="70" spans="2:6">
      <c r="B70" s="3" t="s">
        <v>88</v>
      </c>
      <c r="C70" s="4">
        <v>45698</v>
      </c>
      <c r="D70" s="6">
        <v>0.53</v>
      </c>
      <c r="E70" s="7">
        <v>1343</v>
      </c>
      <c r="F70" s="6" t="s">
        <v>204</v>
      </c>
    </row>
    <row r="71" spans="2:6">
      <c r="B71" s="3" t="s">
        <v>180</v>
      </c>
      <c r="C71" s="4">
        <v>64649</v>
      </c>
      <c r="D71" s="6">
        <v>0</v>
      </c>
      <c r="E71" s="7">
        <v>997</v>
      </c>
      <c r="F71" s="6" t="s">
        <v>208</v>
      </c>
    </row>
    <row r="72" spans="2:6">
      <c r="B72" s="3" t="s">
        <v>116</v>
      </c>
      <c r="C72" s="4">
        <v>42743</v>
      </c>
      <c r="D72" s="6">
        <v>0</v>
      </c>
      <c r="E72" s="7">
        <v>8304</v>
      </c>
      <c r="F72" s="6" t="s">
        <v>207</v>
      </c>
    </row>
    <row r="73" spans="2:6">
      <c r="B73" s="3" t="s">
        <v>56</v>
      </c>
      <c r="C73" s="4">
        <v>96382</v>
      </c>
      <c r="D73" s="6">
        <v>0.99</v>
      </c>
      <c r="E73" s="7">
        <v>1851</v>
      </c>
      <c r="F73" s="6" t="s">
        <v>204</v>
      </c>
    </row>
    <row r="74" spans="2:6">
      <c r="B74" s="3" t="s">
        <v>184</v>
      </c>
      <c r="C74" s="4">
        <v>38415</v>
      </c>
      <c r="D74" s="6">
        <v>0</v>
      </c>
      <c r="E74" s="7">
        <v>2763</v>
      </c>
      <c r="F74" s="6" t="s">
        <v>208</v>
      </c>
    </row>
    <row r="75" spans="2:6">
      <c r="B75" s="3" t="s">
        <v>87</v>
      </c>
      <c r="C75" s="4">
        <v>9276</v>
      </c>
      <c r="D75" s="6">
        <v>1</v>
      </c>
      <c r="E75" s="7">
        <v>738</v>
      </c>
      <c r="F75" s="6" t="s">
        <v>204</v>
      </c>
    </row>
    <row r="76" spans="2:6">
      <c r="B76" s="3" t="s">
        <v>9</v>
      </c>
      <c r="C76" s="4">
        <v>9276</v>
      </c>
      <c r="D76" s="6">
        <v>0.24</v>
      </c>
      <c r="E76" s="7">
        <v>1751</v>
      </c>
      <c r="F76" s="6" t="s">
        <v>208</v>
      </c>
    </row>
    <row r="77" spans="2:6">
      <c r="B77" s="3" t="s">
        <v>170</v>
      </c>
      <c r="C77" s="4">
        <v>157326</v>
      </c>
      <c r="D77" s="6">
        <v>1</v>
      </c>
      <c r="E77" s="7">
        <v>1461</v>
      </c>
      <c r="F77" s="6" t="s">
        <v>204</v>
      </c>
    </row>
    <row r="78" spans="2:6">
      <c r="B78" s="3" t="s">
        <v>122</v>
      </c>
      <c r="C78" s="4">
        <v>25226</v>
      </c>
      <c r="D78" s="6">
        <v>0.57999999999999996</v>
      </c>
      <c r="E78" s="7">
        <v>1764</v>
      </c>
      <c r="F78" s="6" t="s">
        <v>204</v>
      </c>
    </row>
    <row r="79" spans="2:6">
      <c r="B79" s="3" t="s">
        <v>50</v>
      </c>
      <c r="C79" s="4">
        <v>18009</v>
      </c>
      <c r="D79" s="6">
        <v>0</v>
      </c>
      <c r="E79" s="7">
        <v>7548</v>
      </c>
      <c r="F79" s="6" t="s">
        <v>207</v>
      </c>
    </row>
    <row r="80" spans="2:6">
      <c r="B80" s="3" t="s">
        <v>82</v>
      </c>
      <c r="C80" s="4">
        <v>24848</v>
      </c>
      <c r="D80" s="6">
        <v>1</v>
      </c>
      <c r="E80" s="7">
        <v>1885</v>
      </c>
      <c r="F80" s="6" t="s">
        <v>204</v>
      </c>
    </row>
    <row r="81" spans="2:6">
      <c r="B81" s="3" t="s">
        <v>36</v>
      </c>
      <c r="C81" s="4">
        <v>32213</v>
      </c>
      <c r="D81" s="6">
        <v>1</v>
      </c>
      <c r="E81" s="7">
        <v>5167</v>
      </c>
      <c r="F81" s="6" t="s">
        <v>204</v>
      </c>
    </row>
    <row r="82" spans="2:6">
      <c r="B82" s="3" t="s">
        <v>150</v>
      </c>
      <c r="C82" s="4">
        <v>13062</v>
      </c>
      <c r="D82" s="6">
        <v>0</v>
      </c>
      <c r="E82" s="7">
        <v>2691</v>
      </c>
      <c r="F82" s="6" t="s">
        <v>208</v>
      </c>
    </row>
    <row r="83" spans="2:6">
      <c r="B83" s="3" t="s">
        <v>188</v>
      </c>
      <c r="C83" s="6">
        <v>818</v>
      </c>
      <c r="D83" s="6">
        <v>0</v>
      </c>
      <c r="E83" s="6" t="s">
        <v>206</v>
      </c>
      <c r="F83" s="6" t="s">
        <v>208</v>
      </c>
    </row>
    <row r="84" spans="2:6">
      <c r="B84" s="3" t="s">
        <v>144</v>
      </c>
      <c r="C84" s="4">
        <v>21198</v>
      </c>
      <c r="D84" s="6">
        <v>0</v>
      </c>
      <c r="E84" s="7">
        <v>10577</v>
      </c>
      <c r="F84" s="6" t="s">
        <v>207</v>
      </c>
    </row>
    <row r="85" spans="2:6">
      <c r="B85" s="3" t="s">
        <v>54</v>
      </c>
      <c r="C85" s="4">
        <v>45554</v>
      </c>
      <c r="D85" s="6">
        <v>0.77</v>
      </c>
      <c r="E85" s="7">
        <v>5814</v>
      </c>
      <c r="F85" s="6" t="s">
        <v>207</v>
      </c>
    </row>
    <row r="86" spans="2:6">
      <c r="B86" s="3" t="s">
        <v>89</v>
      </c>
      <c r="C86" s="4">
        <v>46044</v>
      </c>
      <c r="D86" s="6">
        <v>0</v>
      </c>
      <c r="E86" s="7">
        <v>8803</v>
      </c>
      <c r="F86" s="6" t="s">
        <v>207</v>
      </c>
    </row>
    <row r="87" spans="2:6">
      <c r="B87" s="3" t="s">
        <v>161</v>
      </c>
      <c r="C87" s="4">
        <v>14799</v>
      </c>
      <c r="D87" s="6">
        <v>0.94</v>
      </c>
      <c r="E87" s="7">
        <v>6179</v>
      </c>
      <c r="F87" s="6" t="s">
        <v>207</v>
      </c>
    </row>
    <row r="88" spans="2:6">
      <c r="B88" s="3" t="s">
        <v>160</v>
      </c>
      <c r="C88" s="4">
        <v>37487</v>
      </c>
      <c r="D88" s="6">
        <v>0.27</v>
      </c>
      <c r="E88" s="7">
        <v>2390</v>
      </c>
      <c r="F88" s="6" t="s">
        <v>204</v>
      </c>
    </row>
    <row r="89" spans="2:6">
      <c r="B89" s="3" t="s">
        <v>130</v>
      </c>
      <c r="C89" s="4">
        <v>50106</v>
      </c>
      <c r="D89" s="6">
        <v>1</v>
      </c>
      <c r="E89" s="7">
        <v>1752</v>
      </c>
      <c r="F89" s="6" t="s">
        <v>204</v>
      </c>
    </row>
    <row r="90" spans="2:6">
      <c r="B90" s="3" t="s">
        <v>185</v>
      </c>
      <c r="C90" s="4">
        <v>24430</v>
      </c>
      <c r="D90" s="6">
        <v>0.18</v>
      </c>
      <c r="E90" s="7">
        <v>1387</v>
      </c>
      <c r="F90" s="6" t="s">
        <v>208</v>
      </c>
    </row>
    <row r="91" spans="2:6">
      <c r="B91" s="3" t="s">
        <v>168</v>
      </c>
      <c r="C91" s="4">
        <v>17835</v>
      </c>
      <c r="D91" s="6">
        <v>0.62</v>
      </c>
      <c r="E91" s="7">
        <v>888</v>
      </c>
      <c r="F91" s="6" t="s">
        <v>25</v>
      </c>
    </row>
    <row r="92" spans="2:6">
      <c r="B92" s="3" t="s">
        <v>75</v>
      </c>
      <c r="C92" s="4">
        <v>36160</v>
      </c>
      <c r="D92" s="6">
        <v>1</v>
      </c>
      <c r="E92" s="7">
        <v>812</v>
      </c>
      <c r="F92" s="6" t="s">
        <v>204</v>
      </c>
    </row>
    <row r="93" spans="2:6">
      <c r="B93" s="3" t="s">
        <v>79</v>
      </c>
      <c r="C93" s="4">
        <v>25256</v>
      </c>
      <c r="D93" s="6">
        <v>0.75</v>
      </c>
      <c r="E93" s="7">
        <v>4516</v>
      </c>
      <c r="F93" s="6" t="s">
        <v>204</v>
      </c>
    </row>
    <row r="94" spans="2:6">
      <c r="B94" s="3" t="s">
        <v>151</v>
      </c>
      <c r="C94" s="4">
        <v>48061</v>
      </c>
      <c r="D94" s="6">
        <v>1</v>
      </c>
      <c r="E94" s="7">
        <v>1600</v>
      </c>
      <c r="F94" s="6" t="s">
        <v>204</v>
      </c>
    </row>
    <row r="95" spans="2:6">
      <c r="B95" s="3" t="s">
        <v>84</v>
      </c>
      <c r="C95" s="4">
        <v>129770</v>
      </c>
      <c r="D95" s="6">
        <v>0.01</v>
      </c>
      <c r="E95" s="7">
        <v>823</v>
      </c>
      <c r="F95" s="6" t="s">
        <v>204</v>
      </c>
    </row>
    <row r="96" spans="2:6">
      <c r="B96" s="3" t="s">
        <v>90</v>
      </c>
      <c r="C96" s="4">
        <v>7972</v>
      </c>
      <c r="D96" s="6">
        <v>1</v>
      </c>
      <c r="E96" s="7">
        <v>2988</v>
      </c>
      <c r="F96" s="6" t="s">
        <v>204</v>
      </c>
    </row>
    <row r="97" spans="2:6">
      <c r="B97" s="3" t="s">
        <v>78</v>
      </c>
      <c r="C97" s="4">
        <v>49828</v>
      </c>
      <c r="D97" s="6">
        <v>0.59</v>
      </c>
      <c r="E97" s="7">
        <v>3633</v>
      </c>
      <c r="F97" s="6" t="s">
        <v>204</v>
      </c>
    </row>
    <row r="98" spans="2:6">
      <c r="B98" s="3" t="s">
        <v>147</v>
      </c>
      <c r="C98" s="4">
        <v>6476</v>
      </c>
      <c r="D98" s="6">
        <v>1</v>
      </c>
      <c r="E98" s="7">
        <v>4074</v>
      </c>
      <c r="F98" s="6" t="s">
        <v>204</v>
      </c>
    </row>
    <row r="99" spans="2:6">
      <c r="B99" s="3" t="s">
        <v>1</v>
      </c>
      <c r="C99" s="4">
        <v>57514</v>
      </c>
      <c r="D99" s="6">
        <v>1</v>
      </c>
      <c r="E99" s="7">
        <v>1900</v>
      </c>
      <c r="F99" s="6" t="s">
        <v>204</v>
      </c>
    </row>
    <row r="100" spans="2:6">
      <c r="B100" s="3" t="s">
        <v>125</v>
      </c>
      <c r="C100" s="4">
        <v>34040</v>
      </c>
      <c r="D100" s="6">
        <v>0.09</v>
      </c>
      <c r="E100" s="7">
        <v>1690</v>
      </c>
      <c r="F100" s="6" t="s">
        <v>204</v>
      </c>
    </row>
    <row r="101" spans="2:6">
      <c r="B101" s="3" t="s">
        <v>176</v>
      </c>
      <c r="C101" s="4">
        <v>94626</v>
      </c>
      <c r="D101" s="6">
        <v>0</v>
      </c>
      <c r="E101" s="7">
        <v>984</v>
      </c>
      <c r="F101" s="6" t="s">
        <v>208</v>
      </c>
    </row>
    <row r="102" spans="2:6">
      <c r="B102" s="3" t="s">
        <v>132</v>
      </c>
      <c r="C102" s="4">
        <v>64228</v>
      </c>
      <c r="D102" s="6">
        <v>0.26</v>
      </c>
      <c r="E102" s="7">
        <v>1370</v>
      </c>
      <c r="F102" s="6" t="s">
        <v>208</v>
      </c>
    </row>
    <row r="103" spans="2:6">
      <c r="B103" s="3" t="s">
        <v>213</v>
      </c>
      <c r="C103" s="4">
        <v>3361</v>
      </c>
      <c r="D103" s="6">
        <v>0</v>
      </c>
      <c r="E103" s="7">
        <v>1840</v>
      </c>
      <c r="F103" s="6" t="s">
        <v>25</v>
      </c>
    </row>
    <row r="104" spans="2:6">
      <c r="B104" s="3" t="s">
        <v>172</v>
      </c>
      <c r="C104" s="4">
        <v>23923</v>
      </c>
      <c r="D104" s="6">
        <v>1</v>
      </c>
      <c r="E104" s="7">
        <v>962</v>
      </c>
      <c r="F104" s="6" t="s">
        <v>204</v>
      </c>
    </row>
    <row r="105" spans="2:6">
      <c r="B105" s="3" t="s">
        <v>162</v>
      </c>
      <c r="C105" s="4">
        <v>26212</v>
      </c>
      <c r="D105" s="6">
        <v>1</v>
      </c>
      <c r="E105" s="7">
        <v>1581</v>
      </c>
      <c r="F105" s="6" t="s">
        <v>204</v>
      </c>
    </row>
    <row r="106" spans="2:6">
      <c r="B106" s="3" t="s">
        <v>193</v>
      </c>
      <c r="C106" s="4">
        <v>9202</v>
      </c>
      <c r="D106" s="6">
        <v>0.24</v>
      </c>
      <c r="E106" s="7">
        <v>1148</v>
      </c>
      <c r="F106" s="6" t="s">
        <v>204</v>
      </c>
    </row>
    <row r="107" spans="2:6">
      <c r="B107" s="3" t="s">
        <v>48</v>
      </c>
      <c r="C107" s="4">
        <v>97350</v>
      </c>
      <c r="D107" s="6">
        <v>0.67</v>
      </c>
      <c r="E107" s="7">
        <v>1327</v>
      </c>
      <c r="F107" s="6" t="s">
        <v>204</v>
      </c>
    </row>
    <row r="108" spans="2:6">
      <c r="B108" s="3" t="s">
        <v>210</v>
      </c>
      <c r="C108" s="4">
        <v>34709</v>
      </c>
      <c r="D108" s="6">
        <v>0.37</v>
      </c>
      <c r="E108" s="7">
        <v>3078</v>
      </c>
      <c r="F108" s="6" t="s">
        <v>208</v>
      </c>
    </row>
    <row r="109" spans="2:6">
      <c r="B109" s="3" t="s">
        <v>187</v>
      </c>
      <c r="C109" s="4">
        <v>9488</v>
      </c>
      <c r="D109" s="6">
        <v>0</v>
      </c>
      <c r="E109" s="7">
        <v>1722</v>
      </c>
      <c r="F109" s="6" t="s">
        <v>208</v>
      </c>
    </row>
    <row r="110" spans="2:6">
      <c r="B110" s="3" t="s">
        <v>17</v>
      </c>
      <c r="C110" s="4">
        <v>78678</v>
      </c>
      <c r="D110" s="6">
        <v>0.99</v>
      </c>
      <c r="E110" s="7">
        <v>1574</v>
      </c>
      <c r="F110" s="6" t="s">
        <v>204</v>
      </c>
    </row>
    <row r="111" spans="2:6">
      <c r="B111" s="3" t="s">
        <v>135</v>
      </c>
      <c r="C111" s="4">
        <v>47816</v>
      </c>
      <c r="D111" s="6">
        <v>1</v>
      </c>
      <c r="E111" s="7">
        <v>1789</v>
      </c>
      <c r="F111" s="6" t="s">
        <v>204</v>
      </c>
    </row>
    <row r="112" spans="2:6">
      <c r="B112" s="3" t="s">
        <v>11</v>
      </c>
      <c r="C112" s="4">
        <v>43378</v>
      </c>
      <c r="D112" s="6">
        <v>0.32</v>
      </c>
      <c r="E112" s="7">
        <v>1778</v>
      </c>
      <c r="F112" s="6" t="s">
        <v>204</v>
      </c>
    </row>
    <row r="113" spans="2:6">
      <c r="B113" s="3" t="s">
        <v>127</v>
      </c>
      <c r="C113" s="4">
        <v>27250</v>
      </c>
      <c r="D113" s="6">
        <v>0.52</v>
      </c>
      <c r="E113" s="7">
        <v>1545</v>
      </c>
      <c r="F113" s="6" t="s">
        <v>204</v>
      </c>
    </row>
    <row r="114" spans="2:6">
      <c r="B114" s="3" t="s">
        <v>53</v>
      </c>
      <c r="C114" s="4">
        <v>11756</v>
      </c>
      <c r="D114" s="6">
        <v>1</v>
      </c>
      <c r="E114" s="7">
        <v>1764</v>
      </c>
      <c r="F114" s="6" t="s">
        <v>204</v>
      </c>
    </row>
    <row r="115" spans="2:6">
      <c r="B115" s="3" t="s">
        <v>100</v>
      </c>
      <c r="C115" s="4">
        <v>23856</v>
      </c>
      <c r="D115" s="6">
        <v>1</v>
      </c>
      <c r="E115" s="7">
        <v>2574</v>
      </c>
      <c r="F115" s="6" t="s">
        <v>204</v>
      </c>
    </row>
    <row r="116" spans="2:6">
      <c r="B116" s="3" t="s">
        <v>177</v>
      </c>
      <c r="C116" s="4">
        <v>8662</v>
      </c>
      <c r="D116" s="6">
        <v>1</v>
      </c>
      <c r="E116" s="7">
        <v>2905</v>
      </c>
      <c r="F116" s="6" t="s">
        <v>204</v>
      </c>
    </row>
    <row r="117" spans="2:6">
      <c r="B117" s="3" t="s">
        <v>138</v>
      </c>
      <c r="C117" s="4">
        <v>64147</v>
      </c>
      <c r="D117" s="6">
        <v>0.85</v>
      </c>
      <c r="E117" s="7">
        <v>2079</v>
      </c>
      <c r="F117" s="6" t="s">
        <v>208</v>
      </c>
    </row>
    <row r="118" spans="2:6">
      <c r="B118" s="3" t="s">
        <v>118</v>
      </c>
      <c r="C118" s="4">
        <v>5948</v>
      </c>
      <c r="D118" s="6">
        <v>1</v>
      </c>
      <c r="E118" s="7">
        <v>2533</v>
      </c>
      <c r="F118" s="6" t="s">
        <v>204</v>
      </c>
    </row>
    <row r="119" spans="2:6">
      <c r="B119" s="3" t="s">
        <v>107</v>
      </c>
      <c r="C119" s="4">
        <v>31185</v>
      </c>
      <c r="D119" s="6">
        <v>0</v>
      </c>
      <c r="E119" s="7">
        <v>1888</v>
      </c>
      <c r="F119" s="6" t="s">
        <v>204</v>
      </c>
    </row>
    <row r="120" spans="2:6">
      <c r="B120" s="3" t="s">
        <v>85</v>
      </c>
      <c r="C120" s="4">
        <v>40792</v>
      </c>
      <c r="D120" s="6">
        <v>1</v>
      </c>
      <c r="E120" s="7">
        <v>1868</v>
      </c>
      <c r="F120" s="6" t="s">
        <v>204</v>
      </c>
    </row>
    <row r="121" spans="2:6">
      <c r="B121" s="3" t="s">
        <v>45</v>
      </c>
      <c r="C121" s="4">
        <v>180123</v>
      </c>
      <c r="D121" s="6">
        <v>0.27</v>
      </c>
      <c r="E121" s="7">
        <v>1377</v>
      </c>
      <c r="F121" s="6" t="s">
        <v>208</v>
      </c>
    </row>
    <row r="122" spans="2:6">
      <c r="B122" s="3" t="s">
        <v>49</v>
      </c>
      <c r="C122" s="4">
        <v>82240</v>
      </c>
      <c r="D122" s="6">
        <v>0</v>
      </c>
      <c r="E122" s="7">
        <v>5275</v>
      </c>
      <c r="F122" s="6" t="s">
        <v>208</v>
      </c>
    </row>
    <row r="123" spans="2:6">
      <c r="B123" s="3" t="s">
        <v>106</v>
      </c>
      <c r="C123" s="4">
        <v>12653</v>
      </c>
      <c r="D123" s="6">
        <v>0.96</v>
      </c>
      <c r="E123" s="7">
        <v>2631</v>
      </c>
      <c r="F123" s="6" t="s">
        <v>204</v>
      </c>
    </row>
    <row r="124" spans="2:6">
      <c r="B124" s="3" t="s">
        <v>157</v>
      </c>
      <c r="C124" s="4">
        <v>3528</v>
      </c>
      <c r="D124" s="6">
        <v>1</v>
      </c>
      <c r="E124" s="7">
        <v>3588</v>
      </c>
      <c r="F124" s="6" t="s">
        <v>204</v>
      </c>
    </row>
    <row r="125" spans="2:6">
      <c r="B125" s="3" t="s">
        <v>173</v>
      </c>
      <c r="C125" s="4">
        <v>29310</v>
      </c>
      <c r="D125" s="6">
        <v>0.99</v>
      </c>
      <c r="E125" s="7">
        <v>1216</v>
      </c>
      <c r="F125" s="6" t="s">
        <v>204</v>
      </c>
    </row>
    <row r="126" spans="2:6">
      <c r="B126" s="3" t="s">
        <v>156</v>
      </c>
      <c r="C126" s="4">
        <v>43764</v>
      </c>
      <c r="D126" s="6">
        <v>0.34</v>
      </c>
      <c r="E126" s="7">
        <v>2441</v>
      </c>
      <c r="F126" s="6" t="s">
        <v>25</v>
      </c>
    </row>
    <row r="127" spans="2:6">
      <c r="B127" s="3" t="s">
        <v>134</v>
      </c>
      <c r="C127" s="4">
        <v>8766</v>
      </c>
      <c r="D127" s="6">
        <v>1</v>
      </c>
      <c r="E127" s="7">
        <v>2987</v>
      </c>
      <c r="F127" s="6" t="s">
        <v>204</v>
      </c>
    </row>
    <row r="128" spans="2:6">
      <c r="B128" s="3" t="s">
        <v>124</v>
      </c>
      <c r="C128" s="4">
        <v>44188</v>
      </c>
      <c r="D128" s="6">
        <v>0</v>
      </c>
      <c r="E128" s="7">
        <v>1379</v>
      </c>
      <c r="F128" s="6" t="s">
        <v>204</v>
      </c>
    </row>
    <row r="129" spans="2:6">
      <c r="B129" s="3" t="s">
        <v>129</v>
      </c>
      <c r="C129" s="4">
        <v>69356</v>
      </c>
      <c r="D129" s="6">
        <v>0</v>
      </c>
      <c r="E129" s="7">
        <v>857</v>
      </c>
      <c r="F129" s="6" t="s">
        <v>207</v>
      </c>
    </row>
    <row r="130" spans="2:6">
      <c r="B130" s="3" t="s">
        <v>153</v>
      </c>
      <c r="C130" s="4">
        <v>10895</v>
      </c>
      <c r="D130" s="6">
        <v>0.96</v>
      </c>
      <c r="E130" s="7">
        <v>1666</v>
      </c>
      <c r="F130" s="6" t="s">
        <v>204</v>
      </c>
    </row>
    <row r="131" spans="2:6">
      <c r="B131" s="3" t="s">
        <v>139</v>
      </c>
      <c r="C131" s="4">
        <v>217333</v>
      </c>
      <c r="D131" s="6">
        <v>0</v>
      </c>
      <c r="E131" s="7">
        <v>1023</v>
      </c>
      <c r="F131" s="6" t="s">
        <v>208</v>
      </c>
    </row>
    <row r="132" spans="2:6">
      <c r="B132" s="3" t="s">
        <v>114</v>
      </c>
      <c r="C132" s="4">
        <v>40926</v>
      </c>
      <c r="D132" s="6">
        <v>0.76</v>
      </c>
      <c r="E132" s="7">
        <v>2193</v>
      </c>
      <c r="F132" s="6" t="s">
        <v>25</v>
      </c>
    </row>
    <row r="133" spans="2:6">
      <c r="B133" s="3" t="s">
        <v>186</v>
      </c>
      <c r="C133" s="4">
        <v>41458</v>
      </c>
      <c r="D133" s="6">
        <v>0.74</v>
      </c>
      <c r="E133" s="7">
        <v>1152</v>
      </c>
      <c r="F133" s="6" t="s">
        <v>208</v>
      </c>
    </row>
    <row r="134" spans="2:6">
      <c r="B134" s="3" t="s">
        <v>146</v>
      </c>
      <c r="C134" s="4">
        <v>12330</v>
      </c>
      <c r="D134" s="6">
        <v>1</v>
      </c>
      <c r="E134" s="7">
        <v>1277</v>
      </c>
      <c r="F134" s="6" t="s">
        <v>25</v>
      </c>
    </row>
    <row r="135" spans="2:6">
      <c r="B135" s="3" t="s">
        <v>141</v>
      </c>
      <c r="C135" s="4">
        <v>10980</v>
      </c>
      <c r="D135" s="6">
        <v>0</v>
      </c>
      <c r="E135" s="7">
        <v>10414</v>
      </c>
      <c r="F135" s="6" t="s">
        <v>207</v>
      </c>
    </row>
    <row r="136" spans="2:6">
      <c r="B136" s="3" t="s">
        <v>111</v>
      </c>
      <c r="C136" s="4">
        <v>26510</v>
      </c>
      <c r="D136" s="6">
        <v>0.99</v>
      </c>
      <c r="E136" s="7">
        <v>1648</v>
      </c>
      <c r="F136" s="6" t="s">
        <v>25</v>
      </c>
    </row>
    <row r="137" spans="2:6">
      <c r="B137" s="3" t="s">
        <v>183</v>
      </c>
      <c r="C137" s="4">
        <v>8343</v>
      </c>
      <c r="D137" s="6">
        <v>0.89</v>
      </c>
      <c r="E137" s="7">
        <v>2504</v>
      </c>
      <c r="F137" s="6" t="s">
        <v>204</v>
      </c>
    </row>
    <row r="138" spans="2:6">
      <c r="B138" s="3" t="s">
        <v>166</v>
      </c>
      <c r="C138" s="4">
        <v>2749</v>
      </c>
      <c r="D138" s="6">
        <v>1</v>
      </c>
      <c r="E138" s="7">
        <v>1649</v>
      </c>
      <c r="F138" s="6" t="s">
        <v>25</v>
      </c>
    </row>
    <row r="139" spans="2:6">
      <c r="B139" s="3" t="s">
        <v>80</v>
      </c>
      <c r="C139" s="4">
        <v>105515</v>
      </c>
      <c r="D139" s="6">
        <v>0.01</v>
      </c>
      <c r="E139" s="7">
        <v>1131</v>
      </c>
      <c r="F139" s="6" t="s">
        <v>208</v>
      </c>
    </row>
    <row r="140" spans="2:6">
      <c r="B140" s="3" t="s">
        <v>136</v>
      </c>
      <c r="C140" s="4">
        <v>30600</v>
      </c>
      <c r="D140" s="6">
        <v>0</v>
      </c>
      <c r="E140" s="7">
        <v>1266</v>
      </c>
      <c r="F140" s="6" t="s">
        <v>208</v>
      </c>
    </row>
    <row r="141" spans="2:6">
      <c r="B141" s="3" t="s">
        <v>214</v>
      </c>
      <c r="C141" s="4">
        <v>56575</v>
      </c>
      <c r="D141" s="6">
        <v>0</v>
      </c>
      <c r="E141" s="7">
        <v>1240</v>
      </c>
      <c r="F141" s="6" t="s">
        <v>208</v>
      </c>
    </row>
    <row r="142" spans="2:6">
      <c r="B142" s="3" t="s">
        <v>169</v>
      </c>
      <c r="C142" s="4">
        <v>37856</v>
      </c>
      <c r="D142" s="6">
        <v>0.65</v>
      </c>
      <c r="E142" s="7">
        <v>1973</v>
      </c>
      <c r="F142" s="6" t="s">
        <v>208</v>
      </c>
    </row>
    <row r="143" spans="2:6">
      <c r="B143" s="3" t="s">
        <v>31</v>
      </c>
      <c r="C143" s="4">
        <v>102126</v>
      </c>
      <c r="D143" s="6">
        <v>0.43</v>
      </c>
      <c r="E143" s="7">
        <v>2274</v>
      </c>
      <c r="F143" s="6" t="s">
        <v>208</v>
      </c>
    </row>
    <row r="144" spans="2:6">
      <c r="B144" s="3" t="s">
        <v>63</v>
      </c>
      <c r="C144" s="4">
        <v>29567</v>
      </c>
      <c r="D144" s="6">
        <v>1</v>
      </c>
      <c r="E144" s="7">
        <v>1785</v>
      </c>
      <c r="F144" s="6" t="s">
        <v>204</v>
      </c>
    </row>
    <row r="145" spans="2:6">
      <c r="B145" s="3" t="s">
        <v>15</v>
      </c>
      <c r="C145" s="4">
        <v>163805</v>
      </c>
      <c r="D145" s="6">
        <v>1</v>
      </c>
      <c r="E145" s="7">
        <v>4583</v>
      </c>
      <c r="F145" s="6" t="s">
        <v>204</v>
      </c>
    </row>
    <row r="146" spans="2:6">
      <c r="B146" s="3" t="s">
        <v>61</v>
      </c>
      <c r="C146" s="4">
        <v>24646</v>
      </c>
      <c r="D146" s="6">
        <v>0.6</v>
      </c>
      <c r="E146" s="7">
        <v>3258</v>
      </c>
      <c r="F146" s="6" t="s">
        <v>204</v>
      </c>
    </row>
    <row r="147" spans="2:6">
      <c r="B147" s="3" t="s">
        <v>143</v>
      </c>
      <c r="C147" s="4">
        <v>22676</v>
      </c>
      <c r="D147" s="6">
        <v>0</v>
      </c>
      <c r="E147" s="7">
        <v>1504</v>
      </c>
      <c r="F147" s="6" t="s">
        <v>204</v>
      </c>
    </row>
    <row r="148" spans="2:6">
      <c r="B148" s="3" t="s">
        <v>67</v>
      </c>
      <c r="C148" s="4">
        <v>17246</v>
      </c>
      <c r="D148" s="6">
        <v>0.28000000000000003</v>
      </c>
      <c r="E148" s="7">
        <v>1427</v>
      </c>
      <c r="F148" s="6" t="s">
        <v>204</v>
      </c>
    </row>
    <row r="149" spans="2:6">
      <c r="B149" s="3" t="s">
        <v>117</v>
      </c>
      <c r="C149" s="4">
        <v>7061</v>
      </c>
      <c r="D149" s="6">
        <v>0.28000000000000003</v>
      </c>
      <c r="E149" s="7">
        <v>6312</v>
      </c>
      <c r="F149" s="6" t="s">
        <v>207</v>
      </c>
    </row>
    <row r="150" spans="2:6">
      <c r="B150" s="3" t="s">
        <v>145</v>
      </c>
      <c r="C150" s="4">
        <v>14039</v>
      </c>
      <c r="D150" s="6">
        <v>0</v>
      </c>
      <c r="E150" s="7">
        <v>1546</v>
      </c>
      <c r="F150" s="6" t="s">
        <v>208</v>
      </c>
    </row>
    <row r="151" spans="2:6">
      <c r="B151" s="3" t="s">
        <v>99</v>
      </c>
      <c r="C151" s="4">
        <v>27250</v>
      </c>
      <c r="D151" s="6">
        <v>0</v>
      </c>
      <c r="E151" s="7">
        <v>1157</v>
      </c>
      <c r="F151" s="6" t="s">
        <v>208</v>
      </c>
    </row>
    <row r="152" spans="2:6">
      <c r="B152" s="3" t="s">
        <v>205</v>
      </c>
      <c r="C152" s="4">
        <v>15482</v>
      </c>
      <c r="D152" s="6">
        <v>1</v>
      </c>
      <c r="E152" s="6" t="s">
        <v>206</v>
      </c>
      <c r="F152" s="6" t="s">
        <v>204</v>
      </c>
    </row>
    <row r="153" spans="2:6">
      <c r="B153" s="3" t="s">
        <v>121</v>
      </c>
      <c r="C153" s="4">
        <v>15167</v>
      </c>
      <c r="D153" s="6">
        <v>1</v>
      </c>
      <c r="E153" s="7">
        <v>1623</v>
      </c>
      <c r="F153" s="6" t="s">
        <v>204</v>
      </c>
    </row>
    <row r="154" spans="2:6">
      <c r="B154" s="3" t="s">
        <v>133</v>
      </c>
      <c r="C154" s="4">
        <v>24964</v>
      </c>
      <c r="D154" s="6">
        <v>0.99</v>
      </c>
      <c r="E154" s="7">
        <v>1342</v>
      </c>
      <c r="F154" s="6" t="s">
        <v>204</v>
      </c>
    </row>
    <row r="155" spans="2:6">
      <c r="B155" s="3" t="s">
        <v>178</v>
      </c>
      <c r="C155" s="4">
        <v>12797</v>
      </c>
      <c r="D155" s="6">
        <v>0</v>
      </c>
      <c r="E155" s="7">
        <v>1258</v>
      </c>
      <c r="F155" s="6" t="s">
        <v>207</v>
      </c>
    </row>
    <row r="156" spans="2:6">
      <c r="B156" s="3" t="s">
        <v>98</v>
      </c>
      <c r="C156" s="4">
        <v>41820</v>
      </c>
      <c r="D156" s="6">
        <v>0.92</v>
      </c>
      <c r="E156" s="7">
        <v>1335</v>
      </c>
      <c r="F156" s="6" t="s">
        <v>204</v>
      </c>
    </row>
    <row r="157" spans="2:6">
      <c r="B157" s="3" t="s">
        <v>52</v>
      </c>
      <c r="C157" s="4">
        <v>25465</v>
      </c>
      <c r="D157" s="6">
        <v>1</v>
      </c>
      <c r="E157" s="7">
        <v>2685</v>
      </c>
      <c r="F157" s="6" t="s">
        <v>204</v>
      </c>
    </row>
    <row r="158" spans="2:6">
      <c r="B158" s="3" t="s">
        <v>35</v>
      </c>
      <c r="C158" s="4">
        <v>86018</v>
      </c>
      <c r="D158" s="6">
        <v>0.16</v>
      </c>
      <c r="E158" s="7">
        <v>3549</v>
      </c>
      <c r="F158" s="6" t="s">
        <v>204</v>
      </c>
    </row>
    <row r="159" spans="2:6">
      <c r="B159" s="3" t="s">
        <v>109</v>
      </c>
      <c r="C159" s="4">
        <v>18274</v>
      </c>
      <c r="D159" s="6">
        <v>0.84</v>
      </c>
      <c r="E159" s="7">
        <v>1963</v>
      </c>
      <c r="F159" s="6" t="s">
        <v>204</v>
      </c>
    </row>
    <row r="160" spans="2:6">
      <c r="B160" s="3" t="s">
        <v>189</v>
      </c>
      <c r="C160" s="4">
        <v>13184</v>
      </c>
      <c r="D160" s="6">
        <v>0.34</v>
      </c>
      <c r="E160" s="7">
        <v>2032</v>
      </c>
      <c r="F160" s="6" t="s">
        <v>204</v>
      </c>
    </row>
    <row r="161" spans="2:6">
      <c r="B161" s="3" t="s">
        <v>72</v>
      </c>
      <c r="C161" s="4">
        <v>32279</v>
      </c>
      <c r="D161" s="6">
        <v>0</v>
      </c>
      <c r="E161" s="7">
        <v>3028</v>
      </c>
      <c r="F161" s="6" t="s">
        <v>204</v>
      </c>
    </row>
    <row r="162" spans="2:6">
      <c r="B162" s="3" t="s">
        <v>113</v>
      </c>
      <c r="C162" s="4">
        <v>8622</v>
      </c>
      <c r="D162" s="6">
        <v>1</v>
      </c>
      <c r="E162" s="7">
        <v>2212</v>
      </c>
      <c r="F162" s="6" t="s">
        <v>204</v>
      </c>
    </row>
    <row r="163" spans="2:6">
      <c r="B163" s="3" t="s">
        <v>182</v>
      </c>
      <c r="C163" s="4">
        <v>2016</v>
      </c>
      <c r="D163" s="6">
        <v>1</v>
      </c>
      <c r="E163" s="7">
        <v>3312</v>
      </c>
      <c r="F163" s="6" t="s">
        <v>204</v>
      </c>
    </row>
    <row r="164" spans="2:6">
      <c r="B164" s="3" t="s">
        <v>55</v>
      </c>
      <c r="C164" s="4">
        <v>41142</v>
      </c>
      <c r="D164" s="6">
        <v>1</v>
      </c>
      <c r="E164" s="7">
        <v>2002</v>
      </c>
      <c r="F164" s="6" t="s">
        <v>25</v>
      </c>
    </row>
  </sheetData>
  <autoFilter ref="B2:F164">
    <sortState ref="B3:F163">
      <sortCondition ref="B2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B2:E6"/>
  <sheetViews>
    <sheetView workbookViewId="0">
      <selection activeCell="E5" sqref="E5"/>
    </sheetView>
  </sheetViews>
  <sheetFormatPr defaultRowHeight="12.75"/>
  <cols>
    <col min="4" max="4" width="9.85546875" customWidth="1"/>
  </cols>
  <sheetData>
    <row r="2" spans="2:5">
      <c r="D2" s="11"/>
      <c r="E2" s="11"/>
    </row>
    <row r="3" spans="2:5">
      <c r="D3" s="84" t="s">
        <v>280</v>
      </c>
      <c r="E3" s="84"/>
    </row>
    <row r="4" spans="2:5">
      <c r="B4" s="5"/>
      <c r="C4" s="5"/>
      <c r="D4" s="83" t="s">
        <v>282</v>
      </c>
      <c r="E4" s="5">
        <v>1</v>
      </c>
    </row>
    <row r="5" spans="2:5" ht="25.5">
      <c r="B5" s="5"/>
      <c r="C5" s="5"/>
      <c r="D5" s="99" t="s">
        <v>315</v>
      </c>
      <c r="E5" s="82">
        <v>2</v>
      </c>
    </row>
    <row r="6" spans="2:5">
      <c r="B6" s="5"/>
      <c r="C6" s="5"/>
      <c r="D6" s="5"/>
      <c r="E6" s="5"/>
    </row>
  </sheetData>
  <mergeCells count="1">
    <mergeCell ref="D3:E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B3:C4"/>
  <sheetViews>
    <sheetView workbookViewId="0">
      <selection activeCell="C5" sqref="C5"/>
    </sheetView>
  </sheetViews>
  <sheetFormatPr defaultRowHeight="12.75"/>
  <sheetData>
    <row r="3" spans="2:3">
      <c r="B3">
        <v>0</v>
      </c>
      <c r="C3" t="s">
        <v>196</v>
      </c>
    </row>
    <row r="4" spans="2:3">
      <c r="B4">
        <v>1</v>
      </c>
      <c r="C4" t="s">
        <v>197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4:B15"/>
  <sheetViews>
    <sheetView workbookViewId="0">
      <selection activeCell="H5" sqref="H5:H29"/>
    </sheetView>
  </sheetViews>
  <sheetFormatPr defaultRowHeight="12.75"/>
  <cols>
    <col min="1" max="1" width="48.5703125" bestFit="1" customWidth="1"/>
    <col min="2" max="2" width="17.42578125" bestFit="1" customWidth="1"/>
  </cols>
  <sheetData>
    <row r="4" spans="1:2">
      <c r="A4" s="8" t="s">
        <v>217</v>
      </c>
      <c r="B4" t="s">
        <v>229</v>
      </c>
    </row>
    <row r="5" spans="1:2">
      <c r="A5" s="8" t="s">
        <v>32</v>
      </c>
      <c r="B5">
        <v>1</v>
      </c>
    </row>
    <row r="6" spans="1:2">
      <c r="A6" s="8" t="s">
        <v>27</v>
      </c>
      <c r="B6">
        <v>2</v>
      </c>
    </row>
    <row r="7" spans="1:2">
      <c r="A7" s="8" t="s">
        <v>65</v>
      </c>
      <c r="B7">
        <v>3</v>
      </c>
    </row>
    <row r="8" spans="1:2">
      <c r="A8" s="8" t="s">
        <v>163</v>
      </c>
      <c r="B8">
        <v>4</v>
      </c>
    </row>
    <row r="9" spans="1:2">
      <c r="A9" s="8" t="s">
        <v>104</v>
      </c>
      <c r="B9">
        <v>5</v>
      </c>
    </row>
    <row r="10" spans="1:2">
      <c r="A10" s="8" t="s">
        <v>2</v>
      </c>
      <c r="B10">
        <v>6</v>
      </c>
    </row>
    <row r="11" spans="1:2">
      <c r="A11" s="8" t="s">
        <v>66</v>
      </c>
      <c r="B11">
        <v>7</v>
      </c>
    </row>
    <row r="12" spans="1:2">
      <c r="A12" s="8" t="s">
        <v>43</v>
      </c>
      <c r="B12">
        <v>8</v>
      </c>
    </row>
    <row r="13" spans="1:2">
      <c r="A13" s="8" t="s">
        <v>30</v>
      </c>
      <c r="B13">
        <v>9</v>
      </c>
    </row>
    <row r="14" spans="1:2">
      <c r="A14" s="8" t="s">
        <v>41</v>
      </c>
      <c r="B14">
        <v>10</v>
      </c>
    </row>
    <row r="15" spans="1:2">
      <c r="A15" s="8" t="s">
        <v>7</v>
      </c>
      <c r="B15">
        <v>11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A1:AB1070"/>
  <sheetViews>
    <sheetView topLeftCell="J1" workbookViewId="0">
      <selection activeCell="D1" sqref="D1"/>
    </sheetView>
  </sheetViews>
  <sheetFormatPr defaultRowHeight="12.75"/>
  <cols>
    <col min="1" max="1" width="9.28515625" bestFit="1" customWidth="1"/>
    <col min="3" max="3" width="9.28515625" customWidth="1"/>
    <col min="4" max="4" width="9.28515625" bestFit="1" customWidth="1"/>
    <col min="8" max="8" width="9.28515625" bestFit="1" customWidth="1"/>
    <col min="9" max="9" width="12.42578125" customWidth="1"/>
    <col min="19" max="19" width="9.28515625" bestFit="1" customWidth="1"/>
    <col min="27" max="27" width="12.42578125" customWidth="1"/>
    <col min="28" max="28" width="12.42578125" bestFit="1" customWidth="1"/>
  </cols>
  <sheetData>
    <row r="1" spans="1:28">
      <c r="A1" t="s">
        <v>215</v>
      </c>
      <c r="B1" s="32" t="s">
        <v>223</v>
      </c>
      <c r="C1" t="s">
        <v>286</v>
      </c>
      <c r="D1" t="s">
        <v>218</v>
      </c>
      <c r="E1" t="s">
        <v>249</v>
      </c>
      <c r="F1" t="s">
        <v>219</v>
      </c>
      <c r="G1" t="s">
        <v>220</v>
      </c>
      <c r="H1" t="s">
        <v>250</v>
      </c>
      <c r="I1" t="s">
        <v>251</v>
      </c>
      <c r="J1" t="s">
        <v>217</v>
      </c>
      <c r="K1" t="s">
        <v>221</v>
      </c>
      <c r="L1" t="s">
        <v>252</v>
      </c>
      <c r="M1" t="s">
        <v>284</v>
      </c>
      <c r="N1" t="s">
        <v>228</v>
      </c>
      <c r="O1" t="s">
        <v>253</v>
      </c>
      <c r="P1" s="31" t="s">
        <v>254</v>
      </c>
      <c r="Q1" s="31" t="s">
        <v>258</v>
      </c>
      <c r="R1" s="31" t="s">
        <v>283</v>
      </c>
      <c r="S1" s="33" t="s">
        <v>257</v>
      </c>
      <c r="T1" t="s">
        <v>263</v>
      </c>
      <c r="U1" t="s">
        <v>264</v>
      </c>
      <c r="V1" s="16" t="s">
        <v>265</v>
      </c>
      <c r="W1" t="s">
        <v>266</v>
      </c>
      <c r="X1" t="s">
        <v>267</v>
      </c>
      <c r="Y1" t="s">
        <v>268</v>
      </c>
      <c r="Z1" t="s">
        <v>269</v>
      </c>
      <c r="AA1" t="s">
        <v>216</v>
      </c>
      <c r="AB1" t="s">
        <v>281</v>
      </c>
    </row>
    <row r="2" spans="1:28">
      <c r="A2">
        <v>1</v>
      </c>
      <c r="B2" s="31">
        <v>2</v>
      </c>
      <c r="C2">
        <v>5</v>
      </c>
      <c r="D2">
        <v>24</v>
      </c>
      <c r="E2">
        <v>1</v>
      </c>
      <c r="F2" s="15">
        <v>4000</v>
      </c>
      <c r="G2">
        <v>1</v>
      </c>
      <c r="H2">
        <v>1</v>
      </c>
      <c r="I2">
        <v>0</v>
      </c>
      <c r="J2">
        <v>6</v>
      </c>
      <c r="K2">
        <v>5</v>
      </c>
      <c r="L2">
        <v>0</v>
      </c>
      <c r="M2">
        <v>0</v>
      </c>
      <c r="N2">
        <v>0</v>
      </c>
      <c r="O2">
        <v>1.17</v>
      </c>
      <c r="P2" s="31">
        <v>1.67</v>
      </c>
      <c r="Q2" s="31">
        <v>1</v>
      </c>
      <c r="R2" s="34">
        <v>8</v>
      </c>
      <c r="S2" s="33">
        <v>25</v>
      </c>
      <c r="T2">
        <v>0.33</v>
      </c>
      <c r="U2">
        <v>10</v>
      </c>
      <c r="V2" s="16">
        <v>2.5</v>
      </c>
      <c r="W2">
        <v>1.17</v>
      </c>
      <c r="X2">
        <v>1</v>
      </c>
      <c r="Y2">
        <v>8</v>
      </c>
      <c r="Z2">
        <v>25</v>
      </c>
      <c r="AA2" t="s">
        <v>1</v>
      </c>
      <c r="AB2">
        <v>21021610</v>
      </c>
    </row>
    <row r="3" spans="1:28">
      <c r="A3">
        <v>8</v>
      </c>
      <c r="B3" s="31">
        <v>1</v>
      </c>
      <c r="C3">
        <v>4</v>
      </c>
      <c r="D3">
        <v>49</v>
      </c>
      <c r="E3">
        <v>1</v>
      </c>
      <c r="F3" s="15">
        <v>7000</v>
      </c>
      <c r="G3">
        <v>1</v>
      </c>
      <c r="H3">
        <v>2</v>
      </c>
      <c r="I3">
        <v>0</v>
      </c>
      <c r="J3">
        <v>6</v>
      </c>
      <c r="K3">
        <v>5</v>
      </c>
      <c r="L3">
        <v>0</v>
      </c>
      <c r="M3">
        <v>0</v>
      </c>
      <c r="N3">
        <v>0</v>
      </c>
      <c r="O3">
        <v>0.33</v>
      </c>
      <c r="P3" s="31">
        <v>0.33</v>
      </c>
      <c r="Q3" s="31">
        <v>0</v>
      </c>
      <c r="R3" s="34">
        <v>6</v>
      </c>
      <c r="S3" s="33">
        <v>2.5</v>
      </c>
      <c r="T3">
        <v>0.33</v>
      </c>
      <c r="U3">
        <v>6</v>
      </c>
      <c r="V3" s="16">
        <v>2.5</v>
      </c>
      <c r="W3">
        <v>0.67</v>
      </c>
      <c r="X3">
        <v>1</v>
      </c>
      <c r="Y3">
        <v>8</v>
      </c>
      <c r="Z3">
        <v>15</v>
      </c>
      <c r="AA3" t="s">
        <v>17</v>
      </c>
      <c r="AB3">
        <v>21020410</v>
      </c>
    </row>
    <row r="4" spans="1:28">
      <c r="A4">
        <v>9</v>
      </c>
      <c r="B4" s="31">
        <v>2</v>
      </c>
      <c r="C4">
        <v>4</v>
      </c>
      <c r="D4">
        <v>30</v>
      </c>
      <c r="E4">
        <v>0</v>
      </c>
      <c r="F4" s="15">
        <v>5000</v>
      </c>
      <c r="G4">
        <v>1</v>
      </c>
      <c r="H4">
        <v>1</v>
      </c>
      <c r="I4">
        <v>0</v>
      </c>
      <c r="J4">
        <v>6</v>
      </c>
      <c r="K4">
        <v>5</v>
      </c>
      <c r="L4">
        <v>0</v>
      </c>
      <c r="M4">
        <v>0</v>
      </c>
      <c r="N4">
        <v>0</v>
      </c>
      <c r="O4">
        <v>1</v>
      </c>
      <c r="P4" s="31">
        <v>1.5</v>
      </c>
      <c r="Q4" s="31">
        <v>1</v>
      </c>
      <c r="R4" s="34">
        <v>6</v>
      </c>
      <c r="S4" s="33">
        <v>15</v>
      </c>
      <c r="T4">
        <v>0.58499999999999996</v>
      </c>
      <c r="U4">
        <v>30</v>
      </c>
      <c r="V4" s="16">
        <v>5</v>
      </c>
      <c r="W4">
        <v>1</v>
      </c>
      <c r="X4">
        <v>1</v>
      </c>
      <c r="Y4">
        <v>6</v>
      </c>
      <c r="Z4">
        <v>15</v>
      </c>
      <c r="AA4" t="s">
        <v>19</v>
      </c>
      <c r="AB4">
        <v>22743670</v>
      </c>
    </row>
    <row r="5" spans="1:28">
      <c r="A5">
        <v>33</v>
      </c>
      <c r="B5" s="31">
        <v>2</v>
      </c>
      <c r="C5">
        <v>1</v>
      </c>
      <c r="D5">
        <v>20</v>
      </c>
      <c r="E5">
        <v>1</v>
      </c>
      <c r="F5" s="15">
        <v>7000</v>
      </c>
      <c r="G5">
        <v>1</v>
      </c>
      <c r="H5">
        <v>2</v>
      </c>
      <c r="I5">
        <v>1</v>
      </c>
      <c r="J5">
        <v>8</v>
      </c>
      <c r="K5">
        <v>5</v>
      </c>
      <c r="L5">
        <v>0</v>
      </c>
      <c r="M5">
        <v>0</v>
      </c>
      <c r="N5">
        <v>0</v>
      </c>
      <c r="O5">
        <v>1</v>
      </c>
      <c r="P5" s="31">
        <v>1</v>
      </c>
      <c r="Q5" s="31">
        <v>1</v>
      </c>
      <c r="R5" s="34">
        <v>8</v>
      </c>
      <c r="S5" s="33">
        <v>30</v>
      </c>
      <c r="T5">
        <v>0.57999999999999996</v>
      </c>
      <c r="U5">
        <v>12</v>
      </c>
      <c r="V5" s="16">
        <v>36.25</v>
      </c>
      <c r="W5">
        <v>1</v>
      </c>
      <c r="X5">
        <v>1</v>
      </c>
      <c r="Y5">
        <v>8</v>
      </c>
      <c r="Z5">
        <v>30</v>
      </c>
      <c r="AA5" t="s">
        <v>42</v>
      </c>
      <c r="AB5">
        <v>21941535</v>
      </c>
    </row>
    <row r="6" spans="1:28">
      <c r="A6">
        <v>34</v>
      </c>
      <c r="B6" s="31">
        <v>1</v>
      </c>
      <c r="C6">
        <v>1</v>
      </c>
      <c r="D6">
        <v>35</v>
      </c>
      <c r="E6">
        <v>0</v>
      </c>
      <c r="F6" s="15">
        <v>3000</v>
      </c>
      <c r="G6">
        <v>1</v>
      </c>
      <c r="H6">
        <v>3</v>
      </c>
      <c r="I6">
        <v>1</v>
      </c>
      <c r="J6">
        <v>6</v>
      </c>
      <c r="K6">
        <v>5</v>
      </c>
      <c r="L6">
        <v>0</v>
      </c>
      <c r="M6">
        <v>0</v>
      </c>
      <c r="N6">
        <v>0</v>
      </c>
      <c r="O6">
        <v>1</v>
      </c>
      <c r="P6" s="31">
        <v>0.67</v>
      </c>
      <c r="Q6" s="31">
        <v>0</v>
      </c>
      <c r="R6" s="34">
        <v>20</v>
      </c>
      <c r="S6" s="33">
        <v>2.5</v>
      </c>
      <c r="T6">
        <v>1</v>
      </c>
      <c r="U6">
        <v>20</v>
      </c>
      <c r="V6" s="16">
        <v>2.5</v>
      </c>
      <c r="W6">
        <v>1.5</v>
      </c>
      <c r="X6">
        <v>1</v>
      </c>
      <c r="Y6">
        <v>14</v>
      </c>
      <c r="Z6">
        <v>15</v>
      </c>
      <c r="AA6" t="s">
        <v>234</v>
      </c>
      <c r="AB6">
        <v>26195450</v>
      </c>
    </row>
    <row r="7" spans="1:28">
      <c r="A7">
        <v>42</v>
      </c>
      <c r="B7" s="31">
        <v>1</v>
      </c>
      <c r="C7">
        <v>1</v>
      </c>
      <c r="D7">
        <v>23</v>
      </c>
      <c r="E7">
        <v>1</v>
      </c>
      <c r="F7" s="15">
        <v>14000</v>
      </c>
      <c r="G7">
        <v>1</v>
      </c>
      <c r="H7">
        <v>2</v>
      </c>
      <c r="I7">
        <v>0</v>
      </c>
      <c r="J7">
        <v>8</v>
      </c>
      <c r="K7">
        <v>5</v>
      </c>
      <c r="L7">
        <v>0</v>
      </c>
      <c r="M7">
        <v>0</v>
      </c>
      <c r="N7">
        <v>0</v>
      </c>
      <c r="O7">
        <v>1.17</v>
      </c>
      <c r="P7" s="31">
        <v>1.5</v>
      </c>
      <c r="Q7" s="31">
        <v>0</v>
      </c>
      <c r="R7" s="34">
        <v>30</v>
      </c>
      <c r="S7" s="33">
        <v>2.5</v>
      </c>
      <c r="T7">
        <v>1.17</v>
      </c>
      <c r="U7">
        <v>30</v>
      </c>
      <c r="V7" s="16">
        <v>2.5</v>
      </c>
      <c r="W7">
        <v>2</v>
      </c>
      <c r="X7">
        <v>1</v>
      </c>
      <c r="Y7">
        <v>10</v>
      </c>
      <c r="Z7">
        <v>15</v>
      </c>
      <c r="AA7" t="s">
        <v>49</v>
      </c>
      <c r="AB7">
        <v>22790711</v>
      </c>
    </row>
    <row r="8" spans="1:28">
      <c r="A8">
        <v>44</v>
      </c>
      <c r="B8" s="31">
        <v>1</v>
      </c>
      <c r="C8">
        <v>1</v>
      </c>
      <c r="D8">
        <v>23</v>
      </c>
      <c r="E8">
        <v>1</v>
      </c>
      <c r="F8" s="15">
        <v>10000</v>
      </c>
      <c r="G8">
        <v>1</v>
      </c>
      <c r="H8">
        <v>2</v>
      </c>
      <c r="I8">
        <v>0</v>
      </c>
      <c r="J8">
        <v>8</v>
      </c>
      <c r="K8">
        <v>5</v>
      </c>
      <c r="L8">
        <v>0</v>
      </c>
      <c r="M8">
        <v>0</v>
      </c>
      <c r="N8">
        <v>0</v>
      </c>
      <c r="O8">
        <v>0.5</v>
      </c>
      <c r="P8" s="31">
        <v>0.5</v>
      </c>
      <c r="Q8" s="31">
        <v>0</v>
      </c>
      <c r="R8" s="34">
        <v>12</v>
      </c>
      <c r="S8" s="33">
        <v>2.5</v>
      </c>
      <c r="T8">
        <v>0.5</v>
      </c>
      <c r="U8">
        <v>12</v>
      </c>
      <c r="V8" s="16">
        <v>2.5</v>
      </c>
      <c r="W8">
        <v>1.67</v>
      </c>
      <c r="X8">
        <v>1</v>
      </c>
      <c r="Y8">
        <v>8</v>
      </c>
      <c r="Z8">
        <v>20</v>
      </c>
      <c r="AA8" t="s">
        <v>50</v>
      </c>
      <c r="AB8">
        <v>22461100</v>
      </c>
    </row>
    <row r="9" spans="1:28">
      <c r="A9">
        <v>45</v>
      </c>
      <c r="B9" s="31">
        <v>2</v>
      </c>
      <c r="C9">
        <v>1</v>
      </c>
      <c r="D9">
        <v>21</v>
      </c>
      <c r="E9">
        <v>0</v>
      </c>
      <c r="F9" s="15">
        <v>30000</v>
      </c>
      <c r="G9">
        <v>1</v>
      </c>
      <c r="H9">
        <v>1</v>
      </c>
      <c r="I9">
        <v>0</v>
      </c>
      <c r="J9">
        <v>8</v>
      </c>
      <c r="K9">
        <v>5</v>
      </c>
      <c r="L9">
        <v>0</v>
      </c>
      <c r="M9">
        <v>0</v>
      </c>
      <c r="N9">
        <v>0</v>
      </c>
      <c r="O9">
        <v>1</v>
      </c>
      <c r="P9" s="31">
        <v>1.33</v>
      </c>
      <c r="Q9" s="31">
        <v>1</v>
      </c>
      <c r="R9" s="34">
        <v>12</v>
      </c>
      <c r="S9" s="33">
        <v>2.5</v>
      </c>
      <c r="T9">
        <v>0.67</v>
      </c>
      <c r="U9">
        <v>17</v>
      </c>
      <c r="V9" s="16">
        <v>6.25</v>
      </c>
      <c r="W9">
        <v>1</v>
      </c>
      <c r="X9">
        <v>1</v>
      </c>
      <c r="Y9">
        <v>12</v>
      </c>
      <c r="Z9">
        <v>2.5</v>
      </c>
      <c r="AA9" t="s">
        <v>52</v>
      </c>
      <c r="AB9">
        <v>21210090</v>
      </c>
    </row>
    <row r="10" spans="1:28">
      <c r="A10">
        <v>53</v>
      </c>
      <c r="B10" s="31">
        <v>1</v>
      </c>
      <c r="C10">
        <v>1</v>
      </c>
      <c r="D10">
        <v>22</v>
      </c>
      <c r="E10">
        <v>1</v>
      </c>
      <c r="F10" s="15">
        <v>5000</v>
      </c>
      <c r="G10">
        <v>1</v>
      </c>
      <c r="H10">
        <v>2</v>
      </c>
      <c r="I10">
        <v>0</v>
      </c>
      <c r="J10">
        <v>1</v>
      </c>
      <c r="K10">
        <v>5</v>
      </c>
      <c r="L10">
        <v>1</v>
      </c>
      <c r="M10">
        <v>0</v>
      </c>
      <c r="N10">
        <v>0</v>
      </c>
      <c r="O10">
        <v>1</v>
      </c>
      <c r="P10" s="31">
        <v>0.67</v>
      </c>
      <c r="Q10" s="31">
        <v>0</v>
      </c>
      <c r="R10" s="34">
        <v>30</v>
      </c>
      <c r="S10" s="33">
        <v>5</v>
      </c>
      <c r="T10">
        <v>1</v>
      </c>
      <c r="U10">
        <v>30</v>
      </c>
      <c r="V10" s="16">
        <v>5</v>
      </c>
      <c r="W10">
        <v>1.67</v>
      </c>
      <c r="X10">
        <v>1</v>
      </c>
      <c r="Y10">
        <v>12</v>
      </c>
      <c r="Z10">
        <v>10</v>
      </c>
      <c r="AA10" t="s">
        <v>231</v>
      </c>
      <c r="AB10">
        <v>24110650</v>
      </c>
    </row>
    <row r="11" spans="1:28">
      <c r="A11">
        <v>62</v>
      </c>
      <c r="B11" s="31">
        <v>2</v>
      </c>
      <c r="C11">
        <v>1</v>
      </c>
      <c r="D11">
        <v>20</v>
      </c>
      <c r="E11">
        <v>0</v>
      </c>
      <c r="F11" s="15">
        <v>1000</v>
      </c>
      <c r="G11">
        <v>1</v>
      </c>
      <c r="H11">
        <v>1</v>
      </c>
      <c r="I11">
        <v>0</v>
      </c>
      <c r="J11">
        <v>1</v>
      </c>
      <c r="K11">
        <v>3</v>
      </c>
      <c r="L11">
        <v>0</v>
      </c>
      <c r="M11">
        <v>0</v>
      </c>
      <c r="N11">
        <v>0</v>
      </c>
      <c r="O11">
        <v>1</v>
      </c>
      <c r="P11" s="31">
        <v>0.67</v>
      </c>
      <c r="Q11" s="31">
        <v>0</v>
      </c>
      <c r="R11" s="34">
        <v>8</v>
      </c>
      <c r="S11" s="33">
        <v>20</v>
      </c>
      <c r="T11">
        <v>0.5</v>
      </c>
      <c r="U11">
        <v>8</v>
      </c>
      <c r="V11" s="16">
        <v>15</v>
      </c>
      <c r="W11">
        <v>1</v>
      </c>
      <c r="X11">
        <v>0</v>
      </c>
      <c r="Y11">
        <v>8</v>
      </c>
      <c r="Z11">
        <v>20</v>
      </c>
      <c r="AA11" t="s">
        <v>63</v>
      </c>
      <c r="AB11">
        <v>21920020</v>
      </c>
    </row>
    <row r="12" spans="1:28">
      <c r="A12">
        <v>64</v>
      </c>
      <c r="B12" s="31">
        <v>1</v>
      </c>
      <c r="C12">
        <v>1</v>
      </c>
      <c r="D12">
        <v>33</v>
      </c>
      <c r="E12">
        <v>1</v>
      </c>
      <c r="F12" s="15">
        <v>7000</v>
      </c>
      <c r="G12">
        <v>1</v>
      </c>
      <c r="H12">
        <v>1</v>
      </c>
      <c r="I12">
        <v>0</v>
      </c>
      <c r="J12">
        <v>3</v>
      </c>
      <c r="K12">
        <v>0</v>
      </c>
      <c r="L12">
        <v>0</v>
      </c>
      <c r="M12">
        <v>0</v>
      </c>
      <c r="N12">
        <v>1</v>
      </c>
      <c r="O12">
        <v>0.5</v>
      </c>
      <c r="P12" s="31">
        <v>0.5</v>
      </c>
      <c r="Q12" s="31">
        <v>0</v>
      </c>
      <c r="R12" s="34">
        <v>14</v>
      </c>
      <c r="S12" s="33">
        <v>70</v>
      </c>
      <c r="T12">
        <v>0.5</v>
      </c>
      <c r="U12">
        <v>14</v>
      </c>
      <c r="V12" s="16">
        <v>70</v>
      </c>
      <c r="W12">
        <v>0.91500000000000004</v>
      </c>
      <c r="X12">
        <v>1</v>
      </c>
      <c r="Y12">
        <v>11</v>
      </c>
      <c r="Z12">
        <v>12.5</v>
      </c>
      <c r="AA12" t="s">
        <v>64</v>
      </c>
      <c r="AB12">
        <v>20771002</v>
      </c>
    </row>
    <row r="13" spans="1:28">
      <c r="A13">
        <v>71</v>
      </c>
      <c r="B13" s="31">
        <v>1</v>
      </c>
      <c r="C13">
        <v>1</v>
      </c>
      <c r="D13">
        <v>22</v>
      </c>
      <c r="E13">
        <v>0</v>
      </c>
      <c r="F13" s="15">
        <v>5000</v>
      </c>
      <c r="G13">
        <v>1</v>
      </c>
      <c r="H13">
        <v>3</v>
      </c>
      <c r="I13">
        <v>0</v>
      </c>
      <c r="J13">
        <v>8</v>
      </c>
      <c r="K13">
        <v>4</v>
      </c>
      <c r="L13">
        <v>0</v>
      </c>
      <c r="M13">
        <v>0</v>
      </c>
      <c r="N13">
        <v>0</v>
      </c>
      <c r="O13">
        <v>0.5</v>
      </c>
      <c r="P13" s="31">
        <v>0.67</v>
      </c>
      <c r="Q13" s="31">
        <v>0</v>
      </c>
      <c r="R13" s="34">
        <v>8</v>
      </c>
      <c r="S13" s="33">
        <v>5</v>
      </c>
      <c r="T13">
        <v>0.5</v>
      </c>
      <c r="U13">
        <v>8</v>
      </c>
      <c r="V13" s="16">
        <v>5</v>
      </c>
      <c r="W13">
        <v>0.91500000000000004</v>
      </c>
      <c r="X13">
        <v>1</v>
      </c>
      <c r="Y13">
        <v>7</v>
      </c>
      <c r="Z13">
        <v>7.5</v>
      </c>
      <c r="AA13" t="s">
        <v>68</v>
      </c>
      <c r="AB13">
        <v>21931095</v>
      </c>
    </row>
    <row r="14" spans="1:28">
      <c r="A14">
        <v>73</v>
      </c>
      <c r="B14" s="31">
        <v>2</v>
      </c>
      <c r="C14">
        <v>1</v>
      </c>
      <c r="D14">
        <v>21</v>
      </c>
      <c r="E14">
        <v>0</v>
      </c>
      <c r="F14" s="15">
        <v>1000</v>
      </c>
      <c r="G14">
        <v>1</v>
      </c>
      <c r="H14">
        <v>1</v>
      </c>
      <c r="I14">
        <v>0</v>
      </c>
      <c r="J14">
        <v>8</v>
      </c>
      <c r="K14">
        <v>5</v>
      </c>
      <c r="L14">
        <v>0</v>
      </c>
      <c r="M14">
        <v>0</v>
      </c>
      <c r="N14">
        <v>0</v>
      </c>
      <c r="O14">
        <v>2</v>
      </c>
      <c r="P14" s="31">
        <v>1.5</v>
      </c>
      <c r="Q14" s="31">
        <v>1</v>
      </c>
      <c r="R14" s="34">
        <v>12</v>
      </c>
      <c r="S14" s="33">
        <v>5</v>
      </c>
      <c r="T14">
        <v>1</v>
      </c>
      <c r="U14">
        <v>20</v>
      </c>
      <c r="V14" s="16">
        <v>2.5</v>
      </c>
      <c r="W14">
        <v>2</v>
      </c>
      <c r="X14">
        <v>1</v>
      </c>
      <c r="Y14">
        <v>12</v>
      </c>
      <c r="Z14">
        <v>5</v>
      </c>
      <c r="AA14" t="s">
        <v>234</v>
      </c>
      <c r="AB14">
        <v>26165650</v>
      </c>
    </row>
    <row r="15" spans="1:28">
      <c r="A15">
        <v>74</v>
      </c>
      <c r="B15" s="31">
        <v>2</v>
      </c>
      <c r="C15">
        <v>1</v>
      </c>
      <c r="D15">
        <v>21</v>
      </c>
      <c r="E15">
        <v>1</v>
      </c>
      <c r="F15" s="15">
        <v>5000</v>
      </c>
      <c r="G15">
        <v>1</v>
      </c>
      <c r="H15">
        <v>1</v>
      </c>
      <c r="I15">
        <v>0</v>
      </c>
      <c r="J15">
        <v>8</v>
      </c>
      <c r="K15">
        <v>5</v>
      </c>
      <c r="L15">
        <v>0</v>
      </c>
      <c r="M15">
        <v>0</v>
      </c>
      <c r="N15">
        <v>0</v>
      </c>
      <c r="O15">
        <v>2.5</v>
      </c>
      <c r="P15" s="31">
        <v>3</v>
      </c>
      <c r="Q15" s="31">
        <v>1</v>
      </c>
      <c r="R15" s="34">
        <v>6</v>
      </c>
      <c r="S15" s="33">
        <v>20</v>
      </c>
      <c r="T15">
        <v>0.75</v>
      </c>
      <c r="U15">
        <v>20</v>
      </c>
      <c r="V15" s="16">
        <v>5</v>
      </c>
      <c r="W15">
        <v>2.5</v>
      </c>
      <c r="X15">
        <v>1</v>
      </c>
      <c r="Y15">
        <v>6</v>
      </c>
      <c r="Z15">
        <v>20</v>
      </c>
      <c r="AA15" t="s">
        <v>69</v>
      </c>
      <c r="AB15">
        <v>23082480</v>
      </c>
    </row>
    <row r="16" spans="1:28">
      <c r="A16">
        <v>76</v>
      </c>
      <c r="B16" s="31">
        <v>2</v>
      </c>
      <c r="C16">
        <v>1</v>
      </c>
      <c r="D16">
        <v>21</v>
      </c>
      <c r="E16">
        <v>0</v>
      </c>
      <c r="F16" s="15">
        <v>10000</v>
      </c>
      <c r="G16">
        <v>1</v>
      </c>
      <c r="H16">
        <v>1</v>
      </c>
      <c r="I16">
        <v>1</v>
      </c>
      <c r="J16">
        <v>2</v>
      </c>
      <c r="K16">
        <v>2</v>
      </c>
      <c r="L16">
        <v>0</v>
      </c>
      <c r="M16">
        <v>0</v>
      </c>
      <c r="N16">
        <v>0</v>
      </c>
      <c r="O16">
        <v>1</v>
      </c>
      <c r="P16" s="31">
        <v>1</v>
      </c>
      <c r="Q16" s="31">
        <v>1</v>
      </c>
      <c r="R16" s="34">
        <v>4</v>
      </c>
      <c r="S16" s="33">
        <v>10</v>
      </c>
      <c r="T16">
        <v>0.5</v>
      </c>
      <c r="U16">
        <v>10</v>
      </c>
      <c r="V16" s="16">
        <v>5</v>
      </c>
      <c r="W16">
        <v>1</v>
      </c>
      <c r="X16">
        <v>1</v>
      </c>
      <c r="Y16">
        <v>4</v>
      </c>
      <c r="Z16">
        <v>10</v>
      </c>
      <c r="AA16" t="s">
        <v>71</v>
      </c>
      <c r="AB16">
        <v>22230001</v>
      </c>
    </row>
    <row r="17" spans="1:28">
      <c r="A17">
        <v>82</v>
      </c>
      <c r="B17" s="31">
        <v>2</v>
      </c>
      <c r="C17">
        <v>1</v>
      </c>
      <c r="D17">
        <v>23</v>
      </c>
      <c r="E17">
        <v>0</v>
      </c>
      <c r="F17" s="15">
        <v>20000</v>
      </c>
      <c r="G17">
        <v>1</v>
      </c>
      <c r="H17">
        <v>2</v>
      </c>
      <c r="I17">
        <v>0</v>
      </c>
      <c r="J17">
        <v>8</v>
      </c>
      <c r="K17">
        <v>5</v>
      </c>
      <c r="L17">
        <v>0</v>
      </c>
      <c r="M17">
        <v>0</v>
      </c>
      <c r="N17">
        <v>0</v>
      </c>
      <c r="O17">
        <v>1.17</v>
      </c>
      <c r="P17" s="31">
        <v>1.17</v>
      </c>
      <c r="Q17" s="31">
        <v>1</v>
      </c>
      <c r="R17" s="34">
        <v>8</v>
      </c>
      <c r="S17" s="33">
        <v>30</v>
      </c>
      <c r="T17">
        <v>0.83</v>
      </c>
      <c r="U17">
        <v>20</v>
      </c>
      <c r="V17" s="16">
        <v>5</v>
      </c>
      <c r="W17">
        <v>1.17</v>
      </c>
      <c r="X17">
        <v>1</v>
      </c>
      <c r="Y17">
        <v>8</v>
      </c>
      <c r="Z17">
        <v>30</v>
      </c>
      <c r="AA17" t="s">
        <v>46</v>
      </c>
      <c r="AB17">
        <v>22775046</v>
      </c>
    </row>
    <row r="18" spans="1:28">
      <c r="A18">
        <v>83</v>
      </c>
      <c r="B18" s="31">
        <v>1</v>
      </c>
      <c r="C18">
        <v>1</v>
      </c>
      <c r="D18">
        <v>22</v>
      </c>
      <c r="E18">
        <v>1</v>
      </c>
      <c r="F18" s="15">
        <v>4000</v>
      </c>
      <c r="G18">
        <v>1</v>
      </c>
      <c r="H18">
        <v>2</v>
      </c>
      <c r="I18">
        <v>0</v>
      </c>
      <c r="J18">
        <v>1</v>
      </c>
      <c r="K18">
        <v>5</v>
      </c>
      <c r="L18">
        <v>0</v>
      </c>
      <c r="M18">
        <v>0</v>
      </c>
      <c r="N18">
        <v>0</v>
      </c>
      <c r="O18">
        <v>0.33</v>
      </c>
      <c r="P18" s="31">
        <v>0.5</v>
      </c>
      <c r="Q18" s="31">
        <v>0</v>
      </c>
      <c r="R18" s="34">
        <v>8</v>
      </c>
      <c r="S18" s="33">
        <v>2.5</v>
      </c>
      <c r="T18">
        <v>0.33</v>
      </c>
      <c r="U18">
        <v>8</v>
      </c>
      <c r="V18" s="16">
        <v>2.5</v>
      </c>
      <c r="W18">
        <v>1</v>
      </c>
      <c r="X18">
        <v>1</v>
      </c>
      <c r="Y18">
        <v>8</v>
      </c>
      <c r="Z18">
        <v>10</v>
      </c>
      <c r="AA18" t="s">
        <v>15</v>
      </c>
      <c r="AB18">
        <v>20260300</v>
      </c>
    </row>
    <row r="19" spans="1:28">
      <c r="A19">
        <v>86</v>
      </c>
      <c r="B19" s="31">
        <v>2</v>
      </c>
      <c r="C19">
        <v>1</v>
      </c>
      <c r="D19">
        <v>24</v>
      </c>
      <c r="E19">
        <v>1</v>
      </c>
      <c r="F19" s="15">
        <v>35000</v>
      </c>
      <c r="G19">
        <v>1</v>
      </c>
      <c r="H19">
        <v>2</v>
      </c>
      <c r="I19">
        <v>0</v>
      </c>
      <c r="J19">
        <v>8</v>
      </c>
      <c r="K19">
        <v>5</v>
      </c>
      <c r="L19">
        <v>0</v>
      </c>
      <c r="M19">
        <v>0</v>
      </c>
      <c r="N19">
        <v>0</v>
      </c>
      <c r="O19">
        <v>0.83</v>
      </c>
      <c r="P19" s="31">
        <v>1</v>
      </c>
      <c r="Q19" s="31">
        <v>1</v>
      </c>
      <c r="R19" s="34">
        <v>16</v>
      </c>
      <c r="S19" s="33">
        <v>10</v>
      </c>
      <c r="T19">
        <v>0.67</v>
      </c>
      <c r="U19">
        <v>14</v>
      </c>
      <c r="V19" s="16">
        <v>5</v>
      </c>
      <c r="W19">
        <v>0.83</v>
      </c>
      <c r="X19">
        <v>1</v>
      </c>
      <c r="Y19">
        <v>16</v>
      </c>
      <c r="Z19">
        <v>10</v>
      </c>
      <c r="AA19" t="s">
        <v>73</v>
      </c>
      <c r="AB19">
        <v>20241150</v>
      </c>
    </row>
    <row r="20" spans="1:28">
      <c r="A20">
        <v>87</v>
      </c>
      <c r="B20" s="31">
        <v>2</v>
      </c>
      <c r="C20">
        <v>1</v>
      </c>
      <c r="D20">
        <v>24</v>
      </c>
      <c r="E20">
        <v>0</v>
      </c>
      <c r="F20" s="15">
        <v>6000</v>
      </c>
      <c r="G20">
        <v>1</v>
      </c>
      <c r="H20">
        <v>2</v>
      </c>
      <c r="I20">
        <v>1</v>
      </c>
      <c r="J20">
        <v>6</v>
      </c>
      <c r="K20">
        <v>2</v>
      </c>
      <c r="L20">
        <v>0</v>
      </c>
      <c r="M20">
        <v>0</v>
      </c>
      <c r="N20">
        <v>0</v>
      </c>
      <c r="O20">
        <v>2</v>
      </c>
      <c r="P20" s="31">
        <v>1</v>
      </c>
      <c r="Q20" s="31">
        <v>0</v>
      </c>
      <c r="R20" s="34">
        <v>14</v>
      </c>
      <c r="S20" s="33">
        <v>20</v>
      </c>
      <c r="T20">
        <v>0.91500000000000004</v>
      </c>
      <c r="U20">
        <v>20</v>
      </c>
      <c r="V20" s="16">
        <v>5</v>
      </c>
      <c r="W20">
        <v>2</v>
      </c>
      <c r="X20">
        <v>0</v>
      </c>
      <c r="Y20">
        <v>14</v>
      </c>
      <c r="Z20">
        <v>20</v>
      </c>
      <c r="AA20" t="s">
        <v>231</v>
      </c>
      <c r="AB20">
        <v>24220001</v>
      </c>
    </row>
    <row r="21" spans="1:28">
      <c r="A21">
        <v>88</v>
      </c>
      <c r="B21" s="31">
        <v>1</v>
      </c>
      <c r="C21">
        <v>1</v>
      </c>
      <c r="D21">
        <v>18</v>
      </c>
      <c r="E21">
        <v>0</v>
      </c>
      <c r="F21" s="15">
        <v>5000</v>
      </c>
      <c r="G21">
        <v>1</v>
      </c>
      <c r="H21">
        <v>2</v>
      </c>
      <c r="I21">
        <v>0</v>
      </c>
      <c r="J21">
        <v>8</v>
      </c>
      <c r="K21">
        <v>5</v>
      </c>
      <c r="L21">
        <v>0</v>
      </c>
      <c r="M21">
        <v>0</v>
      </c>
      <c r="N21">
        <v>0</v>
      </c>
      <c r="O21">
        <v>0.5</v>
      </c>
      <c r="P21" s="31">
        <v>1.5</v>
      </c>
      <c r="Q21" s="31">
        <v>0</v>
      </c>
      <c r="R21" s="34">
        <v>16</v>
      </c>
      <c r="S21" s="33">
        <v>2.5</v>
      </c>
      <c r="T21">
        <v>0.5</v>
      </c>
      <c r="U21">
        <v>16</v>
      </c>
      <c r="V21" s="16">
        <v>2.5</v>
      </c>
      <c r="W21">
        <v>0.83</v>
      </c>
      <c r="X21">
        <v>1</v>
      </c>
      <c r="Y21">
        <v>8</v>
      </c>
      <c r="Z21">
        <v>15</v>
      </c>
      <c r="AA21" t="s">
        <v>19</v>
      </c>
      <c r="AB21">
        <v>22743660</v>
      </c>
    </row>
    <row r="22" spans="1:28">
      <c r="A22">
        <v>91</v>
      </c>
      <c r="B22" s="31">
        <v>2</v>
      </c>
      <c r="C22">
        <v>1</v>
      </c>
      <c r="D22">
        <v>20</v>
      </c>
      <c r="E22">
        <v>1</v>
      </c>
      <c r="F22" s="15">
        <v>8000</v>
      </c>
      <c r="G22">
        <v>1</v>
      </c>
      <c r="H22">
        <v>1</v>
      </c>
      <c r="I22">
        <v>0</v>
      </c>
      <c r="J22">
        <v>8</v>
      </c>
      <c r="K22">
        <v>5</v>
      </c>
      <c r="L22">
        <v>0</v>
      </c>
      <c r="M22">
        <v>0</v>
      </c>
      <c r="N22">
        <v>0</v>
      </c>
      <c r="O22">
        <v>1.33</v>
      </c>
      <c r="P22" s="31">
        <v>1</v>
      </c>
      <c r="Q22" s="31">
        <v>0</v>
      </c>
      <c r="R22" s="34">
        <v>12</v>
      </c>
      <c r="S22" s="33">
        <v>15</v>
      </c>
      <c r="T22">
        <v>0.91500000000000004</v>
      </c>
      <c r="U22">
        <v>20</v>
      </c>
      <c r="V22" s="16">
        <v>5</v>
      </c>
      <c r="W22">
        <v>1.33</v>
      </c>
      <c r="X22">
        <v>0</v>
      </c>
      <c r="Y22">
        <v>12</v>
      </c>
      <c r="Z22">
        <v>15</v>
      </c>
      <c r="AA22" t="s">
        <v>231</v>
      </c>
      <c r="AB22">
        <v>24228900</v>
      </c>
    </row>
    <row r="23" spans="1:28">
      <c r="A23">
        <v>103</v>
      </c>
      <c r="B23" s="31">
        <v>2</v>
      </c>
      <c r="C23">
        <v>1</v>
      </c>
      <c r="D23">
        <v>23</v>
      </c>
      <c r="E23">
        <v>0</v>
      </c>
      <c r="F23" s="15">
        <v>3000</v>
      </c>
      <c r="G23">
        <v>1</v>
      </c>
      <c r="H23">
        <v>1</v>
      </c>
      <c r="I23">
        <v>0</v>
      </c>
      <c r="J23">
        <v>2</v>
      </c>
      <c r="K23">
        <v>5</v>
      </c>
      <c r="L23">
        <v>0</v>
      </c>
      <c r="M23">
        <v>0</v>
      </c>
      <c r="N23">
        <v>0</v>
      </c>
      <c r="O23">
        <v>1.5</v>
      </c>
      <c r="P23" s="31">
        <v>1.5</v>
      </c>
      <c r="Q23" s="31">
        <v>1</v>
      </c>
      <c r="R23" s="34">
        <v>14</v>
      </c>
      <c r="S23" s="33">
        <v>30</v>
      </c>
      <c r="T23">
        <v>0.83</v>
      </c>
      <c r="U23">
        <v>30</v>
      </c>
      <c r="V23" s="16">
        <v>3.75</v>
      </c>
      <c r="W23">
        <v>1.5</v>
      </c>
      <c r="X23">
        <v>1</v>
      </c>
      <c r="Y23">
        <v>14</v>
      </c>
      <c r="Z23">
        <v>30</v>
      </c>
      <c r="AA23" t="s">
        <v>31</v>
      </c>
      <c r="AB23">
        <v>22723090</v>
      </c>
    </row>
    <row r="24" spans="1:28">
      <c r="A24">
        <v>115</v>
      </c>
      <c r="B24" s="31">
        <v>1</v>
      </c>
      <c r="C24">
        <v>1</v>
      </c>
      <c r="D24">
        <v>23</v>
      </c>
      <c r="E24">
        <v>0</v>
      </c>
      <c r="F24" s="15">
        <v>8000</v>
      </c>
      <c r="G24">
        <v>1</v>
      </c>
      <c r="H24">
        <v>2</v>
      </c>
      <c r="I24">
        <v>1</v>
      </c>
      <c r="J24">
        <v>8</v>
      </c>
      <c r="K24">
        <v>5</v>
      </c>
      <c r="L24">
        <v>0</v>
      </c>
      <c r="M24">
        <v>0</v>
      </c>
      <c r="N24">
        <v>0</v>
      </c>
      <c r="O24">
        <v>0.33</v>
      </c>
      <c r="P24" s="31">
        <v>1</v>
      </c>
      <c r="Q24" s="31">
        <v>0</v>
      </c>
      <c r="R24" s="34">
        <v>6</v>
      </c>
      <c r="S24" s="33">
        <v>5</v>
      </c>
      <c r="T24">
        <v>0.33</v>
      </c>
      <c r="U24">
        <v>6</v>
      </c>
      <c r="V24" s="16">
        <v>5</v>
      </c>
      <c r="W24">
        <v>1</v>
      </c>
      <c r="X24">
        <v>0</v>
      </c>
      <c r="Y24">
        <v>8</v>
      </c>
      <c r="Z24">
        <v>15</v>
      </c>
      <c r="AA24" t="s">
        <v>82</v>
      </c>
      <c r="AB24">
        <v>21931420</v>
      </c>
    </row>
    <row r="25" spans="1:28">
      <c r="A25">
        <v>119</v>
      </c>
      <c r="B25" s="31">
        <v>2</v>
      </c>
      <c r="C25">
        <v>1</v>
      </c>
      <c r="D25">
        <v>25</v>
      </c>
      <c r="E25">
        <v>0</v>
      </c>
      <c r="F25" s="15">
        <v>7000</v>
      </c>
      <c r="G25">
        <v>1</v>
      </c>
      <c r="H25">
        <v>1</v>
      </c>
      <c r="I25">
        <v>0</v>
      </c>
      <c r="J25">
        <v>9</v>
      </c>
      <c r="K25">
        <v>5</v>
      </c>
      <c r="L25">
        <v>0</v>
      </c>
      <c r="M25">
        <v>0</v>
      </c>
      <c r="N25">
        <v>0</v>
      </c>
      <c r="O25">
        <v>0.67</v>
      </c>
      <c r="P25" s="31">
        <v>0.67</v>
      </c>
      <c r="Q25" s="31">
        <v>0</v>
      </c>
      <c r="R25" s="34">
        <v>8</v>
      </c>
      <c r="S25" s="33">
        <v>10</v>
      </c>
      <c r="T25">
        <v>0.33</v>
      </c>
      <c r="U25">
        <v>10</v>
      </c>
      <c r="V25" s="16">
        <v>5</v>
      </c>
      <c r="W25">
        <v>0.67</v>
      </c>
      <c r="X25">
        <v>0</v>
      </c>
      <c r="Y25">
        <v>8</v>
      </c>
      <c r="Z25">
        <v>10</v>
      </c>
      <c r="AA25" t="s">
        <v>36</v>
      </c>
      <c r="AB25">
        <v>21931380</v>
      </c>
    </row>
    <row r="26" spans="1:28">
      <c r="A26">
        <v>129</v>
      </c>
      <c r="B26" s="31">
        <v>2</v>
      </c>
      <c r="C26">
        <v>1</v>
      </c>
      <c r="D26">
        <v>18</v>
      </c>
      <c r="E26">
        <v>1</v>
      </c>
      <c r="F26" s="15">
        <v>8000</v>
      </c>
      <c r="G26">
        <v>1</v>
      </c>
      <c r="H26">
        <v>2</v>
      </c>
      <c r="I26">
        <v>0</v>
      </c>
      <c r="J26">
        <v>8</v>
      </c>
      <c r="K26">
        <v>5</v>
      </c>
      <c r="L26">
        <v>0</v>
      </c>
      <c r="M26">
        <v>0</v>
      </c>
      <c r="N26">
        <v>0</v>
      </c>
      <c r="O26">
        <v>1.33</v>
      </c>
      <c r="P26" s="31">
        <v>1</v>
      </c>
      <c r="Q26" s="31">
        <v>1</v>
      </c>
      <c r="R26" s="34">
        <v>8</v>
      </c>
      <c r="S26" s="33">
        <v>20</v>
      </c>
      <c r="T26">
        <v>0.33</v>
      </c>
      <c r="U26">
        <v>20</v>
      </c>
      <c r="V26" s="16">
        <v>2.5</v>
      </c>
      <c r="W26">
        <v>1.33</v>
      </c>
      <c r="X26">
        <v>1</v>
      </c>
      <c r="Y26">
        <v>8</v>
      </c>
      <c r="Z26">
        <v>20</v>
      </c>
      <c r="AA26" t="s">
        <v>44</v>
      </c>
      <c r="AB26">
        <v>21215070</v>
      </c>
    </row>
    <row r="27" spans="1:28">
      <c r="A27">
        <v>135</v>
      </c>
      <c r="B27" s="31">
        <v>1</v>
      </c>
      <c r="C27">
        <v>1</v>
      </c>
      <c r="D27">
        <v>25</v>
      </c>
      <c r="E27">
        <v>1</v>
      </c>
      <c r="F27" s="15">
        <v>20000</v>
      </c>
      <c r="G27">
        <v>1</v>
      </c>
      <c r="H27">
        <v>2</v>
      </c>
      <c r="I27">
        <v>0</v>
      </c>
      <c r="J27">
        <v>8</v>
      </c>
      <c r="K27">
        <v>0</v>
      </c>
      <c r="L27">
        <v>0</v>
      </c>
      <c r="M27">
        <v>0</v>
      </c>
      <c r="N27">
        <v>1</v>
      </c>
      <c r="O27">
        <v>0.5</v>
      </c>
      <c r="P27" s="31">
        <v>0.67</v>
      </c>
      <c r="Q27" s="31">
        <v>0</v>
      </c>
      <c r="R27" s="34">
        <v>6</v>
      </c>
      <c r="S27" s="33">
        <v>2.5</v>
      </c>
      <c r="T27">
        <v>0.5</v>
      </c>
      <c r="U27">
        <v>6</v>
      </c>
      <c r="V27" s="16">
        <v>2.5</v>
      </c>
      <c r="W27">
        <v>1.67</v>
      </c>
      <c r="X27">
        <v>1</v>
      </c>
      <c r="Y27">
        <v>8</v>
      </c>
      <c r="Z27">
        <v>20</v>
      </c>
      <c r="AA27" t="s">
        <v>50</v>
      </c>
      <c r="AB27">
        <v>22470040</v>
      </c>
    </row>
    <row r="28" spans="1:28">
      <c r="A28">
        <v>139</v>
      </c>
      <c r="B28" s="31">
        <v>2</v>
      </c>
      <c r="C28">
        <v>1</v>
      </c>
      <c r="D28">
        <v>20</v>
      </c>
      <c r="E28">
        <v>0</v>
      </c>
      <c r="F28" s="15">
        <v>12000</v>
      </c>
      <c r="G28">
        <v>1</v>
      </c>
      <c r="H28">
        <v>1</v>
      </c>
      <c r="I28">
        <v>1</v>
      </c>
      <c r="J28">
        <v>11</v>
      </c>
      <c r="K28">
        <v>5</v>
      </c>
      <c r="L28">
        <v>1</v>
      </c>
      <c r="M28">
        <v>0</v>
      </c>
      <c r="N28">
        <v>0</v>
      </c>
      <c r="O28">
        <v>1.5</v>
      </c>
      <c r="P28" s="31">
        <v>1</v>
      </c>
      <c r="Q28" s="31">
        <v>1</v>
      </c>
      <c r="R28" s="34">
        <v>8</v>
      </c>
      <c r="S28" s="33">
        <v>30</v>
      </c>
      <c r="T28">
        <v>0.67</v>
      </c>
      <c r="U28">
        <v>12</v>
      </c>
      <c r="V28" s="16">
        <v>10</v>
      </c>
      <c r="W28">
        <v>1.5</v>
      </c>
      <c r="X28">
        <v>1</v>
      </c>
      <c r="Y28">
        <v>8</v>
      </c>
      <c r="Z28">
        <v>30</v>
      </c>
      <c r="AA28" t="s">
        <v>78</v>
      </c>
      <c r="AB28">
        <v>20720350</v>
      </c>
    </row>
    <row r="29" spans="1:28">
      <c r="A29">
        <v>142</v>
      </c>
      <c r="B29" s="31">
        <v>2</v>
      </c>
      <c r="C29">
        <v>1</v>
      </c>
      <c r="D29">
        <v>27</v>
      </c>
      <c r="E29">
        <v>0</v>
      </c>
      <c r="F29" s="15">
        <v>3000</v>
      </c>
      <c r="G29">
        <v>1</v>
      </c>
      <c r="H29">
        <v>1</v>
      </c>
      <c r="I29">
        <v>0</v>
      </c>
      <c r="J29">
        <v>6</v>
      </c>
      <c r="K29">
        <v>5</v>
      </c>
      <c r="L29">
        <v>0</v>
      </c>
      <c r="M29">
        <v>0</v>
      </c>
      <c r="N29">
        <v>0</v>
      </c>
      <c r="O29">
        <v>1.33</v>
      </c>
      <c r="P29" s="31">
        <v>1</v>
      </c>
      <c r="Q29" s="31">
        <v>1</v>
      </c>
      <c r="R29" s="34">
        <v>8</v>
      </c>
      <c r="S29" s="33">
        <v>10</v>
      </c>
      <c r="T29">
        <v>0.5</v>
      </c>
      <c r="U29">
        <v>12</v>
      </c>
      <c r="V29" s="16">
        <v>15</v>
      </c>
      <c r="W29">
        <v>1.33</v>
      </c>
      <c r="X29">
        <v>1</v>
      </c>
      <c r="Y29">
        <v>8</v>
      </c>
      <c r="Z29">
        <v>10</v>
      </c>
      <c r="AA29" t="s">
        <v>55</v>
      </c>
      <c r="AB29">
        <v>20230150</v>
      </c>
    </row>
    <row r="30" spans="1:28">
      <c r="A30">
        <v>157</v>
      </c>
      <c r="B30" s="31">
        <v>2</v>
      </c>
      <c r="C30">
        <v>1</v>
      </c>
      <c r="D30">
        <v>20</v>
      </c>
      <c r="E30">
        <v>0</v>
      </c>
      <c r="F30" s="15">
        <v>30000</v>
      </c>
      <c r="G30">
        <v>1</v>
      </c>
      <c r="H30">
        <v>3</v>
      </c>
      <c r="I30">
        <v>0</v>
      </c>
      <c r="J30">
        <v>1</v>
      </c>
      <c r="K30">
        <v>5</v>
      </c>
      <c r="L30">
        <v>0</v>
      </c>
      <c r="M30">
        <v>0</v>
      </c>
      <c r="N30">
        <v>0</v>
      </c>
      <c r="O30">
        <v>0.5</v>
      </c>
      <c r="P30" s="31">
        <v>1.5</v>
      </c>
      <c r="Q30" s="31">
        <v>0</v>
      </c>
      <c r="R30" s="34">
        <v>8</v>
      </c>
      <c r="S30" s="33">
        <v>2.5</v>
      </c>
      <c r="T30">
        <v>0.5</v>
      </c>
      <c r="U30">
        <v>12</v>
      </c>
      <c r="V30" s="16">
        <v>5</v>
      </c>
      <c r="W30">
        <v>0.5</v>
      </c>
      <c r="X30">
        <v>0</v>
      </c>
      <c r="Y30">
        <v>8</v>
      </c>
      <c r="Z30">
        <v>2.5</v>
      </c>
      <c r="AA30" t="s">
        <v>47</v>
      </c>
      <c r="AB30">
        <v>22290160</v>
      </c>
    </row>
    <row r="31" spans="1:28">
      <c r="A31">
        <v>160</v>
      </c>
      <c r="B31" s="31">
        <v>2</v>
      </c>
      <c r="C31">
        <v>1</v>
      </c>
      <c r="D31">
        <v>23</v>
      </c>
      <c r="E31">
        <v>0</v>
      </c>
      <c r="F31" s="15">
        <v>8000</v>
      </c>
      <c r="G31">
        <v>1</v>
      </c>
      <c r="H31">
        <v>2</v>
      </c>
      <c r="I31">
        <v>0</v>
      </c>
      <c r="J31">
        <v>2</v>
      </c>
      <c r="K31">
        <v>5</v>
      </c>
      <c r="L31">
        <v>0</v>
      </c>
      <c r="M31">
        <v>0</v>
      </c>
      <c r="N31">
        <v>0</v>
      </c>
      <c r="O31">
        <v>1.33</v>
      </c>
      <c r="P31" s="31">
        <v>1.67</v>
      </c>
      <c r="Q31" s="31">
        <v>1</v>
      </c>
      <c r="R31" s="34">
        <v>12</v>
      </c>
      <c r="S31" s="33">
        <v>10</v>
      </c>
      <c r="T31">
        <v>0.91500000000000004</v>
      </c>
      <c r="U31">
        <v>18</v>
      </c>
      <c r="V31" s="16">
        <v>2.5</v>
      </c>
      <c r="W31">
        <v>1.33</v>
      </c>
      <c r="X31">
        <v>1</v>
      </c>
      <c r="Y31">
        <v>12</v>
      </c>
      <c r="Z31">
        <v>10</v>
      </c>
      <c r="AA31" t="s">
        <v>232</v>
      </c>
      <c r="AB31">
        <v>26255460</v>
      </c>
    </row>
    <row r="32" spans="1:28">
      <c r="A32">
        <v>166</v>
      </c>
      <c r="B32" s="31">
        <v>1</v>
      </c>
      <c r="C32">
        <v>1</v>
      </c>
      <c r="D32">
        <v>20</v>
      </c>
      <c r="E32">
        <v>1</v>
      </c>
      <c r="F32" s="15">
        <v>10000</v>
      </c>
      <c r="G32">
        <v>1</v>
      </c>
      <c r="H32">
        <v>2</v>
      </c>
      <c r="I32">
        <v>0</v>
      </c>
      <c r="J32">
        <v>8</v>
      </c>
      <c r="K32">
        <v>5</v>
      </c>
      <c r="L32">
        <v>0</v>
      </c>
      <c r="M32">
        <v>0</v>
      </c>
      <c r="N32">
        <v>0</v>
      </c>
      <c r="O32">
        <v>0.67</v>
      </c>
      <c r="P32" s="31">
        <v>1.67</v>
      </c>
      <c r="Q32" s="31">
        <v>0</v>
      </c>
      <c r="R32" s="34">
        <v>30</v>
      </c>
      <c r="S32" s="33">
        <v>5</v>
      </c>
      <c r="T32">
        <v>0.67</v>
      </c>
      <c r="U32">
        <v>30</v>
      </c>
      <c r="V32" s="16">
        <v>5</v>
      </c>
      <c r="W32">
        <v>0.83</v>
      </c>
      <c r="X32">
        <v>1</v>
      </c>
      <c r="Y32">
        <v>8</v>
      </c>
      <c r="Z32">
        <v>15</v>
      </c>
      <c r="AA32" t="s">
        <v>19</v>
      </c>
      <c r="AB32">
        <v>22750290</v>
      </c>
    </row>
    <row r="33" spans="1:28">
      <c r="A33">
        <v>167</v>
      </c>
      <c r="B33" s="31">
        <v>2</v>
      </c>
      <c r="C33">
        <v>1</v>
      </c>
      <c r="D33">
        <v>33</v>
      </c>
      <c r="E33">
        <v>1</v>
      </c>
      <c r="F33" s="15">
        <v>5000</v>
      </c>
      <c r="G33">
        <v>1</v>
      </c>
      <c r="H33">
        <v>1</v>
      </c>
      <c r="I33">
        <v>1</v>
      </c>
      <c r="J33">
        <v>6</v>
      </c>
      <c r="K33">
        <v>5</v>
      </c>
      <c r="L33">
        <v>0</v>
      </c>
      <c r="M33">
        <v>0</v>
      </c>
      <c r="N33">
        <v>0</v>
      </c>
      <c r="O33">
        <v>1</v>
      </c>
      <c r="P33" s="31">
        <v>1.33</v>
      </c>
      <c r="Q33" s="31">
        <v>1</v>
      </c>
      <c r="R33" s="34">
        <v>8</v>
      </c>
      <c r="S33" s="33">
        <v>5</v>
      </c>
      <c r="T33">
        <v>0.91500000000000004</v>
      </c>
      <c r="U33">
        <v>25</v>
      </c>
      <c r="V33" s="16">
        <v>5</v>
      </c>
      <c r="W33">
        <v>1</v>
      </c>
      <c r="X33">
        <v>1</v>
      </c>
      <c r="Y33">
        <v>8</v>
      </c>
      <c r="Z33">
        <v>5</v>
      </c>
      <c r="AA33" t="s">
        <v>92</v>
      </c>
      <c r="AB33">
        <v>22753034</v>
      </c>
    </row>
    <row r="34" spans="1:28">
      <c r="A34">
        <v>178</v>
      </c>
      <c r="B34" s="31">
        <v>2</v>
      </c>
      <c r="C34">
        <v>1</v>
      </c>
      <c r="D34">
        <v>22</v>
      </c>
      <c r="E34">
        <v>1</v>
      </c>
      <c r="F34" s="15">
        <v>10000</v>
      </c>
      <c r="G34">
        <v>1</v>
      </c>
      <c r="H34">
        <v>1</v>
      </c>
      <c r="I34">
        <v>1</v>
      </c>
      <c r="J34">
        <v>8</v>
      </c>
      <c r="K34">
        <v>5</v>
      </c>
      <c r="L34">
        <v>1</v>
      </c>
      <c r="M34">
        <v>0</v>
      </c>
      <c r="N34">
        <v>0</v>
      </c>
      <c r="O34">
        <v>1</v>
      </c>
      <c r="P34" s="31">
        <v>0.5</v>
      </c>
      <c r="Q34" s="31">
        <v>1</v>
      </c>
      <c r="R34" s="34">
        <v>8</v>
      </c>
      <c r="S34" s="33">
        <v>10</v>
      </c>
      <c r="T34">
        <v>0.33</v>
      </c>
      <c r="U34">
        <v>10</v>
      </c>
      <c r="V34" s="16">
        <v>5</v>
      </c>
      <c r="W34">
        <v>1</v>
      </c>
      <c r="X34">
        <v>1</v>
      </c>
      <c r="Y34">
        <v>8</v>
      </c>
      <c r="Z34">
        <v>10</v>
      </c>
      <c r="AA34" t="s">
        <v>36</v>
      </c>
      <c r="AB34">
        <v>21931383</v>
      </c>
    </row>
    <row r="35" spans="1:28">
      <c r="A35">
        <v>186</v>
      </c>
      <c r="B35" s="31">
        <v>1</v>
      </c>
      <c r="C35">
        <v>1</v>
      </c>
      <c r="D35">
        <v>23</v>
      </c>
      <c r="E35">
        <v>1</v>
      </c>
      <c r="F35" s="15">
        <v>22000</v>
      </c>
      <c r="G35">
        <v>1</v>
      </c>
      <c r="H35">
        <v>3</v>
      </c>
      <c r="I35">
        <v>1</v>
      </c>
      <c r="J35">
        <v>8</v>
      </c>
      <c r="K35">
        <v>4</v>
      </c>
      <c r="L35">
        <v>0</v>
      </c>
      <c r="M35">
        <v>0</v>
      </c>
      <c r="N35">
        <v>0</v>
      </c>
      <c r="O35">
        <v>0.83</v>
      </c>
      <c r="P35" s="31">
        <v>0.67</v>
      </c>
      <c r="Q35" s="31">
        <v>0</v>
      </c>
      <c r="R35" s="34">
        <v>30</v>
      </c>
      <c r="S35" s="33">
        <v>2.5</v>
      </c>
      <c r="T35">
        <v>0.83</v>
      </c>
      <c r="U35">
        <v>30</v>
      </c>
      <c r="V35" s="16">
        <v>2.5</v>
      </c>
      <c r="W35">
        <v>1.17</v>
      </c>
      <c r="X35">
        <v>1</v>
      </c>
      <c r="Y35">
        <v>10</v>
      </c>
      <c r="Z35">
        <v>15</v>
      </c>
      <c r="AA35" t="s">
        <v>46</v>
      </c>
      <c r="AB35">
        <v>22621231</v>
      </c>
    </row>
    <row r="36" spans="1:28">
      <c r="A36">
        <v>187</v>
      </c>
      <c r="B36" s="31">
        <v>1</v>
      </c>
      <c r="C36">
        <v>1</v>
      </c>
      <c r="D36">
        <v>25</v>
      </c>
      <c r="E36">
        <v>0</v>
      </c>
      <c r="F36" s="15">
        <v>5000</v>
      </c>
      <c r="G36">
        <v>1</v>
      </c>
      <c r="H36">
        <v>1</v>
      </c>
      <c r="I36">
        <v>1</v>
      </c>
      <c r="J36">
        <v>6</v>
      </c>
      <c r="K36">
        <v>5</v>
      </c>
      <c r="L36">
        <v>0</v>
      </c>
      <c r="M36">
        <v>0</v>
      </c>
      <c r="N36">
        <v>0</v>
      </c>
      <c r="O36">
        <v>0.5</v>
      </c>
      <c r="P36" s="31">
        <v>0.83</v>
      </c>
      <c r="Q36" s="31">
        <v>0</v>
      </c>
      <c r="R36" s="34">
        <v>16</v>
      </c>
      <c r="S36" s="33">
        <v>10</v>
      </c>
      <c r="T36">
        <v>0.5</v>
      </c>
      <c r="U36">
        <v>16</v>
      </c>
      <c r="V36" s="16">
        <v>10</v>
      </c>
      <c r="W36">
        <v>0.67</v>
      </c>
      <c r="X36">
        <v>1</v>
      </c>
      <c r="Y36">
        <v>8</v>
      </c>
      <c r="Z36">
        <v>10</v>
      </c>
      <c r="AA36" t="s">
        <v>36</v>
      </c>
      <c r="AB36">
        <v>21931200</v>
      </c>
    </row>
    <row r="37" spans="1:28">
      <c r="A37">
        <v>207</v>
      </c>
      <c r="B37" s="31">
        <v>1</v>
      </c>
      <c r="C37">
        <v>1</v>
      </c>
      <c r="D37">
        <v>33</v>
      </c>
      <c r="E37">
        <v>1</v>
      </c>
      <c r="F37" s="15">
        <v>14000</v>
      </c>
      <c r="G37">
        <v>1</v>
      </c>
      <c r="H37">
        <v>1</v>
      </c>
      <c r="I37">
        <v>1</v>
      </c>
      <c r="J37">
        <v>2</v>
      </c>
      <c r="K37">
        <v>2</v>
      </c>
      <c r="L37">
        <v>0</v>
      </c>
      <c r="M37">
        <v>0</v>
      </c>
      <c r="N37">
        <v>0</v>
      </c>
      <c r="O37">
        <v>0.17</v>
      </c>
      <c r="P37" s="31">
        <v>0.67</v>
      </c>
      <c r="Q37" s="31">
        <v>0</v>
      </c>
      <c r="R37" s="34">
        <v>14</v>
      </c>
      <c r="S37" s="33">
        <v>2.5</v>
      </c>
      <c r="T37">
        <v>0.17</v>
      </c>
      <c r="U37">
        <v>14</v>
      </c>
      <c r="V37" s="16">
        <v>2.5</v>
      </c>
      <c r="W37">
        <v>1</v>
      </c>
      <c r="X37">
        <v>1</v>
      </c>
      <c r="Y37">
        <v>8</v>
      </c>
      <c r="Z37">
        <v>10</v>
      </c>
      <c r="AA37" t="s">
        <v>15</v>
      </c>
      <c r="AB37">
        <v>20521170</v>
      </c>
    </row>
    <row r="38" spans="1:28">
      <c r="A38">
        <v>212</v>
      </c>
      <c r="B38" s="31">
        <v>2</v>
      </c>
      <c r="C38">
        <v>6</v>
      </c>
      <c r="D38">
        <v>55</v>
      </c>
      <c r="E38">
        <v>0</v>
      </c>
      <c r="F38" s="15">
        <v>5000</v>
      </c>
      <c r="G38">
        <v>1</v>
      </c>
      <c r="H38">
        <v>1</v>
      </c>
      <c r="I38">
        <v>0</v>
      </c>
      <c r="J38">
        <v>5</v>
      </c>
      <c r="K38">
        <v>5</v>
      </c>
      <c r="L38">
        <v>0</v>
      </c>
      <c r="M38">
        <v>0</v>
      </c>
      <c r="N38">
        <v>0</v>
      </c>
      <c r="O38">
        <v>2</v>
      </c>
      <c r="P38" s="31">
        <v>2.5</v>
      </c>
      <c r="Q38" s="31">
        <v>1</v>
      </c>
      <c r="R38" s="34">
        <v>10</v>
      </c>
      <c r="S38" s="33">
        <v>2.5</v>
      </c>
      <c r="T38">
        <v>0.75</v>
      </c>
      <c r="U38">
        <v>30</v>
      </c>
      <c r="V38" s="16">
        <v>6.25</v>
      </c>
      <c r="W38">
        <v>2</v>
      </c>
      <c r="X38">
        <v>1</v>
      </c>
      <c r="Y38">
        <v>10</v>
      </c>
      <c r="Z38">
        <v>2.5</v>
      </c>
      <c r="AA38" t="s">
        <v>9</v>
      </c>
      <c r="AB38">
        <v>22730020</v>
      </c>
    </row>
    <row r="39" spans="1:28">
      <c r="A39">
        <v>223</v>
      </c>
      <c r="B39" s="31">
        <v>2</v>
      </c>
      <c r="C39">
        <v>1</v>
      </c>
      <c r="D39">
        <v>21</v>
      </c>
      <c r="E39">
        <v>0</v>
      </c>
      <c r="F39" s="15">
        <v>5000</v>
      </c>
      <c r="G39">
        <v>1</v>
      </c>
      <c r="H39">
        <v>1</v>
      </c>
      <c r="I39">
        <v>1</v>
      </c>
      <c r="J39">
        <v>6</v>
      </c>
      <c r="K39">
        <v>5</v>
      </c>
      <c r="L39">
        <v>0</v>
      </c>
      <c r="M39">
        <v>0</v>
      </c>
      <c r="N39">
        <v>0</v>
      </c>
      <c r="O39">
        <v>1</v>
      </c>
      <c r="P39" s="31">
        <v>1</v>
      </c>
      <c r="Q39" s="31">
        <v>1</v>
      </c>
      <c r="R39" s="34">
        <v>14</v>
      </c>
      <c r="S39" s="33">
        <v>5</v>
      </c>
      <c r="T39">
        <v>0.67</v>
      </c>
      <c r="U39">
        <v>12</v>
      </c>
      <c r="V39" s="16">
        <v>10</v>
      </c>
      <c r="W39">
        <v>1</v>
      </c>
      <c r="X39">
        <v>1</v>
      </c>
      <c r="Y39">
        <v>14</v>
      </c>
      <c r="Z39">
        <v>5</v>
      </c>
      <c r="AA39" t="s">
        <v>78</v>
      </c>
      <c r="AB39">
        <v>20720295</v>
      </c>
    </row>
    <row r="40" spans="1:28">
      <c r="A40">
        <v>228</v>
      </c>
      <c r="B40" s="31">
        <v>2</v>
      </c>
      <c r="C40">
        <v>1</v>
      </c>
      <c r="D40">
        <v>22</v>
      </c>
      <c r="E40">
        <v>0</v>
      </c>
      <c r="F40" s="15">
        <v>5000</v>
      </c>
      <c r="G40">
        <v>1</v>
      </c>
      <c r="H40">
        <v>1</v>
      </c>
      <c r="I40">
        <v>0</v>
      </c>
      <c r="J40">
        <v>2</v>
      </c>
      <c r="K40">
        <v>5</v>
      </c>
      <c r="L40">
        <v>0</v>
      </c>
      <c r="M40">
        <v>0</v>
      </c>
      <c r="N40">
        <v>0</v>
      </c>
      <c r="O40">
        <v>1.33</v>
      </c>
      <c r="P40" s="31">
        <v>1.33</v>
      </c>
      <c r="Q40" s="31">
        <v>1</v>
      </c>
      <c r="R40" s="34">
        <v>6</v>
      </c>
      <c r="S40" s="33">
        <v>15</v>
      </c>
      <c r="T40">
        <v>0.67</v>
      </c>
      <c r="U40">
        <v>19</v>
      </c>
      <c r="V40" s="16">
        <v>6.25</v>
      </c>
      <c r="W40">
        <v>1.33</v>
      </c>
      <c r="X40">
        <v>1</v>
      </c>
      <c r="Y40">
        <v>6</v>
      </c>
      <c r="Z40">
        <v>15</v>
      </c>
      <c r="AA40" t="s">
        <v>72</v>
      </c>
      <c r="AB40">
        <v>21330600</v>
      </c>
    </row>
    <row r="41" spans="1:28">
      <c r="A41">
        <v>236</v>
      </c>
      <c r="B41" s="31">
        <v>2</v>
      </c>
      <c r="C41">
        <v>1</v>
      </c>
      <c r="D41">
        <v>23</v>
      </c>
      <c r="E41">
        <v>0</v>
      </c>
      <c r="F41" s="15">
        <v>4000</v>
      </c>
      <c r="G41">
        <v>1</v>
      </c>
      <c r="H41">
        <v>1</v>
      </c>
      <c r="I41">
        <v>0</v>
      </c>
      <c r="J41">
        <v>1</v>
      </c>
      <c r="K41">
        <v>5</v>
      </c>
      <c r="L41">
        <v>0</v>
      </c>
      <c r="M41">
        <v>0</v>
      </c>
      <c r="N41">
        <v>0</v>
      </c>
      <c r="O41">
        <v>1.67</v>
      </c>
      <c r="P41" s="31">
        <v>2.5</v>
      </c>
      <c r="Q41" s="31">
        <v>1</v>
      </c>
      <c r="R41" s="34">
        <v>12</v>
      </c>
      <c r="S41" s="33">
        <v>20</v>
      </c>
      <c r="T41">
        <v>0.91500000000000004</v>
      </c>
      <c r="U41">
        <v>20</v>
      </c>
      <c r="V41" s="16">
        <v>5</v>
      </c>
      <c r="W41">
        <v>1.67</v>
      </c>
      <c r="X41">
        <v>1</v>
      </c>
      <c r="Y41">
        <v>12</v>
      </c>
      <c r="Z41">
        <v>20</v>
      </c>
      <c r="AA41" t="s">
        <v>231</v>
      </c>
      <c r="AB41">
        <v>24130308</v>
      </c>
    </row>
    <row r="42" spans="1:28">
      <c r="A42">
        <v>237</v>
      </c>
      <c r="B42" s="31">
        <v>2</v>
      </c>
      <c r="C42">
        <v>1</v>
      </c>
      <c r="D42">
        <v>18</v>
      </c>
      <c r="E42">
        <v>0</v>
      </c>
      <c r="F42" s="15">
        <v>10000</v>
      </c>
      <c r="G42">
        <v>1</v>
      </c>
      <c r="H42">
        <v>1</v>
      </c>
      <c r="I42">
        <v>0</v>
      </c>
      <c r="J42">
        <v>6</v>
      </c>
      <c r="K42">
        <v>5</v>
      </c>
      <c r="L42">
        <v>0</v>
      </c>
      <c r="M42">
        <v>0</v>
      </c>
      <c r="N42">
        <v>0</v>
      </c>
      <c r="O42">
        <v>0.67</v>
      </c>
      <c r="P42" s="31">
        <v>1.17</v>
      </c>
      <c r="Q42" s="31">
        <v>1</v>
      </c>
      <c r="R42" s="34">
        <v>14</v>
      </c>
      <c r="S42" s="33">
        <v>5</v>
      </c>
      <c r="T42">
        <v>0.83</v>
      </c>
      <c r="U42">
        <v>20</v>
      </c>
      <c r="V42" s="16">
        <v>5</v>
      </c>
      <c r="W42">
        <v>0.67</v>
      </c>
      <c r="X42">
        <v>1</v>
      </c>
      <c r="Y42">
        <v>14</v>
      </c>
      <c r="Z42">
        <v>5</v>
      </c>
      <c r="AA42" t="s">
        <v>46</v>
      </c>
      <c r="AB42">
        <v>22631350</v>
      </c>
    </row>
    <row r="43" spans="1:28">
      <c r="A43">
        <v>249</v>
      </c>
      <c r="B43" s="31">
        <v>2</v>
      </c>
      <c r="C43">
        <v>1</v>
      </c>
      <c r="D43">
        <v>26</v>
      </c>
      <c r="E43">
        <v>0</v>
      </c>
      <c r="F43" s="15">
        <v>5000</v>
      </c>
      <c r="G43">
        <v>1</v>
      </c>
      <c r="H43">
        <v>2</v>
      </c>
      <c r="I43">
        <v>1</v>
      </c>
      <c r="J43">
        <v>6</v>
      </c>
      <c r="K43">
        <v>5</v>
      </c>
      <c r="L43">
        <v>0</v>
      </c>
      <c r="M43">
        <v>0</v>
      </c>
      <c r="N43">
        <v>0</v>
      </c>
      <c r="O43">
        <v>2.33</v>
      </c>
      <c r="P43" s="31">
        <v>2</v>
      </c>
      <c r="Q43" s="31">
        <v>1</v>
      </c>
      <c r="R43" s="34">
        <v>14</v>
      </c>
      <c r="S43" s="33">
        <v>20</v>
      </c>
      <c r="T43">
        <v>1</v>
      </c>
      <c r="U43">
        <v>30</v>
      </c>
      <c r="V43" s="16">
        <v>2.5</v>
      </c>
      <c r="W43">
        <v>2.33</v>
      </c>
      <c r="X43">
        <v>1</v>
      </c>
      <c r="Y43">
        <v>14</v>
      </c>
      <c r="Z43">
        <v>20</v>
      </c>
      <c r="AA43" t="s">
        <v>49</v>
      </c>
      <c r="AB43">
        <v>22795465</v>
      </c>
    </row>
    <row r="44" spans="1:28">
      <c r="A44">
        <v>250</v>
      </c>
      <c r="B44" s="31">
        <v>2</v>
      </c>
      <c r="C44">
        <v>1</v>
      </c>
      <c r="D44">
        <v>23</v>
      </c>
      <c r="E44">
        <v>0</v>
      </c>
      <c r="F44" s="15">
        <v>10000</v>
      </c>
      <c r="G44">
        <v>1</v>
      </c>
      <c r="H44">
        <v>2</v>
      </c>
      <c r="I44">
        <v>1</v>
      </c>
      <c r="J44">
        <v>2</v>
      </c>
      <c r="K44">
        <v>5</v>
      </c>
      <c r="L44">
        <v>0</v>
      </c>
      <c r="M44">
        <v>0</v>
      </c>
      <c r="N44">
        <v>0</v>
      </c>
      <c r="O44">
        <v>2</v>
      </c>
      <c r="P44" s="31">
        <v>1</v>
      </c>
      <c r="Q44" s="31">
        <v>1</v>
      </c>
      <c r="R44" s="34">
        <v>8</v>
      </c>
      <c r="S44" s="33">
        <v>20</v>
      </c>
      <c r="T44">
        <v>0.5</v>
      </c>
      <c r="U44">
        <v>10</v>
      </c>
      <c r="V44" s="16">
        <v>3.75</v>
      </c>
      <c r="W44">
        <v>2</v>
      </c>
      <c r="X44">
        <v>1</v>
      </c>
      <c r="Y44">
        <v>8</v>
      </c>
      <c r="Z44">
        <v>20</v>
      </c>
      <c r="AA44" t="s">
        <v>35</v>
      </c>
      <c r="AB44">
        <v>20560001</v>
      </c>
    </row>
    <row r="45" spans="1:28">
      <c r="A45">
        <v>270</v>
      </c>
      <c r="B45" s="31">
        <v>2</v>
      </c>
      <c r="C45">
        <v>1</v>
      </c>
      <c r="D45">
        <v>22</v>
      </c>
      <c r="E45">
        <v>0</v>
      </c>
      <c r="F45" s="15">
        <v>18000</v>
      </c>
      <c r="G45">
        <v>1</v>
      </c>
      <c r="H45">
        <v>2</v>
      </c>
      <c r="I45">
        <v>0</v>
      </c>
      <c r="J45">
        <v>6</v>
      </c>
      <c r="K45">
        <v>4</v>
      </c>
      <c r="L45">
        <v>0</v>
      </c>
      <c r="M45">
        <v>0</v>
      </c>
      <c r="N45">
        <v>0</v>
      </c>
      <c r="O45">
        <v>2</v>
      </c>
      <c r="P45" s="31">
        <v>2</v>
      </c>
      <c r="Q45" s="31">
        <v>1</v>
      </c>
      <c r="R45" s="34">
        <v>14</v>
      </c>
      <c r="S45" s="33">
        <v>15</v>
      </c>
      <c r="T45">
        <v>1</v>
      </c>
      <c r="U45">
        <v>20</v>
      </c>
      <c r="V45" s="16">
        <v>2.5</v>
      </c>
      <c r="W45">
        <v>2</v>
      </c>
      <c r="X45">
        <v>1</v>
      </c>
      <c r="Y45">
        <v>14</v>
      </c>
      <c r="Z45">
        <v>15</v>
      </c>
      <c r="AA45" t="s">
        <v>238</v>
      </c>
      <c r="AB45">
        <v>24415185</v>
      </c>
    </row>
    <row r="46" spans="1:28">
      <c r="A46">
        <v>274</v>
      </c>
      <c r="B46" s="31">
        <v>2</v>
      </c>
      <c r="C46">
        <v>1</v>
      </c>
      <c r="D46">
        <v>21</v>
      </c>
      <c r="E46">
        <v>0</v>
      </c>
      <c r="F46" s="15">
        <v>16000</v>
      </c>
      <c r="G46">
        <v>1</v>
      </c>
      <c r="H46">
        <v>1</v>
      </c>
      <c r="I46">
        <v>0</v>
      </c>
      <c r="J46">
        <v>8</v>
      </c>
      <c r="K46">
        <v>4</v>
      </c>
      <c r="L46">
        <v>0</v>
      </c>
      <c r="M46">
        <v>0</v>
      </c>
      <c r="N46">
        <v>0</v>
      </c>
      <c r="O46">
        <v>0.83</v>
      </c>
      <c r="P46" s="31">
        <v>1</v>
      </c>
      <c r="Q46" s="31">
        <v>1</v>
      </c>
      <c r="R46" s="34">
        <v>8</v>
      </c>
      <c r="S46" s="33">
        <v>25</v>
      </c>
      <c r="T46">
        <v>0.5</v>
      </c>
      <c r="U46">
        <v>10</v>
      </c>
      <c r="V46" s="16">
        <v>5</v>
      </c>
      <c r="W46">
        <v>0.83</v>
      </c>
      <c r="X46">
        <v>1</v>
      </c>
      <c r="Y46">
        <v>8</v>
      </c>
      <c r="Z46">
        <v>25</v>
      </c>
      <c r="AA46" t="s">
        <v>15</v>
      </c>
      <c r="AB46">
        <v>20510060</v>
      </c>
    </row>
    <row r="47" spans="1:28">
      <c r="A47">
        <v>275</v>
      </c>
      <c r="B47" s="31">
        <v>2</v>
      </c>
      <c r="C47">
        <v>1</v>
      </c>
      <c r="D47">
        <v>20</v>
      </c>
      <c r="E47">
        <v>1</v>
      </c>
      <c r="F47" s="15">
        <v>35000</v>
      </c>
      <c r="G47">
        <v>1</v>
      </c>
      <c r="H47">
        <v>3</v>
      </c>
      <c r="I47">
        <v>0</v>
      </c>
      <c r="J47">
        <v>1</v>
      </c>
      <c r="K47">
        <v>5</v>
      </c>
      <c r="L47">
        <v>0</v>
      </c>
      <c r="M47">
        <v>0</v>
      </c>
      <c r="N47">
        <v>0</v>
      </c>
      <c r="O47">
        <v>1.5</v>
      </c>
      <c r="P47" s="31">
        <v>1.67</v>
      </c>
      <c r="Q47" s="31">
        <v>1</v>
      </c>
      <c r="R47" s="34">
        <v>8</v>
      </c>
      <c r="S47" s="33">
        <v>10</v>
      </c>
      <c r="T47">
        <v>0.67</v>
      </c>
      <c r="U47">
        <v>12</v>
      </c>
      <c r="V47" s="16">
        <v>2.5</v>
      </c>
      <c r="W47">
        <v>1.5</v>
      </c>
      <c r="X47">
        <v>1</v>
      </c>
      <c r="Y47">
        <v>8</v>
      </c>
      <c r="Z47">
        <v>10</v>
      </c>
      <c r="AA47" t="s">
        <v>24</v>
      </c>
      <c r="AB47">
        <v>22031072</v>
      </c>
    </row>
    <row r="48" spans="1:28">
      <c r="A48">
        <v>279</v>
      </c>
      <c r="B48" s="31">
        <v>2</v>
      </c>
      <c r="C48">
        <v>1</v>
      </c>
      <c r="D48">
        <v>20</v>
      </c>
      <c r="E48">
        <v>0</v>
      </c>
      <c r="F48" s="15">
        <v>6000</v>
      </c>
      <c r="G48">
        <v>1</v>
      </c>
      <c r="H48">
        <v>2</v>
      </c>
      <c r="I48">
        <v>0</v>
      </c>
      <c r="J48">
        <v>6</v>
      </c>
      <c r="K48">
        <v>5</v>
      </c>
      <c r="L48">
        <v>0</v>
      </c>
      <c r="M48">
        <v>0</v>
      </c>
      <c r="N48">
        <v>0</v>
      </c>
      <c r="O48">
        <v>0.83</v>
      </c>
      <c r="P48" s="31">
        <v>2</v>
      </c>
      <c r="Q48" s="31">
        <v>1</v>
      </c>
      <c r="R48" s="34">
        <v>8</v>
      </c>
      <c r="S48" s="33">
        <v>5</v>
      </c>
      <c r="T48">
        <v>0.41500000000000004</v>
      </c>
      <c r="U48">
        <v>10</v>
      </c>
      <c r="V48" s="16">
        <v>10</v>
      </c>
      <c r="W48">
        <v>0.83</v>
      </c>
      <c r="X48">
        <v>1</v>
      </c>
      <c r="Y48">
        <v>8</v>
      </c>
      <c r="Z48">
        <v>5</v>
      </c>
      <c r="AA48" t="s">
        <v>115</v>
      </c>
      <c r="AB48">
        <v>20751050</v>
      </c>
    </row>
    <row r="49" spans="1:28">
      <c r="A49">
        <v>283</v>
      </c>
      <c r="B49" s="31">
        <v>2</v>
      </c>
      <c r="C49">
        <v>1</v>
      </c>
      <c r="D49">
        <v>23</v>
      </c>
      <c r="E49">
        <v>0</v>
      </c>
      <c r="F49" s="15">
        <v>2000</v>
      </c>
      <c r="G49">
        <v>1</v>
      </c>
      <c r="H49">
        <v>1</v>
      </c>
      <c r="I49">
        <v>0</v>
      </c>
      <c r="J49">
        <v>8</v>
      </c>
      <c r="K49">
        <v>4</v>
      </c>
      <c r="L49">
        <v>0</v>
      </c>
      <c r="M49">
        <v>0</v>
      </c>
      <c r="N49">
        <v>0</v>
      </c>
      <c r="O49">
        <v>1.5</v>
      </c>
      <c r="P49" s="31">
        <v>1.33</v>
      </c>
      <c r="Q49" s="31">
        <v>1</v>
      </c>
      <c r="R49" s="34">
        <v>2</v>
      </c>
      <c r="S49" s="33">
        <v>30</v>
      </c>
      <c r="T49">
        <v>0.75</v>
      </c>
      <c r="U49">
        <v>20</v>
      </c>
      <c r="V49" s="16">
        <v>5</v>
      </c>
      <c r="W49">
        <v>1.5</v>
      </c>
      <c r="X49">
        <v>1</v>
      </c>
      <c r="Y49">
        <v>2</v>
      </c>
      <c r="Z49">
        <v>30</v>
      </c>
      <c r="AA49" t="s">
        <v>69</v>
      </c>
      <c r="AB49">
        <v>23075260</v>
      </c>
    </row>
    <row r="50" spans="1:28">
      <c r="A50">
        <v>284</v>
      </c>
      <c r="B50" s="31">
        <v>1</v>
      </c>
      <c r="C50">
        <v>1</v>
      </c>
      <c r="D50">
        <v>22</v>
      </c>
      <c r="E50">
        <v>1</v>
      </c>
      <c r="F50" s="15">
        <v>10000</v>
      </c>
      <c r="G50">
        <v>1</v>
      </c>
      <c r="H50">
        <v>1</v>
      </c>
      <c r="I50">
        <v>0</v>
      </c>
      <c r="J50">
        <v>8</v>
      </c>
      <c r="K50">
        <v>5</v>
      </c>
      <c r="L50">
        <v>0</v>
      </c>
      <c r="M50">
        <v>0</v>
      </c>
      <c r="N50">
        <v>0</v>
      </c>
      <c r="O50">
        <v>0.67</v>
      </c>
      <c r="P50" s="31">
        <v>0.83</v>
      </c>
      <c r="Q50" s="31">
        <v>0</v>
      </c>
      <c r="R50" s="34">
        <v>16</v>
      </c>
      <c r="S50" s="33">
        <v>2.5</v>
      </c>
      <c r="T50">
        <v>0.67</v>
      </c>
      <c r="U50">
        <v>16</v>
      </c>
      <c r="V50" s="16">
        <v>2.5</v>
      </c>
      <c r="W50">
        <v>1.33</v>
      </c>
      <c r="X50">
        <v>1</v>
      </c>
      <c r="Y50">
        <v>8</v>
      </c>
      <c r="Z50">
        <v>20</v>
      </c>
      <c r="AA50" t="s">
        <v>116</v>
      </c>
      <c r="AB50">
        <v>22411040</v>
      </c>
    </row>
    <row r="51" spans="1:28">
      <c r="A51">
        <v>286</v>
      </c>
      <c r="B51" s="31">
        <v>2</v>
      </c>
      <c r="C51">
        <v>1</v>
      </c>
      <c r="D51">
        <v>24</v>
      </c>
      <c r="E51">
        <v>0</v>
      </c>
      <c r="F51" s="15">
        <v>4000</v>
      </c>
      <c r="G51">
        <v>1</v>
      </c>
      <c r="H51">
        <v>1</v>
      </c>
      <c r="I51">
        <v>1</v>
      </c>
      <c r="J51">
        <v>6</v>
      </c>
      <c r="K51">
        <v>1</v>
      </c>
      <c r="L51">
        <v>0</v>
      </c>
      <c r="M51">
        <v>0</v>
      </c>
      <c r="N51">
        <v>0</v>
      </c>
      <c r="O51">
        <v>1</v>
      </c>
      <c r="P51" s="31">
        <v>1.5</v>
      </c>
      <c r="Q51" s="31">
        <v>0</v>
      </c>
      <c r="R51" s="34">
        <v>8</v>
      </c>
      <c r="S51" s="33">
        <v>5</v>
      </c>
      <c r="T51">
        <v>0.5</v>
      </c>
      <c r="U51">
        <v>10</v>
      </c>
      <c r="V51" s="16">
        <v>3.75</v>
      </c>
      <c r="W51">
        <v>1</v>
      </c>
      <c r="X51">
        <v>0</v>
      </c>
      <c r="Y51">
        <v>8</v>
      </c>
      <c r="Z51">
        <v>5</v>
      </c>
      <c r="AA51" t="s">
        <v>35</v>
      </c>
      <c r="AB51">
        <v>20560080</v>
      </c>
    </row>
    <row r="52" spans="1:28">
      <c r="A52">
        <v>291</v>
      </c>
      <c r="B52" s="31">
        <v>1</v>
      </c>
      <c r="C52">
        <v>1</v>
      </c>
      <c r="D52">
        <v>36</v>
      </c>
      <c r="E52">
        <v>1</v>
      </c>
      <c r="F52" s="15">
        <v>6000</v>
      </c>
      <c r="G52">
        <v>1</v>
      </c>
      <c r="H52">
        <v>1</v>
      </c>
      <c r="I52">
        <v>1</v>
      </c>
      <c r="J52">
        <v>6</v>
      </c>
      <c r="K52">
        <v>5</v>
      </c>
      <c r="L52">
        <v>0</v>
      </c>
      <c r="M52">
        <v>0</v>
      </c>
      <c r="N52">
        <v>0</v>
      </c>
      <c r="O52">
        <v>0.5</v>
      </c>
      <c r="P52" s="31">
        <v>0.5</v>
      </c>
      <c r="Q52" s="31">
        <v>0</v>
      </c>
      <c r="R52" s="34">
        <v>30</v>
      </c>
      <c r="S52" s="33">
        <v>5</v>
      </c>
      <c r="T52">
        <v>0.5</v>
      </c>
      <c r="U52">
        <v>30</v>
      </c>
      <c r="V52" s="16">
        <v>5</v>
      </c>
      <c r="W52">
        <v>1</v>
      </c>
      <c r="X52">
        <v>1</v>
      </c>
      <c r="Y52">
        <v>8</v>
      </c>
      <c r="Z52">
        <v>10</v>
      </c>
      <c r="AA52" t="s">
        <v>118</v>
      </c>
      <c r="AB52">
        <v>21921550</v>
      </c>
    </row>
    <row r="53" spans="1:28">
      <c r="A53">
        <v>296</v>
      </c>
      <c r="B53" s="31">
        <v>1</v>
      </c>
      <c r="C53">
        <v>1</v>
      </c>
      <c r="D53">
        <v>25</v>
      </c>
      <c r="E53">
        <v>1</v>
      </c>
      <c r="F53" s="15">
        <v>5000</v>
      </c>
      <c r="G53">
        <v>1</v>
      </c>
      <c r="H53">
        <v>2</v>
      </c>
      <c r="I53">
        <v>0</v>
      </c>
      <c r="J53">
        <v>8</v>
      </c>
      <c r="K53">
        <v>5</v>
      </c>
      <c r="L53">
        <v>0</v>
      </c>
      <c r="M53">
        <v>0</v>
      </c>
      <c r="N53">
        <v>0</v>
      </c>
      <c r="O53">
        <v>0.5</v>
      </c>
      <c r="P53" s="31">
        <v>0.67</v>
      </c>
      <c r="Q53" s="31">
        <v>0</v>
      </c>
      <c r="R53" s="34">
        <v>6</v>
      </c>
      <c r="S53" s="33">
        <v>10</v>
      </c>
      <c r="T53">
        <v>0.5</v>
      </c>
      <c r="U53">
        <v>6</v>
      </c>
      <c r="V53" s="16">
        <v>10</v>
      </c>
      <c r="W53">
        <v>1.5</v>
      </c>
      <c r="X53">
        <v>1</v>
      </c>
      <c r="Y53">
        <v>10</v>
      </c>
      <c r="Z53">
        <v>10</v>
      </c>
      <c r="AA53" t="s">
        <v>89</v>
      </c>
      <c r="AB53">
        <v>22430190</v>
      </c>
    </row>
    <row r="54" spans="1:28">
      <c r="A54">
        <v>299</v>
      </c>
      <c r="B54" s="31">
        <v>2</v>
      </c>
      <c r="C54">
        <v>1</v>
      </c>
      <c r="D54">
        <v>24</v>
      </c>
      <c r="E54">
        <v>0</v>
      </c>
      <c r="F54" s="15">
        <v>5000</v>
      </c>
      <c r="G54">
        <v>1</v>
      </c>
      <c r="H54">
        <v>1</v>
      </c>
      <c r="I54">
        <v>0</v>
      </c>
      <c r="J54">
        <v>11</v>
      </c>
      <c r="K54">
        <v>5</v>
      </c>
      <c r="L54">
        <v>0</v>
      </c>
      <c r="M54">
        <v>0</v>
      </c>
      <c r="N54">
        <v>0</v>
      </c>
      <c r="O54">
        <v>2.5</v>
      </c>
      <c r="P54" s="31">
        <v>2</v>
      </c>
      <c r="Q54" s="31">
        <v>1</v>
      </c>
      <c r="R54" s="34">
        <v>14</v>
      </c>
      <c r="S54" s="33">
        <v>15</v>
      </c>
      <c r="T54">
        <v>0.91500000000000004</v>
      </c>
      <c r="U54">
        <v>20</v>
      </c>
      <c r="V54" s="16">
        <v>5</v>
      </c>
      <c r="W54">
        <v>2.5</v>
      </c>
      <c r="X54">
        <v>1</v>
      </c>
      <c r="Y54">
        <v>14</v>
      </c>
      <c r="Z54">
        <v>15</v>
      </c>
      <c r="AA54" t="s">
        <v>231</v>
      </c>
      <c r="AB54">
        <v>24110310</v>
      </c>
    </row>
    <row r="55" spans="1:28">
      <c r="A55">
        <v>303</v>
      </c>
      <c r="B55" s="31">
        <v>1</v>
      </c>
      <c r="C55">
        <v>1</v>
      </c>
      <c r="D55">
        <v>22</v>
      </c>
      <c r="E55">
        <v>0</v>
      </c>
      <c r="F55" s="15">
        <v>12000</v>
      </c>
      <c r="G55">
        <v>1</v>
      </c>
      <c r="H55">
        <v>2</v>
      </c>
      <c r="I55">
        <v>0</v>
      </c>
      <c r="J55">
        <v>2</v>
      </c>
      <c r="K55">
        <v>5</v>
      </c>
      <c r="L55">
        <v>0</v>
      </c>
      <c r="M55">
        <v>0</v>
      </c>
      <c r="N55">
        <v>0</v>
      </c>
      <c r="O55">
        <v>0.33</v>
      </c>
      <c r="P55" s="31">
        <v>0.83</v>
      </c>
      <c r="Q55" s="31">
        <v>0</v>
      </c>
      <c r="R55" s="34">
        <v>10</v>
      </c>
      <c r="S55" s="33">
        <v>2.5</v>
      </c>
      <c r="T55">
        <v>0.33</v>
      </c>
      <c r="U55">
        <v>10</v>
      </c>
      <c r="V55" s="16">
        <v>2.5</v>
      </c>
      <c r="W55">
        <v>0.83</v>
      </c>
      <c r="X55">
        <v>1</v>
      </c>
      <c r="Y55">
        <v>6</v>
      </c>
      <c r="Z55">
        <v>10</v>
      </c>
      <c r="AA55" t="s">
        <v>29</v>
      </c>
      <c r="AB55">
        <v>22461240</v>
      </c>
    </row>
    <row r="56" spans="1:28">
      <c r="A56">
        <v>306</v>
      </c>
      <c r="B56" s="31">
        <v>2</v>
      </c>
      <c r="C56">
        <v>1</v>
      </c>
      <c r="D56">
        <v>21</v>
      </c>
      <c r="E56">
        <v>0</v>
      </c>
      <c r="F56" s="15">
        <v>10000</v>
      </c>
      <c r="G56">
        <v>1</v>
      </c>
      <c r="H56">
        <v>1</v>
      </c>
      <c r="I56">
        <v>0</v>
      </c>
      <c r="J56">
        <v>2</v>
      </c>
      <c r="K56">
        <v>5</v>
      </c>
      <c r="L56">
        <v>0</v>
      </c>
      <c r="M56">
        <v>0</v>
      </c>
      <c r="N56">
        <v>0</v>
      </c>
      <c r="O56">
        <v>2.5</v>
      </c>
      <c r="P56" s="31">
        <v>3</v>
      </c>
      <c r="Q56" s="31">
        <v>1</v>
      </c>
      <c r="R56" s="34">
        <v>12</v>
      </c>
      <c r="S56" s="33">
        <v>30</v>
      </c>
      <c r="T56">
        <v>0.91500000000000004</v>
      </c>
      <c r="U56">
        <v>20</v>
      </c>
      <c r="V56" s="16">
        <v>5</v>
      </c>
      <c r="W56">
        <v>2.5</v>
      </c>
      <c r="X56">
        <v>1</v>
      </c>
      <c r="Y56">
        <v>12</v>
      </c>
      <c r="Z56">
        <v>30</v>
      </c>
      <c r="AA56" t="s">
        <v>231</v>
      </c>
      <c r="AB56">
        <v>24320230</v>
      </c>
    </row>
    <row r="57" spans="1:28">
      <c r="A57">
        <v>311</v>
      </c>
      <c r="B57" s="31">
        <v>1</v>
      </c>
      <c r="C57">
        <v>1</v>
      </c>
      <c r="D57">
        <v>20</v>
      </c>
      <c r="E57">
        <v>0</v>
      </c>
      <c r="F57" s="15">
        <v>20000</v>
      </c>
      <c r="G57">
        <v>1</v>
      </c>
      <c r="H57">
        <v>3</v>
      </c>
      <c r="I57">
        <v>0</v>
      </c>
      <c r="J57">
        <v>2</v>
      </c>
      <c r="K57">
        <v>5</v>
      </c>
      <c r="L57">
        <v>0</v>
      </c>
      <c r="M57">
        <v>0</v>
      </c>
      <c r="N57">
        <v>0</v>
      </c>
      <c r="O57">
        <v>1</v>
      </c>
      <c r="P57" s="31">
        <v>1</v>
      </c>
      <c r="Q57" s="31">
        <v>0</v>
      </c>
      <c r="R57" s="34">
        <v>16</v>
      </c>
      <c r="S57" s="33">
        <v>2.5</v>
      </c>
      <c r="T57">
        <v>1</v>
      </c>
      <c r="U57">
        <v>16</v>
      </c>
      <c r="V57" s="16">
        <v>2.5</v>
      </c>
      <c r="W57">
        <v>1.17</v>
      </c>
      <c r="X57">
        <v>1</v>
      </c>
      <c r="Y57">
        <v>10</v>
      </c>
      <c r="Z57">
        <v>15</v>
      </c>
      <c r="AA57" t="s">
        <v>46</v>
      </c>
      <c r="AB57">
        <v>22793295</v>
      </c>
    </row>
    <row r="58" spans="1:28">
      <c r="A58">
        <v>313</v>
      </c>
      <c r="B58" s="31">
        <v>2</v>
      </c>
      <c r="C58">
        <v>1</v>
      </c>
      <c r="D58">
        <v>20</v>
      </c>
      <c r="E58">
        <v>1</v>
      </c>
      <c r="F58" s="15">
        <v>10000</v>
      </c>
      <c r="G58">
        <v>1</v>
      </c>
      <c r="H58">
        <v>3</v>
      </c>
      <c r="I58">
        <v>0</v>
      </c>
      <c r="J58">
        <v>2</v>
      </c>
      <c r="K58">
        <v>5</v>
      </c>
      <c r="L58">
        <v>0</v>
      </c>
      <c r="M58">
        <v>0</v>
      </c>
      <c r="N58">
        <v>0</v>
      </c>
      <c r="O58">
        <v>0.67</v>
      </c>
      <c r="P58" s="31">
        <v>1.67</v>
      </c>
      <c r="Q58" s="31">
        <v>1</v>
      </c>
      <c r="R58" s="34">
        <v>10</v>
      </c>
      <c r="S58" s="33">
        <v>2.5</v>
      </c>
      <c r="T58">
        <v>0.91500000000000004</v>
      </c>
      <c r="U58">
        <v>25</v>
      </c>
      <c r="V58" s="16">
        <v>5</v>
      </c>
      <c r="W58">
        <v>0.67</v>
      </c>
      <c r="X58">
        <v>1</v>
      </c>
      <c r="Y58">
        <v>10</v>
      </c>
      <c r="Z58">
        <v>2.5</v>
      </c>
      <c r="AA58" t="s">
        <v>92</v>
      </c>
      <c r="AB58">
        <v>22755340</v>
      </c>
    </row>
    <row r="59" spans="1:28">
      <c r="A59">
        <v>320</v>
      </c>
      <c r="B59" s="31">
        <v>2</v>
      </c>
      <c r="C59">
        <v>1</v>
      </c>
      <c r="D59">
        <v>22</v>
      </c>
      <c r="E59">
        <v>0</v>
      </c>
      <c r="F59" s="15">
        <v>7000</v>
      </c>
      <c r="G59">
        <v>1</v>
      </c>
      <c r="H59">
        <v>2</v>
      </c>
      <c r="I59">
        <v>0</v>
      </c>
      <c r="J59">
        <v>2</v>
      </c>
      <c r="K59">
        <v>5</v>
      </c>
      <c r="L59">
        <v>0</v>
      </c>
      <c r="M59">
        <v>0</v>
      </c>
      <c r="N59">
        <v>0</v>
      </c>
      <c r="O59">
        <v>1.5</v>
      </c>
      <c r="P59" s="31">
        <v>1.17</v>
      </c>
      <c r="Q59" s="31">
        <v>1</v>
      </c>
      <c r="R59" s="34">
        <v>12</v>
      </c>
      <c r="S59" s="33">
        <v>30</v>
      </c>
      <c r="T59">
        <v>0.5</v>
      </c>
      <c r="U59">
        <v>10</v>
      </c>
      <c r="V59" s="16">
        <v>5</v>
      </c>
      <c r="W59">
        <v>1.5</v>
      </c>
      <c r="X59">
        <v>1</v>
      </c>
      <c r="Y59">
        <v>12</v>
      </c>
      <c r="Z59">
        <v>30</v>
      </c>
      <c r="AA59" t="s">
        <v>15</v>
      </c>
      <c r="AB59">
        <v>20530450</v>
      </c>
    </row>
    <row r="60" spans="1:28">
      <c r="A60">
        <v>321</v>
      </c>
      <c r="B60" s="31">
        <v>2</v>
      </c>
      <c r="C60">
        <v>1</v>
      </c>
      <c r="D60">
        <v>19</v>
      </c>
      <c r="E60">
        <v>1</v>
      </c>
      <c r="F60" s="15">
        <v>7000</v>
      </c>
      <c r="G60">
        <v>1</v>
      </c>
      <c r="H60">
        <v>1</v>
      </c>
      <c r="I60">
        <v>0</v>
      </c>
      <c r="J60">
        <v>8</v>
      </c>
      <c r="K60">
        <v>5</v>
      </c>
      <c r="L60">
        <v>0</v>
      </c>
      <c r="M60">
        <v>0</v>
      </c>
      <c r="N60">
        <v>0</v>
      </c>
      <c r="O60">
        <v>1.17</v>
      </c>
      <c r="P60" s="31">
        <v>1.17</v>
      </c>
      <c r="Q60" s="31">
        <v>1</v>
      </c>
      <c r="R60" s="34">
        <v>8</v>
      </c>
      <c r="S60" s="33">
        <v>15</v>
      </c>
      <c r="T60">
        <v>0.83</v>
      </c>
      <c r="U60">
        <v>20</v>
      </c>
      <c r="V60" s="16">
        <v>5</v>
      </c>
      <c r="W60">
        <v>1.17</v>
      </c>
      <c r="X60">
        <v>1</v>
      </c>
      <c r="Y60">
        <v>8</v>
      </c>
      <c r="Z60">
        <v>15</v>
      </c>
      <c r="AA60" t="s">
        <v>46</v>
      </c>
      <c r="AB60">
        <v>22775040</v>
      </c>
    </row>
    <row r="61" spans="1:28">
      <c r="A61">
        <v>327</v>
      </c>
      <c r="B61" s="31">
        <v>1</v>
      </c>
      <c r="C61">
        <v>1</v>
      </c>
      <c r="D61">
        <v>24</v>
      </c>
      <c r="E61">
        <v>0</v>
      </c>
      <c r="F61" s="15">
        <v>8000</v>
      </c>
      <c r="G61">
        <v>1</v>
      </c>
      <c r="H61">
        <v>2</v>
      </c>
      <c r="I61">
        <v>0</v>
      </c>
      <c r="J61">
        <v>8</v>
      </c>
      <c r="K61">
        <v>5</v>
      </c>
      <c r="L61">
        <v>0</v>
      </c>
      <c r="M61">
        <v>0</v>
      </c>
      <c r="N61">
        <v>0</v>
      </c>
      <c r="O61">
        <v>1.17</v>
      </c>
      <c r="P61" s="31">
        <v>2</v>
      </c>
      <c r="Q61" s="31">
        <v>0</v>
      </c>
      <c r="R61" s="34">
        <v>10</v>
      </c>
      <c r="S61" s="33">
        <v>10</v>
      </c>
      <c r="T61">
        <v>1.17</v>
      </c>
      <c r="U61">
        <v>10</v>
      </c>
      <c r="V61" s="16">
        <v>10</v>
      </c>
      <c r="W61">
        <v>1.415</v>
      </c>
      <c r="X61">
        <v>1</v>
      </c>
      <c r="Y61">
        <v>12</v>
      </c>
      <c r="Z61">
        <v>15</v>
      </c>
      <c r="AA61" t="s">
        <v>232</v>
      </c>
      <c r="AB61">
        <v>26255230</v>
      </c>
    </row>
    <row r="62" spans="1:28">
      <c r="A62">
        <v>332</v>
      </c>
      <c r="B62" s="31">
        <v>2</v>
      </c>
      <c r="C62">
        <v>1</v>
      </c>
      <c r="D62">
        <v>25</v>
      </c>
      <c r="E62">
        <v>0</v>
      </c>
      <c r="F62" s="15">
        <v>35000</v>
      </c>
      <c r="G62">
        <v>1</v>
      </c>
      <c r="H62">
        <v>2</v>
      </c>
      <c r="I62">
        <v>1</v>
      </c>
      <c r="J62">
        <v>6</v>
      </c>
      <c r="K62">
        <v>4</v>
      </c>
      <c r="L62">
        <v>0</v>
      </c>
      <c r="M62">
        <v>0</v>
      </c>
      <c r="N62">
        <v>0</v>
      </c>
      <c r="O62">
        <v>1</v>
      </c>
      <c r="P62" s="31">
        <v>1</v>
      </c>
      <c r="Q62" s="31">
        <v>1</v>
      </c>
      <c r="R62" s="34">
        <v>12</v>
      </c>
      <c r="S62" s="33">
        <v>35</v>
      </c>
      <c r="T62">
        <v>0.5</v>
      </c>
      <c r="U62">
        <v>10</v>
      </c>
      <c r="V62" s="16">
        <v>10</v>
      </c>
      <c r="W62">
        <v>1</v>
      </c>
      <c r="X62">
        <v>1</v>
      </c>
      <c r="Y62">
        <v>12</v>
      </c>
      <c r="Z62">
        <v>35</v>
      </c>
      <c r="AA62" t="s">
        <v>105</v>
      </c>
      <c r="AB62">
        <v>22221011</v>
      </c>
    </row>
    <row r="63" spans="1:28">
      <c r="A63">
        <v>337</v>
      </c>
      <c r="B63" s="31">
        <v>1</v>
      </c>
      <c r="C63">
        <v>1</v>
      </c>
      <c r="D63">
        <v>21</v>
      </c>
      <c r="E63">
        <v>0</v>
      </c>
      <c r="F63" s="15">
        <v>18000</v>
      </c>
      <c r="G63">
        <v>1</v>
      </c>
      <c r="H63">
        <v>3</v>
      </c>
      <c r="I63">
        <v>0</v>
      </c>
      <c r="J63">
        <v>2</v>
      </c>
      <c r="K63">
        <v>5</v>
      </c>
      <c r="L63">
        <v>0</v>
      </c>
      <c r="M63">
        <v>0</v>
      </c>
      <c r="N63">
        <v>0</v>
      </c>
      <c r="O63">
        <v>0.83</v>
      </c>
      <c r="P63" s="31">
        <v>1.5</v>
      </c>
      <c r="Q63" s="31">
        <v>0</v>
      </c>
      <c r="R63" s="34">
        <v>30</v>
      </c>
      <c r="S63" s="33">
        <v>10</v>
      </c>
      <c r="T63">
        <v>0.83</v>
      </c>
      <c r="U63">
        <v>30</v>
      </c>
      <c r="V63" s="16">
        <v>10</v>
      </c>
      <c r="W63">
        <v>1.17</v>
      </c>
      <c r="X63">
        <v>1</v>
      </c>
      <c r="Y63">
        <v>10</v>
      </c>
      <c r="Z63">
        <v>15</v>
      </c>
      <c r="AA63" t="s">
        <v>46</v>
      </c>
      <c r="AB63">
        <v>22776050</v>
      </c>
    </row>
    <row r="64" spans="1:28">
      <c r="A64">
        <v>341</v>
      </c>
      <c r="B64" s="31">
        <v>2</v>
      </c>
      <c r="C64">
        <v>1</v>
      </c>
      <c r="D64">
        <v>23</v>
      </c>
      <c r="E64">
        <v>1</v>
      </c>
      <c r="F64" s="15">
        <v>4000</v>
      </c>
      <c r="G64">
        <v>1</v>
      </c>
      <c r="H64">
        <v>3</v>
      </c>
      <c r="I64">
        <v>1</v>
      </c>
      <c r="J64">
        <v>8</v>
      </c>
      <c r="K64">
        <v>4</v>
      </c>
      <c r="L64">
        <v>0</v>
      </c>
      <c r="M64">
        <v>0</v>
      </c>
      <c r="N64">
        <v>0</v>
      </c>
      <c r="O64">
        <v>0.67</v>
      </c>
      <c r="P64" s="31">
        <v>1.17</v>
      </c>
      <c r="Q64" s="31">
        <v>1</v>
      </c>
      <c r="R64" s="34">
        <v>10</v>
      </c>
      <c r="S64" s="33">
        <v>10</v>
      </c>
      <c r="T64">
        <v>0.91500000000000004</v>
      </c>
      <c r="U64">
        <v>20</v>
      </c>
      <c r="V64" s="16">
        <v>5</v>
      </c>
      <c r="W64">
        <v>0.67</v>
      </c>
      <c r="X64">
        <v>1</v>
      </c>
      <c r="Y64">
        <v>10</v>
      </c>
      <c r="Z64">
        <v>10</v>
      </c>
      <c r="AA64" t="s">
        <v>231</v>
      </c>
      <c r="AB64">
        <v>24110310</v>
      </c>
    </row>
    <row r="65" spans="1:28">
      <c r="A65">
        <v>348</v>
      </c>
      <c r="B65" s="31">
        <v>1</v>
      </c>
      <c r="C65">
        <v>1</v>
      </c>
      <c r="D65">
        <v>21</v>
      </c>
      <c r="E65">
        <v>0</v>
      </c>
      <c r="F65" s="15">
        <v>20000</v>
      </c>
      <c r="G65">
        <v>1</v>
      </c>
      <c r="H65">
        <v>3</v>
      </c>
      <c r="I65">
        <v>0</v>
      </c>
      <c r="J65">
        <v>9</v>
      </c>
      <c r="K65">
        <v>5</v>
      </c>
      <c r="L65">
        <v>1</v>
      </c>
      <c r="M65">
        <v>0</v>
      </c>
      <c r="N65">
        <v>0</v>
      </c>
      <c r="O65">
        <v>0.67</v>
      </c>
      <c r="P65" s="31">
        <v>1</v>
      </c>
      <c r="Q65" s="31">
        <v>0</v>
      </c>
      <c r="R65" s="34">
        <v>16</v>
      </c>
      <c r="S65" s="33">
        <v>10</v>
      </c>
      <c r="T65">
        <v>0.67</v>
      </c>
      <c r="U65">
        <v>16</v>
      </c>
      <c r="V65" s="16">
        <v>10</v>
      </c>
      <c r="W65">
        <v>1</v>
      </c>
      <c r="X65">
        <v>1</v>
      </c>
      <c r="Y65">
        <v>8</v>
      </c>
      <c r="Z65">
        <v>10</v>
      </c>
      <c r="AA65" t="s">
        <v>15</v>
      </c>
      <c r="AB65">
        <v>20510180</v>
      </c>
    </row>
    <row r="66" spans="1:28">
      <c r="A66">
        <v>362</v>
      </c>
      <c r="B66" s="31">
        <v>1</v>
      </c>
      <c r="C66">
        <v>1</v>
      </c>
      <c r="D66">
        <v>22</v>
      </c>
      <c r="E66">
        <v>1</v>
      </c>
      <c r="F66" s="15">
        <v>20000</v>
      </c>
      <c r="G66">
        <v>1</v>
      </c>
      <c r="H66">
        <v>3</v>
      </c>
      <c r="I66">
        <v>0</v>
      </c>
      <c r="J66">
        <v>8</v>
      </c>
      <c r="K66">
        <v>5</v>
      </c>
      <c r="L66">
        <v>0</v>
      </c>
      <c r="M66">
        <v>0</v>
      </c>
      <c r="N66">
        <v>0</v>
      </c>
      <c r="O66">
        <v>0.67</v>
      </c>
      <c r="P66" s="31">
        <v>0.33</v>
      </c>
      <c r="Q66" s="31">
        <v>0</v>
      </c>
      <c r="R66" s="34">
        <v>10</v>
      </c>
      <c r="S66" s="33">
        <v>70</v>
      </c>
      <c r="T66">
        <v>0.67</v>
      </c>
      <c r="U66">
        <v>10</v>
      </c>
      <c r="V66" s="16">
        <v>70</v>
      </c>
      <c r="W66">
        <v>1.33</v>
      </c>
      <c r="X66">
        <v>1</v>
      </c>
      <c r="Y66">
        <v>12</v>
      </c>
      <c r="Z66">
        <v>20</v>
      </c>
      <c r="AA66" t="s">
        <v>237</v>
      </c>
      <c r="AB66">
        <v>25011345</v>
      </c>
    </row>
    <row r="67" spans="1:28">
      <c r="A67">
        <v>364</v>
      </c>
      <c r="B67" s="31">
        <v>1</v>
      </c>
      <c r="C67">
        <v>1</v>
      </c>
      <c r="D67">
        <v>24</v>
      </c>
      <c r="E67">
        <v>0</v>
      </c>
      <c r="F67" s="15">
        <v>9000</v>
      </c>
      <c r="G67">
        <v>1</v>
      </c>
      <c r="H67">
        <v>1</v>
      </c>
      <c r="I67">
        <v>1</v>
      </c>
      <c r="J67">
        <v>8</v>
      </c>
      <c r="K67">
        <v>5</v>
      </c>
      <c r="L67">
        <v>0</v>
      </c>
      <c r="M67">
        <v>0</v>
      </c>
      <c r="N67">
        <v>0</v>
      </c>
      <c r="O67">
        <v>0.67</v>
      </c>
      <c r="P67" s="31">
        <v>0.67</v>
      </c>
      <c r="Q67" s="31">
        <v>0</v>
      </c>
      <c r="R67" s="34">
        <v>18</v>
      </c>
      <c r="S67" s="33">
        <v>5</v>
      </c>
      <c r="T67">
        <v>0.67</v>
      </c>
      <c r="U67">
        <v>18</v>
      </c>
      <c r="V67" s="16">
        <v>5</v>
      </c>
      <c r="W67">
        <v>1.5</v>
      </c>
      <c r="X67">
        <v>1</v>
      </c>
      <c r="Y67">
        <v>10</v>
      </c>
      <c r="Z67">
        <v>10</v>
      </c>
      <c r="AA67" t="s">
        <v>89</v>
      </c>
      <c r="AB67">
        <v>22440000</v>
      </c>
    </row>
    <row r="68" spans="1:28">
      <c r="A68">
        <v>382</v>
      </c>
      <c r="B68" s="31">
        <v>2</v>
      </c>
      <c r="C68">
        <v>1</v>
      </c>
      <c r="D68">
        <v>18</v>
      </c>
      <c r="E68">
        <v>1</v>
      </c>
      <c r="F68" s="15">
        <v>35000</v>
      </c>
      <c r="G68">
        <v>1</v>
      </c>
      <c r="H68">
        <v>2</v>
      </c>
      <c r="I68">
        <v>0</v>
      </c>
      <c r="J68">
        <v>8</v>
      </c>
      <c r="K68">
        <v>5</v>
      </c>
      <c r="L68">
        <v>0</v>
      </c>
      <c r="M68">
        <v>0</v>
      </c>
      <c r="N68">
        <v>0</v>
      </c>
      <c r="O68">
        <v>1</v>
      </c>
      <c r="P68" s="31">
        <v>1.17</v>
      </c>
      <c r="Q68" s="31">
        <v>1</v>
      </c>
      <c r="R68" s="34">
        <v>14</v>
      </c>
      <c r="S68" s="33">
        <v>20</v>
      </c>
      <c r="T68">
        <v>0.5</v>
      </c>
      <c r="U68">
        <v>10</v>
      </c>
      <c r="V68" s="16">
        <v>5</v>
      </c>
      <c r="W68">
        <v>1</v>
      </c>
      <c r="X68">
        <v>1</v>
      </c>
      <c r="Y68">
        <v>14</v>
      </c>
      <c r="Z68">
        <v>20</v>
      </c>
      <c r="AA68" t="s">
        <v>15</v>
      </c>
      <c r="AB68">
        <v>20510180</v>
      </c>
    </row>
    <row r="69" spans="1:28">
      <c r="A69">
        <v>393</v>
      </c>
      <c r="B69" s="31">
        <v>2</v>
      </c>
      <c r="C69">
        <v>1</v>
      </c>
      <c r="D69">
        <v>23</v>
      </c>
      <c r="E69">
        <v>1</v>
      </c>
      <c r="F69" s="15">
        <v>10000</v>
      </c>
      <c r="G69">
        <v>1</v>
      </c>
      <c r="H69">
        <v>1</v>
      </c>
      <c r="I69">
        <v>0</v>
      </c>
      <c r="J69">
        <v>8</v>
      </c>
      <c r="K69">
        <v>5</v>
      </c>
      <c r="L69">
        <v>0</v>
      </c>
      <c r="M69">
        <v>0</v>
      </c>
      <c r="N69">
        <v>0</v>
      </c>
      <c r="O69">
        <v>1</v>
      </c>
      <c r="P69" s="31">
        <v>1</v>
      </c>
      <c r="Q69" s="31">
        <v>1</v>
      </c>
      <c r="R69" s="34">
        <v>6</v>
      </c>
      <c r="S69" s="33">
        <v>10</v>
      </c>
      <c r="T69">
        <v>0.5</v>
      </c>
      <c r="U69">
        <v>10</v>
      </c>
      <c r="V69" s="16">
        <v>5</v>
      </c>
      <c r="W69">
        <v>1</v>
      </c>
      <c r="X69">
        <v>1</v>
      </c>
      <c r="Y69">
        <v>6</v>
      </c>
      <c r="Z69">
        <v>10</v>
      </c>
      <c r="AA69" t="s">
        <v>15</v>
      </c>
      <c r="AB69">
        <v>20260141</v>
      </c>
    </row>
    <row r="70" spans="1:28">
      <c r="A70">
        <v>395</v>
      </c>
      <c r="B70" s="31">
        <v>1</v>
      </c>
      <c r="C70">
        <v>1</v>
      </c>
      <c r="D70">
        <v>19</v>
      </c>
      <c r="E70">
        <v>0</v>
      </c>
      <c r="F70" s="15">
        <v>35000</v>
      </c>
      <c r="G70">
        <v>1</v>
      </c>
      <c r="H70">
        <v>1</v>
      </c>
      <c r="I70">
        <v>0</v>
      </c>
      <c r="J70">
        <v>8</v>
      </c>
      <c r="K70">
        <v>5</v>
      </c>
      <c r="L70">
        <v>0</v>
      </c>
      <c r="M70">
        <v>0</v>
      </c>
      <c r="N70">
        <v>0</v>
      </c>
      <c r="O70">
        <v>0.67</v>
      </c>
      <c r="P70" s="31">
        <v>1</v>
      </c>
      <c r="Q70" s="31">
        <v>0</v>
      </c>
      <c r="R70" s="34">
        <v>8</v>
      </c>
      <c r="S70" s="33">
        <v>10</v>
      </c>
      <c r="T70">
        <v>0.67</v>
      </c>
      <c r="U70">
        <v>8</v>
      </c>
      <c r="V70" s="16">
        <v>10</v>
      </c>
      <c r="W70">
        <v>1.5</v>
      </c>
      <c r="X70">
        <v>1</v>
      </c>
      <c r="Y70">
        <v>10</v>
      </c>
      <c r="Z70">
        <v>10</v>
      </c>
      <c r="AA70" t="s">
        <v>89</v>
      </c>
      <c r="AB70">
        <v>22430200</v>
      </c>
    </row>
    <row r="71" spans="1:28">
      <c r="A71">
        <v>400</v>
      </c>
      <c r="B71" s="31">
        <v>2</v>
      </c>
      <c r="C71">
        <v>1</v>
      </c>
      <c r="D71">
        <v>21</v>
      </c>
      <c r="E71">
        <v>0</v>
      </c>
      <c r="F71" s="15">
        <v>2000</v>
      </c>
      <c r="G71">
        <v>1</v>
      </c>
      <c r="H71">
        <v>1</v>
      </c>
      <c r="I71">
        <v>0</v>
      </c>
      <c r="J71">
        <v>2</v>
      </c>
      <c r="K71">
        <v>4</v>
      </c>
      <c r="L71">
        <v>0</v>
      </c>
      <c r="M71">
        <v>0</v>
      </c>
      <c r="N71">
        <v>0</v>
      </c>
      <c r="O71">
        <v>1.33</v>
      </c>
      <c r="P71" s="31">
        <v>1.33</v>
      </c>
      <c r="Q71" s="31">
        <v>1</v>
      </c>
      <c r="R71" s="34">
        <v>12</v>
      </c>
      <c r="S71" s="33">
        <v>25</v>
      </c>
      <c r="T71">
        <v>0.67</v>
      </c>
      <c r="U71">
        <v>15</v>
      </c>
      <c r="V71" s="16">
        <v>7.5</v>
      </c>
      <c r="W71">
        <v>1.33</v>
      </c>
      <c r="X71">
        <v>1</v>
      </c>
      <c r="Y71">
        <v>12</v>
      </c>
      <c r="Z71">
        <v>25</v>
      </c>
      <c r="AA71" t="s">
        <v>237</v>
      </c>
      <c r="AB71">
        <v>25050240</v>
      </c>
    </row>
    <row r="72" spans="1:28">
      <c r="A72">
        <v>403</v>
      </c>
      <c r="B72" s="31">
        <v>1</v>
      </c>
      <c r="C72">
        <v>1</v>
      </c>
      <c r="D72">
        <v>22</v>
      </c>
      <c r="E72">
        <v>1</v>
      </c>
      <c r="F72" s="15">
        <v>9000</v>
      </c>
      <c r="G72">
        <v>1</v>
      </c>
      <c r="H72">
        <v>3</v>
      </c>
      <c r="I72">
        <v>1</v>
      </c>
      <c r="J72">
        <v>2</v>
      </c>
      <c r="K72">
        <v>5</v>
      </c>
      <c r="L72">
        <v>0</v>
      </c>
      <c r="M72">
        <v>0</v>
      </c>
      <c r="N72">
        <v>0</v>
      </c>
      <c r="O72">
        <v>0.33</v>
      </c>
      <c r="P72" s="31">
        <v>0.33</v>
      </c>
      <c r="Q72" s="31">
        <v>0</v>
      </c>
      <c r="R72" s="34">
        <v>20</v>
      </c>
      <c r="S72" s="33">
        <v>2.5</v>
      </c>
      <c r="T72">
        <v>0.33</v>
      </c>
      <c r="U72">
        <v>20</v>
      </c>
      <c r="V72" s="16">
        <v>2.5</v>
      </c>
      <c r="W72">
        <v>1.165</v>
      </c>
      <c r="X72">
        <v>0.5</v>
      </c>
      <c r="Y72">
        <v>8</v>
      </c>
      <c r="Z72">
        <v>15</v>
      </c>
      <c r="AA72" t="s">
        <v>44</v>
      </c>
      <c r="AB72">
        <v>21235760</v>
      </c>
    </row>
    <row r="73" spans="1:28">
      <c r="A73">
        <v>409</v>
      </c>
      <c r="B73" s="31">
        <v>2</v>
      </c>
      <c r="C73">
        <v>1</v>
      </c>
      <c r="D73">
        <v>20</v>
      </c>
      <c r="E73">
        <v>0</v>
      </c>
      <c r="F73" s="15">
        <v>5000</v>
      </c>
      <c r="G73">
        <v>1</v>
      </c>
      <c r="H73">
        <v>1</v>
      </c>
      <c r="I73">
        <v>0</v>
      </c>
      <c r="J73">
        <v>1</v>
      </c>
      <c r="K73">
        <v>5</v>
      </c>
      <c r="L73">
        <v>1</v>
      </c>
      <c r="M73">
        <v>0</v>
      </c>
      <c r="N73">
        <v>0</v>
      </c>
      <c r="O73">
        <v>1.33</v>
      </c>
      <c r="P73" s="31">
        <v>0.5</v>
      </c>
      <c r="Q73" s="31">
        <v>1</v>
      </c>
      <c r="R73" s="34">
        <v>12</v>
      </c>
      <c r="S73" s="33">
        <v>25</v>
      </c>
      <c r="T73">
        <v>0.67</v>
      </c>
      <c r="U73">
        <v>15</v>
      </c>
      <c r="V73" s="16">
        <v>7.5</v>
      </c>
      <c r="W73">
        <v>1.33</v>
      </c>
      <c r="X73">
        <v>1</v>
      </c>
      <c r="Y73">
        <v>12</v>
      </c>
      <c r="Z73">
        <v>25</v>
      </c>
      <c r="AA73" t="s">
        <v>237</v>
      </c>
      <c r="AB73">
        <v>25071201</v>
      </c>
    </row>
    <row r="74" spans="1:28">
      <c r="A74">
        <v>429</v>
      </c>
      <c r="B74" s="31">
        <v>2</v>
      </c>
      <c r="C74">
        <v>1</v>
      </c>
      <c r="D74">
        <v>25</v>
      </c>
      <c r="E74">
        <v>1</v>
      </c>
      <c r="F74" s="15">
        <v>10000</v>
      </c>
      <c r="G74">
        <v>1</v>
      </c>
      <c r="H74">
        <v>2</v>
      </c>
      <c r="I74">
        <v>1</v>
      </c>
      <c r="J74">
        <v>11</v>
      </c>
      <c r="K74">
        <v>5</v>
      </c>
      <c r="L74">
        <v>0</v>
      </c>
      <c r="M74">
        <v>0</v>
      </c>
      <c r="N74">
        <v>0</v>
      </c>
      <c r="O74">
        <v>1.5</v>
      </c>
      <c r="P74" s="31">
        <v>1.17</v>
      </c>
      <c r="Q74" s="31">
        <v>0</v>
      </c>
      <c r="R74" s="34">
        <v>10</v>
      </c>
      <c r="S74" s="33">
        <v>5</v>
      </c>
      <c r="T74">
        <v>0.33</v>
      </c>
      <c r="U74">
        <v>10</v>
      </c>
      <c r="V74" s="16">
        <v>2.5</v>
      </c>
      <c r="W74">
        <v>1.5</v>
      </c>
      <c r="X74">
        <v>0</v>
      </c>
      <c r="Y74">
        <v>10</v>
      </c>
      <c r="Z74">
        <v>5</v>
      </c>
      <c r="AA74" t="s">
        <v>131</v>
      </c>
      <c r="AB74">
        <v>20780230</v>
      </c>
    </row>
    <row r="75" spans="1:28">
      <c r="A75">
        <v>435</v>
      </c>
      <c r="B75" s="31">
        <v>2</v>
      </c>
      <c r="C75">
        <v>1</v>
      </c>
      <c r="D75">
        <v>53</v>
      </c>
      <c r="E75">
        <v>1</v>
      </c>
      <c r="F75" s="15">
        <v>6000</v>
      </c>
      <c r="G75">
        <v>1</v>
      </c>
      <c r="H75">
        <v>1</v>
      </c>
      <c r="I75">
        <v>1</v>
      </c>
      <c r="J75">
        <v>1</v>
      </c>
      <c r="K75">
        <v>5</v>
      </c>
      <c r="L75">
        <v>0</v>
      </c>
      <c r="M75">
        <v>0</v>
      </c>
      <c r="N75">
        <v>0</v>
      </c>
      <c r="O75">
        <v>1.33</v>
      </c>
      <c r="P75" s="31">
        <v>1</v>
      </c>
      <c r="Q75" s="31">
        <v>1</v>
      </c>
      <c r="R75" s="34">
        <v>10</v>
      </c>
      <c r="S75" s="33">
        <v>20</v>
      </c>
      <c r="T75">
        <v>0.75</v>
      </c>
      <c r="U75">
        <v>9</v>
      </c>
      <c r="V75" s="16">
        <v>5</v>
      </c>
      <c r="W75">
        <v>1.33</v>
      </c>
      <c r="X75">
        <v>1</v>
      </c>
      <c r="Y75">
        <v>10</v>
      </c>
      <c r="Z75">
        <v>20</v>
      </c>
      <c r="AA75" t="s">
        <v>122</v>
      </c>
      <c r="AB75">
        <v>21240210</v>
      </c>
    </row>
    <row r="76" spans="1:28">
      <c r="A76">
        <v>442</v>
      </c>
      <c r="B76" s="31">
        <v>2</v>
      </c>
      <c r="C76">
        <v>1</v>
      </c>
      <c r="D76">
        <v>19</v>
      </c>
      <c r="E76">
        <v>0</v>
      </c>
      <c r="F76" s="15">
        <v>10000</v>
      </c>
      <c r="G76">
        <v>1</v>
      </c>
      <c r="H76">
        <v>1</v>
      </c>
      <c r="I76">
        <v>0</v>
      </c>
      <c r="J76">
        <v>11</v>
      </c>
      <c r="K76">
        <v>5</v>
      </c>
      <c r="L76">
        <v>0</v>
      </c>
      <c r="M76">
        <v>0</v>
      </c>
      <c r="N76">
        <v>0</v>
      </c>
      <c r="O76">
        <v>0.33</v>
      </c>
      <c r="P76" s="31">
        <v>0.5</v>
      </c>
      <c r="Q76" s="31">
        <v>0</v>
      </c>
      <c r="R76" s="34">
        <v>8</v>
      </c>
      <c r="S76" s="33">
        <v>50</v>
      </c>
      <c r="T76">
        <v>0.67</v>
      </c>
      <c r="U76">
        <v>14</v>
      </c>
      <c r="V76" s="16">
        <v>2.5</v>
      </c>
      <c r="W76">
        <v>0.33</v>
      </c>
      <c r="X76">
        <v>0</v>
      </c>
      <c r="Y76">
        <v>8</v>
      </c>
      <c r="Z76">
        <v>50</v>
      </c>
      <c r="AA76" t="s">
        <v>116</v>
      </c>
      <c r="AB76">
        <v>222410000</v>
      </c>
    </row>
    <row r="77" spans="1:28">
      <c r="A77">
        <v>454</v>
      </c>
      <c r="B77" s="31">
        <v>2</v>
      </c>
      <c r="C77">
        <v>1</v>
      </c>
      <c r="D77">
        <v>19</v>
      </c>
      <c r="E77">
        <v>1</v>
      </c>
      <c r="F77" s="15">
        <v>7000</v>
      </c>
      <c r="G77">
        <v>1</v>
      </c>
      <c r="H77">
        <v>2</v>
      </c>
      <c r="I77">
        <v>0</v>
      </c>
      <c r="J77">
        <v>8</v>
      </c>
      <c r="K77">
        <v>5</v>
      </c>
      <c r="L77">
        <v>1</v>
      </c>
      <c r="M77">
        <v>0</v>
      </c>
      <c r="N77">
        <v>0</v>
      </c>
      <c r="O77">
        <v>2</v>
      </c>
      <c r="P77" s="31">
        <v>2</v>
      </c>
      <c r="Q77" s="31">
        <v>1</v>
      </c>
      <c r="R77" s="34">
        <v>8</v>
      </c>
      <c r="S77" s="33">
        <v>10</v>
      </c>
      <c r="T77">
        <v>0.75</v>
      </c>
      <c r="U77">
        <v>30</v>
      </c>
      <c r="V77" s="16">
        <v>6.25</v>
      </c>
      <c r="W77">
        <v>2</v>
      </c>
      <c r="X77">
        <v>1</v>
      </c>
      <c r="Y77">
        <v>8</v>
      </c>
      <c r="Z77">
        <v>10</v>
      </c>
      <c r="AA77" t="s">
        <v>9</v>
      </c>
      <c r="AB77">
        <v>22723170</v>
      </c>
    </row>
    <row r="78" spans="1:28">
      <c r="A78">
        <v>460</v>
      </c>
      <c r="B78" s="31">
        <v>1</v>
      </c>
      <c r="C78">
        <v>1</v>
      </c>
      <c r="D78">
        <v>27</v>
      </c>
      <c r="E78">
        <v>0</v>
      </c>
      <c r="F78" s="15">
        <v>35000</v>
      </c>
      <c r="G78">
        <v>1</v>
      </c>
      <c r="H78">
        <v>4</v>
      </c>
      <c r="I78">
        <v>1</v>
      </c>
      <c r="J78">
        <v>6</v>
      </c>
      <c r="K78">
        <v>2</v>
      </c>
      <c r="L78">
        <v>0</v>
      </c>
      <c r="M78">
        <v>0</v>
      </c>
      <c r="N78">
        <v>0</v>
      </c>
      <c r="O78">
        <v>0.33</v>
      </c>
      <c r="P78" s="31">
        <v>0.67</v>
      </c>
      <c r="Q78" s="31">
        <v>0</v>
      </c>
      <c r="R78" s="34">
        <v>20</v>
      </c>
      <c r="S78" s="33">
        <v>2.5</v>
      </c>
      <c r="T78">
        <v>0.33</v>
      </c>
      <c r="U78">
        <v>20</v>
      </c>
      <c r="V78" s="16">
        <v>2.5</v>
      </c>
      <c r="W78">
        <v>0.75</v>
      </c>
      <c r="X78">
        <v>1</v>
      </c>
      <c r="Y78">
        <v>9</v>
      </c>
      <c r="Z78">
        <v>17.5</v>
      </c>
      <c r="AA78" t="s">
        <v>101</v>
      </c>
      <c r="AB78">
        <v>21911430</v>
      </c>
    </row>
    <row r="79" spans="1:28">
      <c r="A79">
        <v>464</v>
      </c>
      <c r="B79" s="31">
        <v>2</v>
      </c>
      <c r="C79">
        <v>1</v>
      </c>
      <c r="D79">
        <v>25</v>
      </c>
      <c r="E79">
        <v>1</v>
      </c>
      <c r="F79" s="15">
        <v>10000</v>
      </c>
      <c r="G79">
        <v>1</v>
      </c>
      <c r="H79">
        <v>2</v>
      </c>
      <c r="I79">
        <v>0</v>
      </c>
      <c r="J79">
        <v>8</v>
      </c>
      <c r="K79">
        <v>5</v>
      </c>
      <c r="L79">
        <v>0</v>
      </c>
      <c r="M79">
        <v>0</v>
      </c>
      <c r="N79">
        <v>0</v>
      </c>
      <c r="O79">
        <v>0.67</v>
      </c>
      <c r="P79" s="31">
        <v>1</v>
      </c>
      <c r="Q79" s="31">
        <v>0</v>
      </c>
      <c r="R79" s="34">
        <v>8</v>
      </c>
      <c r="S79" s="33">
        <v>15</v>
      </c>
      <c r="T79">
        <v>0.5</v>
      </c>
      <c r="U79">
        <v>15</v>
      </c>
      <c r="V79" s="16">
        <v>5</v>
      </c>
      <c r="W79">
        <v>0.67</v>
      </c>
      <c r="X79">
        <v>0</v>
      </c>
      <c r="Y79">
        <v>8</v>
      </c>
      <c r="Z79">
        <v>15</v>
      </c>
      <c r="AA79" t="s">
        <v>144</v>
      </c>
      <c r="AB79">
        <v>22071050</v>
      </c>
    </row>
    <row r="80" spans="1:28">
      <c r="A80">
        <v>468</v>
      </c>
      <c r="B80" s="31">
        <v>2</v>
      </c>
      <c r="C80">
        <v>1</v>
      </c>
      <c r="D80">
        <v>30</v>
      </c>
      <c r="E80">
        <v>1</v>
      </c>
      <c r="F80" s="15">
        <v>2000</v>
      </c>
      <c r="G80">
        <v>1</v>
      </c>
      <c r="H80">
        <v>1</v>
      </c>
      <c r="I80">
        <v>1</v>
      </c>
      <c r="J80">
        <v>6</v>
      </c>
      <c r="K80">
        <v>5</v>
      </c>
      <c r="L80">
        <v>0</v>
      </c>
      <c r="M80">
        <v>0</v>
      </c>
      <c r="N80">
        <v>0</v>
      </c>
      <c r="O80">
        <v>1.5</v>
      </c>
      <c r="P80" s="31">
        <v>1.5</v>
      </c>
      <c r="Q80" s="31">
        <v>1</v>
      </c>
      <c r="R80" s="34">
        <v>10</v>
      </c>
      <c r="S80" s="33">
        <v>15</v>
      </c>
      <c r="T80">
        <v>0.33</v>
      </c>
      <c r="U80">
        <v>10</v>
      </c>
      <c r="V80" s="16">
        <v>5</v>
      </c>
      <c r="W80">
        <v>1.5</v>
      </c>
      <c r="X80">
        <v>1</v>
      </c>
      <c r="Y80">
        <v>10</v>
      </c>
      <c r="Z80">
        <v>15</v>
      </c>
      <c r="AA80" t="s">
        <v>100</v>
      </c>
      <c r="AB80">
        <v>21931597</v>
      </c>
    </row>
    <row r="81" spans="1:28">
      <c r="A81">
        <v>472</v>
      </c>
      <c r="B81" s="31">
        <v>1</v>
      </c>
      <c r="C81">
        <v>2</v>
      </c>
      <c r="D81">
        <v>28</v>
      </c>
      <c r="E81">
        <v>1</v>
      </c>
      <c r="F81" s="15">
        <v>12000</v>
      </c>
      <c r="G81">
        <v>1</v>
      </c>
      <c r="H81">
        <v>1</v>
      </c>
      <c r="I81">
        <v>0</v>
      </c>
      <c r="J81">
        <v>8</v>
      </c>
      <c r="K81">
        <v>1</v>
      </c>
      <c r="L81">
        <v>0</v>
      </c>
      <c r="M81">
        <v>0</v>
      </c>
      <c r="N81">
        <v>0</v>
      </c>
      <c r="O81">
        <v>0.67</v>
      </c>
      <c r="P81" s="31">
        <v>0.83</v>
      </c>
      <c r="Q81" s="31">
        <v>0</v>
      </c>
      <c r="R81" s="34">
        <v>8</v>
      </c>
      <c r="S81" s="33">
        <v>5</v>
      </c>
      <c r="T81">
        <v>0.67</v>
      </c>
      <c r="U81">
        <v>8</v>
      </c>
      <c r="V81" s="16">
        <v>5</v>
      </c>
      <c r="W81">
        <v>0.58499999999999996</v>
      </c>
      <c r="X81">
        <v>0</v>
      </c>
      <c r="Y81">
        <v>6</v>
      </c>
      <c r="Z81">
        <v>15</v>
      </c>
      <c r="AA81" t="s">
        <v>144</v>
      </c>
      <c r="AB81">
        <v>22411072</v>
      </c>
    </row>
    <row r="82" spans="1:28">
      <c r="A82">
        <v>474</v>
      </c>
      <c r="B82" s="31">
        <v>2</v>
      </c>
      <c r="C82">
        <v>1</v>
      </c>
      <c r="D82">
        <v>22</v>
      </c>
      <c r="E82">
        <v>1</v>
      </c>
      <c r="F82" s="15">
        <v>2000</v>
      </c>
      <c r="G82">
        <v>1</v>
      </c>
      <c r="H82">
        <v>1</v>
      </c>
      <c r="I82">
        <v>0</v>
      </c>
      <c r="J82">
        <v>8</v>
      </c>
      <c r="K82">
        <v>5</v>
      </c>
      <c r="L82">
        <v>1</v>
      </c>
      <c r="M82">
        <v>0</v>
      </c>
      <c r="N82">
        <v>0</v>
      </c>
      <c r="O82">
        <v>1</v>
      </c>
      <c r="P82" s="31">
        <v>0.67</v>
      </c>
      <c r="Q82" s="31">
        <v>1</v>
      </c>
      <c r="R82" s="34">
        <v>6</v>
      </c>
      <c r="S82" s="33">
        <v>15</v>
      </c>
      <c r="T82">
        <v>0.5</v>
      </c>
      <c r="U82">
        <v>8</v>
      </c>
      <c r="V82" s="16">
        <v>15</v>
      </c>
      <c r="W82">
        <v>1</v>
      </c>
      <c r="X82">
        <v>1</v>
      </c>
      <c r="Y82">
        <v>6</v>
      </c>
      <c r="Z82">
        <v>15</v>
      </c>
      <c r="AA82" t="s">
        <v>63</v>
      </c>
      <c r="AB82">
        <v>21920140</v>
      </c>
    </row>
    <row r="83" spans="1:28">
      <c r="A83">
        <v>492</v>
      </c>
      <c r="B83" s="31">
        <v>2</v>
      </c>
      <c r="C83">
        <v>4</v>
      </c>
      <c r="D83">
        <v>52</v>
      </c>
      <c r="E83">
        <v>0</v>
      </c>
      <c r="F83" s="15">
        <v>6000</v>
      </c>
      <c r="G83">
        <v>1</v>
      </c>
      <c r="H83">
        <v>2</v>
      </c>
      <c r="I83">
        <v>0</v>
      </c>
      <c r="J83">
        <v>6</v>
      </c>
      <c r="K83">
        <v>5</v>
      </c>
      <c r="L83">
        <v>0</v>
      </c>
      <c r="M83">
        <v>0</v>
      </c>
      <c r="N83">
        <v>0</v>
      </c>
      <c r="O83">
        <v>1</v>
      </c>
      <c r="P83" s="31">
        <v>1.17</v>
      </c>
      <c r="Q83" s="31">
        <v>0</v>
      </c>
      <c r="R83" s="34">
        <v>10</v>
      </c>
      <c r="S83" s="33">
        <v>15</v>
      </c>
      <c r="T83">
        <v>0.33</v>
      </c>
      <c r="U83">
        <v>10</v>
      </c>
      <c r="V83" s="16">
        <v>2.5</v>
      </c>
      <c r="W83">
        <v>1</v>
      </c>
      <c r="X83">
        <v>0</v>
      </c>
      <c r="Y83">
        <v>10</v>
      </c>
      <c r="Z83">
        <v>15</v>
      </c>
      <c r="AA83" t="s">
        <v>1</v>
      </c>
      <c r="AB83">
        <v>21021360</v>
      </c>
    </row>
    <row r="84" spans="1:28">
      <c r="A84">
        <v>493</v>
      </c>
      <c r="B84" s="31">
        <v>1</v>
      </c>
      <c r="C84">
        <v>1</v>
      </c>
      <c r="D84">
        <v>20</v>
      </c>
      <c r="E84">
        <v>0</v>
      </c>
      <c r="F84" s="15">
        <v>10000</v>
      </c>
      <c r="G84">
        <v>1</v>
      </c>
      <c r="H84">
        <v>1</v>
      </c>
      <c r="I84">
        <v>0</v>
      </c>
      <c r="J84">
        <v>8</v>
      </c>
      <c r="K84">
        <v>5</v>
      </c>
      <c r="L84">
        <v>0</v>
      </c>
      <c r="M84">
        <v>0</v>
      </c>
      <c r="N84">
        <v>0</v>
      </c>
      <c r="O84">
        <v>0.67</v>
      </c>
      <c r="P84" s="31">
        <v>0.83</v>
      </c>
      <c r="Q84" s="31">
        <v>0</v>
      </c>
      <c r="R84" s="34">
        <v>4</v>
      </c>
      <c r="S84" s="33">
        <v>15</v>
      </c>
      <c r="T84">
        <v>0.67</v>
      </c>
      <c r="U84">
        <v>4</v>
      </c>
      <c r="V84" s="16">
        <v>15</v>
      </c>
      <c r="W84">
        <v>1</v>
      </c>
      <c r="X84">
        <v>1</v>
      </c>
      <c r="Y84">
        <v>8</v>
      </c>
      <c r="Z84">
        <v>15</v>
      </c>
      <c r="AA84" t="s">
        <v>24</v>
      </c>
      <c r="AB84">
        <v>22011002</v>
      </c>
    </row>
    <row r="85" spans="1:28">
      <c r="A85">
        <v>503</v>
      </c>
      <c r="B85" s="31">
        <v>1</v>
      </c>
      <c r="C85">
        <v>1</v>
      </c>
      <c r="D85">
        <v>27</v>
      </c>
      <c r="E85">
        <v>0</v>
      </c>
      <c r="F85" s="15">
        <v>5000</v>
      </c>
      <c r="G85">
        <v>1</v>
      </c>
      <c r="H85">
        <v>1</v>
      </c>
      <c r="I85">
        <v>0</v>
      </c>
      <c r="J85">
        <v>8</v>
      </c>
      <c r="K85">
        <v>5</v>
      </c>
      <c r="L85">
        <v>0</v>
      </c>
      <c r="M85">
        <v>0</v>
      </c>
      <c r="N85">
        <v>0</v>
      </c>
      <c r="O85">
        <v>0.5</v>
      </c>
      <c r="P85" s="31">
        <v>0.5</v>
      </c>
      <c r="Q85" s="31">
        <v>0</v>
      </c>
      <c r="R85" s="34">
        <v>12</v>
      </c>
      <c r="S85" s="33">
        <v>20</v>
      </c>
      <c r="T85">
        <v>0.5</v>
      </c>
      <c r="U85">
        <v>12</v>
      </c>
      <c r="V85" s="16">
        <v>20</v>
      </c>
      <c r="W85">
        <v>1</v>
      </c>
      <c r="X85">
        <v>1</v>
      </c>
      <c r="Y85">
        <v>12</v>
      </c>
      <c r="Z85">
        <v>10</v>
      </c>
      <c r="AA85" t="s">
        <v>60</v>
      </c>
      <c r="AB85">
        <v>21910330</v>
      </c>
    </row>
    <row r="86" spans="1:28">
      <c r="A86">
        <v>515</v>
      </c>
      <c r="B86" s="31">
        <v>2</v>
      </c>
      <c r="C86">
        <v>4</v>
      </c>
      <c r="D86">
        <v>27</v>
      </c>
      <c r="E86">
        <v>1</v>
      </c>
      <c r="F86" s="15">
        <v>9000</v>
      </c>
      <c r="G86">
        <v>1</v>
      </c>
      <c r="H86">
        <v>1</v>
      </c>
      <c r="I86">
        <v>0</v>
      </c>
      <c r="J86">
        <v>6</v>
      </c>
      <c r="K86">
        <v>5</v>
      </c>
      <c r="L86">
        <v>0</v>
      </c>
      <c r="M86">
        <v>0</v>
      </c>
      <c r="N86">
        <v>0</v>
      </c>
      <c r="O86">
        <v>0.83</v>
      </c>
      <c r="P86" s="31">
        <v>0.83</v>
      </c>
      <c r="Q86" s="31">
        <v>1</v>
      </c>
      <c r="R86" s="34">
        <v>8</v>
      </c>
      <c r="S86" s="33">
        <v>15</v>
      </c>
      <c r="T86">
        <v>0.5</v>
      </c>
      <c r="U86">
        <v>10</v>
      </c>
      <c r="V86" s="16">
        <v>5</v>
      </c>
      <c r="W86">
        <v>0.83</v>
      </c>
      <c r="X86">
        <v>1</v>
      </c>
      <c r="Y86">
        <v>8</v>
      </c>
      <c r="Z86">
        <v>15</v>
      </c>
      <c r="AA86" t="s">
        <v>15</v>
      </c>
      <c r="AB86">
        <v>20510150</v>
      </c>
    </row>
    <row r="87" spans="1:28">
      <c r="A87">
        <v>516</v>
      </c>
      <c r="B87" s="31">
        <v>2</v>
      </c>
      <c r="C87">
        <v>1</v>
      </c>
      <c r="D87">
        <v>21</v>
      </c>
      <c r="E87">
        <v>0</v>
      </c>
      <c r="F87" s="15">
        <v>8000</v>
      </c>
      <c r="G87">
        <v>1</v>
      </c>
      <c r="H87">
        <v>1</v>
      </c>
      <c r="I87">
        <v>0</v>
      </c>
      <c r="J87">
        <v>8</v>
      </c>
      <c r="K87">
        <v>5</v>
      </c>
      <c r="L87">
        <v>0</v>
      </c>
      <c r="M87">
        <v>0</v>
      </c>
      <c r="N87">
        <v>0</v>
      </c>
      <c r="O87">
        <v>0.83</v>
      </c>
      <c r="P87" s="31">
        <v>0.83</v>
      </c>
      <c r="Q87" s="31">
        <v>1</v>
      </c>
      <c r="R87" s="34">
        <v>8</v>
      </c>
      <c r="S87" s="33">
        <v>2.5</v>
      </c>
      <c r="T87">
        <v>0.33</v>
      </c>
      <c r="U87">
        <v>10</v>
      </c>
      <c r="V87" s="16">
        <v>5</v>
      </c>
      <c r="W87">
        <v>0.83</v>
      </c>
      <c r="X87">
        <v>1</v>
      </c>
      <c r="Y87">
        <v>8</v>
      </c>
      <c r="Z87">
        <v>2.5</v>
      </c>
      <c r="AA87" t="s">
        <v>36</v>
      </c>
      <c r="AB87">
        <v>21940005</v>
      </c>
    </row>
    <row r="88" spans="1:28">
      <c r="A88">
        <v>520</v>
      </c>
      <c r="B88" s="31">
        <v>2</v>
      </c>
      <c r="C88">
        <v>1</v>
      </c>
      <c r="D88">
        <v>42</v>
      </c>
      <c r="E88">
        <v>1</v>
      </c>
      <c r="F88" s="15">
        <v>4000</v>
      </c>
      <c r="G88">
        <v>1</v>
      </c>
      <c r="H88">
        <v>1</v>
      </c>
      <c r="I88">
        <v>0</v>
      </c>
      <c r="J88">
        <v>6</v>
      </c>
      <c r="K88">
        <v>3</v>
      </c>
      <c r="L88">
        <v>0</v>
      </c>
      <c r="M88">
        <v>0</v>
      </c>
      <c r="N88">
        <v>0</v>
      </c>
      <c r="O88">
        <v>1</v>
      </c>
      <c r="P88" s="31">
        <v>1</v>
      </c>
      <c r="Q88" s="31">
        <v>1</v>
      </c>
      <c r="R88" s="34">
        <v>8</v>
      </c>
      <c r="S88" s="33">
        <v>2.5</v>
      </c>
      <c r="T88">
        <v>0.33</v>
      </c>
      <c r="U88">
        <v>12</v>
      </c>
      <c r="V88" s="16">
        <v>2.5</v>
      </c>
      <c r="W88">
        <v>1</v>
      </c>
      <c r="X88">
        <v>1</v>
      </c>
      <c r="Y88">
        <v>8</v>
      </c>
      <c r="Z88">
        <v>2.5</v>
      </c>
      <c r="AA88" t="s">
        <v>56</v>
      </c>
      <c r="AB88">
        <v>21230043</v>
      </c>
    </row>
    <row r="89" spans="1:28">
      <c r="A89">
        <v>527</v>
      </c>
      <c r="B89" s="31">
        <v>2</v>
      </c>
      <c r="C89">
        <v>1</v>
      </c>
      <c r="D89">
        <v>19</v>
      </c>
      <c r="E89">
        <v>0</v>
      </c>
      <c r="F89" s="15">
        <v>9000</v>
      </c>
      <c r="G89">
        <v>1</v>
      </c>
      <c r="H89">
        <v>1</v>
      </c>
      <c r="I89">
        <v>1</v>
      </c>
      <c r="J89">
        <v>8</v>
      </c>
      <c r="K89">
        <v>4</v>
      </c>
      <c r="L89">
        <v>0</v>
      </c>
      <c r="M89">
        <v>0</v>
      </c>
      <c r="N89">
        <v>0</v>
      </c>
      <c r="O89">
        <v>0.83</v>
      </c>
      <c r="P89" s="31">
        <v>1.33</v>
      </c>
      <c r="Q89" s="31">
        <v>1</v>
      </c>
      <c r="R89" s="34">
        <v>6</v>
      </c>
      <c r="S89" s="33">
        <v>10</v>
      </c>
      <c r="T89">
        <v>0.58499999999999996</v>
      </c>
      <c r="U89">
        <v>30</v>
      </c>
      <c r="V89" s="16">
        <v>5</v>
      </c>
      <c r="W89">
        <v>0.83</v>
      </c>
      <c r="X89">
        <v>1</v>
      </c>
      <c r="Y89">
        <v>6</v>
      </c>
      <c r="Z89">
        <v>10</v>
      </c>
      <c r="AA89" t="s">
        <v>19</v>
      </c>
      <c r="AB89">
        <v>22755155</v>
      </c>
    </row>
    <row r="90" spans="1:28">
      <c r="A90">
        <v>528</v>
      </c>
      <c r="B90" s="31">
        <v>2</v>
      </c>
      <c r="C90">
        <v>1</v>
      </c>
      <c r="D90">
        <v>23</v>
      </c>
      <c r="E90">
        <v>1</v>
      </c>
      <c r="F90" s="15">
        <v>7000</v>
      </c>
      <c r="G90">
        <v>1</v>
      </c>
      <c r="H90">
        <v>1</v>
      </c>
      <c r="I90">
        <v>0</v>
      </c>
      <c r="J90">
        <v>2</v>
      </c>
      <c r="K90">
        <v>5</v>
      </c>
      <c r="L90">
        <v>0</v>
      </c>
      <c r="M90">
        <v>0</v>
      </c>
      <c r="N90">
        <v>0</v>
      </c>
      <c r="O90">
        <v>1.67</v>
      </c>
      <c r="P90" s="31">
        <v>1</v>
      </c>
      <c r="Q90" s="31">
        <v>0</v>
      </c>
      <c r="R90" s="34">
        <v>6</v>
      </c>
      <c r="S90" s="33">
        <v>10</v>
      </c>
      <c r="T90">
        <v>0.91500000000000004</v>
      </c>
      <c r="U90">
        <v>20</v>
      </c>
      <c r="V90" s="16">
        <v>5</v>
      </c>
      <c r="W90">
        <v>1.67</v>
      </c>
      <c r="X90">
        <v>0</v>
      </c>
      <c r="Y90">
        <v>6</v>
      </c>
      <c r="Z90">
        <v>10</v>
      </c>
      <c r="AA90" t="s">
        <v>231</v>
      </c>
      <c r="AB90">
        <v>24230191</v>
      </c>
    </row>
    <row r="91" spans="1:28">
      <c r="A91">
        <v>529</v>
      </c>
      <c r="B91" s="31">
        <v>2</v>
      </c>
      <c r="C91">
        <v>1</v>
      </c>
      <c r="D91">
        <v>20</v>
      </c>
      <c r="E91">
        <v>0</v>
      </c>
      <c r="F91" s="15">
        <v>20000</v>
      </c>
      <c r="G91">
        <v>1</v>
      </c>
      <c r="H91">
        <v>2</v>
      </c>
      <c r="I91">
        <v>0</v>
      </c>
      <c r="J91">
        <v>2</v>
      </c>
      <c r="K91">
        <v>5</v>
      </c>
      <c r="L91">
        <v>0</v>
      </c>
      <c r="M91">
        <v>0</v>
      </c>
      <c r="N91">
        <v>0</v>
      </c>
      <c r="O91">
        <v>1</v>
      </c>
      <c r="P91" s="31">
        <v>1.33</v>
      </c>
      <c r="Q91" s="31">
        <v>0</v>
      </c>
      <c r="R91" s="34">
        <v>6</v>
      </c>
      <c r="S91" s="33">
        <v>25</v>
      </c>
      <c r="T91">
        <v>0.67</v>
      </c>
      <c r="U91">
        <v>19</v>
      </c>
      <c r="V91" s="16">
        <v>6.25</v>
      </c>
      <c r="W91">
        <v>1</v>
      </c>
      <c r="X91">
        <v>0</v>
      </c>
      <c r="Y91">
        <v>6</v>
      </c>
      <c r="Z91">
        <v>25</v>
      </c>
      <c r="AA91" t="s">
        <v>72</v>
      </c>
      <c r="AB91">
        <v>21331720</v>
      </c>
    </row>
    <row r="92" spans="1:28">
      <c r="A92">
        <v>537</v>
      </c>
      <c r="B92" s="31">
        <v>1</v>
      </c>
      <c r="C92">
        <v>1</v>
      </c>
      <c r="D92">
        <v>20</v>
      </c>
      <c r="E92">
        <v>0</v>
      </c>
      <c r="F92" s="15">
        <v>4000</v>
      </c>
      <c r="G92">
        <v>1</v>
      </c>
      <c r="H92">
        <v>1</v>
      </c>
      <c r="I92">
        <v>0</v>
      </c>
      <c r="J92">
        <v>8</v>
      </c>
      <c r="K92">
        <v>5</v>
      </c>
      <c r="L92">
        <v>0</v>
      </c>
      <c r="M92">
        <v>0</v>
      </c>
      <c r="N92">
        <v>0</v>
      </c>
      <c r="O92">
        <v>0.67</v>
      </c>
      <c r="P92" s="31">
        <v>2</v>
      </c>
      <c r="Q92" s="31">
        <v>0</v>
      </c>
      <c r="R92" s="34">
        <v>8</v>
      </c>
      <c r="S92" s="33">
        <v>10</v>
      </c>
      <c r="T92">
        <v>0.67</v>
      </c>
      <c r="U92">
        <v>8</v>
      </c>
      <c r="V92" s="16">
        <v>10</v>
      </c>
      <c r="W92">
        <v>1.17</v>
      </c>
      <c r="X92">
        <v>1</v>
      </c>
      <c r="Y92">
        <v>8</v>
      </c>
      <c r="Z92">
        <v>25</v>
      </c>
      <c r="AA92" t="s">
        <v>107</v>
      </c>
      <c r="AB92">
        <v>20740010</v>
      </c>
    </row>
    <row r="93" spans="1:28">
      <c r="A93">
        <v>538</v>
      </c>
      <c r="B93" s="31">
        <v>2</v>
      </c>
      <c r="C93">
        <v>1</v>
      </c>
      <c r="D93">
        <v>23</v>
      </c>
      <c r="E93">
        <v>0</v>
      </c>
      <c r="F93" s="15">
        <v>4000</v>
      </c>
      <c r="G93">
        <v>1</v>
      </c>
      <c r="H93">
        <v>1</v>
      </c>
      <c r="I93">
        <v>0</v>
      </c>
      <c r="J93">
        <v>2</v>
      </c>
      <c r="K93">
        <v>5</v>
      </c>
      <c r="L93">
        <v>0</v>
      </c>
      <c r="M93">
        <v>0</v>
      </c>
      <c r="N93">
        <v>0</v>
      </c>
      <c r="O93">
        <v>1</v>
      </c>
      <c r="P93" s="31">
        <v>0.67</v>
      </c>
      <c r="Q93" s="31">
        <v>1</v>
      </c>
      <c r="R93" s="34">
        <v>8</v>
      </c>
      <c r="S93" s="33">
        <v>10</v>
      </c>
      <c r="T93">
        <v>0.5</v>
      </c>
      <c r="U93">
        <v>10</v>
      </c>
      <c r="V93" s="16">
        <v>5</v>
      </c>
      <c r="W93">
        <v>1</v>
      </c>
      <c r="X93">
        <v>1</v>
      </c>
      <c r="Y93">
        <v>8</v>
      </c>
      <c r="Z93">
        <v>10</v>
      </c>
      <c r="AA93" t="s">
        <v>15</v>
      </c>
      <c r="AB93">
        <v>20550012</v>
      </c>
    </row>
    <row r="94" spans="1:28">
      <c r="A94">
        <v>541</v>
      </c>
      <c r="B94" s="31">
        <v>2</v>
      </c>
      <c r="C94">
        <v>1</v>
      </c>
      <c r="D94">
        <v>20</v>
      </c>
      <c r="E94">
        <v>0</v>
      </c>
      <c r="F94" s="15">
        <v>10000</v>
      </c>
      <c r="G94">
        <v>1</v>
      </c>
      <c r="H94">
        <v>1</v>
      </c>
      <c r="I94">
        <v>0</v>
      </c>
      <c r="J94">
        <v>2</v>
      </c>
      <c r="K94">
        <v>2</v>
      </c>
      <c r="L94">
        <v>0</v>
      </c>
      <c r="M94">
        <v>0</v>
      </c>
      <c r="N94">
        <v>0</v>
      </c>
      <c r="O94">
        <v>1.67</v>
      </c>
      <c r="P94" s="31">
        <v>2.33</v>
      </c>
      <c r="Q94" s="31">
        <v>1</v>
      </c>
      <c r="R94" s="34">
        <v>16</v>
      </c>
      <c r="S94" s="33">
        <v>15</v>
      </c>
      <c r="T94">
        <v>0.67</v>
      </c>
      <c r="U94">
        <v>16</v>
      </c>
      <c r="V94" s="16">
        <v>2.5</v>
      </c>
      <c r="W94">
        <v>1.67</v>
      </c>
      <c r="X94">
        <v>1</v>
      </c>
      <c r="Y94">
        <v>16</v>
      </c>
      <c r="Z94">
        <v>15</v>
      </c>
      <c r="AA94" t="s">
        <v>89</v>
      </c>
      <c r="AB94">
        <v>22450140</v>
      </c>
    </row>
    <row r="95" spans="1:28">
      <c r="A95">
        <v>542</v>
      </c>
      <c r="B95" s="31">
        <v>2</v>
      </c>
      <c r="C95">
        <v>1</v>
      </c>
      <c r="D95">
        <v>20</v>
      </c>
      <c r="E95">
        <v>0</v>
      </c>
      <c r="F95" s="15">
        <v>10000</v>
      </c>
      <c r="G95">
        <v>1</v>
      </c>
      <c r="H95">
        <v>4</v>
      </c>
      <c r="I95">
        <v>0</v>
      </c>
      <c r="J95">
        <v>6</v>
      </c>
      <c r="K95">
        <v>2</v>
      </c>
      <c r="L95">
        <v>1</v>
      </c>
      <c r="M95">
        <v>0</v>
      </c>
      <c r="N95">
        <v>0</v>
      </c>
      <c r="O95">
        <v>1</v>
      </c>
      <c r="P95" s="31">
        <v>1</v>
      </c>
      <c r="Q95" s="31">
        <v>0</v>
      </c>
      <c r="R95" s="34">
        <v>8</v>
      </c>
      <c r="S95" s="33">
        <v>15</v>
      </c>
      <c r="T95">
        <v>0.5</v>
      </c>
      <c r="U95">
        <v>10</v>
      </c>
      <c r="V95" s="16">
        <v>10</v>
      </c>
      <c r="W95">
        <v>1</v>
      </c>
      <c r="X95">
        <v>0</v>
      </c>
      <c r="Y95">
        <v>8</v>
      </c>
      <c r="Z95">
        <v>15</v>
      </c>
      <c r="AA95" t="s">
        <v>147</v>
      </c>
      <c r="AB95">
        <v>21921270</v>
      </c>
    </row>
    <row r="96" spans="1:28">
      <c r="A96">
        <v>568</v>
      </c>
      <c r="B96" s="31">
        <v>2</v>
      </c>
      <c r="C96">
        <v>1</v>
      </c>
      <c r="D96">
        <v>25</v>
      </c>
      <c r="E96">
        <v>1</v>
      </c>
      <c r="F96" s="15">
        <v>3000</v>
      </c>
      <c r="G96">
        <v>1</v>
      </c>
      <c r="H96">
        <v>1</v>
      </c>
      <c r="I96">
        <v>1</v>
      </c>
      <c r="J96">
        <v>6</v>
      </c>
      <c r="K96">
        <v>5</v>
      </c>
      <c r="L96">
        <v>0</v>
      </c>
      <c r="M96">
        <v>0</v>
      </c>
      <c r="N96">
        <v>0</v>
      </c>
      <c r="O96">
        <v>1.5</v>
      </c>
      <c r="P96" s="31">
        <v>1.5</v>
      </c>
      <c r="Q96" s="31">
        <v>1</v>
      </c>
      <c r="R96" s="34">
        <v>16</v>
      </c>
      <c r="S96" s="33">
        <v>30</v>
      </c>
      <c r="T96">
        <v>0.67</v>
      </c>
      <c r="U96">
        <v>15</v>
      </c>
      <c r="V96" s="16">
        <v>7.5</v>
      </c>
      <c r="W96">
        <v>1.5</v>
      </c>
      <c r="X96">
        <v>1</v>
      </c>
      <c r="Y96">
        <v>16</v>
      </c>
      <c r="Z96">
        <v>30</v>
      </c>
      <c r="AA96" t="s">
        <v>237</v>
      </c>
      <c r="AB96">
        <v>25271530</v>
      </c>
    </row>
    <row r="97" spans="1:28">
      <c r="A97">
        <v>571</v>
      </c>
      <c r="B97" s="31">
        <v>2</v>
      </c>
      <c r="C97">
        <v>1</v>
      </c>
      <c r="D97">
        <v>19</v>
      </c>
      <c r="E97">
        <v>0</v>
      </c>
      <c r="F97" s="15">
        <v>10000</v>
      </c>
      <c r="G97">
        <v>1</v>
      </c>
      <c r="H97">
        <v>1</v>
      </c>
      <c r="I97">
        <v>0</v>
      </c>
      <c r="J97">
        <v>6</v>
      </c>
      <c r="K97">
        <v>5</v>
      </c>
      <c r="L97">
        <v>0</v>
      </c>
      <c r="M97">
        <v>0</v>
      </c>
      <c r="N97">
        <v>0</v>
      </c>
      <c r="O97">
        <v>0.67</v>
      </c>
      <c r="P97" s="31">
        <v>1</v>
      </c>
      <c r="Q97" s="31">
        <v>1</v>
      </c>
      <c r="R97" s="34">
        <v>12</v>
      </c>
      <c r="S97" s="33">
        <v>15</v>
      </c>
      <c r="T97">
        <v>0.33</v>
      </c>
      <c r="U97">
        <v>10</v>
      </c>
      <c r="V97" s="16">
        <v>2.5</v>
      </c>
      <c r="W97">
        <v>0.67</v>
      </c>
      <c r="X97">
        <v>1</v>
      </c>
      <c r="Y97">
        <v>12</v>
      </c>
      <c r="Z97">
        <v>15</v>
      </c>
      <c r="AA97" t="s">
        <v>131</v>
      </c>
      <c r="AB97">
        <v>20771470</v>
      </c>
    </row>
    <row r="98" spans="1:28">
      <c r="A98">
        <v>573</v>
      </c>
      <c r="B98" s="31">
        <v>2</v>
      </c>
      <c r="C98">
        <v>1</v>
      </c>
      <c r="D98">
        <v>22</v>
      </c>
      <c r="E98">
        <v>0</v>
      </c>
      <c r="F98" s="15">
        <v>4000</v>
      </c>
      <c r="G98">
        <v>1</v>
      </c>
      <c r="H98">
        <v>2</v>
      </c>
      <c r="I98">
        <v>0</v>
      </c>
      <c r="J98">
        <v>2</v>
      </c>
      <c r="K98">
        <v>5</v>
      </c>
      <c r="L98">
        <v>0</v>
      </c>
      <c r="M98">
        <v>0</v>
      </c>
      <c r="N98">
        <v>0</v>
      </c>
      <c r="O98">
        <v>1.33</v>
      </c>
      <c r="P98" s="31">
        <v>2</v>
      </c>
      <c r="Q98" s="31">
        <v>1</v>
      </c>
      <c r="R98" s="34">
        <v>8</v>
      </c>
      <c r="S98" s="33">
        <v>20</v>
      </c>
      <c r="T98">
        <v>0.33</v>
      </c>
      <c r="U98">
        <v>12</v>
      </c>
      <c r="V98" s="16">
        <v>2.5</v>
      </c>
      <c r="W98">
        <v>1.33</v>
      </c>
      <c r="X98">
        <v>1</v>
      </c>
      <c r="Y98">
        <v>8</v>
      </c>
      <c r="Z98">
        <v>20</v>
      </c>
      <c r="AA98" t="s">
        <v>56</v>
      </c>
      <c r="AB98">
        <v>21230240</v>
      </c>
    </row>
    <row r="99" spans="1:28">
      <c r="A99">
        <v>577</v>
      </c>
      <c r="B99" s="31">
        <v>2</v>
      </c>
      <c r="C99">
        <v>1</v>
      </c>
      <c r="D99">
        <v>21</v>
      </c>
      <c r="E99">
        <v>0</v>
      </c>
      <c r="F99" s="15">
        <v>4000</v>
      </c>
      <c r="G99">
        <v>1</v>
      </c>
      <c r="H99">
        <v>1</v>
      </c>
      <c r="I99">
        <v>0</v>
      </c>
      <c r="J99">
        <v>2</v>
      </c>
      <c r="K99">
        <v>5</v>
      </c>
      <c r="L99">
        <v>0</v>
      </c>
      <c r="M99">
        <v>0</v>
      </c>
      <c r="N99">
        <v>0</v>
      </c>
      <c r="O99">
        <v>0.83</v>
      </c>
      <c r="P99" s="31">
        <v>0.83</v>
      </c>
      <c r="Q99" s="31">
        <v>0</v>
      </c>
      <c r="R99" s="34">
        <v>8</v>
      </c>
      <c r="S99" s="33">
        <v>20</v>
      </c>
      <c r="T99">
        <v>0.33</v>
      </c>
      <c r="U99">
        <v>10</v>
      </c>
      <c r="V99" s="16">
        <v>5</v>
      </c>
      <c r="W99">
        <v>0.83</v>
      </c>
      <c r="X99">
        <v>0</v>
      </c>
      <c r="Y99">
        <v>8</v>
      </c>
      <c r="Z99">
        <v>20</v>
      </c>
      <c r="AA99" t="s">
        <v>36</v>
      </c>
      <c r="AB99">
        <v>21940400</v>
      </c>
    </row>
    <row r="100" spans="1:28">
      <c r="A100">
        <v>582</v>
      </c>
      <c r="B100" s="31">
        <v>2</v>
      </c>
      <c r="C100">
        <v>1</v>
      </c>
      <c r="D100">
        <v>23</v>
      </c>
      <c r="E100">
        <v>1</v>
      </c>
      <c r="F100" s="15">
        <v>3000</v>
      </c>
      <c r="G100">
        <v>1</v>
      </c>
      <c r="H100">
        <v>1</v>
      </c>
      <c r="I100">
        <v>1</v>
      </c>
      <c r="J100">
        <v>1</v>
      </c>
      <c r="K100">
        <v>5</v>
      </c>
      <c r="L100">
        <v>0</v>
      </c>
      <c r="M100">
        <v>0</v>
      </c>
      <c r="N100">
        <v>0</v>
      </c>
      <c r="O100">
        <v>1</v>
      </c>
      <c r="P100" s="31">
        <v>1</v>
      </c>
      <c r="Q100" s="31">
        <v>1</v>
      </c>
      <c r="R100" s="34">
        <v>12</v>
      </c>
      <c r="S100" s="33">
        <v>10</v>
      </c>
      <c r="T100">
        <v>0.5</v>
      </c>
      <c r="U100">
        <v>12</v>
      </c>
      <c r="V100" s="16">
        <v>20</v>
      </c>
      <c r="W100">
        <v>1</v>
      </c>
      <c r="X100">
        <v>1</v>
      </c>
      <c r="Y100">
        <v>12</v>
      </c>
      <c r="Z100">
        <v>10</v>
      </c>
      <c r="AA100" t="s">
        <v>60</v>
      </c>
      <c r="AB100">
        <v>21921544</v>
      </c>
    </row>
    <row r="101" spans="1:28">
      <c r="A101">
        <v>589</v>
      </c>
      <c r="B101" s="31">
        <v>1</v>
      </c>
      <c r="C101">
        <v>7</v>
      </c>
      <c r="D101">
        <v>59</v>
      </c>
      <c r="E101">
        <v>1</v>
      </c>
      <c r="F101" s="15">
        <v>20000</v>
      </c>
      <c r="G101">
        <v>1</v>
      </c>
      <c r="H101">
        <v>2</v>
      </c>
      <c r="I101">
        <v>0</v>
      </c>
      <c r="J101">
        <v>8</v>
      </c>
      <c r="K101">
        <v>5</v>
      </c>
      <c r="L101">
        <v>0</v>
      </c>
      <c r="M101">
        <v>0</v>
      </c>
      <c r="N101">
        <v>0</v>
      </c>
      <c r="O101">
        <v>0.5</v>
      </c>
      <c r="P101" s="31">
        <v>0.67</v>
      </c>
      <c r="Q101" s="31">
        <v>0</v>
      </c>
      <c r="R101" s="34">
        <v>12</v>
      </c>
      <c r="S101" s="33">
        <v>2.5</v>
      </c>
      <c r="T101">
        <v>0.5</v>
      </c>
      <c r="U101">
        <v>12</v>
      </c>
      <c r="V101" s="16">
        <v>2.5</v>
      </c>
      <c r="W101">
        <v>0.58499999999999996</v>
      </c>
      <c r="X101">
        <v>0</v>
      </c>
      <c r="Y101">
        <v>6</v>
      </c>
      <c r="Z101">
        <v>15</v>
      </c>
      <c r="AA101" t="s">
        <v>144</v>
      </c>
      <c r="AB101">
        <v>22471003</v>
      </c>
    </row>
    <row r="102" spans="1:28">
      <c r="A102">
        <v>595</v>
      </c>
      <c r="B102" s="31">
        <v>1</v>
      </c>
      <c r="C102">
        <v>6</v>
      </c>
      <c r="D102">
        <v>26</v>
      </c>
      <c r="E102">
        <v>1</v>
      </c>
      <c r="F102" s="15">
        <v>10000</v>
      </c>
      <c r="G102">
        <v>1</v>
      </c>
      <c r="H102">
        <v>1</v>
      </c>
      <c r="I102">
        <v>0</v>
      </c>
      <c r="J102">
        <v>10</v>
      </c>
      <c r="K102">
        <v>5</v>
      </c>
      <c r="L102">
        <v>0</v>
      </c>
      <c r="M102">
        <v>0</v>
      </c>
      <c r="N102">
        <v>0</v>
      </c>
      <c r="O102">
        <v>0.33</v>
      </c>
      <c r="P102" s="31">
        <v>0.67</v>
      </c>
      <c r="Q102" s="31">
        <v>0</v>
      </c>
      <c r="R102" s="34">
        <v>8</v>
      </c>
      <c r="S102" s="33">
        <v>2.5</v>
      </c>
      <c r="T102">
        <v>0.33</v>
      </c>
      <c r="U102">
        <v>8</v>
      </c>
      <c r="V102" s="16">
        <v>2.5</v>
      </c>
      <c r="W102">
        <v>0.67</v>
      </c>
      <c r="X102">
        <v>0</v>
      </c>
      <c r="Y102">
        <v>11</v>
      </c>
      <c r="Z102">
        <v>12.5</v>
      </c>
      <c r="AA102" t="s">
        <v>131</v>
      </c>
      <c r="AB102">
        <v>20780300</v>
      </c>
    </row>
    <row r="103" spans="1:28">
      <c r="A103">
        <v>596</v>
      </c>
      <c r="B103" s="31">
        <v>1</v>
      </c>
      <c r="C103">
        <v>7</v>
      </c>
      <c r="D103">
        <v>61</v>
      </c>
      <c r="E103">
        <v>1</v>
      </c>
      <c r="F103" s="15">
        <v>10000</v>
      </c>
      <c r="G103">
        <v>1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0</v>
      </c>
      <c r="N103">
        <v>0</v>
      </c>
      <c r="O103">
        <v>0.33</v>
      </c>
      <c r="P103" s="31">
        <v>0.67</v>
      </c>
      <c r="Q103" s="31">
        <v>0</v>
      </c>
      <c r="R103" s="34">
        <v>20</v>
      </c>
      <c r="S103" s="33">
        <v>2.5</v>
      </c>
      <c r="T103">
        <v>0.33</v>
      </c>
      <c r="U103">
        <v>20</v>
      </c>
      <c r="V103" s="16">
        <v>2.5</v>
      </c>
      <c r="W103">
        <v>0.83</v>
      </c>
      <c r="X103">
        <v>1</v>
      </c>
      <c r="Y103">
        <v>6</v>
      </c>
      <c r="Z103">
        <v>10</v>
      </c>
      <c r="AA103" t="s">
        <v>29</v>
      </c>
      <c r="AB103">
        <v>22261003</v>
      </c>
    </row>
    <row r="104" spans="1:28">
      <c r="A104">
        <v>602</v>
      </c>
      <c r="B104" s="31">
        <v>1</v>
      </c>
      <c r="C104">
        <v>7</v>
      </c>
      <c r="D104">
        <v>58</v>
      </c>
      <c r="E104">
        <v>0</v>
      </c>
      <c r="F104" s="15">
        <v>30000</v>
      </c>
      <c r="G104">
        <v>1</v>
      </c>
      <c r="H104">
        <v>2</v>
      </c>
      <c r="I104">
        <v>0</v>
      </c>
      <c r="J104">
        <v>6</v>
      </c>
      <c r="K104">
        <v>5</v>
      </c>
      <c r="L104">
        <v>0</v>
      </c>
      <c r="M104">
        <v>0</v>
      </c>
      <c r="N104">
        <v>0</v>
      </c>
      <c r="O104">
        <v>0.83</v>
      </c>
      <c r="P104" s="31">
        <v>1.17</v>
      </c>
      <c r="Q104" s="31">
        <v>0</v>
      </c>
      <c r="R104" s="34">
        <v>20</v>
      </c>
      <c r="S104" s="33">
        <v>70</v>
      </c>
      <c r="T104">
        <v>0.83</v>
      </c>
      <c r="U104">
        <v>20</v>
      </c>
      <c r="V104" s="16">
        <v>70</v>
      </c>
      <c r="W104">
        <v>1</v>
      </c>
      <c r="X104">
        <v>1</v>
      </c>
      <c r="Y104">
        <v>8</v>
      </c>
      <c r="Z104">
        <v>15</v>
      </c>
      <c r="AA104" t="s">
        <v>24</v>
      </c>
      <c r="AB104">
        <v>22040041</v>
      </c>
    </row>
    <row r="105" spans="1:28">
      <c r="A105">
        <v>604</v>
      </c>
      <c r="B105" s="31">
        <v>1</v>
      </c>
      <c r="C105">
        <v>7</v>
      </c>
      <c r="D105">
        <v>51</v>
      </c>
      <c r="E105">
        <v>0</v>
      </c>
      <c r="F105" s="15">
        <v>10000</v>
      </c>
      <c r="G105">
        <v>1</v>
      </c>
      <c r="H105">
        <v>1</v>
      </c>
      <c r="I105">
        <v>0</v>
      </c>
      <c r="J105">
        <v>8</v>
      </c>
      <c r="K105">
        <v>5</v>
      </c>
      <c r="L105">
        <v>0</v>
      </c>
      <c r="M105">
        <v>0</v>
      </c>
      <c r="N105">
        <v>0</v>
      </c>
      <c r="O105">
        <v>0.5</v>
      </c>
      <c r="P105" s="31">
        <v>0.5</v>
      </c>
      <c r="Q105" s="31">
        <v>0</v>
      </c>
      <c r="R105" s="34">
        <v>6</v>
      </c>
      <c r="S105" s="33">
        <v>30</v>
      </c>
      <c r="T105">
        <v>0.5</v>
      </c>
      <c r="U105">
        <v>6</v>
      </c>
      <c r="V105" s="16">
        <v>30</v>
      </c>
      <c r="W105">
        <v>0.83</v>
      </c>
      <c r="X105">
        <v>0</v>
      </c>
      <c r="Y105">
        <v>8</v>
      </c>
      <c r="Z105">
        <v>15</v>
      </c>
      <c r="AA105" t="s">
        <v>71</v>
      </c>
      <c r="AB105">
        <v>22230</v>
      </c>
    </row>
    <row r="106" spans="1:28">
      <c r="A106">
        <v>606</v>
      </c>
      <c r="B106" s="31">
        <v>1</v>
      </c>
      <c r="C106">
        <v>7</v>
      </c>
      <c r="D106">
        <v>44</v>
      </c>
      <c r="E106">
        <v>0</v>
      </c>
      <c r="F106" s="15">
        <v>7000</v>
      </c>
      <c r="G106">
        <v>1</v>
      </c>
      <c r="H106">
        <v>1</v>
      </c>
      <c r="I106">
        <v>0</v>
      </c>
      <c r="J106">
        <v>8</v>
      </c>
      <c r="K106">
        <v>4</v>
      </c>
      <c r="L106">
        <v>0</v>
      </c>
      <c r="M106">
        <v>0</v>
      </c>
      <c r="N106">
        <v>0</v>
      </c>
      <c r="O106">
        <v>0.67</v>
      </c>
      <c r="P106" s="31">
        <v>0.67</v>
      </c>
      <c r="Q106" s="31">
        <v>0</v>
      </c>
      <c r="R106" s="34">
        <v>8</v>
      </c>
      <c r="S106" s="33">
        <v>2.5</v>
      </c>
      <c r="T106">
        <v>0.67</v>
      </c>
      <c r="U106">
        <v>8</v>
      </c>
      <c r="V106" s="16">
        <v>2.5</v>
      </c>
      <c r="W106">
        <v>1</v>
      </c>
      <c r="X106">
        <v>1</v>
      </c>
      <c r="Y106">
        <v>8</v>
      </c>
      <c r="Z106">
        <v>15</v>
      </c>
      <c r="AA106" t="s">
        <v>24</v>
      </c>
      <c r="AB106">
        <v>22080010</v>
      </c>
    </row>
    <row r="107" spans="1:28">
      <c r="A107">
        <v>608</v>
      </c>
      <c r="B107" s="31">
        <v>1</v>
      </c>
      <c r="C107">
        <v>7</v>
      </c>
      <c r="D107">
        <v>44</v>
      </c>
      <c r="E107">
        <v>0</v>
      </c>
      <c r="F107" s="15">
        <v>12000</v>
      </c>
      <c r="G107">
        <v>1</v>
      </c>
      <c r="H107">
        <v>1</v>
      </c>
      <c r="I107">
        <v>0</v>
      </c>
      <c r="J107">
        <v>8</v>
      </c>
      <c r="K107">
        <v>3</v>
      </c>
      <c r="L107">
        <v>0</v>
      </c>
      <c r="M107">
        <v>0</v>
      </c>
      <c r="N107">
        <v>0</v>
      </c>
      <c r="O107">
        <v>1</v>
      </c>
      <c r="P107" s="31">
        <v>1.17</v>
      </c>
      <c r="Q107" s="31">
        <v>0</v>
      </c>
      <c r="R107" s="34">
        <v>8</v>
      </c>
      <c r="S107" s="33">
        <v>5</v>
      </c>
      <c r="T107">
        <v>1</v>
      </c>
      <c r="U107">
        <v>8</v>
      </c>
      <c r="V107" s="16">
        <v>5</v>
      </c>
      <c r="W107">
        <v>1.67</v>
      </c>
      <c r="X107">
        <v>1</v>
      </c>
      <c r="Y107">
        <v>12</v>
      </c>
      <c r="Z107">
        <v>10</v>
      </c>
      <c r="AA107" t="s">
        <v>231</v>
      </c>
      <c r="AB107">
        <v>24220211</v>
      </c>
    </row>
    <row r="108" spans="1:28">
      <c r="A108">
        <v>609</v>
      </c>
      <c r="B108" s="31">
        <v>1</v>
      </c>
      <c r="C108">
        <v>2</v>
      </c>
      <c r="D108">
        <v>27</v>
      </c>
      <c r="E108">
        <v>0</v>
      </c>
      <c r="F108" s="15">
        <v>14000</v>
      </c>
      <c r="G108">
        <v>1</v>
      </c>
      <c r="H108">
        <v>1</v>
      </c>
      <c r="I108">
        <v>0</v>
      </c>
      <c r="J108">
        <v>8</v>
      </c>
      <c r="K108">
        <v>5</v>
      </c>
      <c r="L108">
        <v>0</v>
      </c>
      <c r="M108">
        <v>0</v>
      </c>
      <c r="N108">
        <v>0</v>
      </c>
      <c r="O108">
        <v>0.5</v>
      </c>
      <c r="P108" s="31">
        <v>0.67</v>
      </c>
      <c r="Q108" s="31">
        <v>0</v>
      </c>
      <c r="R108" s="34">
        <v>20</v>
      </c>
      <c r="S108" s="33">
        <v>2.5</v>
      </c>
      <c r="T108">
        <v>0.5</v>
      </c>
      <c r="U108">
        <v>20</v>
      </c>
      <c r="V108" s="16">
        <v>2.5</v>
      </c>
      <c r="W108">
        <v>1.17</v>
      </c>
      <c r="X108">
        <v>1</v>
      </c>
      <c r="Y108">
        <v>8</v>
      </c>
      <c r="Z108">
        <v>2.5</v>
      </c>
      <c r="AA108" t="s">
        <v>113</v>
      </c>
      <c r="AB108">
        <v>21230760</v>
      </c>
    </row>
    <row r="109" spans="1:28">
      <c r="A109">
        <v>612</v>
      </c>
      <c r="B109" s="31">
        <v>1</v>
      </c>
      <c r="C109">
        <v>2</v>
      </c>
      <c r="D109">
        <v>25</v>
      </c>
      <c r="E109">
        <v>0</v>
      </c>
      <c r="F109" s="15">
        <v>18000</v>
      </c>
      <c r="G109">
        <v>1</v>
      </c>
      <c r="H109">
        <v>2</v>
      </c>
      <c r="I109">
        <v>0</v>
      </c>
      <c r="J109">
        <v>8</v>
      </c>
      <c r="K109">
        <v>0</v>
      </c>
      <c r="L109">
        <v>0</v>
      </c>
      <c r="M109">
        <v>1</v>
      </c>
      <c r="N109">
        <v>0</v>
      </c>
      <c r="O109">
        <v>0.67</v>
      </c>
      <c r="P109" s="31">
        <v>0.67</v>
      </c>
      <c r="Q109" s="31">
        <v>0</v>
      </c>
      <c r="R109" s="34">
        <v>12</v>
      </c>
      <c r="S109" s="33">
        <v>5</v>
      </c>
      <c r="T109">
        <v>0.67</v>
      </c>
      <c r="U109">
        <v>12</v>
      </c>
      <c r="V109" s="16">
        <v>5</v>
      </c>
      <c r="W109">
        <v>0.67</v>
      </c>
      <c r="X109">
        <v>0</v>
      </c>
      <c r="Y109">
        <v>8</v>
      </c>
      <c r="Z109">
        <v>15</v>
      </c>
      <c r="AA109" t="s">
        <v>47</v>
      </c>
      <c r="AB109">
        <v>22281080</v>
      </c>
    </row>
    <row r="110" spans="1:28">
      <c r="A110">
        <v>617</v>
      </c>
      <c r="B110" s="31">
        <v>2</v>
      </c>
      <c r="C110">
        <v>2</v>
      </c>
      <c r="D110">
        <v>23</v>
      </c>
      <c r="E110">
        <v>0</v>
      </c>
      <c r="F110" s="15">
        <v>5000</v>
      </c>
      <c r="G110">
        <v>1</v>
      </c>
      <c r="H110">
        <v>1</v>
      </c>
      <c r="I110">
        <v>0</v>
      </c>
      <c r="J110">
        <v>8</v>
      </c>
      <c r="K110">
        <v>3</v>
      </c>
      <c r="L110">
        <v>0</v>
      </c>
      <c r="M110">
        <v>0</v>
      </c>
      <c r="N110">
        <v>0</v>
      </c>
      <c r="O110">
        <v>1.5</v>
      </c>
      <c r="P110" s="31">
        <v>1.5</v>
      </c>
      <c r="Q110" s="31">
        <v>1</v>
      </c>
      <c r="R110" s="34">
        <v>14</v>
      </c>
      <c r="S110" s="33">
        <v>25</v>
      </c>
      <c r="T110">
        <v>0.83499999999999996</v>
      </c>
      <c r="U110">
        <v>14</v>
      </c>
      <c r="V110" s="16">
        <v>20</v>
      </c>
      <c r="W110">
        <v>1.5</v>
      </c>
      <c r="X110">
        <v>1</v>
      </c>
      <c r="Y110">
        <v>14</v>
      </c>
      <c r="Z110">
        <v>25</v>
      </c>
      <c r="AA110" t="s">
        <v>240</v>
      </c>
      <c r="AB110">
        <v>25550644</v>
      </c>
    </row>
    <row r="111" spans="1:28">
      <c r="A111">
        <v>621</v>
      </c>
      <c r="B111" s="31">
        <v>2</v>
      </c>
      <c r="C111">
        <v>6</v>
      </c>
      <c r="D111">
        <v>27</v>
      </c>
      <c r="E111">
        <v>0</v>
      </c>
      <c r="F111" s="15">
        <v>14000</v>
      </c>
      <c r="G111">
        <v>1</v>
      </c>
      <c r="H111">
        <v>1</v>
      </c>
      <c r="I111">
        <v>0</v>
      </c>
      <c r="J111">
        <v>8</v>
      </c>
      <c r="K111">
        <v>5</v>
      </c>
      <c r="L111">
        <v>0</v>
      </c>
      <c r="M111">
        <v>0</v>
      </c>
      <c r="N111">
        <v>0</v>
      </c>
      <c r="O111">
        <v>0.5</v>
      </c>
      <c r="P111" s="31">
        <v>0.83</v>
      </c>
      <c r="Q111" s="31">
        <v>1</v>
      </c>
      <c r="R111" s="34">
        <v>8</v>
      </c>
      <c r="S111" s="33">
        <v>20</v>
      </c>
      <c r="T111">
        <v>0.5</v>
      </c>
      <c r="U111">
        <v>12</v>
      </c>
      <c r="V111" s="16">
        <v>15</v>
      </c>
      <c r="W111">
        <v>0.5</v>
      </c>
      <c r="X111">
        <v>1</v>
      </c>
      <c r="Y111">
        <v>8</v>
      </c>
      <c r="Z111">
        <v>20</v>
      </c>
      <c r="AA111" t="s">
        <v>55</v>
      </c>
      <c r="AB111">
        <v>20231047</v>
      </c>
    </row>
    <row r="112" spans="1:28">
      <c r="A112">
        <v>623</v>
      </c>
      <c r="B112" s="31">
        <v>1</v>
      </c>
      <c r="C112">
        <v>7</v>
      </c>
      <c r="D112">
        <v>52</v>
      </c>
      <c r="E112">
        <v>1</v>
      </c>
      <c r="F112" s="15">
        <v>6000</v>
      </c>
      <c r="G112">
        <v>1</v>
      </c>
      <c r="H112">
        <v>1</v>
      </c>
      <c r="I112">
        <v>0</v>
      </c>
      <c r="J112">
        <v>8</v>
      </c>
      <c r="K112">
        <v>3</v>
      </c>
      <c r="L112">
        <v>0</v>
      </c>
      <c r="M112">
        <v>0</v>
      </c>
      <c r="N112">
        <v>0</v>
      </c>
      <c r="O112">
        <v>0.83</v>
      </c>
      <c r="P112" s="31">
        <v>1.17</v>
      </c>
      <c r="Q112" s="31">
        <v>0</v>
      </c>
      <c r="R112" s="34">
        <v>30</v>
      </c>
      <c r="S112" s="33">
        <v>2.5</v>
      </c>
      <c r="T112">
        <v>0.83</v>
      </c>
      <c r="U112">
        <v>30</v>
      </c>
      <c r="V112" s="16">
        <v>2.5</v>
      </c>
      <c r="W112">
        <v>1.17</v>
      </c>
      <c r="X112">
        <v>1</v>
      </c>
      <c r="Y112">
        <v>10</v>
      </c>
      <c r="Z112">
        <v>15</v>
      </c>
      <c r="AA112" t="s">
        <v>46</v>
      </c>
      <c r="AB112">
        <v>22631030</v>
      </c>
    </row>
    <row r="113" spans="1:28">
      <c r="A113">
        <v>625</v>
      </c>
      <c r="B113" s="31">
        <v>1</v>
      </c>
      <c r="C113">
        <v>7</v>
      </c>
      <c r="D113">
        <v>53</v>
      </c>
      <c r="E113">
        <v>0</v>
      </c>
      <c r="F113" s="15">
        <v>16000</v>
      </c>
      <c r="G113">
        <v>1</v>
      </c>
      <c r="H113">
        <v>1</v>
      </c>
      <c r="I113">
        <v>0</v>
      </c>
      <c r="J113">
        <v>1</v>
      </c>
      <c r="K113">
        <v>5</v>
      </c>
      <c r="L113">
        <v>0</v>
      </c>
      <c r="M113">
        <v>0</v>
      </c>
      <c r="N113">
        <v>0</v>
      </c>
      <c r="O113">
        <v>0.5</v>
      </c>
      <c r="P113" s="31">
        <v>0.83</v>
      </c>
      <c r="Q113" s="31">
        <v>0</v>
      </c>
      <c r="R113" s="34">
        <v>10</v>
      </c>
      <c r="S113" s="33">
        <v>5</v>
      </c>
      <c r="T113">
        <v>0.5</v>
      </c>
      <c r="U113">
        <v>10</v>
      </c>
      <c r="V113" s="16">
        <v>5</v>
      </c>
      <c r="W113">
        <v>1</v>
      </c>
      <c r="X113">
        <v>1</v>
      </c>
      <c r="Y113">
        <v>12</v>
      </c>
      <c r="Z113">
        <v>20</v>
      </c>
      <c r="AA113" t="s">
        <v>105</v>
      </c>
      <c r="AB113">
        <v>22221011</v>
      </c>
    </row>
    <row r="114" spans="1:28">
      <c r="A114">
        <v>626</v>
      </c>
      <c r="B114" s="31">
        <v>1</v>
      </c>
      <c r="C114">
        <v>7</v>
      </c>
      <c r="D114">
        <v>35</v>
      </c>
      <c r="E114">
        <v>1</v>
      </c>
      <c r="F114" s="15">
        <v>10000</v>
      </c>
      <c r="G114">
        <v>1</v>
      </c>
      <c r="H114">
        <v>1</v>
      </c>
      <c r="I114">
        <v>0</v>
      </c>
      <c r="J114">
        <v>8</v>
      </c>
      <c r="K114">
        <v>5</v>
      </c>
      <c r="L114">
        <v>0</v>
      </c>
      <c r="M114">
        <v>0</v>
      </c>
      <c r="N114">
        <v>0</v>
      </c>
      <c r="O114">
        <v>0.33</v>
      </c>
      <c r="P114" s="31">
        <v>0.5</v>
      </c>
      <c r="Q114" s="31">
        <v>0</v>
      </c>
      <c r="R114" s="34">
        <v>8</v>
      </c>
      <c r="S114" s="33">
        <v>2.5</v>
      </c>
      <c r="T114">
        <v>0.33</v>
      </c>
      <c r="U114">
        <v>8</v>
      </c>
      <c r="V114" s="16">
        <v>2.5</v>
      </c>
      <c r="W114">
        <v>1</v>
      </c>
      <c r="X114">
        <v>1</v>
      </c>
      <c r="Y114">
        <v>10</v>
      </c>
      <c r="Z114">
        <v>25</v>
      </c>
      <c r="AA114" t="s">
        <v>156</v>
      </c>
      <c r="AB114">
        <v>20261005</v>
      </c>
    </row>
    <row r="115" spans="1:28">
      <c r="A115">
        <v>627</v>
      </c>
      <c r="B115" s="31">
        <v>1</v>
      </c>
      <c r="C115">
        <v>4</v>
      </c>
      <c r="D115">
        <v>31</v>
      </c>
      <c r="E115">
        <v>1</v>
      </c>
      <c r="F115" s="15">
        <v>9000</v>
      </c>
      <c r="G115">
        <v>1</v>
      </c>
      <c r="H115">
        <v>1</v>
      </c>
      <c r="I115">
        <v>0</v>
      </c>
      <c r="J115">
        <v>8</v>
      </c>
      <c r="K115">
        <v>5</v>
      </c>
      <c r="L115">
        <v>0</v>
      </c>
      <c r="M115">
        <v>0</v>
      </c>
      <c r="N115">
        <v>0</v>
      </c>
      <c r="O115">
        <v>0.33</v>
      </c>
      <c r="P115" s="31">
        <v>0.5</v>
      </c>
      <c r="Q115" s="31">
        <v>0</v>
      </c>
      <c r="R115" s="34">
        <v>8</v>
      </c>
      <c r="S115" s="33">
        <v>2.5</v>
      </c>
      <c r="T115">
        <v>0.33</v>
      </c>
      <c r="U115">
        <v>8</v>
      </c>
      <c r="V115" s="16">
        <v>2.5</v>
      </c>
      <c r="W115">
        <v>0.83</v>
      </c>
      <c r="X115">
        <v>0</v>
      </c>
      <c r="Y115">
        <v>8</v>
      </c>
      <c r="Z115">
        <v>15</v>
      </c>
      <c r="AA115" t="s">
        <v>54</v>
      </c>
      <c r="AB115">
        <v>22231090</v>
      </c>
    </row>
    <row r="116" spans="1:28">
      <c r="A116">
        <v>633</v>
      </c>
      <c r="B116" s="31">
        <v>2</v>
      </c>
      <c r="C116">
        <v>4</v>
      </c>
      <c r="D116">
        <v>50</v>
      </c>
      <c r="E116">
        <v>0</v>
      </c>
      <c r="F116" s="15">
        <v>26000</v>
      </c>
      <c r="G116">
        <v>1</v>
      </c>
      <c r="H116">
        <v>1</v>
      </c>
      <c r="I116">
        <v>0</v>
      </c>
      <c r="J116">
        <v>8</v>
      </c>
      <c r="K116">
        <v>5</v>
      </c>
      <c r="L116">
        <v>0</v>
      </c>
      <c r="M116">
        <v>0</v>
      </c>
      <c r="N116">
        <v>0</v>
      </c>
      <c r="O116">
        <v>1.33</v>
      </c>
      <c r="P116" s="31">
        <v>1.67</v>
      </c>
      <c r="Q116" s="31">
        <v>0</v>
      </c>
      <c r="R116" s="34">
        <v>8</v>
      </c>
      <c r="S116" s="33">
        <v>25</v>
      </c>
      <c r="T116">
        <v>0.5</v>
      </c>
      <c r="U116">
        <v>10</v>
      </c>
      <c r="V116" s="16">
        <v>5</v>
      </c>
      <c r="W116">
        <v>1.33</v>
      </c>
      <c r="X116">
        <v>0</v>
      </c>
      <c r="Y116">
        <v>8</v>
      </c>
      <c r="Z116">
        <v>25</v>
      </c>
      <c r="AA116" t="s">
        <v>71</v>
      </c>
      <c r="AB116">
        <v>22210030</v>
      </c>
    </row>
    <row r="117" spans="1:28">
      <c r="A117">
        <v>638</v>
      </c>
      <c r="B117" s="31">
        <v>1</v>
      </c>
      <c r="C117">
        <v>7</v>
      </c>
      <c r="D117">
        <v>49</v>
      </c>
      <c r="E117">
        <v>1</v>
      </c>
      <c r="F117" s="15">
        <v>35000</v>
      </c>
      <c r="G117">
        <v>1</v>
      </c>
      <c r="H117">
        <v>1</v>
      </c>
      <c r="I117">
        <v>0</v>
      </c>
      <c r="J117">
        <v>1</v>
      </c>
      <c r="K117">
        <v>4</v>
      </c>
      <c r="L117">
        <v>0</v>
      </c>
      <c r="M117">
        <v>0</v>
      </c>
      <c r="N117">
        <v>0</v>
      </c>
      <c r="O117">
        <v>0.5</v>
      </c>
      <c r="P117" s="31">
        <v>0.67</v>
      </c>
      <c r="Q117" s="31">
        <v>0</v>
      </c>
      <c r="R117" s="34">
        <v>10</v>
      </c>
      <c r="S117" s="33">
        <v>2.5</v>
      </c>
      <c r="T117">
        <v>0.5</v>
      </c>
      <c r="U117">
        <v>10</v>
      </c>
      <c r="V117" s="16">
        <v>2.5</v>
      </c>
      <c r="W117">
        <v>1.67</v>
      </c>
      <c r="X117">
        <v>1</v>
      </c>
      <c r="Y117">
        <v>8</v>
      </c>
      <c r="Z117">
        <v>20</v>
      </c>
      <c r="AA117" t="s">
        <v>50</v>
      </c>
      <c r="AB117">
        <v>22461220</v>
      </c>
    </row>
    <row r="118" spans="1:28">
      <c r="A118">
        <v>642</v>
      </c>
      <c r="B118" s="31">
        <v>1</v>
      </c>
      <c r="C118">
        <v>6</v>
      </c>
      <c r="D118">
        <v>54</v>
      </c>
      <c r="E118">
        <v>1</v>
      </c>
      <c r="F118" s="15">
        <v>20000</v>
      </c>
      <c r="G118">
        <v>1</v>
      </c>
      <c r="H118">
        <v>1</v>
      </c>
      <c r="I118">
        <v>0</v>
      </c>
      <c r="J118">
        <v>8</v>
      </c>
      <c r="K118">
        <v>5</v>
      </c>
      <c r="L118">
        <v>0</v>
      </c>
      <c r="M118">
        <v>0</v>
      </c>
      <c r="N118">
        <v>0</v>
      </c>
      <c r="O118">
        <v>0.5</v>
      </c>
      <c r="P118" s="31">
        <v>0.67</v>
      </c>
      <c r="Q118" s="31">
        <v>0</v>
      </c>
      <c r="R118" s="34">
        <v>30</v>
      </c>
      <c r="S118" s="33">
        <v>2.5</v>
      </c>
      <c r="T118">
        <v>0.5</v>
      </c>
      <c r="U118">
        <v>30</v>
      </c>
      <c r="V118" s="16">
        <v>2.5</v>
      </c>
      <c r="W118">
        <v>0.83</v>
      </c>
      <c r="X118">
        <v>0</v>
      </c>
      <c r="Y118">
        <v>8</v>
      </c>
      <c r="Z118">
        <v>15</v>
      </c>
      <c r="AA118" t="s">
        <v>71</v>
      </c>
      <c r="AB118">
        <v>22230060</v>
      </c>
    </row>
    <row r="119" spans="1:28">
      <c r="A119">
        <v>643</v>
      </c>
      <c r="B119" s="31">
        <v>1</v>
      </c>
      <c r="C119">
        <v>7</v>
      </c>
      <c r="D119">
        <v>52</v>
      </c>
      <c r="E119">
        <v>1</v>
      </c>
      <c r="F119" s="15">
        <v>24000</v>
      </c>
      <c r="G119">
        <v>1</v>
      </c>
      <c r="H119">
        <v>1</v>
      </c>
      <c r="I119">
        <v>0</v>
      </c>
      <c r="J119">
        <v>8</v>
      </c>
      <c r="K119">
        <v>5</v>
      </c>
      <c r="L119">
        <v>0</v>
      </c>
      <c r="M119">
        <v>0</v>
      </c>
      <c r="N119">
        <v>0</v>
      </c>
      <c r="O119">
        <v>0.33</v>
      </c>
      <c r="P119" s="31">
        <v>0.33</v>
      </c>
      <c r="Q119" s="31">
        <v>0</v>
      </c>
      <c r="R119" s="34">
        <v>30</v>
      </c>
      <c r="S119" s="33">
        <v>2.5</v>
      </c>
      <c r="T119">
        <v>0.33</v>
      </c>
      <c r="U119">
        <v>30</v>
      </c>
      <c r="V119" s="16">
        <v>2.5</v>
      </c>
      <c r="W119">
        <v>0.75</v>
      </c>
      <c r="X119">
        <v>1</v>
      </c>
      <c r="Y119">
        <v>8</v>
      </c>
      <c r="Z119">
        <v>10</v>
      </c>
      <c r="AA119" t="s">
        <v>79</v>
      </c>
      <c r="AB119">
        <v>20270002</v>
      </c>
    </row>
    <row r="120" spans="1:28">
      <c r="A120">
        <v>644</v>
      </c>
      <c r="B120" s="31">
        <v>2</v>
      </c>
      <c r="C120">
        <v>2</v>
      </c>
      <c r="D120">
        <v>24</v>
      </c>
      <c r="E120">
        <v>0</v>
      </c>
      <c r="F120" s="15">
        <v>5000</v>
      </c>
      <c r="G120">
        <v>1</v>
      </c>
      <c r="H120">
        <v>2</v>
      </c>
      <c r="I120">
        <v>1</v>
      </c>
      <c r="J120">
        <v>8</v>
      </c>
      <c r="K120">
        <v>5</v>
      </c>
      <c r="L120">
        <v>0</v>
      </c>
      <c r="M120">
        <v>0</v>
      </c>
      <c r="N120">
        <v>0</v>
      </c>
      <c r="O120">
        <v>1</v>
      </c>
      <c r="P120" s="31">
        <v>1</v>
      </c>
      <c r="Q120" s="31">
        <v>1</v>
      </c>
      <c r="R120" s="34">
        <v>10</v>
      </c>
      <c r="S120" s="33">
        <v>15</v>
      </c>
      <c r="T120">
        <v>0.67</v>
      </c>
      <c r="U120">
        <v>15</v>
      </c>
      <c r="V120" s="16">
        <v>7.5</v>
      </c>
      <c r="W120">
        <v>1</v>
      </c>
      <c r="X120">
        <v>1</v>
      </c>
      <c r="Y120">
        <v>10</v>
      </c>
      <c r="Z120">
        <v>15</v>
      </c>
      <c r="AA120" t="s">
        <v>237</v>
      </c>
      <c r="AB120">
        <v>25015440</v>
      </c>
    </row>
    <row r="121" spans="1:28">
      <c r="A121">
        <v>647</v>
      </c>
      <c r="B121" s="31">
        <v>1</v>
      </c>
      <c r="C121">
        <v>4</v>
      </c>
      <c r="D121">
        <v>33</v>
      </c>
      <c r="E121">
        <v>0</v>
      </c>
      <c r="F121" s="15">
        <v>10000</v>
      </c>
      <c r="G121">
        <v>1</v>
      </c>
      <c r="H121">
        <v>2</v>
      </c>
      <c r="I121">
        <v>0</v>
      </c>
      <c r="J121">
        <v>8</v>
      </c>
      <c r="K121">
        <v>5</v>
      </c>
      <c r="L121">
        <v>0</v>
      </c>
      <c r="M121">
        <v>0</v>
      </c>
      <c r="N121">
        <v>0</v>
      </c>
      <c r="O121">
        <v>0.33</v>
      </c>
      <c r="P121" s="31">
        <v>1</v>
      </c>
      <c r="Q121" s="31">
        <v>0</v>
      </c>
      <c r="R121" s="34">
        <v>10</v>
      </c>
      <c r="S121" s="33">
        <v>70</v>
      </c>
      <c r="T121">
        <v>0.33</v>
      </c>
      <c r="U121">
        <v>10</v>
      </c>
      <c r="V121" s="16">
        <v>70</v>
      </c>
      <c r="W121">
        <v>1</v>
      </c>
      <c r="X121">
        <v>1</v>
      </c>
      <c r="Y121">
        <v>8</v>
      </c>
      <c r="Z121">
        <v>25</v>
      </c>
      <c r="AA121" t="s">
        <v>114</v>
      </c>
      <c r="AB121">
        <v>20251550</v>
      </c>
    </row>
    <row r="122" spans="1:28">
      <c r="A122">
        <v>650</v>
      </c>
      <c r="B122" s="31">
        <v>1</v>
      </c>
      <c r="C122">
        <v>2</v>
      </c>
      <c r="D122">
        <v>27</v>
      </c>
      <c r="E122">
        <v>1</v>
      </c>
      <c r="F122" s="15">
        <v>10000</v>
      </c>
      <c r="G122">
        <v>1</v>
      </c>
      <c r="H122">
        <v>1</v>
      </c>
      <c r="I122">
        <v>0</v>
      </c>
      <c r="J122">
        <v>8</v>
      </c>
      <c r="K122">
        <v>5</v>
      </c>
      <c r="L122">
        <v>0</v>
      </c>
      <c r="M122">
        <v>0</v>
      </c>
      <c r="N122">
        <v>0</v>
      </c>
      <c r="O122">
        <v>0.83</v>
      </c>
      <c r="P122" s="31">
        <v>1</v>
      </c>
      <c r="Q122" s="31">
        <v>0</v>
      </c>
      <c r="R122" s="34">
        <v>16</v>
      </c>
      <c r="S122" s="33">
        <v>5</v>
      </c>
      <c r="T122">
        <v>0.83</v>
      </c>
      <c r="U122">
        <v>16</v>
      </c>
      <c r="V122" s="16">
        <v>5</v>
      </c>
      <c r="W122">
        <v>1.67</v>
      </c>
      <c r="X122">
        <v>1</v>
      </c>
      <c r="Y122">
        <v>12</v>
      </c>
      <c r="Z122">
        <v>10</v>
      </c>
      <c r="AA122" t="s">
        <v>231</v>
      </c>
      <c r="AB122">
        <v>24220120</v>
      </c>
    </row>
    <row r="123" spans="1:28">
      <c r="A123">
        <v>651</v>
      </c>
      <c r="B123" s="31">
        <v>1</v>
      </c>
      <c r="C123">
        <v>7</v>
      </c>
      <c r="D123">
        <v>42</v>
      </c>
      <c r="E123">
        <v>0</v>
      </c>
      <c r="F123" s="15">
        <v>18000</v>
      </c>
      <c r="G123">
        <v>1</v>
      </c>
      <c r="H123">
        <v>1</v>
      </c>
      <c r="I123">
        <v>0</v>
      </c>
      <c r="J123">
        <v>8</v>
      </c>
      <c r="K123">
        <v>4</v>
      </c>
      <c r="L123">
        <v>0</v>
      </c>
      <c r="M123">
        <v>0</v>
      </c>
      <c r="N123">
        <v>0</v>
      </c>
      <c r="O123">
        <v>0.5</v>
      </c>
      <c r="P123" s="31">
        <v>1</v>
      </c>
      <c r="Q123" s="31">
        <v>0</v>
      </c>
      <c r="R123" s="34">
        <v>20</v>
      </c>
      <c r="S123" s="33">
        <v>2.5</v>
      </c>
      <c r="T123">
        <v>0.5</v>
      </c>
      <c r="U123">
        <v>20</v>
      </c>
      <c r="V123" s="16">
        <v>2.5</v>
      </c>
      <c r="W123">
        <v>0.83</v>
      </c>
      <c r="X123">
        <v>1</v>
      </c>
      <c r="Y123">
        <v>8</v>
      </c>
      <c r="Z123">
        <v>15</v>
      </c>
      <c r="AA123" t="s">
        <v>19</v>
      </c>
      <c r="AB123">
        <v>22743670</v>
      </c>
    </row>
    <row r="124" spans="1:28">
      <c r="A124">
        <v>653</v>
      </c>
      <c r="B124" s="31">
        <v>2</v>
      </c>
      <c r="C124">
        <v>1</v>
      </c>
      <c r="D124">
        <v>26</v>
      </c>
      <c r="E124">
        <v>1</v>
      </c>
      <c r="F124" s="15">
        <v>3000</v>
      </c>
      <c r="G124">
        <v>1</v>
      </c>
      <c r="H124">
        <v>1</v>
      </c>
      <c r="I124">
        <v>0</v>
      </c>
      <c r="J124">
        <v>8</v>
      </c>
      <c r="K124">
        <v>5</v>
      </c>
      <c r="L124">
        <v>0</v>
      </c>
      <c r="M124">
        <v>0</v>
      </c>
      <c r="N124">
        <v>0</v>
      </c>
      <c r="O124">
        <v>1.17</v>
      </c>
      <c r="P124" s="31">
        <v>0.67</v>
      </c>
      <c r="Q124" s="31">
        <v>1</v>
      </c>
      <c r="R124" s="34">
        <v>8</v>
      </c>
      <c r="S124" s="33">
        <v>15</v>
      </c>
      <c r="T124">
        <v>0.67</v>
      </c>
      <c r="U124">
        <v>20</v>
      </c>
      <c r="V124" s="16">
        <v>10</v>
      </c>
      <c r="W124">
        <v>1.17</v>
      </c>
      <c r="X124">
        <v>1</v>
      </c>
      <c r="Y124">
        <v>8</v>
      </c>
      <c r="Z124">
        <v>15</v>
      </c>
      <c r="AA124" t="s">
        <v>97</v>
      </c>
      <c r="AB124">
        <v>227770010</v>
      </c>
    </row>
    <row r="125" spans="1:28">
      <c r="A125">
        <v>656</v>
      </c>
      <c r="B125" s="31">
        <v>1</v>
      </c>
      <c r="C125">
        <v>2</v>
      </c>
      <c r="D125">
        <v>68</v>
      </c>
      <c r="E125">
        <v>1</v>
      </c>
      <c r="F125" s="15">
        <v>8000</v>
      </c>
      <c r="G125">
        <v>1</v>
      </c>
      <c r="H125">
        <v>1</v>
      </c>
      <c r="I125">
        <v>0</v>
      </c>
      <c r="J125">
        <v>8</v>
      </c>
      <c r="K125">
        <v>0</v>
      </c>
      <c r="L125">
        <v>0</v>
      </c>
      <c r="M125">
        <v>1</v>
      </c>
      <c r="N125">
        <v>0</v>
      </c>
      <c r="O125">
        <v>1</v>
      </c>
      <c r="P125" s="31">
        <v>2</v>
      </c>
      <c r="Q125" s="31">
        <v>0</v>
      </c>
      <c r="R125" s="34">
        <v>8</v>
      </c>
      <c r="S125" s="33">
        <v>10</v>
      </c>
      <c r="T125">
        <v>1</v>
      </c>
      <c r="U125">
        <v>8</v>
      </c>
      <c r="V125" s="16">
        <v>10</v>
      </c>
      <c r="W125">
        <v>1.67</v>
      </c>
      <c r="X125">
        <v>1</v>
      </c>
      <c r="Y125">
        <v>12</v>
      </c>
      <c r="Z125">
        <v>10</v>
      </c>
      <c r="AA125" t="s">
        <v>231</v>
      </c>
      <c r="AB125">
        <v>24230210</v>
      </c>
    </row>
    <row r="126" spans="1:28">
      <c r="A126">
        <v>657</v>
      </c>
      <c r="B126" s="31">
        <v>2</v>
      </c>
      <c r="C126">
        <v>3</v>
      </c>
      <c r="D126">
        <v>31</v>
      </c>
      <c r="E126">
        <v>1</v>
      </c>
      <c r="F126" s="15">
        <v>7000</v>
      </c>
      <c r="G126">
        <v>1</v>
      </c>
      <c r="H126">
        <v>1</v>
      </c>
      <c r="I126">
        <v>0</v>
      </c>
      <c r="J126">
        <v>3</v>
      </c>
      <c r="K126">
        <v>5</v>
      </c>
      <c r="L126">
        <v>0</v>
      </c>
      <c r="M126">
        <v>0</v>
      </c>
      <c r="N126">
        <v>0</v>
      </c>
      <c r="O126">
        <v>1</v>
      </c>
      <c r="P126" s="31">
        <v>1.5</v>
      </c>
      <c r="Q126" s="31">
        <v>0</v>
      </c>
      <c r="R126" s="34">
        <v>10</v>
      </c>
      <c r="S126" s="33">
        <v>20</v>
      </c>
      <c r="T126">
        <v>0.91500000000000004</v>
      </c>
      <c r="U126">
        <v>18</v>
      </c>
      <c r="V126" s="16">
        <v>2.5</v>
      </c>
      <c r="W126">
        <v>1</v>
      </c>
      <c r="X126">
        <v>0</v>
      </c>
      <c r="Y126">
        <v>10</v>
      </c>
      <c r="Z126">
        <v>20</v>
      </c>
      <c r="AA126" t="s">
        <v>232</v>
      </c>
      <c r="AB126">
        <v>26265610</v>
      </c>
    </row>
    <row r="127" spans="1:28">
      <c r="A127">
        <v>664</v>
      </c>
      <c r="B127" s="31">
        <v>2</v>
      </c>
      <c r="C127">
        <v>4</v>
      </c>
      <c r="D127">
        <v>38</v>
      </c>
      <c r="E127">
        <v>0</v>
      </c>
      <c r="F127" s="15">
        <v>5000</v>
      </c>
      <c r="G127">
        <v>1</v>
      </c>
      <c r="H127">
        <v>1</v>
      </c>
      <c r="I127">
        <v>0</v>
      </c>
      <c r="J127">
        <v>2</v>
      </c>
      <c r="K127">
        <v>5</v>
      </c>
      <c r="L127">
        <v>0</v>
      </c>
      <c r="M127">
        <v>0</v>
      </c>
      <c r="N127">
        <v>0</v>
      </c>
      <c r="O127">
        <v>2.17</v>
      </c>
      <c r="P127" s="31">
        <v>2.5</v>
      </c>
      <c r="Q127" s="31">
        <v>1</v>
      </c>
      <c r="R127" s="34">
        <v>12</v>
      </c>
      <c r="S127" s="33">
        <v>5</v>
      </c>
      <c r="T127">
        <v>0.91500000000000004</v>
      </c>
      <c r="U127">
        <v>20</v>
      </c>
      <c r="V127" s="16">
        <v>5</v>
      </c>
      <c r="W127">
        <v>2.17</v>
      </c>
      <c r="X127">
        <v>1</v>
      </c>
      <c r="Y127">
        <v>12</v>
      </c>
      <c r="Z127">
        <v>5</v>
      </c>
      <c r="AA127" t="s">
        <v>231</v>
      </c>
      <c r="AB127">
        <v>24344566</v>
      </c>
    </row>
    <row r="128" spans="1:28">
      <c r="A128">
        <v>665</v>
      </c>
      <c r="B128" s="31">
        <v>2</v>
      </c>
      <c r="C128">
        <v>4</v>
      </c>
      <c r="D128">
        <v>39</v>
      </c>
      <c r="E128">
        <v>1</v>
      </c>
      <c r="F128" s="15">
        <v>6000</v>
      </c>
      <c r="G128">
        <v>1</v>
      </c>
      <c r="H128">
        <v>1</v>
      </c>
      <c r="I128">
        <v>0</v>
      </c>
      <c r="J128">
        <v>2</v>
      </c>
      <c r="K128">
        <v>5</v>
      </c>
      <c r="L128">
        <v>0</v>
      </c>
      <c r="M128">
        <v>0</v>
      </c>
      <c r="N128">
        <v>0</v>
      </c>
      <c r="O128">
        <v>1.33</v>
      </c>
      <c r="P128" s="31">
        <v>1.33</v>
      </c>
      <c r="Q128" s="31">
        <v>1</v>
      </c>
      <c r="R128" s="34">
        <v>14</v>
      </c>
      <c r="S128" s="33">
        <v>15</v>
      </c>
      <c r="T128">
        <v>0.5</v>
      </c>
      <c r="U128">
        <v>10</v>
      </c>
      <c r="V128" s="16">
        <v>3.75</v>
      </c>
      <c r="W128">
        <v>1.33</v>
      </c>
      <c r="X128">
        <v>1</v>
      </c>
      <c r="Y128">
        <v>14</v>
      </c>
      <c r="Z128">
        <v>15</v>
      </c>
      <c r="AA128" t="s">
        <v>35</v>
      </c>
      <c r="AB128">
        <v>20551903</v>
      </c>
    </row>
    <row r="129" spans="1:28">
      <c r="A129">
        <v>666</v>
      </c>
      <c r="B129" s="31">
        <v>2</v>
      </c>
      <c r="C129">
        <v>2</v>
      </c>
      <c r="D129">
        <v>26</v>
      </c>
      <c r="E129">
        <v>0</v>
      </c>
      <c r="F129" s="15">
        <v>8000</v>
      </c>
      <c r="G129">
        <v>1</v>
      </c>
      <c r="H129">
        <v>1</v>
      </c>
      <c r="I129">
        <v>0</v>
      </c>
      <c r="J129">
        <v>8</v>
      </c>
      <c r="K129">
        <v>4</v>
      </c>
      <c r="L129">
        <v>0</v>
      </c>
      <c r="M129">
        <v>0</v>
      </c>
      <c r="N129">
        <v>0</v>
      </c>
      <c r="O129">
        <v>1.17</v>
      </c>
      <c r="P129" s="31">
        <v>1.17</v>
      </c>
      <c r="Q129" s="31">
        <v>1</v>
      </c>
      <c r="R129" s="34">
        <v>6</v>
      </c>
      <c r="S129" s="33">
        <v>15</v>
      </c>
      <c r="T129">
        <v>0.5</v>
      </c>
      <c r="U129">
        <v>18</v>
      </c>
      <c r="V129" s="16">
        <v>15</v>
      </c>
      <c r="W129">
        <v>1.17</v>
      </c>
      <c r="X129">
        <v>1</v>
      </c>
      <c r="Y129">
        <v>6</v>
      </c>
      <c r="Z129">
        <v>15</v>
      </c>
      <c r="AA129" t="s">
        <v>138</v>
      </c>
      <c r="AB129">
        <v>21321622</v>
      </c>
    </row>
    <row r="130" spans="1:28">
      <c r="A130">
        <v>675</v>
      </c>
      <c r="B130" s="31">
        <v>2</v>
      </c>
      <c r="C130">
        <v>2</v>
      </c>
      <c r="D130">
        <v>28</v>
      </c>
      <c r="E130">
        <v>1</v>
      </c>
      <c r="F130" s="15">
        <v>20000</v>
      </c>
      <c r="G130">
        <v>1</v>
      </c>
      <c r="H130">
        <v>1</v>
      </c>
      <c r="I130">
        <v>0</v>
      </c>
      <c r="J130">
        <v>8</v>
      </c>
      <c r="K130">
        <v>5</v>
      </c>
      <c r="L130">
        <v>0</v>
      </c>
      <c r="M130">
        <v>0</v>
      </c>
      <c r="N130">
        <v>0</v>
      </c>
      <c r="O130">
        <v>1</v>
      </c>
      <c r="P130" s="31">
        <v>1</v>
      </c>
      <c r="Q130" s="31">
        <v>1</v>
      </c>
      <c r="R130" s="34">
        <v>6</v>
      </c>
      <c r="S130" s="33">
        <v>5</v>
      </c>
      <c r="T130">
        <v>0.67</v>
      </c>
      <c r="U130">
        <v>12</v>
      </c>
      <c r="V130" s="16">
        <v>2.5</v>
      </c>
      <c r="W130">
        <v>1</v>
      </c>
      <c r="X130">
        <v>1</v>
      </c>
      <c r="Y130">
        <v>6</v>
      </c>
      <c r="Z130">
        <v>5</v>
      </c>
      <c r="AA130" t="s">
        <v>24</v>
      </c>
      <c r="AB130">
        <v>22070012</v>
      </c>
    </row>
    <row r="131" spans="1:28">
      <c r="A131">
        <v>678</v>
      </c>
      <c r="B131" s="31">
        <v>1</v>
      </c>
      <c r="C131">
        <v>3</v>
      </c>
      <c r="D131">
        <v>25</v>
      </c>
      <c r="E131">
        <v>1</v>
      </c>
      <c r="F131" s="15">
        <v>20000</v>
      </c>
      <c r="G131">
        <v>1</v>
      </c>
      <c r="H131">
        <v>2</v>
      </c>
      <c r="I131">
        <v>0</v>
      </c>
      <c r="J131">
        <v>8</v>
      </c>
      <c r="K131">
        <v>0</v>
      </c>
      <c r="L131">
        <v>0</v>
      </c>
      <c r="M131">
        <v>0</v>
      </c>
      <c r="N131">
        <v>1</v>
      </c>
      <c r="O131">
        <v>0.5</v>
      </c>
      <c r="P131" s="31">
        <v>0.5</v>
      </c>
      <c r="Q131" s="31">
        <v>0</v>
      </c>
      <c r="R131" s="34">
        <v>10</v>
      </c>
      <c r="S131" s="33">
        <v>5</v>
      </c>
      <c r="T131">
        <v>0.5</v>
      </c>
      <c r="U131">
        <v>10</v>
      </c>
      <c r="V131" s="16">
        <v>5</v>
      </c>
      <c r="W131">
        <v>1.085</v>
      </c>
      <c r="X131">
        <v>1</v>
      </c>
      <c r="Y131">
        <v>8</v>
      </c>
      <c r="Z131">
        <v>15</v>
      </c>
      <c r="AA131" t="s">
        <v>35</v>
      </c>
      <c r="AB131">
        <v>20551080</v>
      </c>
    </row>
    <row r="132" spans="1:28">
      <c r="A132">
        <v>680</v>
      </c>
      <c r="B132" s="31">
        <v>2</v>
      </c>
      <c r="C132">
        <v>2</v>
      </c>
      <c r="D132">
        <v>23</v>
      </c>
      <c r="E132">
        <v>0</v>
      </c>
      <c r="F132" s="15">
        <v>4000</v>
      </c>
      <c r="G132">
        <v>1</v>
      </c>
      <c r="H132">
        <v>1</v>
      </c>
      <c r="I132">
        <v>0</v>
      </c>
      <c r="J132">
        <v>8</v>
      </c>
      <c r="K132">
        <v>5</v>
      </c>
      <c r="L132">
        <v>0</v>
      </c>
      <c r="M132">
        <v>0</v>
      </c>
      <c r="N132">
        <v>0</v>
      </c>
      <c r="O132">
        <v>1.5</v>
      </c>
      <c r="P132" s="31">
        <v>1.67</v>
      </c>
      <c r="Q132" s="31">
        <v>0</v>
      </c>
      <c r="R132" s="34">
        <v>6</v>
      </c>
      <c r="S132" s="33">
        <v>15</v>
      </c>
      <c r="T132">
        <v>0.83</v>
      </c>
      <c r="U132">
        <v>30</v>
      </c>
      <c r="V132" s="16">
        <v>3.75</v>
      </c>
      <c r="W132">
        <v>1.5</v>
      </c>
      <c r="X132">
        <v>0</v>
      </c>
      <c r="Y132">
        <v>6</v>
      </c>
      <c r="Z132">
        <v>15</v>
      </c>
      <c r="AA132" t="s">
        <v>31</v>
      </c>
      <c r="AB132">
        <v>22723018</v>
      </c>
    </row>
    <row r="133" spans="1:28">
      <c r="A133">
        <v>682</v>
      </c>
      <c r="B133" s="31">
        <v>1</v>
      </c>
      <c r="C133">
        <v>5</v>
      </c>
      <c r="D133">
        <v>27</v>
      </c>
      <c r="E133">
        <v>1</v>
      </c>
      <c r="F133" s="15">
        <v>9000</v>
      </c>
      <c r="G133">
        <v>1</v>
      </c>
      <c r="H133">
        <v>1</v>
      </c>
      <c r="I133">
        <v>0</v>
      </c>
      <c r="J133">
        <v>10</v>
      </c>
      <c r="K133">
        <v>5</v>
      </c>
      <c r="L133">
        <v>0</v>
      </c>
      <c r="M133">
        <v>0</v>
      </c>
      <c r="N133">
        <v>0</v>
      </c>
      <c r="O133">
        <v>0.5</v>
      </c>
      <c r="P133" s="31">
        <v>0.67</v>
      </c>
      <c r="Q133" s="31">
        <v>0</v>
      </c>
      <c r="R133" s="34">
        <v>8</v>
      </c>
      <c r="S133" s="33">
        <v>2.5</v>
      </c>
      <c r="T133">
        <v>0.5</v>
      </c>
      <c r="U133">
        <v>8</v>
      </c>
      <c r="V133" s="16">
        <v>2.5</v>
      </c>
      <c r="W133">
        <v>1.915</v>
      </c>
      <c r="X133">
        <v>1</v>
      </c>
      <c r="Y133">
        <v>15</v>
      </c>
      <c r="Z133">
        <v>10</v>
      </c>
      <c r="AA133" t="s">
        <v>160</v>
      </c>
      <c r="AB133">
        <v>20720310</v>
      </c>
    </row>
    <row r="134" spans="1:28">
      <c r="A134">
        <v>684</v>
      </c>
      <c r="B134" s="31">
        <v>1</v>
      </c>
      <c r="C134">
        <v>5</v>
      </c>
      <c r="D134">
        <v>27</v>
      </c>
      <c r="E134">
        <v>1</v>
      </c>
      <c r="F134" s="15">
        <v>7000</v>
      </c>
      <c r="G134">
        <v>1</v>
      </c>
      <c r="H134">
        <v>1</v>
      </c>
      <c r="I134">
        <v>0</v>
      </c>
      <c r="J134">
        <v>10</v>
      </c>
      <c r="K134">
        <v>5</v>
      </c>
      <c r="L134">
        <v>1</v>
      </c>
      <c r="M134">
        <v>0</v>
      </c>
      <c r="N134">
        <v>0</v>
      </c>
      <c r="O134">
        <v>1.17</v>
      </c>
      <c r="P134" s="31">
        <v>1.33</v>
      </c>
      <c r="Q134" s="31">
        <v>0</v>
      </c>
      <c r="R134" s="34">
        <v>30</v>
      </c>
      <c r="S134" s="33">
        <v>2.5</v>
      </c>
      <c r="T134">
        <v>1.17</v>
      </c>
      <c r="U134">
        <v>30</v>
      </c>
      <c r="V134" s="16">
        <v>2.5</v>
      </c>
      <c r="W134">
        <v>1.17</v>
      </c>
      <c r="X134">
        <v>1</v>
      </c>
      <c r="Y134">
        <v>10</v>
      </c>
      <c r="Z134">
        <v>15</v>
      </c>
      <c r="AA134" t="s">
        <v>46</v>
      </c>
      <c r="AB134">
        <v>22620311</v>
      </c>
    </row>
    <row r="135" spans="1:28">
      <c r="A135">
        <v>685</v>
      </c>
      <c r="B135" s="31">
        <v>2</v>
      </c>
      <c r="C135">
        <v>5</v>
      </c>
      <c r="D135">
        <v>26</v>
      </c>
      <c r="E135">
        <v>1</v>
      </c>
      <c r="F135" s="15">
        <v>6000</v>
      </c>
      <c r="G135">
        <v>1</v>
      </c>
      <c r="H135">
        <v>1</v>
      </c>
      <c r="I135">
        <v>0</v>
      </c>
      <c r="J135">
        <v>10</v>
      </c>
      <c r="K135">
        <v>5</v>
      </c>
      <c r="L135">
        <v>0</v>
      </c>
      <c r="M135">
        <v>0</v>
      </c>
      <c r="N135">
        <v>0</v>
      </c>
      <c r="O135">
        <v>1.17</v>
      </c>
      <c r="P135" s="31">
        <v>1.67</v>
      </c>
      <c r="Q135" s="31">
        <v>1</v>
      </c>
      <c r="R135" s="34">
        <v>10</v>
      </c>
      <c r="S135" s="33">
        <v>15</v>
      </c>
      <c r="T135">
        <v>0.91500000000000004</v>
      </c>
      <c r="U135">
        <v>25</v>
      </c>
      <c r="V135" s="16">
        <v>5</v>
      </c>
      <c r="W135">
        <v>1.17</v>
      </c>
      <c r="X135">
        <v>1</v>
      </c>
      <c r="Y135">
        <v>10</v>
      </c>
      <c r="Z135">
        <v>15</v>
      </c>
      <c r="AA135" t="s">
        <v>92</v>
      </c>
      <c r="AB135">
        <v>22753501</v>
      </c>
    </row>
    <row r="136" spans="1:28">
      <c r="A136">
        <v>686</v>
      </c>
      <c r="B136" s="31">
        <v>1</v>
      </c>
      <c r="C136">
        <v>1</v>
      </c>
      <c r="D136">
        <v>23</v>
      </c>
      <c r="E136">
        <v>1</v>
      </c>
      <c r="F136" s="15">
        <v>10000</v>
      </c>
      <c r="G136">
        <v>1</v>
      </c>
      <c r="H136">
        <v>3</v>
      </c>
      <c r="I136">
        <v>1</v>
      </c>
      <c r="J136">
        <v>8</v>
      </c>
      <c r="K136">
        <v>4</v>
      </c>
      <c r="L136">
        <v>0</v>
      </c>
      <c r="M136">
        <v>0</v>
      </c>
      <c r="N136">
        <v>0</v>
      </c>
      <c r="O136">
        <v>0.67</v>
      </c>
      <c r="P136" s="31">
        <v>1.33</v>
      </c>
      <c r="Q136" s="31">
        <v>0</v>
      </c>
      <c r="R136" s="34">
        <v>12</v>
      </c>
      <c r="S136" s="33">
        <v>5</v>
      </c>
      <c r="T136">
        <v>0.67</v>
      </c>
      <c r="U136">
        <v>12</v>
      </c>
      <c r="V136" s="16">
        <v>5</v>
      </c>
      <c r="W136">
        <v>1.415</v>
      </c>
      <c r="X136">
        <v>1</v>
      </c>
      <c r="Y136">
        <v>11</v>
      </c>
      <c r="Z136">
        <v>15</v>
      </c>
      <c r="AA136" t="s">
        <v>108</v>
      </c>
      <c r="AB136">
        <v>22775033</v>
      </c>
    </row>
    <row r="137" spans="1:28">
      <c r="A137">
        <v>688</v>
      </c>
      <c r="B137" s="31">
        <v>2</v>
      </c>
      <c r="C137">
        <v>1</v>
      </c>
      <c r="D137">
        <v>24</v>
      </c>
      <c r="E137">
        <v>1</v>
      </c>
      <c r="F137" s="15">
        <v>35000</v>
      </c>
      <c r="G137">
        <v>1</v>
      </c>
      <c r="H137">
        <v>1</v>
      </c>
      <c r="I137">
        <v>0</v>
      </c>
      <c r="J137">
        <v>8</v>
      </c>
      <c r="K137">
        <v>3</v>
      </c>
      <c r="L137">
        <v>0</v>
      </c>
      <c r="M137">
        <v>0</v>
      </c>
      <c r="N137">
        <v>0</v>
      </c>
      <c r="O137">
        <v>1.17</v>
      </c>
      <c r="P137" s="31">
        <v>1.5</v>
      </c>
      <c r="Q137" s="31">
        <v>1</v>
      </c>
      <c r="R137" s="34">
        <v>8</v>
      </c>
      <c r="S137" s="33">
        <v>10</v>
      </c>
      <c r="T137">
        <v>0.67</v>
      </c>
      <c r="U137">
        <v>12</v>
      </c>
      <c r="V137" s="16">
        <v>2.5</v>
      </c>
      <c r="W137">
        <v>1.17</v>
      </c>
      <c r="X137">
        <v>1</v>
      </c>
      <c r="Y137">
        <v>8</v>
      </c>
      <c r="Z137">
        <v>10</v>
      </c>
      <c r="AA137" t="s">
        <v>24</v>
      </c>
      <c r="AB137">
        <v>22060030</v>
      </c>
    </row>
    <row r="138" spans="1:28">
      <c r="A138">
        <v>692</v>
      </c>
      <c r="B138" s="31">
        <v>2</v>
      </c>
      <c r="C138">
        <v>4</v>
      </c>
      <c r="D138">
        <v>51</v>
      </c>
      <c r="E138">
        <v>0</v>
      </c>
      <c r="F138" s="15">
        <v>16000</v>
      </c>
      <c r="G138">
        <v>1</v>
      </c>
      <c r="H138">
        <v>1</v>
      </c>
      <c r="I138">
        <v>0</v>
      </c>
      <c r="J138">
        <v>6</v>
      </c>
      <c r="K138">
        <v>0</v>
      </c>
      <c r="L138">
        <v>0</v>
      </c>
      <c r="M138">
        <v>1</v>
      </c>
      <c r="N138">
        <v>0</v>
      </c>
      <c r="O138">
        <v>2</v>
      </c>
      <c r="P138" s="31">
        <v>2</v>
      </c>
      <c r="Q138" s="31">
        <v>1</v>
      </c>
      <c r="R138" s="34">
        <v>8</v>
      </c>
      <c r="S138" s="33">
        <v>10</v>
      </c>
      <c r="T138">
        <v>0.67</v>
      </c>
      <c r="U138">
        <v>10</v>
      </c>
      <c r="V138" s="16">
        <v>5</v>
      </c>
      <c r="W138">
        <v>2</v>
      </c>
      <c r="X138">
        <v>1</v>
      </c>
      <c r="Y138">
        <v>8</v>
      </c>
      <c r="Z138">
        <v>10</v>
      </c>
      <c r="AA138" t="s">
        <v>37</v>
      </c>
      <c r="AB138">
        <v>20540370</v>
      </c>
    </row>
    <row r="139" spans="1:28">
      <c r="A139">
        <v>694</v>
      </c>
      <c r="B139" s="31">
        <v>2</v>
      </c>
      <c r="C139">
        <v>1</v>
      </c>
      <c r="D139">
        <v>20</v>
      </c>
      <c r="E139">
        <v>1</v>
      </c>
      <c r="F139" s="15">
        <v>3000</v>
      </c>
      <c r="G139">
        <v>1</v>
      </c>
      <c r="H139">
        <v>1</v>
      </c>
      <c r="I139">
        <v>0</v>
      </c>
      <c r="J139">
        <v>8</v>
      </c>
      <c r="K139">
        <v>5</v>
      </c>
      <c r="L139">
        <v>0</v>
      </c>
      <c r="M139">
        <v>0</v>
      </c>
      <c r="N139">
        <v>0</v>
      </c>
      <c r="O139">
        <v>1.67</v>
      </c>
      <c r="P139" s="31">
        <v>1.17</v>
      </c>
      <c r="Q139" s="31">
        <v>1</v>
      </c>
      <c r="R139" s="34">
        <v>12</v>
      </c>
      <c r="S139" s="33">
        <v>15</v>
      </c>
      <c r="T139">
        <v>0.91500000000000004</v>
      </c>
      <c r="U139">
        <v>18</v>
      </c>
      <c r="V139" s="16">
        <v>2.5</v>
      </c>
      <c r="W139">
        <v>1.67</v>
      </c>
      <c r="X139">
        <v>1</v>
      </c>
      <c r="Y139">
        <v>12</v>
      </c>
      <c r="Z139">
        <v>15</v>
      </c>
      <c r="AA139" t="s">
        <v>232</v>
      </c>
      <c r="AB139">
        <v>26285260</v>
      </c>
    </row>
    <row r="140" spans="1:28">
      <c r="A140">
        <v>696</v>
      </c>
      <c r="B140" s="31">
        <v>1</v>
      </c>
      <c r="C140">
        <v>1</v>
      </c>
      <c r="D140">
        <v>23</v>
      </c>
      <c r="E140">
        <v>1</v>
      </c>
      <c r="F140" s="15">
        <v>18000</v>
      </c>
      <c r="G140">
        <v>1</v>
      </c>
      <c r="H140">
        <v>3</v>
      </c>
      <c r="I140">
        <v>0</v>
      </c>
      <c r="J140">
        <v>8</v>
      </c>
      <c r="K140">
        <v>4</v>
      </c>
      <c r="L140">
        <v>0</v>
      </c>
      <c r="M140">
        <v>0</v>
      </c>
      <c r="N140">
        <v>0</v>
      </c>
      <c r="O140">
        <v>0.5</v>
      </c>
      <c r="P140" s="31">
        <v>0.5</v>
      </c>
      <c r="Q140" s="31">
        <v>0</v>
      </c>
      <c r="R140" s="34">
        <v>14</v>
      </c>
      <c r="S140" s="33">
        <v>10</v>
      </c>
      <c r="T140">
        <v>0.5</v>
      </c>
      <c r="U140">
        <v>14</v>
      </c>
      <c r="V140" s="16">
        <v>10</v>
      </c>
      <c r="W140">
        <v>1</v>
      </c>
      <c r="X140">
        <v>1</v>
      </c>
      <c r="Y140">
        <v>8</v>
      </c>
      <c r="Z140">
        <v>10</v>
      </c>
      <c r="AA140" t="s">
        <v>15</v>
      </c>
      <c r="AB140">
        <v>20511001</v>
      </c>
    </row>
    <row r="141" spans="1:28">
      <c r="A141">
        <v>698</v>
      </c>
      <c r="B141" s="31">
        <v>1</v>
      </c>
      <c r="C141">
        <v>7</v>
      </c>
      <c r="D141">
        <v>46</v>
      </c>
      <c r="E141">
        <v>0</v>
      </c>
      <c r="F141" s="15">
        <v>22000</v>
      </c>
      <c r="G141">
        <v>1</v>
      </c>
      <c r="H141">
        <v>1</v>
      </c>
      <c r="I141">
        <v>0</v>
      </c>
      <c r="J141">
        <v>9</v>
      </c>
      <c r="K141">
        <v>0</v>
      </c>
      <c r="L141">
        <v>0</v>
      </c>
      <c r="M141">
        <v>1</v>
      </c>
      <c r="N141">
        <v>0</v>
      </c>
      <c r="O141">
        <v>0.83</v>
      </c>
      <c r="P141" s="31">
        <v>1.17</v>
      </c>
      <c r="Q141" s="31">
        <v>0</v>
      </c>
      <c r="R141" s="34">
        <v>20</v>
      </c>
      <c r="S141" s="33">
        <v>10</v>
      </c>
      <c r="T141">
        <v>0.83</v>
      </c>
      <c r="U141">
        <v>20</v>
      </c>
      <c r="V141" s="16">
        <v>10</v>
      </c>
      <c r="W141">
        <v>1</v>
      </c>
      <c r="X141">
        <v>1</v>
      </c>
      <c r="Y141">
        <v>8</v>
      </c>
      <c r="Z141">
        <v>15</v>
      </c>
      <c r="AA141" t="s">
        <v>24</v>
      </c>
      <c r="AB141">
        <v>22041011</v>
      </c>
    </row>
    <row r="142" spans="1:28">
      <c r="A142">
        <v>702</v>
      </c>
      <c r="B142" s="31">
        <v>1</v>
      </c>
      <c r="C142">
        <v>4</v>
      </c>
      <c r="D142">
        <v>54</v>
      </c>
      <c r="E142">
        <v>0</v>
      </c>
      <c r="F142" s="15">
        <v>30000</v>
      </c>
      <c r="G142">
        <v>1</v>
      </c>
      <c r="H142">
        <v>2</v>
      </c>
      <c r="I142">
        <v>0</v>
      </c>
      <c r="J142">
        <v>6</v>
      </c>
      <c r="K142">
        <v>5</v>
      </c>
      <c r="L142">
        <v>0</v>
      </c>
      <c r="M142">
        <v>0</v>
      </c>
      <c r="N142">
        <v>0</v>
      </c>
      <c r="O142">
        <v>0.33</v>
      </c>
      <c r="P142" s="31">
        <v>0.67</v>
      </c>
      <c r="Q142" s="31">
        <v>0</v>
      </c>
      <c r="R142" s="34">
        <v>14</v>
      </c>
      <c r="S142" s="33">
        <v>5</v>
      </c>
      <c r="T142">
        <v>0.33</v>
      </c>
      <c r="U142">
        <v>14</v>
      </c>
      <c r="V142" s="16">
        <v>5</v>
      </c>
      <c r="W142">
        <v>1</v>
      </c>
      <c r="X142">
        <v>1</v>
      </c>
      <c r="Y142">
        <v>8</v>
      </c>
      <c r="Z142">
        <v>25</v>
      </c>
      <c r="AA142" t="s">
        <v>114</v>
      </c>
      <c r="AB142">
        <v>20241050</v>
      </c>
    </row>
    <row r="143" spans="1:28">
      <c r="A143">
        <v>703</v>
      </c>
      <c r="B143" s="31">
        <v>1</v>
      </c>
      <c r="C143">
        <v>1</v>
      </c>
      <c r="D143">
        <v>20</v>
      </c>
      <c r="E143">
        <v>1</v>
      </c>
      <c r="F143" s="15">
        <v>35000</v>
      </c>
      <c r="G143">
        <v>1</v>
      </c>
      <c r="H143">
        <v>4</v>
      </c>
      <c r="I143">
        <v>0</v>
      </c>
      <c r="J143">
        <v>8</v>
      </c>
      <c r="K143">
        <v>5</v>
      </c>
      <c r="L143">
        <v>0</v>
      </c>
      <c r="M143">
        <v>0</v>
      </c>
      <c r="N143">
        <v>0</v>
      </c>
      <c r="O143">
        <v>0.67</v>
      </c>
      <c r="P143" s="31">
        <v>0.5</v>
      </c>
      <c r="Q143" s="31">
        <v>0</v>
      </c>
      <c r="R143" s="34">
        <v>10</v>
      </c>
      <c r="S143" s="33">
        <v>2.5</v>
      </c>
      <c r="T143">
        <v>0.67</v>
      </c>
      <c r="U143">
        <v>10</v>
      </c>
      <c r="V143" s="16">
        <v>2.5</v>
      </c>
      <c r="W143">
        <v>1.33</v>
      </c>
      <c r="X143">
        <v>1</v>
      </c>
      <c r="Y143">
        <v>8</v>
      </c>
      <c r="Z143">
        <v>20</v>
      </c>
      <c r="AA143" t="s">
        <v>116</v>
      </c>
      <c r="AB143">
        <v>22410000</v>
      </c>
    </row>
    <row r="144" spans="1:28">
      <c r="A144">
        <v>707</v>
      </c>
      <c r="B144" s="31">
        <v>1</v>
      </c>
      <c r="C144">
        <v>1</v>
      </c>
      <c r="D144">
        <v>22</v>
      </c>
      <c r="E144">
        <v>1</v>
      </c>
      <c r="F144" s="15">
        <v>18000</v>
      </c>
      <c r="G144">
        <v>1</v>
      </c>
      <c r="H144">
        <v>2</v>
      </c>
      <c r="I144">
        <v>0</v>
      </c>
      <c r="J144">
        <v>8</v>
      </c>
      <c r="K144">
        <v>5</v>
      </c>
      <c r="L144">
        <v>0</v>
      </c>
      <c r="M144">
        <v>0</v>
      </c>
      <c r="N144">
        <v>0</v>
      </c>
      <c r="O144">
        <v>1</v>
      </c>
      <c r="P144" s="31">
        <v>1</v>
      </c>
      <c r="Q144" s="31">
        <v>0</v>
      </c>
      <c r="R144" s="34">
        <v>20</v>
      </c>
      <c r="S144" s="33">
        <v>2.5</v>
      </c>
      <c r="T144">
        <v>1</v>
      </c>
      <c r="U144">
        <v>20</v>
      </c>
      <c r="V144" s="16">
        <v>2.5</v>
      </c>
      <c r="W144">
        <v>1.67</v>
      </c>
      <c r="X144">
        <v>1</v>
      </c>
      <c r="Y144">
        <v>12</v>
      </c>
      <c r="Z144">
        <v>10</v>
      </c>
      <c r="AA144" t="s">
        <v>231</v>
      </c>
      <c r="AB144">
        <v>24220300</v>
      </c>
    </row>
    <row r="145" spans="1:28">
      <c r="A145">
        <v>708</v>
      </c>
      <c r="B145" s="31">
        <v>2</v>
      </c>
      <c r="C145">
        <v>1</v>
      </c>
      <c r="D145">
        <v>22</v>
      </c>
      <c r="E145">
        <v>1</v>
      </c>
      <c r="F145" s="15">
        <v>8000</v>
      </c>
      <c r="G145">
        <v>1</v>
      </c>
      <c r="H145">
        <v>1</v>
      </c>
      <c r="I145">
        <v>0</v>
      </c>
      <c r="J145">
        <v>8</v>
      </c>
      <c r="K145">
        <v>5</v>
      </c>
      <c r="L145">
        <v>0</v>
      </c>
      <c r="M145">
        <v>0</v>
      </c>
      <c r="N145">
        <v>0</v>
      </c>
      <c r="O145">
        <v>1.5</v>
      </c>
      <c r="P145" s="31">
        <v>1.17</v>
      </c>
      <c r="Q145" s="31">
        <v>0</v>
      </c>
      <c r="R145" s="34">
        <v>12</v>
      </c>
      <c r="S145" s="33">
        <v>5</v>
      </c>
      <c r="T145">
        <v>0.91500000000000004</v>
      </c>
      <c r="U145">
        <v>20</v>
      </c>
      <c r="V145" s="16">
        <v>5</v>
      </c>
      <c r="W145">
        <v>1.5</v>
      </c>
      <c r="X145">
        <v>0</v>
      </c>
      <c r="Y145">
        <v>12</v>
      </c>
      <c r="Z145">
        <v>5</v>
      </c>
      <c r="AA145" t="s">
        <v>231</v>
      </c>
      <c r="AB145">
        <v>24210510</v>
      </c>
    </row>
    <row r="146" spans="1:28">
      <c r="A146">
        <v>711</v>
      </c>
      <c r="B146" s="31">
        <v>2</v>
      </c>
      <c r="C146">
        <v>1</v>
      </c>
      <c r="D146">
        <v>24</v>
      </c>
      <c r="E146">
        <v>0</v>
      </c>
      <c r="F146" s="15">
        <v>10000</v>
      </c>
      <c r="G146">
        <v>1</v>
      </c>
      <c r="H146">
        <v>2</v>
      </c>
      <c r="I146">
        <v>0</v>
      </c>
      <c r="J146">
        <v>8</v>
      </c>
      <c r="K146">
        <v>3</v>
      </c>
      <c r="L146">
        <v>0</v>
      </c>
      <c r="M146">
        <v>0</v>
      </c>
      <c r="N146">
        <v>0</v>
      </c>
      <c r="O146">
        <v>1.33</v>
      </c>
      <c r="P146" s="31">
        <v>1.67</v>
      </c>
      <c r="Q146" s="31">
        <v>0</v>
      </c>
      <c r="R146" s="34">
        <v>12</v>
      </c>
      <c r="S146" s="33">
        <v>10</v>
      </c>
      <c r="T146">
        <v>0.91500000000000004</v>
      </c>
      <c r="U146">
        <v>20</v>
      </c>
      <c r="V146" s="16">
        <v>5</v>
      </c>
      <c r="W146">
        <v>1.33</v>
      </c>
      <c r="X146">
        <v>0</v>
      </c>
      <c r="Y146">
        <v>12</v>
      </c>
      <c r="Z146">
        <v>10</v>
      </c>
      <c r="AA146" t="s">
        <v>231</v>
      </c>
      <c r="AB146">
        <v>24230322</v>
      </c>
    </row>
    <row r="147" spans="1:28">
      <c r="A147">
        <v>713</v>
      </c>
      <c r="B147" s="31">
        <v>1</v>
      </c>
      <c r="C147">
        <v>1</v>
      </c>
      <c r="D147">
        <v>22</v>
      </c>
      <c r="E147">
        <v>1</v>
      </c>
      <c r="F147" s="15">
        <v>20000</v>
      </c>
      <c r="G147">
        <v>1</v>
      </c>
      <c r="H147">
        <v>3</v>
      </c>
      <c r="I147">
        <v>1</v>
      </c>
      <c r="J147">
        <v>8</v>
      </c>
      <c r="K147">
        <v>4</v>
      </c>
      <c r="L147">
        <v>0</v>
      </c>
      <c r="M147">
        <v>0</v>
      </c>
      <c r="N147">
        <v>0</v>
      </c>
      <c r="O147">
        <v>0.83</v>
      </c>
      <c r="P147" s="31">
        <v>0.83</v>
      </c>
      <c r="Q147" s="31">
        <v>0</v>
      </c>
      <c r="R147" s="34">
        <v>20</v>
      </c>
      <c r="S147" s="33">
        <v>15</v>
      </c>
      <c r="T147">
        <v>0.83</v>
      </c>
      <c r="U147">
        <v>20</v>
      </c>
      <c r="V147" s="16">
        <v>15</v>
      </c>
      <c r="W147">
        <v>1.17</v>
      </c>
      <c r="X147">
        <v>1</v>
      </c>
      <c r="Y147">
        <v>10</v>
      </c>
      <c r="Z147">
        <v>15</v>
      </c>
      <c r="AA147" t="s">
        <v>46</v>
      </c>
      <c r="AB147">
        <v>22793260</v>
      </c>
    </row>
    <row r="148" spans="1:28">
      <c r="A148">
        <v>715</v>
      </c>
      <c r="B148" s="31">
        <v>1</v>
      </c>
      <c r="C148">
        <v>1</v>
      </c>
      <c r="D148">
        <v>20</v>
      </c>
      <c r="E148">
        <v>0</v>
      </c>
      <c r="F148" s="15">
        <v>35000</v>
      </c>
      <c r="G148">
        <v>1</v>
      </c>
      <c r="H148">
        <v>2</v>
      </c>
      <c r="I148">
        <v>0</v>
      </c>
      <c r="J148">
        <v>8</v>
      </c>
      <c r="K148">
        <v>4</v>
      </c>
      <c r="L148">
        <v>0</v>
      </c>
      <c r="M148">
        <v>0</v>
      </c>
      <c r="N148">
        <v>0</v>
      </c>
      <c r="O148">
        <v>0.33</v>
      </c>
      <c r="P148" s="31">
        <v>0.5</v>
      </c>
      <c r="Q148" s="31">
        <v>0</v>
      </c>
      <c r="R148" s="34">
        <v>6</v>
      </c>
      <c r="S148" s="33">
        <v>2.5</v>
      </c>
      <c r="T148">
        <v>0.33</v>
      </c>
      <c r="U148">
        <v>6</v>
      </c>
      <c r="V148" s="16">
        <v>2.5</v>
      </c>
      <c r="W148">
        <v>0.58499999999999996</v>
      </c>
      <c r="X148">
        <v>0</v>
      </c>
      <c r="Y148">
        <v>6</v>
      </c>
      <c r="Z148">
        <v>15</v>
      </c>
      <c r="AA148" t="s">
        <v>144</v>
      </c>
      <c r="AB148">
        <v>22471150</v>
      </c>
    </row>
    <row r="149" spans="1:28">
      <c r="A149">
        <v>716</v>
      </c>
      <c r="B149" s="31">
        <v>1</v>
      </c>
      <c r="C149">
        <v>7</v>
      </c>
      <c r="D149">
        <v>55</v>
      </c>
      <c r="E149">
        <v>1</v>
      </c>
      <c r="F149" s="15">
        <v>35000</v>
      </c>
      <c r="G149">
        <v>1</v>
      </c>
      <c r="H149">
        <v>2</v>
      </c>
      <c r="I149">
        <v>0</v>
      </c>
      <c r="J149">
        <v>9</v>
      </c>
      <c r="K149">
        <v>5</v>
      </c>
      <c r="L149">
        <v>0</v>
      </c>
      <c r="M149">
        <v>0</v>
      </c>
      <c r="N149">
        <v>0</v>
      </c>
      <c r="O149">
        <v>0.83</v>
      </c>
      <c r="P149" s="31">
        <v>1</v>
      </c>
      <c r="Q149" s="31">
        <v>0</v>
      </c>
      <c r="R149" s="34">
        <v>30</v>
      </c>
      <c r="S149" s="33">
        <v>5</v>
      </c>
      <c r="T149">
        <v>0.83</v>
      </c>
      <c r="U149">
        <v>30</v>
      </c>
      <c r="V149" s="16">
        <v>5</v>
      </c>
      <c r="W149">
        <v>0.91500000000000004</v>
      </c>
      <c r="X149">
        <v>1</v>
      </c>
      <c r="Y149">
        <v>10</v>
      </c>
      <c r="Z149">
        <v>7.5</v>
      </c>
      <c r="AA149" t="s">
        <v>92</v>
      </c>
      <c r="AB149">
        <v>22750240</v>
      </c>
    </row>
    <row r="150" spans="1:28">
      <c r="A150">
        <v>717</v>
      </c>
      <c r="B150" s="31">
        <v>1</v>
      </c>
      <c r="C150">
        <v>1</v>
      </c>
      <c r="D150">
        <v>21</v>
      </c>
      <c r="E150">
        <v>0</v>
      </c>
      <c r="F150" s="15">
        <v>6000</v>
      </c>
      <c r="G150">
        <v>1</v>
      </c>
      <c r="H150">
        <v>1</v>
      </c>
      <c r="I150">
        <v>0</v>
      </c>
      <c r="J150">
        <v>8</v>
      </c>
      <c r="K150">
        <v>5</v>
      </c>
      <c r="L150">
        <v>0</v>
      </c>
      <c r="M150">
        <v>0</v>
      </c>
      <c r="N150">
        <v>0</v>
      </c>
      <c r="O150">
        <v>0.33</v>
      </c>
      <c r="P150" s="31">
        <v>0.5</v>
      </c>
      <c r="Q150" s="31">
        <v>0</v>
      </c>
      <c r="R150" s="34">
        <v>8</v>
      </c>
      <c r="S150" s="33">
        <v>15</v>
      </c>
      <c r="T150">
        <v>0.33</v>
      </c>
      <c r="U150">
        <v>8</v>
      </c>
      <c r="V150" s="16">
        <v>15</v>
      </c>
      <c r="W150">
        <v>0.83</v>
      </c>
      <c r="X150">
        <v>0</v>
      </c>
      <c r="Y150">
        <v>8</v>
      </c>
      <c r="Z150">
        <v>15</v>
      </c>
      <c r="AA150" t="s">
        <v>71</v>
      </c>
      <c r="AB150">
        <v>22230000</v>
      </c>
    </row>
    <row r="151" spans="1:28">
      <c r="A151">
        <v>720</v>
      </c>
      <c r="B151" s="31">
        <v>1</v>
      </c>
      <c r="C151">
        <v>1</v>
      </c>
      <c r="D151">
        <v>22</v>
      </c>
      <c r="E151">
        <v>1</v>
      </c>
      <c r="F151" s="15">
        <v>20000</v>
      </c>
      <c r="G151">
        <v>1</v>
      </c>
      <c r="H151">
        <v>4</v>
      </c>
      <c r="I151">
        <v>1</v>
      </c>
      <c r="J151">
        <v>8</v>
      </c>
      <c r="K151">
        <v>5</v>
      </c>
      <c r="L151">
        <v>0</v>
      </c>
      <c r="M151">
        <v>0</v>
      </c>
      <c r="N151">
        <v>0</v>
      </c>
      <c r="O151">
        <v>0.5</v>
      </c>
      <c r="P151" s="31">
        <v>0.83</v>
      </c>
      <c r="Q151" s="31">
        <v>0</v>
      </c>
      <c r="R151" s="34">
        <v>10</v>
      </c>
      <c r="S151" s="33">
        <v>5</v>
      </c>
      <c r="T151">
        <v>0.5</v>
      </c>
      <c r="U151">
        <v>10</v>
      </c>
      <c r="V151" s="16">
        <v>5</v>
      </c>
      <c r="W151">
        <v>0.67</v>
      </c>
      <c r="X151">
        <v>1</v>
      </c>
      <c r="Y151">
        <v>8</v>
      </c>
      <c r="Z151">
        <v>10</v>
      </c>
      <c r="AA151" t="s">
        <v>36</v>
      </c>
      <c r="AB151">
        <v>21920236</v>
      </c>
    </row>
    <row r="152" spans="1:28">
      <c r="A152">
        <v>724</v>
      </c>
      <c r="B152" s="31">
        <v>1</v>
      </c>
      <c r="C152">
        <v>1</v>
      </c>
      <c r="D152">
        <v>22</v>
      </c>
      <c r="E152">
        <v>0</v>
      </c>
      <c r="F152" s="15">
        <v>5000</v>
      </c>
      <c r="G152">
        <v>1</v>
      </c>
      <c r="H152">
        <v>1</v>
      </c>
      <c r="I152">
        <v>1</v>
      </c>
      <c r="J152">
        <v>8</v>
      </c>
      <c r="K152">
        <v>4</v>
      </c>
      <c r="L152">
        <v>0</v>
      </c>
      <c r="M152">
        <v>0</v>
      </c>
      <c r="N152">
        <v>0</v>
      </c>
      <c r="O152">
        <v>0.33</v>
      </c>
      <c r="P152" s="31">
        <v>0.67</v>
      </c>
      <c r="Q152" s="31">
        <v>0</v>
      </c>
      <c r="R152" s="34">
        <v>8</v>
      </c>
      <c r="S152" s="33">
        <v>2.5</v>
      </c>
      <c r="T152">
        <v>0.33</v>
      </c>
      <c r="U152">
        <v>8</v>
      </c>
      <c r="V152" s="16">
        <v>2.5</v>
      </c>
      <c r="W152">
        <v>0.91500000000000004</v>
      </c>
      <c r="X152">
        <v>1</v>
      </c>
      <c r="Y152">
        <v>11</v>
      </c>
      <c r="Z152">
        <v>12.5</v>
      </c>
      <c r="AA152" t="s">
        <v>64</v>
      </c>
      <c r="AB152">
        <v>20755300</v>
      </c>
    </row>
    <row r="153" spans="1:28">
      <c r="A153">
        <v>730</v>
      </c>
      <c r="B153" s="31">
        <v>1</v>
      </c>
      <c r="C153">
        <v>4</v>
      </c>
      <c r="D153">
        <v>60</v>
      </c>
      <c r="E153">
        <v>0</v>
      </c>
      <c r="F153" s="15">
        <v>20000</v>
      </c>
      <c r="G153">
        <v>1</v>
      </c>
      <c r="H153">
        <v>1</v>
      </c>
      <c r="I153">
        <v>0</v>
      </c>
      <c r="J153">
        <v>6</v>
      </c>
      <c r="K153">
        <v>5</v>
      </c>
      <c r="L153">
        <v>0</v>
      </c>
      <c r="M153">
        <v>0</v>
      </c>
      <c r="N153">
        <v>0</v>
      </c>
      <c r="O153">
        <v>0.83</v>
      </c>
      <c r="P153" s="31">
        <v>0.83</v>
      </c>
      <c r="Q153" s="31">
        <v>0</v>
      </c>
      <c r="R153" s="34">
        <v>12</v>
      </c>
      <c r="S153" s="33">
        <v>5</v>
      </c>
      <c r="T153">
        <v>0.83</v>
      </c>
      <c r="U153">
        <v>12</v>
      </c>
      <c r="V153" s="16">
        <v>5</v>
      </c>
      <c r="W153">
        <v>1</v>
      </c>
      <c r="X153">
        <v>1</v>
      </c>
      <c r="Y153">
        <v>8</v>
      </c>
      <c r="Z153">
        <v>10</v>
      </c>
      <c r="AA153" t="s">
        <v>15</v>
      </c>
      <c r="AB153">
        <v>20510180</v>
      </c>
    </row>
    <row r="154" spans="1:28">
      <c r="A154">
        <v>732</v>
      </c>
      <c r="B154" s="31">
        <v>1</v>
      </c>
      <c r="C154">
        <v>3</v>
      </c>
      <c r="D154">
        <v>25</v>
      </c>
      <c r="E154">
        <v>1</v>
      </c>
      <c r="F154" s="15">
        <v>10000</v>
      </c>
      <c r="G154">
        <v>1</v>
      </c>
      <c r="H154">
        <v>3</v>
      </c>
      <c r="I154">
        <v>1</v>
      </c>
      <c r="J154">
        <v>8</v>
      </c>
      <c r="K154">
        <v>5</v>
      </c>
      <c r="L154">
        <v>0</v>
      </c>
      <c r="M154">
        <v>0</v>
      </c>
      <c r="N154">
        <v>0</v>
      </c>
      <c r="O154">
        <v>0.33</v>
      </c>
      <c r="P154" s="31">
        <v>1.33</v>
      </c>
      <c r="Q154" s="31">
        <v>0</v>
      </c>
      <c r="R154" s="34">
        <v>8</v>
      </c>
      <c r="S154" s="33">
        <v>5</v>
      </c>
      <c r="T154">
        <v>0.33</v>
      </c>
      <c r="U154">
        <v>8</v>
      </c>
      <c r="V154" s="16">
        <v>5</v>
      </c>
      <c r="W154">
        <v>0.75</v>
      </c>
      <c r="X154">
        <v>1</v>
      </c>
      <c r="Y154">
        <v>12</v>
      </c>
      <c r="Z154">
        <v>12.5</v>
      </c>
      <c r="AA154" t="s">
        <v>61</v>
      </c>
      <c r="AB154">
        <v>20770160</v>
      </c>
    </row>
    <row r="155" spans="1:28">
      <c r="A155">
        <v>738</v>
      </c>
      <c r="B155" s="31">
        <v>2</v>
      </c>
      <c r="C155">
        <v>1</v>
      </c>
      <c r="D155">
        <v>23</v>
      </c>
      <c r="E155">
        <v>1</v>
      </c>
      <c r="F155" s="15">
        <v>7000</v>
      </c>
      <c r="G155">
        <v>1</v>
      </c>
      <c r="H155">
        <v>1</v>
      </c>
      <c r="I155">
        <v>1</v>
      </c>
      <c r="J155">
        <v>8</v>
      </c>
      <c r="K155">
        <v>3</v>
      </c>
      <c r="L155">
        <v>0</v>
      </c>
      <c r="M155">
        <v>0</v>
      </c>
      <c r="N155">
        <v>0</v>
      </c>
      <c r="O155">
        <v>1.67</v>
      </c>
      <c r="P155" s="31">
        <v>1</v>
      </c>
      <c r="Q155" s="31">
        <v>1</v>
      </c>
      <c r="R155" s="34">
        <v>8</v>
      </c>
      <c r="S155" s="33">
        <v>20</v>
      </c>
      <c r="T155">
        <v>0.83</v>
      </c>
      <c r="U155">
        <v>30</v>
      </c>
      <c r="V155" s="16">
        <v>3.75</v>
      </c>
      <c r="W155">
        <v>1.67</v>
      </c>
      <c r="X155">
        <v>1</v>
      </c>
      <c r="Y155">
        <v>8</v>
      </c>
      <c r="Z155">
        <v>20</v>
      </c>
      <c r="AA155" t="s">
        <v>31</v>
      </c>
      <c r="AB155">
        <v>22723425</v>
      </c>
    </row>
    <row r="156" spans="1:28">
      <c r="A156">
        <v>741</v>
      </c>
      <c r="B156" s="31">
        <v>1</v>
      </c>
      <c r="C156">
        <v>7</v>
      </c>
      <c r="D156">
        <v>25</v>
      </c>
      <c r="E156">
        <v>1</v>
      </c>
      <c r="F156" s="15">
        <v>35000</v>
      </c>
      <c r="G156">
        <v>1</v>
      </c>
      <c r="H156">
        <v>2</v>
      </c>
      <c r="I156">
        <v>1</v>
      </c>
      <c r="J156">
        <v>8</v>
      </c>
      <c r="K156">
        <v>3</v>
      </c>
      <c r="L156">
        <v>0</v>
      </c>
      <c r="M156">
        <v>0</v>
      </c>
      <c r="N156">
        <v>0</v>
      </c>
      <c r="O156">
        <v>0.67</v>
      </c>
      <c r="P156" s="31">
        <v>0.33</v>
      </c>
      <c r="Q156" s="31">
        <v>0</v>
      </c>
      <c r="R156" s="34">
        <v>16</v>
      </c>
      <c r="S156" s="33">
        <v>5</v>
      </c>
      <c r="T156">
        <v>0.67</v>
      </c>
      <c r="U156">
        <v>16</v>
      </c>
      <c r="V156" s="16">
        <v>5</v>
      </c>
      <c r="W156">
        <v>1.5</v>
      </c>
      <c r="X156">
        <v>1</v>
      </c>
      <c r="Y156">
        <v>10</v>
      </c>
      <c r="Z156">
        <v>10</v>
      </c>
      <c r="AA156" t="s">
        <v>89</v>
      </c>
      <c r="AB156">
        <v>22441030</v>
      </c>
    </row>
    <row r="157" spans="1:28">
      <c r="A157">
        <v>742</v>
      </c>
      <c r="B157" s="31">
        <v>1</v>
      </c>
      <c r="C157">
        <v>1</v>
      </c>
      <c r="D157">
        <v>23</v>
      </c>
      <c r="E157">
        <v>1</v>
      </c>
      <c r="F157" s="15">
        <v>20000</v>
      </c>
      <c r="G157">
        <v>1</v>
      </c>
      <c r="H157">
        <v>2</v>
      </c>
      <c r="I157">
        <v>0</v>
      </c>
      <c r="J157">
        <v>8</v>
      </c>
      <c r="K157">
        <v>5</v>
      </c>
      <c r="L157">
        <v>0</v>
      </c>
      <c r="M157">
        <v>0</v>
      </c>
      <c r="N157">
        <v>0</v>
      </c>
      <c r="O157">
        <v>0.5</v>
      </c>
      <c r="P157" s="31">
        <v>0.5</v>
      </c>
      <c r="Q157" s="31">
        <v>0</v>
      </c>
      <c r="R157" s="34">
        <v>10</v>
      </c>
      <c r="S157" s="33">
        <v>10</v>
      </c>
      <c r="T157">
        <v>0.5</v>
      </c>
      <c r="U157">
        <v>10</v>
      </c>
      <c r="V157" s="16">
        <v>10</v>
      </c>
      <c r="W157">
        <v>1</v>
      </c>
      <c r="X157">
        <v>1</v>
      </c>
      <c r="Y157">
        <v>8</v>
      </c>
      <c r="Z157">
        <v>10</v>
      </c>
      <c r="AA157" t="s">
        <v>15</v>
      </c>
      <c r="AB157">
        <v>20520040</v>
      </c>
    </row>
    <row r="158" spans="1:28">
      <c r="A158">
        <v>743</v>
      </c>
      <c r="B158" s="31">
        <v>2</v>
      </c>
      <c r="C158">
        <v>1</v>
      </c>
      <c r="D158">
        <v>19</v>
      </c>
      <c r="E158">
        <v>1</v>
      </c>
      <c r="F158" s="15">
        <v>30000</v>
      </c>
      <c r="G158">
        <v>1</v>
      </c>
      <c r="H158">
        <v>2</v>
      </c>
      <c r="I158">
        <v>0</v>
      </c>
      <c r="J158">
        <v>8</v>
      </c>
      <c r="K158">
        <v>5</v>
      </c>
      <c r="L158">
        <v>0</v>
      </c>
      <c r="M158">
        <v>0</v>
      </c>
      <c r="N158">
        <v>0</v>
      </c>
      <c r="O158">
        <v>1.5</v>
      </c>
      <c r="P158" s="31">
        <v>1.5</v>
      </c>
      <c r="Q158" s="31">
        <v>1</v>
      </c>
      <c r="R158" s="34">
        <v>8</v>
      </c>
      <c r="S158" s="33">
        <v>15</v>
      </c>
      <c r="T158">
        <v>0.67</v>
      </c>
      <c r="U158">
        <v>19</v>
      </c>
      <c r="V158" s="16">
        <v>6.25</v>
      </c>
      <c r="W158">
        <v>1.5</v>
      </c>
      <c r="X158">
        <v>1</v>
      </c>
      <c r="Y158">
        <v>8</v>
      </c>
      <c r="Z158">
        <v>15</v>
      </c>
      <c r="AA158" t="s">
        <v>72</v>
      </c>
      <c r="AB158">
        <v>21321560</v>
      </c>
    </row>
    <row r="159" spans="1:28">
      <c r="A159">
        <v>744</v>
      </c>
      <c r="B159" s="31">
        <v>1</v>
      </c>
      <c r="C159">
        <v>7</v>
      </c>
      <c r="D159">
        <v>62</v>
      </c>
      <c r="E159">
        <v>1</v>
      </c>
      <c r="F159" s="15">
        <v>20000</v>
      </c>
      <c r="G159">
        <v>1</v>
      </c>
      <c r="H159">
        <v>1</v>
      </c>
      <c r="I159">
        <v>0</v>
      </c>
      <c r="J159">
        <v>8</v>
      </c>
      <c r="K159">
        <v>3</v>
      </c>
      <c r="L159">
        <v>0</v>
      </c>
      <c r="M159">
        <v>0</v>
      </c>
      <c r="N159">
        <v>0</v>
      </c>
      <c r="O159">
        <v>0.5</v>
      </c>
      <c r="P159" s="31">
        <v>0.67</v>
      </c>
      <c r="Q159" s="31">
        <v>0</v>
      </c>
      <c r="R159" s="34">
        <v>8</v>
      </c>
      <c r="S159" s="33">
        <v>2.5</v>
      </c>
      <c r="T159">
        <v>0.5</v>
      </c>
      <c r="U159">
        <v>8</v>
      </c>
      <c r="V159" s="16">
        <v>2.5</v>
      </c>
      <c r="W159">
        <v>0.83</v>
      </c>
      <c r="X159">
        <v>0</v>
      </c>
      <c r="Y159">
        <v>8</v>
      </c>
      <c r="Z159">
        <v>15</v>
      </c>
      <c r="AA159" t="s">
        <v>71</v>
      </c>
      <c r="AB159">
        <v>22210065</v>
      </c>
    </row>
    <row r="160" spans="1:28">
      <c r="A160">
        <v>746</v>
      </c>
      <c r="B160" s="31">
        <v>1</v>
      </c>
      <c r="C160">
        <v>7</v>
      </c>
      <c r="D160">
        <v>55</v>
      </c>
      <c r="E160">
        <v>0</v>
      </c>
      <c r="F160" s="15">
        <v>14000</v>
      </c>
      <c r="G160">
        <v>1</v>
      </c>
      <c r="H160">
        <v>1</v>
      </c>
      <c r="I160">
        <v>0</v>
      </c>
      <c r="J160">
        <v>8</v>
      </c>
      <c r="K160">
        <v>5</v>
      </c>
      <c r="L160">
        <v>0</v>
      </c>
      <c r="M160">
        <v>0</v>
      </c>
      <c r="N160">
        <v>0</v>
      </c>
      <c r="O160">
        <v>0.5</v>
      </c>
      <c r="P160" s="31">
        <v>0.67</v>
      </c>
      <c r="Q160" s="31">
        <v>0</v>
      </c>
      <c r="R160" s="34">
        <v>12</v>
      </c>
      <c r="S160" s="33">
        <v>15</v>
      </c>
      <c r="T160">
        <v>0.5</v>
      </c>
      <c r="U160">
        <v>12</v>
      </c>
      <c r="V160" s="16">
        <v>15</v>
      </c>
      <c r="W160">
        <v>0.67</v>
      </c>
      <c r="X160">
        <v>1</v>
      </c>
      <c r="Y160">
        <v>8</v>
      </c>
      <c r="Z160">
        <v>10</v>
      </c>
      <c r="AA160" t="s">
        <v>36</v>
      </c>
      <c r="AB160">
        <v>21941150</v>
      </c>
    </row>
    <row r="161" spans="1:28">
      <c r="A161">
        <v>747</v>
      </c>
      <c r="B161" s="31">
        <v>1</v>
      </c>
      <c r="C161">
        <v>7</v>
      </c>
      <c r="D161">
        <v>37</v>
      </c>
      <c r="E161">
        <v>0</v>
      </c>
      <c r="F161" s="15">
        <v>7000</v>
      </c>
      <c r="G161">
        <v>1</v>
      </c>
      <c r="H161">
        <v>1</v>
      </c>
      <c r="I161">
        <v>0</v>
      </c>
      <c r="J161">
        <v>11</v>
      </c>
      <c r="K161">
        <v>2</v>
      </c>
      <c r="L161">
        <v>1</v>
      </c>
      <c r="M161">
        <v>0</v>
      </c>
      <c r="N161">
        <v>0</v>
      </c>
      <c r="O161">
        <v>0.83</v>
      </c>
      <c r="P161" s="31">
        <v>0.5</v>
      </c>
      <c r="Q161" s="31">
        <v>0</v>
      </c>
      <c r="R161" s="34">
        <v>10</v>
      </c>
      <c r="S161" s="33">
        <v>5</v>
      </c>
      <c r="T161">
        <v>0.83</v>
      </c>
      <c r="U161">
        <v>10</v>
      </c>
      <c r="V161" s="16">
        <v>5</v>
      </c>
      <c r="W161">
        <v>1</v>
      </c>
      <c r="X161">
        <v>1</v>
      </c>
      <c r="Y161">
        <v>8</v>
      </c>
      <c r="Z161">
        <v>10</v>
      </c>
      <c r="AA161" t="s">
        <v>37</v>
      </c>
      <c r="AB161">
        <v>20560180</v>
      </c>
    </row>
    <row r="162" spans="1:28">
      <c r="A162">
        <v>748</v>
      </c>
      <c r="B162" s="31">
        <v>2</v>
      </c>
      <c r="C162">
        <v>1</v>
      </c>
      <c r="D162">
        <v>23</v>
      </c>
      <c r="E162">
        <v>0</v>
      </c>
      <c r="F162" s="15">
        <v>35000</v>
      </c>
      <c r="G162">
        <v>1</v>
      </c>
      <c r="H162">
        <v>4</v>
      </c>
      <c r="I162">
        <v>1</v>
      </c>
      <c r="J162">
        <v>8</v>
      </c>
      <c r="K162">
        <v>5</v>
      </c>
      <c r="L162">
        <v>0</v>
      </c>
      <c r="M162">
        <v>0</v>
      </c>
      <c r="N162">
        <v>0</v>
      </c>
      <c r="O162">
        <v>1</v>
      </c>
      <c r="P162" s="31">
        <v>1</v>
      </c>
      <c r="Q162" s="31">
        <v>1</v>
      </c>
      <c r="R162" s="34">
        <v>8</v>
      </c>
      <c r="S162" s="33">
        <v>15</v>
      </c>
      <c r="T162">
        <v>0.5</v>
      </c>
      <c r="U162">
        <v>10</v>
      </c>
      <c r="V162" s="16">
        <v>5</v>
      </c>
      <c r="W162">
        <v>1</v>
      </c>
      <c r="X162">
        <v>1</v>
      </c>
      <c r="Y162">
        <v>8</v>
      </c>
      <c r="Z162">
        <v>15</v>
      </c>
      <c r="AA162" t="s">
        <v>71</v>
      </c>
      <c r="AB162">
        <v>22210030</v>
      </c>
    </row>
    <row r="163" spans="1:28">
      <c r="A163">
        <v>750</v>
      </c>
      <c r="B163" s="31">
        <v>1</v>
      </c>
      <c r="C163">
        <v>1</v>
      </c>
      <c r="D163">
        <v>22</v>
      </c>
      <c r="E163">
        <v>1</v>
      </c>
      <c r="F163" s="15">
        <v>1000</v>
      </c>
      <c r="G163">
        <v>1</v>
      </c>
      <c r="H163">
        <v>4</v>
      </c>
      <c r="I163">
        <v>0</v>
      </c>
      <c r="J163">
        <v>8</v>
      </c>
      <c r="K163">
        <v>5</v>
      </c>
      <c r="L163">
        <v>0</v>
      </c>
      <c r="M163">
        <v>0</v>
      </c>
      <c r="N163">
        <v>0</v>
      </c>
      <c r="O163">
        <v>0.33</v>
      </c>
      <c r="P163" s="31">
        <v>0.67</v>
      </c>
      <c r="Q163" s="31">
        <v>0</v>
      </c>
      <c r="R163" s="34">
        <v>4</v>
      </c>
      <c r="S163" s="33">
        <v>2.5</v>
      </c>
      <c r="T163">
        <v>0.33</v>
      </c>
      <c r="U163">
        <v>4</v>
      </c>
      <c r="V163" s="16">
        <v>2.5</v>
      </c>
      <c r="W163">
        <v>0.83</v>
      </c>
      <c r="X163">
        <v>0</v>
      </c>
      <c r="Y163">
        <v>8</v>
      </c>
      <c r="Z163">
        <v>15</v>
      </c>
      <c r="AA163" t="s">
        <v>71</v>
      </c>
      <c r="AB163">
        <v>22210030</v>
      </c>
    </row>
    <row r="164" spans="1:28">
      <c r="A164">
        <v>752</v>
      </c>
      <c r="B164" s="31">
        <v>1</v>
      </c>
      <c r="C164">
        <v>4</v>
      </c>
      <c r="D164">
        <v>50</v>
      </c>
      <c r="E164">
        <v>0</v>
      </c>
      <c r="F164" s="15">
        <v>8000</v>
      </c>
      <c r="G164">
        <v>1</v>
      </c>
      <c r="H164">
        <v>1</v>
      </c>
      <c r="I164">
        <v>0</v>
      </c>
      <c r="J164">
        <v>7</v>
      </c>
      <c r="K164">
        <v>5</v>
      </c>
      <c r="L164">
        <v>0</v>
      </c>
      <c r="M164">
        <v>0</v>
      </c>
      <c r="N164">
        <v>0</v>
      </c>
      <c r="O164">
        <v>0.5</v>
      </c>
      <c r="P164" s="31">
        <v>0.67</v>
      </c>
      <c r="Q164" s="31">
        <v>0</v>
      </c>
      <c r="R164" s="34">
        <v>16</v>
      </c>
      <c r="S164" s="33">
        <v>5</v>
      </c>
      <c r="T164">
        <v>0.5</v>
      </c>
      <c r="U164">
        <v>16</v>
      </c>
      <c r="V164" s="16">
        <v>5</v>
      </c>
      <c r="W164">
        <v>0.67</v>
      </c>
      <c r="X164">
        <v>1</v>
      </c>
      <c r="Y164">
        <v>8</v>
      </c>
      <c r="Z164">
        <v>10</v>
      </c>
      <c r="AA164" t="s">
        <v>36</v>
      </c>
      <c r="AB164">
        <v>21940100</v>
      </c>
    </row>
    <row r="165" spans="1:28">
      <c r="A165">
        <v>760</v>
      </c>
      <c r="B165" s="31">
        <v>1</v>
      </c>
      <c r="C165">
        <v>2</v>
      </c>
      <c r="D165">
        <v>26</v>
      </c>
      <c r="E165">
        <v>1</v>
      </c>
      <c r="F165" s="15">
        <v>8000</v>
      </c>
      <c r="G165">
        <v>1</v>
      </c>
      <c r="H165">
        <v>1</v>
      </c>
      <c r="I165">
        <v>0</v>
      </c>
      <c r="J165">
        <v>8</v>
      </c>
      <c r="K165">
        <v>5</v>
      </c>
      <c r="L165">
        <v>0</v>
      </c>
      <c r="M165">
        <v>0</v>
      </c>
      <c r="N165">
        <v>0</v>
      </c>
      <c r="O165">
        <v>0.83</v>
      </c>
      <c r="P165" s="31">
        <v>0.5</v>
      </c>
      <c r="Q165" s="31">
        <v>0</v>
      </c>
      <c r="R165" s="34">
        <v>30</v>
      </c>
      <c r="S165" s="33">
        <v>5</v>
      </c>
      <c r="T165">
        <v>0.83</v>
      </c>
      <c r="U165">
        <v>30</v>
      </c>
      <c r="V165" s="16">
        <v>5</v>
      </c>
      <c r="W165">
        <v>1.335</v>
      </c>
      <c r="X165">
        <v>1</v>
      </c>
      <c r="Y165">
        <v>8</v>
      </c>
      <c r="Z165">
        <v>17.5</v>
      </c>
      <c r="AA165" t="s">
        <v>31</v>
      </c>
      <c r="AB165">
        <v>22740060</v>
      </c>
    </row>
    <row r="166" spans="1:28">
      <c r="A166">
        <v>762</v>
      </c>
      <c r="B166" s="31">
        <v>2</v>
      </c>
      <c r="C166">
        <v>4</v>
      </c>
      <c r="D166">
        <v>32</v>
      </c>
      <c r="E166">
        <v>0</v>
      </c>
      <c r="F166" s="15">
        <v>5000</v>
      </c>
      <c r="G166">
        <v>1</v>
      </c>
      <c r="H166">
        <v>1</v>
      </c>
      <c r="I166">
        <v>0</v>
      </c>
      <c r="J166">
        <v>9</v>
      </c>
      <c r="K166">
        <v>5</v>
      </c>
      <c r="L166">
        <v>0</v>
      </c>
      <c r="M166">
        <v>0</v>
      </c>
      <c r="N166">
        <v>0</v>
      </c>
      <c r="O166">
        <v>0.83</v>
      </c>
      <c r="P166" s="31">
        <v>1.5</v>
      </c>
      <c r="Q166" s="31">
        <v>1</v>
      </c>
      <c r="R166" s="34">
        <v>8</v>
      </c>
      <c r="S166" s="33">
        <v>5</v>
      </c>
      <c r="T166">
        <v>0.5</v>
      </c>
      <c r="U166">
        <v>10</v>
      </c>
      <c r="V166" s="16">
        <v>3.75</v>
      </c>
      <c r="W166">
        <v>0.83</v>
      </c>
      <c r="X166">
        <v>1</v>
      </c>
      <c r="Y166">
        <v>8</v>
      </c>
      <c r="Z166">
        <v>5</v>
      </c>
      <c r="AA166" t="s">
        <v>35</v>
      </c>
      <c r="AB166">
        <v>20551090</v>
      </c>
    </row>
    <row r="167" spans="1:28">
      <c r="A167">
        <v>763</v>
      </c>
      <c r="B167" s="31">
        <v>1</v>
      </c>
      <c r="C167">
        <v>1</v>
      </c>
      <c r="D167">
        <v>25</v>
      </c>
      <c r="E167">
        <v>1</v>
      </c>
      <c r="F167" s="15">
        <v>14000</v>
      </c>
      <c r="G167">
        <v>1</v>
      </c>
      <c r="H167">
        <v>3</v>
      </c>
      <c r="I167">
        <v>1</v>
      </c>
      <c r="J167">
        <v>8</v>
      </c>
      <c r="K167">
        <v>5</v>
      </c>
      <c r="L167">
        <v>0</v>
      </c>
      <c r="M167">
        <v>0</v>
      </c>
      <c r="N167">
        <v>0</v>
      </c>
      <c r="O167">
        <v>1</v>
      </c>
      <c r="P167" s="31">
        <v>0.33</v>
      </c>
      <c r="Q167" s="31">
        <v>0</v>
      </c>
      <c r="R167" s="34">
        <v>30</v>
      </c>
      <c r="S167" s="33">
        <v>2.5</v>
      </c>
      <c r="T167">
        <v>1</v>
      </c>
      <c r="U167">
        <v>30</v>
      </c>
      <c r="V167" s="16">
        <v>2.5</v>
      </c>
      <c r="W167">
        <v>2</v>
      </c>
      <c r="X167">
        <v>1</v>
      </c>
      <c r="Y167">
        <v>10</v>
      </c>
      <c r="Z167">
        <v>15</v>
      </c>
      <c r="AA167" t="s">
        <v>49</v>
      </c>
      <c r="AB167">
        <v>22795090</v>
      </c>
    </row>
    <row r="168" spans="1:28">
      <c r="A168">
        <v>764</v>
      </c>
      <c r="B168" s="31">
        <v>1</v>
      </c>
      <c r="C168">
        <v>7</v>
      </c>
      <c r="D168">
        <v>37</v>
      </c>
      <c r="E168">
        <v>0</v>
      </c>
      <c r="F168" s="15">
        <v>14000</v>
      </c>
      <c r="G168">
        <v>1</v>
      </c>
      <c r="H168">
        <v>1</v>
      </c>
      <c r="I168">
        <v>0</v>
      </c>
      <c r="J168">
        <v>8</v>
      </c>
      <c r="K168">
        <v>5</v>
      </c>
      <c r="L168">
        <v>0</v>
      </c>
      <c r="M168">
        <v>0</v>
      </c>
      <c r="N168">
        <v>0</v>
      </c>
      <c r="O168">
        <v>0.5</v>
      </c>
      <c r="P168" s="31">
        <v>0.5</v>
      </c>
      <c r="Q168" s="31">
        <v>0</v>
      </c>
      <c r="R168" s="34">
        <v>30</v>
      </c>
      <c r="S168" s="33">
        <v>5</v>
      </c>
      <c r="T168">
        <v>0.5</v>
      </c>
      <c r="U168">
        <v>30</v>
      </c>
      <c r="V168" s="16">
        <v>5</v>
      </c>
      <c r="W168">
        <v>1.67</v>
      </c>
      <c r="X168">
        <v>1</v>
      </c>
      <c r="Y168">
        <v>8</v>
      </c>
      <c r="Z168">
        <v>20</v>
      </c>
      <c r="AA168" t="s">
        <v>50</v>
      </c>
      <c r="AB168">
        <v>22460280</v>
      </c>
    </row>
    <row r="169" spans="1:28">
      <c r="A169">
        <v>765</v>
      </c>
      <c r="B169" s="31">
        <v>1</v>
      </c>
      <c r="C169">
        <v>7</v>
      </c>
      <c r="D169">
        <v>64</v>
      </c>
      <c r="E169">
        <v>0</v>
      </c>
      <c r="F169" s="15">
        <v>14000</v>
      </c>
      <c r="G169">
        <v>1</v>
      </c>
      <c r="H169">
        <v>2</v>
      </c>
      <c r="I169">
        <v>0</v>
      </c>
      <c r="J169">
        <v>8</v>
      </c>
      <c r="K169">
        <v>5</v>
      </c>
      <c r="L169">
        <v>0</v>
      </c>
      <c r="M169">
        <v>0</v>
      </c>
      <c r="N169">
        <v>0</v>
      </c>
      <c r="O169">
        <v>0.5</v>
      </c>
      <c r="P169" s="31">
        <v>0.67</v>
      </c>
      <c r="Q169" s="31">
        <v>0</v>
      </c>
      <c r="R169" s="34">
        <v>8</v>
      </c>
      <c r="S169" s="33">
        <v>2.5</v>
      </c>
      <c r="T169">
        <v>0.5</v>
      </c>
      <c r="U169">
        <v>8</v>
      </c>
      <c r="V169" s="16">
        <v>2.5</v>
      </c>
      <c r="W169">
        <v>0.83</v>
      </c>
      <c r="X169">
        <v>0</v>
      </c>
      <c r="Y169">
        <v>8</v>
      </c>
      <c r="Z169">
        <v>20</v>
      </c>
      <c r="AA169" t="s">
        <v>161</v>
      </c>
      <c r="AB169" t="s">
        <v>285</v>
      </c>
    </row>
    <row r="170" spans="1:28">
      <c r="A170">
        <v>783</v>
      </c>
      <c r="B170" s="31">
        <v>1</v>
      </c>
      <c r="C170">
        <v>7</v>
      </c>
      <c r="D170">
        <v>58</v>
      </c>
      <c r="E170">
        <v>0</v>
      </c>
      <c r="F170" s="15">
        <v>12000</v>
      </c>
      <c r="G170">
        <v>1</v>
      </c>
      <c r="H170">
        <v>1</v>
      </c>
      <c r="I170">
        <v>0</v>
      </c>
      <c r="J170">
        <v>8</v>
      </c>
      <c r="K170">
        <v>5</v>
      </c>
      <c r="L170">
        <v>0</v>
      </c>
      <c r="M170">
        <v>0</v>
      </c>
      <c r="N170">
        <v>0</v>
      </c>
      <c r="O170">
        <v>0.33</v>
      </c>
      <c r="P170" s="31">
        <v>0.83</v>
      </c>
      <c r="Q170" s="31">
        <v>0</v>
      </c>
      <c r="R170" s="34">
        <v>4</v>
      </c>
      <c r="S170" s="33">
        <v>5</v>
      </c>
      <c r="T170">
        <v>0.33</v>
      </c>
      <c r="U170">
        <v>4</v>
      </c>
      <c r="V170" s="16">
        <v>5</v>
      </c>
      <c r="W170">
        <v>1.33</v>
      </c>
      <c r="X170">
        <v>1</v>
      </c>
      <c r="Y170">
        <v>8</v>
      </c>
      <c r="Z170">
        <v>20</v>
      </c>
      <c r="AA170" t="s">
        <v>116</v>
      </c>
      <c r="AB170">
        <v>224210020</v>
      </c>
    </row>
    <row r="171" spans="1:28">
      <c r="A171">
        <v>786</v>
      </c>
      <c r="B171" s="31">
        <v>2</v>
      </c>
      <c r="C171">
        <v>1</v>
      </c>
      <c r="D171">
        <v>23</v>
      </c>
      <c r="E171">
        <v>0</v>
      </c>
      <c r="F171" s="15">
        <v>7000</v>
      </c>
      <c r="G171">
        <v>1</v>
      </c>
      <c r="H171">
        <v>1</v>
      </c>
      <c r="I171">
        <v>1</v>
      </c>
      <c r="J171">
        <v>6</v>
      </c>
      <c r="K171">
        <v>5</v>
      </c>
      <c r="L171">
        <v>0</v>
      </c>
      <c r="M171">
        <v>0</v>
      </c>
      <c r="N171">
        <v>0</v>
      </c>
      <c r="O171">
        <v>1.17</v>
      </c>
      <c r="P171" s="31">
        <v>1</v>
      </c>
      <c r="Q171" s="31">
        <v>1</v>
      </c>
      <c r="R171" s="34">
        <v>10</v>
      </c>
      <c r="S171" s="33">
        <v>10</v>
      </c>
      <c r="T171">
        <v>0.5</v>
      </c>
      <c r="U171">
        <v>12</v>
      </c>
      <c r="V171" s="16">
        <v>10</v>
      </c>
      <c r="W171">
        <v>1.17</v>
      </c>
      <c r="X171">
        <v>1</v>
      </c>
      <c r="Y171">
        <v>10</v>
      </c>
      <c r="Z171">
        <v>10</v>
      </c>
      <c r="AA171" t="s">
        <v>83</v>
      </c>
      <c r="AB171">
        <v>20560903</v>
      </c>
    </row>
    <row r="172" spans="1:28">
      <c r="A172">
        <v>790</v>
      </c>
      <c r="B172" s="31">
        <v>1</v>
      </c>
      <c r="C172">
        <v>7</v>
      </c>
      <c r="D172">
        <v>63</v>
      </c>
      <c r="E172">
        <v>1</v>
      </c>
      <c r="F172" s="15">
        <v>35000</v>
      </c>
      <c r="G172">
        <v>1</v>
      </c>
      <c r="H172">
        <v>1</v>
      </c>
      <c r="I172">
        <v>0</v>
      </c>
      <c r="J172">
        <v>8</v>
      </c>
      <c r="K172">
        <v>5</v>
      </c>
      <c r="L172">
        <v>0</v>
      </c>
      <c r="M172">
        <v>0</v>
      </c>
      <c r="N172">
        <v>0</v>
      </c>
      <c r="O172">
        <v>0.33</v>
      </c>
      <c r="P172" s="31">
        <v>0.5</v>
      </c>
      <c r="Q172" s="31">
        <v>0</v>
      </c>
      <c r="R172" s="34">
        <v>20</v>
      </c>
      <c r="S172" s="33">
        <v>5</v>
      </c>
      <c r="T172">
        <v>0.33</v>
      </c>
      <c r="U172">
        <v>20</v>
      </c>
      <c r="V172" s="16">
        <v>5</v>
      </c>
      <c r="W172">
        <v>0.67</v>
      </c>
      <c r="X172">
        <v>0</v>
      </c>
      <c r="Y172">
        <v>8</v>
      </c>
      <c r="Z172">
        <v>15</v>
      </c>
      <c r="AA172" t="s">
        <v>47</v>
      </c>
      <c r="AB172">
        <v>22280030</v>
      </c>
    </row>
    <row r="173" spans="1:28">
      <c r="A173">
        <v>799</v>
      </c>
      <c r="B173" s="31">
        <v>2</v>
      </c>
      <c r="C173">
        <v>1</v>
      </c>
      <c r="D173">
        <v>19</v>
      </c>
      <c r="E173">
        <v>0</v>
      </c>
      <c r="F173" s="15">
        <v>6000</v>
      </c>
      <c r="G173">
        <v>1</v>
      </c>
      <c r="H173">
        <v>1</v>
      </c>
      <c r="I173">
        <v>1</v>
      </c>
      <c r="J173">
        <v>2</v>
      </c>
      <c r="K173">
        <v>2</v>
      </c>
      <c r="L173">
        <v>0</v>
      </c>
      <c r="M173">
        <v>0</v>
      </c>
      <c r="N173">
        <v>0</v>
      </c>
      <c r="O173">
        <v>1.5</v>
      </c>
      <c r="P173" s="31">
        <v>2</v>
      </c>
      <c r="Q173" s="31">
        <v>1</v>
      </c>
      <c r="R173" s="34">
        <v>4</v>
      </c>
      <c r="S173" s="33">
        <v>20</v>
      </c>
      <c r="T173">
        <v>0.67</v>
      </c>
      <c r="U173">
        <v>14</v>
      </c>
      <c r="V173" s="16">
        <v>2.5</v>
      </c>
      <c r="W173">
        <v>1.5</v>
      </c>
      <c r="X173">
        <v>1</v>
      </c>
      <c r="Y173">
        <v>4</v>
      </c>
      <c r="Z173">
        <v>20</v>
      </c>
      <c r="AA173" t="s">
        <v>116</v>
      </c>
      <c r="AB173">
        <v>22421000</v>
      </c>
    </row>
    <row r="174" spans="1:28">
      <c r="A174">
        <v>809</v>
      </c>
      <c r="B174" s="31">
        <v>2</v>
      </c>
      <c r="C174">
        <v>1</v>
      </c>
      <c r="D174">
        <v>23</v>
      </c>
      <c r="E174">
        <v>0</v>
      </c>
      <c r="F174" s="15">
        <v>6000</v>
      </c>
      <c r="G174">
        <v>1</v>
      </c>
      <c r="H174">
        <v>2</v>
      </c>
      <c r="I174">
        <v>0</v>
      </c>
      <c r="J174">
        <v>11</v>
      </c>
      <c r="K174">
        <v>0</v>
      </c>
      <c r="L174">
        <v>0</v>
      </c>
      <c r="M174">
        <v>0</v>
      </c>
      <c r="N174">
        <v>1</v>
      </c>
      <c r="O174">
        <v>1.17</v>
      </c>
      <c r="P174" s="31">
        <v>0.5</v>
      </c>
      <c r="Q174" s="31">
        <v>1</v>
      </c>
      <c r="R174" s="34">
        <v>8</v>
      </c>
      <c r="S174" s="33">
        <v>20</v>
      </c>
      <c r="T174">
        <v>0.33</v>
      </c>
      <c r="U174">
        <v>8</v>
      </c>
      <c r="V174" s="16">
        <v>5</v>
      </c>
      <c r="W174">
        <v>1.17</v>
      </c>
      <c r="X174">
        <v>1</v>
      </c>
      <c r="Y174">
        <v>8</v>
      </c>
      <c r="Z174">
        <v>20</v>
      </c>
      <c r="AA174" t="s">
        <v>111</v>
      </c>
      <c r="AB174">
        <v>20910180</v>
      </c>
    </row>
    <row r="175" spans="1:28">
      <c r="A175">
        <v>811</v>
      </c>
      <c r="B175" s="31">
        <v>2</v>
      </c>
      <c r="C175">
        <v>1</v>
      </c>
      <c r="D175">
        <v>20</v>
      </c>
      <c r="E175">
        <v>0</v>
      </c>
      <c r="F175" s="15">
        <v>12000</v>
      </c>
      <c r="G175">
        <v>1</v>
      </c>
      <c r="H175">
        <v>2</v>
      </c>
      <c r="I175">
        <v>0</v>
      </c>
      <c r="J175">
        <v>6</v>
      </c>
      <c r="K175">
        <v>5</v>
      </c>
      <c r="L175">
        <v>0</v>
      </c>
      <c r="M175">
        <v>0</v>
      </c>
      <c r="N175">
        <v>0</v>
      </c>
      <c r="O175">
        <v>1.67</v>
      </c>
      <c r="P175" s="31">
        <v>2.33</v>
      </c>
      <c r="Q175" s="31">
        <v>1</v>
      </c>
      <c r="R175" s="34">
        <v>12</v>
      </c>
      <c r="S175" s="33">
        <v>20</v>
      </c>
      <c r="T175">
        <v>0.91500000000000004</v>
      </c>
      <c r="U175">
        <v>20</v>
      </c>
      <c r="V175" s="16">
        <v>5</v>
      </c>
      <c r="W175">
        <v>1.67</v>
      </c>
      <c r="X175">
        <v>1</v>
      </c>
      <c r="Y175">
        <v>12</v>
      </c>
      <c r="Z175">
        <v>20</v>
      </c>
      <c r="AA175" t="s">
        <v>231</v>
      </c>
      <c r="AB175">
        <v>24240290</v>
      </c>
    </row>
    <row r="176" spans="1:28">
      <c r="A176">
        <v>819</v>
      </c>
      <c r="B176" s="31">
        <v>2</v>
      </c>
      <c r="C176">
        <v>4</v>
      </c>
      <c r="D176">
        <v>28</v>
      </c>
      <c r="E176">
        <v>1</v>
      </c>
      <c r="F176" s="15">
        <v>7000</v>
      </c>
      <c r="G176">
        <v>1</v>
      </c>
      <c r="H176">
        <v>1</v>
      </c>
      <c r="I176">
        <v>0</v>
      </c>
      <c r="J176">
        <v>2</v>
      </c>
      <c r="K176">
        <v>5</v>
      </c>
      <c r="L176">
        <v>0</v>
      </c>
      <c r="M176">
        <v>0</v>
      </c>
      <c r="N176">
        <v>0</v>
      </c>
      <c r="O176">
        <v>0.5</v>
      </c>
      <c r="P176" s="31">
        <v>0.5</v>
      </c>
      <c r="Q176" s="31">
        <v>0</v>
      </c>
      <c r="R176" s="34">
        <v>8</v>
      </c>
      <c r="S176" s="33">
        <v>45</v>
      </c>
      <c r="T176">
        <v>0.67</v>
      </c>
      <c r="U176">
        <v>17</v>
      </c>
      <c r="V176" s="16">
        <v>6.25</v>
      </c>
      <c r="W176">
        <v>0.5</v>
      </c>
      <c r="X176">
        <v>0</v>
      </c>
      <c r="Y176">
        <v>8</v>
      </c>
      <c r="Z176">
        <v>45</v>
      </c>
      <c r="AA176" t="s">
        <v>52</v>
      </c>
      <c r="AB176">
        <v>21210113</v>
      </c>
    </row>
    <row r="177" spans="1:28">
      <c r="A177">
        <v>824</v>
      </c>
      <c r="B177" s="31">
        <v>1</v>
      </c>
      <c r="C177">
        <v>7</v>
      </c>
      <c r="D177">
        <v>51</v>
      </c>
      <c r="E177">
        <v>1</v>
      </c>
      <c r="F177" s="15">
        <v>22000</v>
      </c>
      <c r="G177">
        <v>1</v>
      </c>
      <c r="H177">
        <v>4</v>
      </c>
      <c r="I177">
        <v>0</v>
      </c>
      <c r="J177">
        <v>8</v>
      </c>
      <c r="K177">
        <v>5</v>
      </c>
      <c r="L177">
        <v>0</v>
      </c>
      <c r="M177">
        <v>0</v>
      </c>
      <c r="N177">
        <v>0</v>
      </c>
      <c r="O177">
        <v>0.33</v>
      </c>
      <c r="P177" s="31">
        <v>0.83</v>
      </c>
      <c r="Q177" s="31">
        <v>0</v>
      </c>
      <c r="R177" s="34">
        <v>10</v>
      </c>
      <c r="S177" s="33">
        <v>5</v>
      </c>
      <c r="T177">
        <v>0.33</v>
      </c>
      <c r="U177">
        <v>10</v>
      </c>
      <c r="V177" s="16">
        <v>5</v>
      </c>
      <c r="W177">
        <v>1.17</v>
      </c>
      <c r="X177">
        <v>1</v>
      </c>
      <c r="Y177">
        <v>8</v>
      </c>
      <c r="Z177">
        <v>5</v>
      </c>
      <c r="AA177" t="s">
        <v>164</v>
      </c>
      <c r="AB177">
        <v>21381310</v>
      </c>
    </row>
    <row r="178" spans="1:28">
      <c r="A178">
        <v>828</v>
      </c>
      <c r="B178" s="31">
        <v>2</v>
      </c>
      <c r="C178">
        <v>2</v>
      </c>
      <c r="D178">
        <v>29</v>
      </c>
      <c r="E178">
        <v>0</v>
      </c>
      <c r="F178" s="15">
        <v>5000</v>
      </c>
      <c r="G178">
        <v>1</v>
      </c>
      <c r="H178">
        <v>1</v>
      </c>
      <c r="I178">
        <v>0</v>
      </c>
      <c r="J178">
        <v>8</v>
      </c>
      <c r="K178">
        <v>5</v>
      </c>
      <c r="L178">
        <v>0</v>
      </c>
      <c r="M178">
        <v>0</v>
      </c>
      <c r="N178">
        <v>0</v>
      </c>
      <c r="O178">
        <v>1.5</v>
      </c>
      <c r="P178" s="31">
        <v>2</v>
      </c>
      <c r="Q178" s="31">
        <v>1</v>
      </c>
      <c r="R178" s="34">
        <v>12</v>
      </c>
      <c r="S178" s="33">
        <v>10</v>
      </c>
      <c r="T178">
        <v>0.91500000000000004</v>
      </c>
      <c r="U178">
        <v>20</v>
      </c>
      <c r="V178" s="16">
        <v>5</v>
      </c>
      <c r="W178">
        <v>1.5</v>
      </c>
      <c r="X178">
        <v>1</v>
      </c>
      <c r="Y178">
        <v>12</v>
      </c>
      <c r="Z178">
        <v>10</v>
      </c>
      <c r="AA178" t="s">
        <v>231</v>
      </c>
      <c r="AB178">
        <v>24110500</v>
      </c>
    </row>
    <row r="179" spans="1:28">
      <c r="A179">
        <v>836</v>
      </c>
      <c r="B179" s="31">
        <v>1</v>
      </c>
      <c r="C179">
        <v>7</v>
      </c>
      <c r="D179">
        <v>64</v>
      </c>
      <c r="E179">
        <v>1</v>
      </c>
      <c r="F179" s="15">
        <v>20000</v>
      </c>
      <c r="G179">
        <v>1</v>
      </c>
      <c r="H179">
        <v>1</v>
      </c>
      <c r="I179">
        <v>0</v>
      </c>
      <c r="J179">
        <v>8</v>
      </c>
      <c r="K179">
        <v>5</v>
      </c>
      <c r="L179">
        <v>0</v>
      </c>
      <c r="M179">
        <v>0</v>
      </c>
      <c r="N179">
        <v>0</v>
      </c>
      <c r="O179">
        <v>0.5</v>
      </c>
      <c r="P179" s="31">
        <v>0.67</v>
      </c>
      <c r="Q179" s="31">
        <v>0</v>
      </c>
      <c r="R179" s="34">
        <v>30</v>
      </c>
      <c r="S179" s="33">
        <v>2.5</v>
      </c>
      <c r="T179">
        <v>0.5</v>
      </c>
      <c r="U179">
        <v>30</v>
      </c>
      <c r="V179" s="16">
        <v>2.5</v>
      </c>
      <c r="W179">
        <v>1.5</v>
      </c>
      <c r="X179">
        <v>1</v>
      </c>
      <c r="Y179">
        <v>10</v>
      </c>
      <c r="Z179">
        <v>10</v>
      </c>
      <c r="AA179" t="s">
        <v>89</v>
      </c>
      <c r="AB179">
        <v>22441030</v>
      </c>
    </row>
    <row r="180" spans="1:28">
      <c r="A180">
        <v>840</v>
      </c>
      <c r="B180" s="31">
        <v>2</v>
      </c>
      <c r="C180">
        <v>1</v>
      </c>
      <c r="D180">
        <v>21</v>
      </c>
      <c r="E180">
        <v>1</v>
      </c>
      <c r="F180" s="15">
        <v>18000</v>
      </c>
      <c r="G180">
        <v>1</v>
      </c>
      <c r="H180">
        <v>1</v>
      </c>
      <c r="I180">
        <v>0</v>
      </c>
      <c r="J180">
        <v>8</v>
      </c>
      <c r="K180">
        <v>5</v>
      </c>
      <c r="L180">
        <v>0</v>
      </c>
      <c r="M180">
        <v>0</v>
      </c>
      <c r="N180">
        <v>0</v>
      </c>
      <c r="O180">
        <v>0.67</v>
      </c>
      <c r="P180" s="31">
        <v>1</v>
      </c>
      <c r="Q180" s="31">
        <v>0</v>
      </c>
      <c r="R180" s="34">
        <v>8</v>
      </c>
      <c r="S180" s="33">
        <v>20</v>
      </c>
      <c r="T180">
        <v>0.5</v>
      </c>
      <c r="U180">
        <v>12</v>
      </c>
      <c r="V180" s="16">
        <v>5</v>
      </c>
      <c r="W180">
        <v>0.67</v>
      </c>
      <c r="X180">
        <v>0</v>
      </c>
      <c r="Y180">
        <v>8</v>
      </c>
      <c r="Z180">
        <v>20</v>
      </c>
      <c r="AA180" t="s">
        <v>47</v>
      </c>
      <c r="AB180">
        <v>22270000</v>
      </c>
    </row>
    <row r="181" spans="1:28">
      <c r="A181">
        <v>848</v>
      </c>
      <c r="B181" s="31">
        <v>2</v>
      </c>
      <c r="C181">
        <v>1</v>
      </c>
      <c r="D181">
        <v>22</v>
      </c>
      <c r="E181">
        <v>0</v>
      </c>
      <c r="F181" s="15">
        <v>22000</v>
      </c>
      <c r="G181">
        <v>1</v>
      </c>
      <c r="H181">
        <v>1</v>
      </c>
      <c r="I181">
        <v>0</v>
      </c>
      <c r="J181">
        <v>9</v>
      </c>
      <c r="K181">
        <v>5</v>
      </c>
      <c r="L181">
        <v>0</v>
      </c>
      <c r="M181">
        <v>0</v>
      </c>
      <c r="N181">
        <v>0</v>
      </c>
      <c r="O181">
        <v>1.5</v>
      </c>
      <c r="P181" s="31">
        <v>1.5</v>
      </c>
      <c r="Q181" s="31">
        <v>1</v>
      </c>
      <c r="R181" s="34">
        <v>12</v>
      </c>
      <c r="S181" s="33">
        <v>15</v>
      </c>
      <c r="T181">
        <v>0.67</v>
      </c>
      <c r="U181">
        <v>16</v>
      </c>
      <c r="V181" s="16">
        <v>2.5</v>
      </c>
      <c r="W181">
        <v>1.5</v>
      </c>
      <c r="X181">
        <v>1</v>
      </c>
      <c r="Y181">
        <v>12</v>
      </c>
      <c r="Z181">
        <v>15</v>
      </c>
      <c r="AA181" t="s">
        <v>89</v>
      </c>
      <c r="AB181">
        <v>22450130</v>
      </c>
    </row>
    <row r="182" spans="1:28">
      <c r="A182">
        <v>853</v>
      </c>
      <c r="B182" s="31">
        <v>2</v>
      </c>
      <c r="C182">
        <v>1</v>
      </c>
      <c r="D182">
        <v>23</v>
      </c>
      <c r="E182">
        <v>0</v>
      </c>
      <c r="F182" s="15">
        <v>12000</v>
      </c>
      <c r="G182">
        <v>1</v>
      </c>
      <c r="H182">
        <v>1</v>
      </c>
      <c r="I182">
        <v>0</v>
      </c>
      <c r="J182">
        <v>8</v>
      </c>
      <c r="K182">
        <v>4</v>
      </c>
      <c r="L182">
        <v>0</v>
      </c>
      <c r="M182">
        <v>0</v>
      </c>
      <c r="N182">
        <v>0</v>
      </c>
      <c r="O182">
        <v>0.5</v>
      </c>
      <c r="P182" s="31">
        <v>0.5</v>
      </c>
      <c r="Q182" s="31">
        <v>0</v>
      </c>
      <c r="R182" s="34">
        <v>8</v>
      </c>
      <c r="S182" s="33">
        <v>20</v>
      </c>
      <c r="T182">
        <v>0.33</v>
      </c>
      <c r="U182">
        <v>6</v>
      </c>
      <c r="V182" s="16">
        <v>2.5</v>
      </c>
      <c r="W182">
        <v>0.5</v>
      </c>
      <c r="X182">
        <v>0</v>
      </c>
      <c r="Y182">
        <v>8</v>
      </c>
      <c r="Z182">
        <v>20</v>
      </c>
      <c r="AA182" t="s">
        <v>17</v>
      </c>
      <c r="AB182">
        <v>21070130</v>
      </c>
    </row>
    <row r="183" spans="1:28">
      <c r="A183">
        <v>861</v>
      </c>
      <c r="B183" s="31">
        <v>2</v>
      </c>
      <c r="C183">
        <v>1</v>
      </c>
      <c r="D183">
        <v>21</v>
      </c>
      <c r="E183">
        <v>0</v>
      </c>
      <c r="F183" s="15">
        <v>3000</v>
      </c>
      <c r="G183">
        <v>1</v>
      </c>
      <c r="H183">
        <v>1</v>
      </c>
      <c r="I183">
        <v>0</v>
      </c>
      <c r="J183">
        <v>8</v>
      </c>
      <c r="K183">
        <v>5</v>
      </c>
      <c r="L183">
        <v>0</v>
      </c>
      <c r="M183">
        <v>0</v>
      </c>
      <c r="N183">
        <v>0</v>
      </c>
      <c r="O183">
        <v>1.67</v>
      </c>
      <c r="P183" s="31">
        <v>1.17</v>
      </c>
      <c r="Q183" s="31">
        <v>1</v>
      </c>
      <c r="R183" s="34">
        <v>16</v>
      </c>
      <c r="S183" s="33">
        <v>25</v>
      </c>
      <c r="T183">
        <v>0.75</v>
      </c>
      <c r="U183">
        <v>9</v>
      </c>
      <c r="V183" s="16">
        <v>5</v>
      </c>
      <c r="W183">
        <v>1.67</v>
      </c>
      <c r="X183">
        <v>1</v>
      </c>
      <c r="Y183">
        <v>16</v>
      </c>
      <c r="Z183">
        <v>25</v>
      </c>
      <c r="AA183" t="s">
        <v>122</v>
      </c>
      <c r="AB183">
        <v>21240060</v>
      </c>
    </row>
    <row r="184" spans="1:28">
      <c r="A184">
        <v>872</v>
      </c>
      <c r="B184" s="31">
        <v>1</v>
      </c>
      <c r="C184">
        <v>5</v>
      </c>
      <c r="D184">
        <v>23</v>
      </c>
      <c r="E184">
        <v>1</v>
      </c>
      <c r="F184" s="15">
        <v>5000</v>
      </c>
      <c r="G184">
        <v>1</v>
      </c>
      <c r="H184">
        <v>1</v>
      </c>
      <c r="I184">
        <v>1</v>
      </c>
      <c r="J184">
        <v>10</v>
      </c>
      <c r="K184">
        <v>5</v>
      </c>
      <c r="L184">
        <v>0</v>
      </c>
      <c r="M184">
        <v>0</v>
      </c>
      <c r="N184">
        <v>0</v>
      </c>
      <c r="O184">
        <v>0.33</v>
      </c>
      <c r="P184" s="31">
        <v>1</v>
      </c>
      <c r="Q184" s="31">
        <v>0</v>
      </c>
      <c r="R184" s="34">
        <v>12</v>
      </c>
      <c r="S184" s="33">
        <v>60</v>
      </c>
      <c r="T184">
        <v>0.33</v>
      </c>
      <c r="U184">
        <v>12</v>
      </c>
      <c r="V184" s="16">
        <v>60</v>
      </c>
      <c r="W184">
        <v>0.33</v>
      </c>
      <c r="X184">
        <v>0</v>
      </c>
      <c r="Y184">
        <v>8</v>
      </c>
      <c r="Z184">
        <v>5</v>
      </c>
      <c r="AA184" t="s">
        <v>167</v>
      </c>
      <c r="AB184">
        <v>20250070</v>
      </c>
    </row>
    <row r="185" spans="1:28">
      <c r="A185">
        <v>875</v>
      </c>
      <c r="B185" s="31">
        <v>2</v>
      </c>
      <c r="C185">
        <v>1</v>
      </c>
      <c r="D185">
        <v>22</v>
      </c>
      <c r="E185">
        <v>1</v>
      </c>
      <c r="F185" s="15">
        <v>18000</v>
      </c>
      <c r="G185">
        <v>1</v>
      </c>
      <c r="H185">
        <v>1</v>
      </c>
      <c r="I185">
        <v>0</v>
      </c>
      <c r="J185">
        <v>8</v>
      </c>
      <c r="K185">
        <v>5</v>
      </c>
      <c r="L185">
        <v>0</v>
      </c>
      <c r="M185">
        <v>0</v>
      </c>
      <c r="N185">
        <v>0</v>
      </c>
      <c r="O185">
        <v>1.33</v>
      </c>
      <c r="P185" s="31">
        <v>1.5</v>
      </c>
      <c r="Q185" s="31">
        <v>1</v>
      </c>
      <c r="R185" s="34">
        <v>6</v>
      </c>
      <c r="S185" s="33">
        <v>5</v>
      </c>
      <c r="T185">
        <v>0.5</v>
      </c>
      <c r="U185">
        <v>10</v>
      </c>
      <c r="V185" s="16">
        <v>3.75</v>
      </c>
      <c r="W185">
        <v>1.33</v>
      </c>
      <c r="X185">
        <v>1</v>
      </c>
      <c r="Y185">
        <v>6</v>
      </c>
      <c r="Z185">
        <v>5</v>
      </c>
      <c r="AA185" t="s">
        <v>35</v>
      </c>
      <c r="AB185">
        <v>20551090</v>
      </c>
    </row>
    <row r="186" spans="1:28">
      <c r="A186">
        <v>877</v>
      </c>
      <c r="B186" s="31">
        <v>1</v>
      </c>
      <c r="C186">
        <v>1</v>
      </c>
      <c r="D186">
        <v>22</v>
      </c>
      <c r="E186">
        <v>1</v>
      </c>
      <c r="F186" s="15">
        <v>1000</v>
      </c>
      <c r="G186">
        <v>1</v>
      </c>
      <c r="H186">
        <v>1</v>
      </c>
      <c r="I186">
        <v>0</v>
      </c>
      <c r="J186">
        <v>8</v>
      </c>
      <c r="K186">
        <v>5</v>
      </c>
      <c r="L186">
        <v>0</v>
      </c>
      <c r="M186">
        <v>0</v>
      </c>
      <c r="N186">
        <v>0</v>
      </c>
      <c r="O186">
        <v>0.67</v>
      </c>
      <c r="P186" s="31">
        <v>0.67</v>
      </c>
      <c r="Q186" s="31">
        <v>0</v>
      </c>
      <c r="R186" s="34">
        <v>4</v>
      </c>
      <c r="S186" s="33">
        <v>2.5</v>
      </c>
      <c r="T186">
        <v>0.67</v>
      </c>
      <c r="U186">
        <v>4</v>
      </c>
      <c r="V186" s="16">
        <v>2.5</v>
      </c>
      <c r="W186">
        <v>1.17</v>
      </c>
      <c r="X186">
        <v>1</v>
      </c>
      <c r="Y186">
        <v>8</v>
      </c>
      <c r="Z186">
        <v>2.5</v>
      </c>
      <c r="AA186" t="s">
        <v>113</v>
      </c>
      <c r="AB186">
        <v>21230510</v>
      </c>
    </row>
    <row r="187" spans="1:28">
      <c r="A187">
        <v>888</v>
      </c>
      <c r="B187" s="31">
        <v>1</v>
      </c>
      <c r="C187">
        <v>1</v>
      </c>
      <c r="D187">
        <v>61</v>
      </c>
      <c r="E187">
        <v>0</v>
      </c>
      <c r="F187" s="15">
        <v>8000</v>
      </c>
      <c r="G187">
        <v>1</v>
      </c>
      <c r="H187">
        <v>1</v>
      </c>
      <c r="I187">
        <v>0</v>
      </c>
      <c r="J187">
        <v>6</v>
      </c>
      <c r="K187">
        <v>3</v>
      </c>
      <c r="L187">
        <v>0</v>
      </c>
      <c r="M187">
        <v>0</v>
      </c>
      <c r="N187">
        <v>0</v>
      </c>
      <c r="O187">
        <v>0.5</v>
      </c>
      <c r="P187" s="31">
        <v>0.83</v>
      </c>
      <c r="Q187" s="31">
        <v>0</v>
      </c>
      <c r="R187" s="34">
        <v>10</v>
      </c>
      <c r="S187" s="33">
        <v>2.5</v>
      </c>
      <c r="T187">
        <v>0.5</v>
      </c>
      <c r="U187">
        <v>10</v>
      </c>
      <c r="V187" s="16">
        <v>2.5</v>
      </c>
      <c r="W187">
        <v>0.83</v>
      </c>
      <c r="X187">
        <v>1</v>
      </c>
      <c r="Y187">
        <v>6</v>
      </c>
      <c r="Z187">
        <v>10</v>
      </c>
      <c r="AA187" t="s">
        <v>29</v>
      </c>
      <c r="AB187">
        <v>22281080</v>
      </c>
    </row>
    <row r="188" spans="1:28">
      <c r="A188">
        <v>889</v>
      </c>
      <c r="B188" s="31">
        <v>1</v>
      </c>
      <c r="C188">
        <v>1</v>
      </c>
      <c r="D188">
        <v>19</v>
      </c>
      <c r="E188">
        <v>1</v>
      </c>
      <c r="F188" s="15">
        <v>7000</v>
      </c>
      <c r="G188">
        <v>1</v>
      </c>
      <c r="H188">
        <v>2</v>
      </c>
      <c r="I188">
        <v>0</v>
      </c>
      <c r="J188">
        <v>1</v>
      </c>
      <c r="K188">
        <v>4</v>
      </c>
      <c r="L188">
        <v>0</v>
      </c>
      <c r="M188">
        <v>0</v>
      </c>
      <c r="N188">
        <v>0</v>
      </c>
      <c r="O188">
        <v>0.33</v>
      </c>
      <c r="P188" s="31">
        <v>1</v>
      </c>
      <c r="Q188" s="31">
        <v>0</v>
      </c>
      <c r="R188" s="34">
        <v>8</v>
      </c>
      <c r="S188" s="33">
        <v>2.5</v>
      </c>
      <c r="T188">
        <v>0.33</v>
      </c>
      <c r="U188">
        <v>8</v>
      </c>
      <c r="V188" s="16">
        <v>2.5</v>
      </c>
      <c r="W188">
        <v>0.67</v>
      </c>
      <c r="X188">
        <v>1</v>
      </c>
      <c r="Y188">
        <v>8</v>
      </c>
      <c r="Z188">
        <v>10</v>
      </c>
      <c r="AA188" t="s">
        <v>36</v>
      </c>
      <c r="AB188">
        <v>21940180</v>
      </c>
    </row>
    <row r="189" spans="1:28">
      <c r="A189">
        <v>890</v>
      </c>
      <c r="B189" s="31">
        <v>1</v>
      </c>
      <c r="C189">
        <v>1</v>
      </c>
      <c r="D189">
        <v>23</v>
      </c>
      <c r="E189">
        <v>1</v>
      </c>
      <c r="F189" s="15">
        <v>20000</v>
      </c>
      <c r="G189">
        <v>1</v>
      </c>
      <c r="H189">
        <v>2</v>
      </c>
      <c r="I189">
        <v>0</v>
      </c>
      <c r="J189">
        <v>6</v>
      </c>
      <c r="K189">
        <v>5</v>
      </c>
      <c r="L189">
        <v>0</v>
      </c>
      <c r="M189">
        <v>0</v>
      </c>
      <c r="N189">
        <v>0</v>
      </c>
      <c r="O189">
        <v>1</v>
      </c>
      <c r="P189" s="31">
        <v>0.67</v>
      </c>
      <c r="Q189" s="31">
        <v>0</v>
      </c>
      <c r="R189" s="34">
        <v>30</v>
      </c>
      <c r="S189" s="33">
        <v>10</v>
      </c>
      <c r="T189">
        <v>1</v>
      </c>
      <c r="U189">
        <v>30</v>
      </c>
      <c r="V189" s="16">
        <v>10</v>
      </c>
      <c r="W189">
        <v>1.67</v>
      </c>
      <c r="X189">
        <v>1</v>
      </c>
      <c r="Y189">
        <v>12</v>
      </c>
      <c r="Z189">
        <v>10</v>
      </c>
      <c r="AA189" t="s">
        <v>231</v>
      </c>
      <c r="AB189" t="s">
        <v>285</v>
      </c>
    </row>
    <row r="190" spans="1:28">
      <c r="A190">
        <v>893</v>
      </c>
      <c r="B190" s="31">
        <v>2</v>
      </c>
      <c r="C190">
        <v>1</v>
      </c>
      <c r="D190">
        <v>25</v>
      </c>
      <c r="E190">
        <v>0</v>
      </c>
      <c r="F190" s="15">
        <v>3000</v>
      </c>
      <c r="G190">
        <v>1</v>
      </c>
      <c r="H190">
        <v>2</v>
      </c>
      <c r="I190">
        <v>0</v>
      </c>
      <c r="J190">
        <v>6</v>
      </c>
      <c r="K190">
        <v>4</v>
      </c>
      <c r="L190">
        <v>0</v>
      </c>
      <c r="M190">
        <v>0</v>
      </c>
      <c r="N190">
        <v>0</v>
      </c>
      <c r="O190">
        <v>0.5</v>
      </c>
      <c r="P190" s="31">
        <v>0.5</v>
      </c>
      <c r="Q190" s="31">
        <v>0</v>
      </c>
      <c r="R190" s="34">
        <v>6</v>
      </c>
      <c r="S190" s="33">
        <v>10</v>
      </c>
      <c r="T190">
        <v>0.17</v>
      </c>
      <c r="U190">
        <v>30</v>
      </c>
      <c r="V190" s="16">
        <v>10</v>
      </c>
      <c r="W190">
        <v>0.5</v>
      </c>
      <c r="X190">
        <v>0</v>
      </c>
      <c r="Y190">
        <v>6</v>
      </c>
      <c r="Z190">
        <v>10</v>
      </c>
      <c r="AA190" t="s">
        <v>85</v>
      </c>
      <c r="AB190">
        <v>21031030</v>
      </c>
    </row>
    <row r="191" spans="1:28">
      <c r="A191">
        <v>894</v>
      </c>
      <c r="B191" s="31">
        <v>2</v>
      </c>
      <c r="C191">
        <v>1</v>
      </c>
      <c r="D191">
        <v>24</v>
      </c>
      <c r="E191">
        <v>0</v>
      </c>
      <c r="F191" s="15">
        <v>1000</v>
      </c>
      <c r="G191">
        <v>1</v>
      </c>
      <c r="H191">
        <v>1</v>
      </c>
      <c r="I191">
        <v>1</v>
      </c>
      <c r="J191">
        <v>8</v>
      </c>
      <c r="K191">
        <v>5</v>
      </c>
      <c r="L191">
        <v>0</v>
      </c>
      <c r="M191">
        <v>0</v>
      </c>
      <c r="N191">
        <v>0</v>
      </c>
      <c r="O191">
        <v>1.17</v>
      </c>
      <c r="P191" s="31">
        <v>1.17</v>
      </c>
      <c r="Q191" s="31">
        <v>1</v>
      </c>
      <c r="R191" s="34">
        <v>10</v>
      </c>
      <c r="S191" s="33">
        <v>10</v>
      </c>
      <c r="T191">
        <v>0.17</v>
      </c>
      <c r="U191">
        <v>6</v>
      </c>
      <c r="V191" s="16">
        <v>2.5</v>
      </c>
      <c r="W191">
        <v>1.17</v>
      </c>
      <c r="X191">
        <v>1</v>
      </c>
      <c r="Y191">
        <v>10</v>
      </c>
      <c r="Z191">
        <v>10</v>
      </c>
      <c r="AA191" t="s">
        <v>70</v>
      </c>
      <c r="AB191">
        <v>21941798</v>
      </c>
    </row>
    <row r="192" spans="1:28">
      <c r="A192">
        <v>895</v>
      </c>
      <c r="B192" s="31">
        <v>2</v>
      </c>
      <c r="C192">
        <v>1</v>
      </c>
      <c r="D192">
        <v>18</v>
      </c>
      <c r="E192">
        <v>0</v>
      </c>
      <c r="F192" s="15">
        <v>4000</v>
      </c>
      <c r="G192">
        <v>1</v>
      </c>
      <c r="H192">
        <v>1</v>
      </c>
      <c r="I192">
        <v>0</v>
      </c>
      <c r="J192">
        <v>1</v>
      </c>
      <c r="K192">
        <v>4</v>
      </c>
      <c r="L192">
        <v>0</v>
      </c>
      <c r="M192">
        <v>0</v>
      </c>
      <c r="N192">
        <v>0</v>
      </c>
      <c r="O192">
        <v>2</v>
      </c>
      <c r="P192" s="31">
        <v>2</v>
      </c>
      <c r="Q192" s="31">
        <v>1</v>
      </c>
      <c r="R192" s="34">
        <v>12</v>
      </c>
      <c r="S192" s="33">
        <v>5</v>
      </c>
      <c r="T192">
        <v>1</v>
      </c>
      <c r="U192">
        <v>20</v>
      </c>
      <c r="V192" s="16">
        <v>2.5</v>
      </c>
      <c r="W192">
        <v>2</v>
      </c>
      <c r="X192">
        <v>1</v>
      </c>
      <c r="Y192">
        <v>12</v>
      </c>
      <c r="Z192">
        <v>5</v>
      </c>
      <c r="AA192" t="s">
        <v>238</v>
      </c>
      <c r="AB192">
        <v>24420270</v>
      </c>
    </row>
    <row r="193" spans="1:28">
      <c r="A193">
        <v>897</v>
      </c>
      <c r="B193" s="31">
        <v>1</v>
      </c>
      <c r="C193">
        <v>1</v>
      </c>
      <c r="D193">
        <v>22</v>
      </c>
      <c r="E193">
        <v>0</v>
      </c>
      <c r="F193" s="15">
        <v>35000</v>
      </c>
      <c r="G193">
        <v>1</v>
      </c>
      <c r="H193">
        <v>1</v>
      </c>
      <c r="I193">
        <v>0</v>
      </c>
      <c r="J193">
        <v>9</v>
      </c>
      <c r="K193">
        <v>5</v>
      </c>
      <c r="L193">
        <v>0</v>
      </c>
      <c r="M193">
        <v>0</v>
      </c>
      <c r="N193">
        <v>0</v>
      </c>
      <c r="O193">
        <v>0.5</v>
      </c>
      <c r="P193" s="31">
        <v>0.83</v>
      </c>
      <c r="Q193" s="31">
        <v>0</v>
      </c>
      <c r="R193" s="34">
        <v>18</v>
      </c>
      <c r="S193" s="33">
        <v>5</v>
      </c>
      <c r="T193">
        <v>0.5</v>
      </c>
      <c r="U193">
        <v>18</v>
      </c>
      <c r="V193" s="16">
        <v>5</v>
      </c>
      <c r="W193">
        <v>1</v>
      </c>
      <c r="X193">
        <v>1</v>
      </c>
      <c r="Y193">
        <v>12</v>
      </c>
      <c r="Z193">
        <v>20</v>
      </c>
      <c r="AA193" t="s">
        <v>105</v>
      </c>
      <c r="AB193">
        <v>22221011</v>
      </c>
    </row>
    <row r="194" spans="1:28">
      <c r="A194">
        <v>899</v>
      </c>
      <c r="B194" s="31">
        <v>1</v>
      </c>
      <c r="C194">
        <v>7</v>
      </c>
      <c r="D194">
        <v>39</v>
      </c>
      <c r="E194">
        <v>0</v>
      </c>
      <c r="F194" s="15">
        <v>8000</v>
      </c>
      <c r="G194">
        <v>1</v>
      </c>
      <c r="H194">
        <v>1</v>
      </c>
      <c r="I194">
        <v>0</v>
      </c>
      <c r="J194">
        <v>1</v>
      </c>
      <c r="K194">
        <v>5</v>
      </c>
      <c r="L194">
        <v>0</v>
      </c>
      <c r="M194">
        <v>0</v>
      </c>
      <c r="N194">
        <v>0</v>
      </c>
      <c r="O194">
        <v>0.5</v>
      </c>
      <c r="P194" s="31">
        <v>0.83</v>
      </c>
      <c r="Q194" s="31">
        <v>0</v>
      </c>
      <c r="R194" s="34">
        <v>14</v>
      </c>
      <c r="S194" s="33">
        <v>10</v>
      </c>
      <c r="T194">
        <v>0.5</v>
      </c>
      <c r="U194">
        <v>14</v>
      </c>
      <c r="V194" s="16">
        <v>10</v>
      </c>
      <c r="W194">
        <v>0.83</v>
      </c>
      <c r="X194">
        <v>1</v>
      </c>
      <c r="Y194">
        <v>6</v>
      </c>
      <c r="Z194">
        <v>10</v>
      </c>
      <c r="AA194" t="s">
        <v>29</v>
      </c>
      <c r="AB194">
        <v>22261040</v>
      </c>
    </row>
    <row r="195" spans="1:28">
      <c r="A195">
        <v>903</v>
      </c>
      <c r="B195" s="31">
        <v>1</v>
      </c>
      <c r="C195">
        <v>1</v>
      </c>
      <c r="D195">
        <v>24</v>
      </c>
      <c r="E195">
        <v>1</v>
      </c>
      <c r="F195" s="15">
        <v>4000</v>
      </c>
      <c r="G195">
        <v>1</v>
      </c>
      <c r="H195">
        <v>1</v>
      </c>
      <c r="I195">
        <v>0</v>
      </c>
      <c r="J195">
        <v>8</v>
      </c>
      <c r="K195">
        <v>5</v>
      </c>
      <c r="L195">
        <v>0</v>
      </c>
      <c r="M195">
        <v>0</v>
      </c>
      <c r="N195">
        <v>0</v>
      </c>
      <c r="O195">
        <v>1</v>
      </c>
      <c r="P195" s="31">
        <v>1.33</v>
      </c>
      <c r="Q195" s="31">
        <v>0</v>
      </c>
      <c r="R195" s="34">
        <v>30</v>
      </c>
      <c r="S195" s="33">
        <v>5</v>
      </c>
      <c r="T195">
        <v>1</v>
      </c>
      <c r="U195">
        <v>30</v>
      </c>
      <c r="V195" s="16">
        <v>5</v>
      </c>
      <c r="W195">
        <v>0.83</v>
      </c>
      <c r="X195">
        <v>1</v>
      </c>
      <c r="Y195">
        <v>8</v>
      </c>
      <c r="Z195">
        <v>15</v>
      </c>
      <c r="AA195" t="s">
        <v>19</v>
      </c>
      <c r="AB195">
        <v>22745270</v>
      </c>
    </row>
    <row r="196" spans="1:28">
      <c r="A196">
        <v>904</v>
      </c>
      <c r="B196" s="31">
        <v>1</v>
      </c>
      <c r="C196">
        <v>7</v>
      </c>
      <c r="D196">
        <v>40</v>
      </c>
      <c r="E196">
        <v>1</v>
      </c>
      <c r="F196" s="15">
        <v>14000</v>
      </c>
      <c r="G196">
        <v>1</v>
      </c>
      <c r="H196">
        <v>1</v>
      </c>
      <c r="I196">
        <v>0</v>
      </c>
      <c r="J196">
        <v>8</v>
      </c>
      <c r="K196">
        <v>5</v>
      </c>
      <c r="L196">
        <v>0</v>
      </c>
      <c r="M196">
        <v>0</v>
      </c>
      <c r="N196">
        <v>0</v>
      </c>
      <c r="O196">
        <v>0.67</v>
      </c>
      <c r="P196" s="31">
        <v>0.83</v>
      </c>
      <c r="Q196" s="31">
        <v>0</v>
      </c>
      <c r="R196" s="34">
        <v>30</v>
      </c>
      <c r="S196" s="33">
        <v>5</v>
      </c>
      <c r="T196">
        <v>0.67</v>
      </c>
      <c r="U196">
        <v>30</v>
      </c>
      <c r="V196" s="16">
        <v>5</v>
      </c>
      <c r="W196">
        <v>1.17</v>
      </c>
      <c r="X196">
        <v>1</v>
      </c>
      <c r="Y196">
        <v>10</v>
      </c>
      <c r="Z196">
        <v>15</v>
      </c>
      <c r="AA196" t="s">
        <v>46</v>
      </c>
      <c r="AB196">
        <v>22775040</v>
      </c>
    </row>
    <row r="197" spans="1:28">
      <c r="A197">
        <v>907</v>
      </c>
      <c r="B197" s="31">
        <v>1</v>
      </c>
      <c r="C197">
        <v>1</v>
      </c>
      <c r="D197">
        <v>22</v>
      </c>
      <c r="E197">
        <v>1</v>
      </c>
      <c r="F197" s="15">
        <v>6000</v>
      </c>
      <c r="G197">
        <v>1</v>
      </c>
      <c r="H197">
        <v>2</v>
      </c>
      <c r="I197">
        <v>0</v>
      </c>
      <c r="J197">
        <v>1</v>
      </c>
      <c r="K197">
        <v>5</v>
      </c>
      <c r="L197">
        <v>0</v>
      </c>
      <c r="M197">
        <v>0</v>
      </c>
      <c r="N197">
        <v>0</v>
      </c>
      <c r="O197">
        <v>0.5</v>
      </c>
      <c r="P197" s="31">
        <v>0.67</v>
      </c>
      <c r="Q197" s="31">
        <v>0</v>
      </c>
      <c r="R197" s="34">
        <v>10</v>
      </c>
      <c r="S197" s="33">
        <v>5</v>
      </c>
      <c r="T197">
        <v>0.5</v>
      </c>
      <c r="U197">
        <v>10</v>
      </c>
      <c r="V197" s="16">
        <v>5</v>
      </c>
      <c r="W197">
        <v>1.17</v>
      </c>
      <c r="X197">
        <v>1</v>
      </c>
      <c r="Y197">
        <v>8</v>
      </c>
      <c r="Z197">
        <v>10</v>
      </c>
      <c r="AA197" t="s">
        <v>78</v>
      </c>
      <c r="AB197">
        <v>20735230</v>
      </c>
    </row>
    <row r="198" spans="1:28">
      <c r="A198">
        <v>912</v>
      </c>
      <c r="B198" s="31">
        <v>1</v>
      </c>
      <c r="C198">
        <v>1</v>
      </c>
      <c r="D198">
        <v>24</v>
      </c>
      <c r="E198">
        <v>1</v>
      </c>
      <c r="F198" s="15">
        <v>35000</v>
      </c>
      <c r="G198">
        <v>1</v>
      </c>
      <c r="H198">
        <v>4</v>
      </c>
      <c r="I198">
        <v>0</v>
      </c>
      <c r="J198">
        <v>8</v>
      </c>
      <c r="K198">
        <v>5</v>
      </c>
      <c r="L198">
        <v>0</v>
      </c>
      <c r="M198">
        <v>0</v>
      </c>
      <c r="N198">
        <v>0</v>
      </c>
      <c r="O198">
        <v>0.83</v>
      </c>
      <c r="P198" s="31">
        <v>1</v>
      </c>
      <c r="Q198" s="31">
        <v>0</v>
      </c>
      <c r="R198" s="34">
        <v>30</v>
      </c>
      <c r="S198" s="33">
        <v>2.5</v>
      </c>
      <c r="T198">
        <v>0.83</v>
      </c>
      <c r="U198">
        <v>30</v>
      </c>
      <c r="V198" s="16">
        <v>2.5</v>
      </c>
      <c r="W198">
        <v>1.17</v>
      </c>
      <c r="X198">
        <v>1</v>
      </c>
      <c r="Y198">
        <v>10</v>
      </c>
      <c r="Z198">
        <v>15</v>
      </c>
      <c r="AA198" t="s">
        <v>46</v>
      </c>
      <c r="AB198">
        <v>22793297</v>
      </c>
    </row>
    <row r="199" spans="1:28">
      <c r="A199">
        <v>930</v>
      </c>
      <c r="B199" s="31">
        <v>1</v>
      </c>
      <c r="C199">
        <v>1</v>
      </c>
      <c r="D199">
        <v>23</v>
      </c>
      <c r="E199">
        <v>1</v>
      </c>
      <c r="F199" s="15">
        <v>20000</v>
      </c>
      <c r="G199">
        <v>1</v>
      </c>
      <c r="H199">
        <v>1</v>
      </c>
      <c r="I199">
        <v>0</v>
      </c>
      <c r="J199">
        <v>8</v>
      </c>
      <c r="K199">
        <v>4</v>
      </c>
      <c r="L199">
        <v>0</v>
      </c>
      <c r="M199">
        <v>0</v>
      </c>
      <c r="N199">
        <v>0</v>
      </c>
      <c r="O199">
        <v>0.5</v>
      </c>
      <c r="P199" s="31">
        <v>0.83</v>
      </c>
      <c r="Q199" s="31">
        <v>0</v>
      </c>
      <c r="R199" s="34">
        <v>8</v>
      </c>
      <c r="S199" s="33">
        <v>5</v>
      </c>
      <c r="T199">
        <v>0.5</v>
      </c>
      <c r="U199">
        <v>8</v>
      </c>
      <c r="V199" s="16">
        <v>5</v>
      </c>
      <c r="W199">
        <v>0.83</v>
      </c>
      <c r="X199">
        <v>0</v>
      </c>
      <c r="Y199">
        <v>8</v>
      </c>
      <c r="Z199">
        <v>15</v>
      </c>
      <c r="AA199" t="s">
        <v>71</v>
      </c>
      <c r="AB199">
        <v>22230001</v>
      </c>
    </row>
    <row r="200" spans="1:28">
      <c r="A200">
        <v>941</v>
      </c>
      <c r="B200" s="31">
        <v>2</v>
      </c>
      <c r="C200">
        <v>1</v>
      </c>
      <c r="D200">
        <v>24</v>
      </c>
      <c r="E200">
        <v>0</v>
      </c>
      <c r="F200" s="15">
        <v>8000</v>
      </c>
      <c r="G200">
        <v>1</v>
      </c>
      <c r="H200">
        <v>3</v>
      </c>
      <c r="I200">
        <v>1</v>
      </c>
      <c r="J200">
        <v>6</v>
      </c>
      <c r="K200">
        <v>2</v>
      </c>
      <c r="L200">
        <v>0</v>
      </c>
      <c r="M200">
        <v>0</v>
      </c>
      <c r="N200">
        <v>0</v>
      </c>
      <c r="O200">
        <v>2</v>
      </c>
      <c r="P200" s="31">
        <v>2.33</v>
      </c>
      <c r="Q200" s="31">
        <v>1</v>
      </c>
      <c r="R200" s="34">
        <v>6</v>
      </c>
      <c r="S200" s="33">
        <v>15</v>
      </c>
      <c r="T200">
        <v>0.83</v>
      </c>
      <c r="U200">
        <v>20</v>
      </c>
      <c r="V200" s="16">
        <v>5</v>
      </c>
      <c r="W200">
        <v>2</v>
      </c>
      <c r="X200">
        <v>1</v>
      </c>
      <c r="Y200">
        <v>6</v>
      </c>
      <c r="Z200">
        <v>15</v>
      </c>
      <c r="AA200" t="s">
        <v>46</v>
      </c>
      <c r="AB200">
        <v>22621040</v>
      </c>
    </row>
    <row r="201" spans="1:28">
      <c r="A201">
        <v>948</v>
      </c>
      <c r="B201" s="31">
        <v>1</v>
      </c>
      <c r="C201">
        <v>1</v>
      </c>
      <c r="D201">
        <v>24</v>
      </c>
      <c r="E201">
        <v>0</v>
      </c>
      <c r="F201" s="15">
        <v>6000</v>
      </c>
      <c r="G201">
        <v>1</v>
      </c>
      <c r="H201">
        <v>1</v>
      </c>
      <c r="I201">
        <v>0</v>
      </c>
      <c r="J201">
        <v>8</v>
      </c>
      <c r="K201">
        <v>3</v>
      </c>
      <c r="L201">
        <v>0</v>
      </c>
      <c r="M201">
        <v>0</v>
      </c>
      <c r="N201">
        <v>0</v>
      </c>
      <c r="O201">
        <v>1</v>
      </c>
      <c r="P201" s="31">
        <v>1.33</v>
      </c>
      <c r="Q201" s="31">
        <v>0</v>
      </c>
      <c r="R201" s="34">
        <v>12</v>
      </c>
      <c r="S201" s="33">
        <v>15</v>
      </c>
      <c r="T201">
        <v>1</v>
      </c>
      <c r="U201">
        <v>12</v>
      </c>
      <c r="V201" s="16">
        <v>15</v>
      </c>
      <c r="W201">
        <v>1.67</v>
      </c>
      <c r="X201">
        <v>1</v>
      </c>
      <c r="Y201">
        <v>12</v>
      </c>
      <c r="Z201">
        <v>10</v>
      </c>
      <c r="AA201" t="s">
        <v>231</v>
      </c>
      <c r="AB201">
        <v>24230251</v>
      </c>
    </row>
    <row r="202" spans="1:28">
      <c r="A202">
        <v>955</v>
      </c>
      <c r="B202" s="31">
        <v>2</v>
      </c>
      <c r="C202">
        <v>1</v>
      </c>
      <c r="D202">
        <v>28</v>
      </c>
      <c r="E202">
        <v>1</v>
      </c>
      <c r="F202" s="15">
        <v>5000</v>
      </c>
      <c r="G202">
        <v>1</v>
      </c>
      <c r="H202">
        <v>1</v>
      </c>
      <c r="I202">
        <v>0</v>
      </c>
      <c r="J202">
        <v>1</v>
      </c>
      <c r="K202">
        <v>4</v>
      </c>
      <c r="L202">
        <v>0</v>
      </c>
      <c r="M202">
        <v>0</v>
      </c>
      <c r="N202">
        <v>0</v>
      </c>
      <c r="O202">
        <v>2.33</v>
      </c>
      <c r="P202" s="31">
        <v>3</v>
      </c>
      <c r="Q202" s="31">
        <v>1</v>
      </c>
      <c r="R202" s="34">
        <v>14</v>
      </c>
      <c r="S202" s="33">
        <v>20</v>
      </c>
      <c r="T202">
        <v>1</v>
      </c>
      <c r="U202">
        <v>30</v>
      </c>
      <c r="V202" s="16">
        <v>2.5</v>
      </c>
      <c r="W202">
        <v>2.33</v>
      </c>
      <c r="X202">
        <v>1</v>
      </c>
      <c r="Y202">
        <v>14</v>
      </c>
      <c r="Z202">
        <v>20</v>
      </c>
      <c r="AA202" t="s">
        <v>49</v>
      </c>
      <c r="AB202">
        <v>22795215</v>
      </c>
    </row>
    <row r="203" spans="1:28">
      <c r="A203">
        <v>963</v>
      </c>
      <c r="B203" s="31">
        <v>2</v>
      </c>
      <c r="C203">
        <v>1</v>
      </c>
      <c r="D203">
        <v>19</v>
      </c>
      <c r="E203">
        <v>1</v>
      </c>
      <c r="F203" s="15">
        <v>3000</v>
      </c>
      <c r="G203">
        <v>1</v>
      </c>
      <c r="H203">
        <v>2</v>
      </c>
      <c r="I203">
        <v>0</v>
      </c>
      <c r="J203">
        <v>1</v>
      </c>
      <c r="K203">
        <v>5</v>
      </c>
      <c r="L203">
        <v>0</v>
      </c>
      <c r="M203">
        <v>0</v>
      </c>
      <c r="N203">
        <v>0</v>
      </c>
      <c r="O203">
        <v>0.67</v>
      </c>
      <c r="P203" s="31">
        <v>0.83</v>
      </c>
      <c r="Q203" s="31">
        <v>1</v>
      </c>
      <c r="R203" s="34">
        <v>6</v>
      </c>
      <c r="S203" s="33">
        <v>10</v>
      </c>
      <c r="T203">
        <v>0.33</v>
      </c>
      <c r="U203">
        <v>10</v>
      </c>
      <c r="V203" s="16">
        <v>5</v>
      </c>
      <c r="W203">
        <v>0.67</v>
      </c>
      <c r="X203">
        <v>1</v>
      </c>
      <c r="Y203">
        <v>6</v>
      </c>
      <c r="Z203">
        <v>10</v>
      </c>
      <c r="AA203" t="s">
        <v>36</v>
      </c>
      <c r="AB203">
        <v>29701690</v>
      </c>
    </row>
    <row r="204" spans="1:28">
      <c r="A204">
        <v>968</v>
      </c>
      <c r="B204" s="31">
        <v>1</v>
      </c>
      <c r="C204">
        <v>1</v>
      </c>
      <c r="D204">
        <v>23</v>
      </c>
      <c r="E204">
        <v>0</v>
      </c>
      <c r="F204" s="15">
        <v>20000</v>
      </c>
      <c r="G204">
        <v>1</v>
      </c>
      <c r="H204">
        <v>1</v>
      </c>
      <c r="I204">
        <v>1</v>
      </c>
      <c r="J204">
        <v>9</v>
      </c>
      <c r="K204">
        <v>5</v>
      </c>
      <c r="L204">
        <v>0</v>
      </c>
      <c r="M204">
        <v>0</v>
      </c>
      <c r="N204">
        <v>0</v>
      </c>
      <c r="O204">
        <v>0.67</v>
      </c>
      <c r="P204" s="31">
        <v>1.17</v>
      </c>
      <c r="Q204" s="31">
        <v>0</v>
      </c>
      <c r="R204" s="34">
        <v>10</v>
      </c>
      <c r="S204" s="33">
        <v>5</v>
      </c>
      <c r="T204">
        <v>0.67</v>
      </c>
      <c r="U204">
        <v>10</v>
      </c>
      <c r="V204" s="16">
        <v>5</v>
      </c>
      <c r="W204">
        <v>0.83</v>
      </c>
      <c r="X204">
        <v>0</v>
      </c>
      <c r="Y204">
        <v>8</v>
      </c>
      <c r="Z204">
        <v>15</v>
      </c>
      <c r="AA204" t="s">
        <v>71</v>
      </c>
      <c r="AB204">
        <v>22210060</v>
      </c>
    </row>
    <row r="205" spans="1:28">
      <c r="A205">
        <v>973</v>
      </c>
      <c r="B205" s="31">
        <v>1</v>
      </c>
      <c r="C205">
        <v>1</v>
      </c>
      <c r="D205">
        <v>29</v>
      </c>
      <c r="E205">
        <v>1</v>
      </c>
      <c r="F205" s="15">
        <v>10000</v>
      </c>
      <c r="G205">
        <v>1</v>
      </c>
      <c r="H205">
        <v>1</v>
      </c>
      <c r="I205">
        <v>0</v>
      </c>
      <c r="J205">
        <v>8</v>
      </c>
      <c r="K205">
        <v>2</v>
      </c>
      <c r="L205">
        <v>0</v>
      </c>
      <c r="M205">
        <v>0</v>
      </c>
      <c r="N205">
        <v>0</v>
      </c>
      <c r="O205">
        <v>0.5</v>
      </c>
      <c r="P205" s="31">
        <v>0.83</v>
      </c>
      <c r="Q205" s="31">
        <v>0</v>
      </c>
      <c r="R205" s="34">
        <v>18</v>
      </c>
      <c r="S205" s="33">
        <v>2.5</v>
      </c>
      <c r="T205">
        <v>0.5</v>
      </c>
      <c r="U205">
        <v>18</v>
      </c>
      <c r="V205" s="16">
        <v>2.5</v>
      </c>
      <c r="W205">
        <v>1.33</v>
      </c>
      <c r="X205">
        <v>1</v>
      </c>
      <c r="Y205">
        <v>12</v>
      </c>
      <c r="Z205">
        <v>20</v>
      </c>
      <c r="AA205" t="s">
        <v>237</v>
      </c>
      <c r="AB205">
        <v>25070360</v>
      </c>
    </row>
    <row r="206" spans="1:28">
      <c r="A206">
        <v>979</v>
      </c>
      <c r="B206" s="31">
        <v>1</v>
      </c>
      <c r="C206">
        <v>1</v>
      </c>
      <c r="D206">
        <v>28</v>
      </c>
      <c r="E206">
        <v>0</v>
      </c>
      <c r="F206" s="15">
        <v>10000</v>
      </c>
      <c r="G206">
        <v>1</v>
      </c>
      <c r="H206">
        <v>2</v>
      </c>
      <c r="I206">
        <v>0</v>
      </c>
      <c r="J206">
        <v>2</v>
      </c>
      <c r="K206">
        <v>1</v>
      </c>
      <c r="L206">
        <v>0</v>
      </c>
      <c r="M206">
        <v>0</v>
      </c>
      <c r="N206">
        <v>0</v>
      </c>
      <c r="O206">
        <v>0.5</v>
      </c>
      <c r="P206" s="31">
        <v>0.83</v>
      </c>
      <c r="Q206" s="31">
        <v>0</v>
      </c>
      <c r="R206" s="34">
        <v>20</v>
      </c>
      <c r="S206" s="33">
        <v>20</v>
      </c>
      <c r="T206">
        <v>0.5</v>
      </c>
      <c r="U206">
        <v>20</v>
      </c>
      <c r="V206" s="16">
        <v>20</v>
      </c>
      <c r="W206">
        <v>0.75</v>
      </c>
      <c r="X206">
        <v>1</v>
      </c>
      <c r="Y206">
        <v>8</v>
      </c>
      <c r="Z206">
        <v>10</v>
      </c>
      <c r="AA206" t="s">
        <v>79</v>
      </c>
      <c r="AB206">
        <v>20271111</v>
      </c>
    </row>
    <row r="207" spans="1:28">
      <c r="A207">
        <v>980</v>
      </c>
      <c r="B207" s="31">
        <v>2</v>
      </c>
      <c r="C207">
        <v>1</v>
      </c>
      <c r="D207">
        <v>26</v>
      </c>
      <c r="E207">
        <v>0</v>
      </c>
      <c r="F207" s="15">
        <v>8000</v>
      </c>
      <c r="G207">
        <v>1</v>
      </c>
      <c r="H207">
        <v>2</v>
      </c>
      <c r="I207">
        <v>1</v>
      </c>
      <c r="J207">
        <v>6</v>
      </c>
      <c r="K207">
        <v>3</v>
      </c>
      <c r="L207">
        <v>0</v>
      </c>
      <c r="M207">
        <v>0</v>
      </c>
      <c r="N207">
        <v>0</v>
      </c>
      <c r="O207">
        <v>1.33</v>
      </c>
      <c r="P207" s="31">
        <v>1.83</v>
      </c>
      <c r="Q207" s="31">
        <v>1</v>
      </c>
      <c r="R207" s="34">
        <v>10</v>
      </c>
      <c r="S207" s="33">
        <v>15</v>
      </c>
      <c r="T207">
        <v>0.5</v>
      </c>
      <c r="U207">
        <v>18</v>
      </c>
      <c r="V207" s="16">
        <v>15</v>
      </c>
      <c r="W207">
        <v>1.33</v>
      </c>
      <c r="X207">
        <v>1</v>
      </c>
      <c r="Y207">
        <v>10</v>
      </c>
      <c r="Z207">
        <v>15</v>
      </c>
      <c r="AA207" t="s">
        <v>138</v>
      </c>
      <c r="AB207">
        <v>22733010</v>
      </c>
    </row>
    <row r="208" spans="1:28">
      <c r="A208">
        <v>986</v>
      </c>
      <c r="B208" s="31">
        <v>1</v>
      </c>
      <c r="C208">
        <v>1</v>
      </c>
      <c r="D208">
        <v>26</v>
      </c>
      <c r="E208">
        <v>1</v>
      </c>
      <c r="F208" s="15">
        <v>20000</v>
      </c>
      <c r="G208">
        <v>1</v>
      </c>
      <c r="H208">
        <v>2</v>
      </c>
      <c r="I208">
        <v>0</v>
      </c>
      <c r="J208">
        <v>8</v>
      </c>
      <c r="K208">
        <v>3</v>
      </c>
      <c r="L208">
        <v>0</v>
      </c>
      <c r="M208">
        <v>0</v>
      </c>
      <c r="N208">
        <v>0</v>
      </c>
      <c r="O208">
        <v>0.67</v>
      </c>
      <c r="P208" s="31">
        <v>1</v>
      </c>
      <c r="Q208" s="31">
        <v>0</v>
      </c>
      <c r="R208" s="34">
        <v>30</v>
      </c>
      <c r="S208" s="33">
        <v>2.5</v>
      </c>
      <c r="T208">
        <v>0.67</v>
      </c>
      <c r="U208">
        <v>30</v>
      </c>
      <c r="V208" s="16">
        <v>2.5</v>
      </c>
      <c r="W208">
        <v>1.25</v>
      </c>
      <c r="X208">
        <v>1</v>
      </c>
      <c r="Y208">
        <v>8</v>
      </c>
      <c r="Z208">
        <v>15</v>
      </c>
      <c r="AA208" t="s">
        <v>9</v>
      </c>
      <c r="AB208">
        <v>22775060</v>
      </c>
    </row>
    <row r="209" spans="1:28">
      <c r="A209">
        <v>991</v>
      </c>
      <c r="B209" s="31">
        <v>1</v>
      </c>
      <c r="C209">
        <v>1</v>
      </c>
      <c r="D209">
        <v>25</v>
      </c>
      <c r="E209">
        <v>1</v>
      </c>
      <c r="F209" s="15">
        <v>30000</v>
      </c>
      <c r="G209">
        <v>1</v>
      </c>
      <c r="H209">
        <v>3</v>
      </c>
      <c r="I209">
        <v>0</v>
      </c>
      <c r="J209">
        <v>8</v>
      </c>
      <c r="K209">
        <v>5</v>
      </c>
      <c r="L209">
        <v>0</v>
      </c>
      <c r="M209">
        <v>0</v>
      </c>
      <c r="N209">
        <v>0</v>
      </c>
      <c r="O209">
        <v>0.67</v>
      </c>
      <c r="P209" s="31">
        <v>0.67</v>
      </c>
      <c r="Q209" s="31">
        <v>0</v>
      </c>
      <c r="R209" s="34">
        <v>12</v>
      </c>
      <c r="S209" s="33">
        <v>2.5</v>
      </c>
      <c r="T209">
        <v>0.67</v>
      </c>
      <c r="U209">
        <v>12</v>
      </c>
      <c r="V209" s="16">
        <v>2.5</v>
      </c>
      <c r="W209">
        <v>1</v>
      </c>
      <c r="X209">
        <v>1</v>
      </c>
      <c r="Y209">
        <v>8</v>
      </c>
      <c r="Z209">
        <v>15</v>
      </c>
      <c r="AA209" t="s">
        <v>24</v>
      </c>
      <c r="AB209">
        <v>22031050</v>
      </c>
    </row>
    <row r="210" spans="1:28">
      <c r="A210">
        <v>993</v>
      </c>
      <c r="B210" s="31">
        <v>2</v>
      </c>
      <c r="C210">
        <v>1</v>
      </c>
      <c r="D210">
        <v>36</v>
      </c>
      <c r="E210">
        <v>0</v>
      </c>
      <c r="F210" s="15">
        <v>2000</v>
      </c>
      <c r="G210">
        <v>1</v>
      </c>
      <c r="H210">
        <v>1</v>
      </c>
      <c r="I210">
        <v>0</v>
      </c>
      <c r="J210">
        <v>6</v>
      </c>
      <c r="K210">
        <v>5</v>
      </c>
      <c r="L210">
        <v>0</v>
      </c>
      <c r="M210">
        <v>0</v>
      </c>
      <c r="N210">
        <v>0</v>
      </c>
      <c r="O210">
        <v>1.33</v>
      </c>
      <c r="P210" s="31">
        <v>1</v>
      </c>
      <c r="Q210" s="31">
        <v>1</v>
      </c>
      <c r="R210" s="34">
        <v>16</v>
      </c>
      <c r="S210" s="33">
        <v>20</v>
      </c>
      <c r="T210">
        <v>0.83499999999999996</v>
      </c>
      <c r="U210">
        <v>14</v>
      </c>
      <c r="V210" s="16">
        <v>20</v>
      </c>
      <c r="W210">
        <v>1.33</v>
      </c>
      <c r="X210">
        <v>1</v>
      </c>
      <c r="Y210">
        <v>16</v>
      </c>
      <c r="Z210">
        <v>20</v>
      </c>
      <c r="AA210" t="s">
        <v>240</v>
      </c>
      <c r="AB210">
        <v>25575580</v>
      </c>
    </row>
    <row r="211" spans="1:28">
      <c r="A211">
        <v>994</v>
      </c>
      <c r="B211" s="31">
        <v>1</v>
      </c>
      <c r="C211">
        <v>1</v>
      </c>
      <c r="D211">
        <v>24</v>
      </c>
      <c r="E211">
        <v>1</v>
      </c>
      <c r="F211" s="15">
        <v>16000</v>
      </c>
      <c r="G211">
        <v>1</v>
      </c>
      <c r="H211">
        <v>1</v>
      </c>
      <c r="I211">
        <v>0</v>
      </c>
      <c r="J211">
        <v>8</v>
      </c>
      <c r="K211">
        <v>4</v>
      </c>
      <c r="L211">
        <v>0</v>
      </c>
      <c r="M211">
        <v>0</v>
      </c>
      <c r="N211">
        <v>0</v>
      </c>
      <c r="O211">
        <v>0.83</v>
      </c>
      <c r="P211" s="31">
        <v>1.33</v>
      </c>
      <c r="Q211" s="31">
        <v>0</v>
      </c>
      <c r="R211" s="34">
        <v>6</v>
      </c>
      <c r="S211" s="33">
        <v>2.5</v>
      </c>
      <c r="T211">
        <v>0.83</v>
      </c>
      <c r="U211">
        <v>6</v>
      </c>
      <c r="V211" s="16">
        <v>2.5</v>
      </c>
      <c r="W211">
        <v>1</v>
      </c>
      <c r="X211">
        <v>1</v>
      </c>
      <c r="Y211">
        <v>8</v>
      </c>
      <c r="Z211">
        <v>15</v>
      </c>
      <c r="AA211" t="s">
        <v>24</v>
      </c>
      <c r="AB211">
        <v>22030000</v>
      </c>
    </row>
    <row r="212" spans="1:28">
      <c r="A212">
        <v>997</v>
      </c>
      <c r="B212" s="31">
        <v>1</v>
      </c>
      <c r="C212">
        <v>1</v>
      </c>
      <c r="D212">
        <v>26</v>
      </c>
      <c r="E212">
        <v>1</v>
      </c>
      <c r="F212" s="15">
        <v>16000</v>
      </c>
      <c r="G212">
        <v>1</v>
      </c>
      <c r="H212">
        <v>1</v>
      </c>
      <c r="I212">
        <v>0</v>
      </c>
      <c r="J212">
        <v>8</v>
      </c>
      <c r="K212">
        <v>5</v>
      </c>
      <c r="L212">
        <v>0</v>
      </c>
      <c r="M212">
        <v>0</v>
      </c>
      <c r="N212">
        <v>0</v>
      </c>
      <c r="O212">
        <v>1</v>
      </c>
      <c r="P212" s="31">
        <v>0.67</v>
      </c>
      <c r="Q212" s="31">
        <v>0</v>
      </c>
      <c r="R212" s="34">
        <v>14</v>
      </c>
      <c r="S212" s="33">
        <v>10</v>
      </c>
      <c r="T212">
        <v>1</v>
      </c>
      <c r="U212">
        <v>14</v>
      </c>
      <c r="V212" s="16">
        <v>10</v>
      </c>
      <c r="W212">
        <v>1.67</v>
      </c>
      <c r="X212">
        <v>1</v>
      </c>
      <c r="Y212">
        <v>12</v>
      </c>
      <c r="Z212">
        <v>10</v>
      </c>
      <c r="AA212" t="s">
        <v>231</v>
      </c>
      <c r="AB212">
        <v>24230541</v>
      </c>
    </row>
    <row r="213" spans="1:28">
      <c r="A213">
        <v>1000</v>
      </c>
      <c r="B213" s="31">
        <v>2</v>
      </c>
      <c r="C213">
        <v>1</v>
      </c>
      <c r="D213">
        <v>20</v>
      </c>
      <c r="E213">
        <v>1</v>
      </c>
      <c r="F213" s="15">
        <v>5000</v>
      </c>
      <c r="G213">
        <v>1</v>
      </c>
      <c r="H213">
        <v>1</v>
      </c>
      <c r="I213">
        <v>0</v>
      </c>
      <c r="J213">
        <v>8</v>
      </c>
      <c r="K213">
        <v>5</v>
      </c>
      <c r="L213">
        <v>0</v>
      </c>
      <c r="M213">
        <v>0</v>
      </c>
      <c r="N213">
        <v>0</v>
      </c>
      <c r="O213">
        <v>1.5</v>
      </c>
      <c r="P213" s="31">
        <v>1.5</v>
      </c>
      <c r="Q213" s="31">
        <v>1</v>
      </c>
      <c r="R213" s="34">
        <v>8</v>
      </c>
      <c r="S213" s="33">
        <v>30</v>
      </c>
      <c r="T213">
        <v>0.67</v>
      </c>
      <c r="U213">
        <v>8</v>
      </c>
      <c r="V213" s="16">
        <v>5</v>
      </c>
      <c r="W213">
        <v>1.5</v>
      </c>
      <c r="X213">
        <v>1</v>
      </c>
      <c r="Y213">
        <v>8</v>
      </c>
      <c r="Z213">
        <v>30</v>
      </c>
      <c r="AA213" t="s">
        <v>110</v>
      </c>
      <c r="AB213">
        <v>21340120</v>
      </c>
    </row>
    <row r="214" spans="1:28">
      <c r="A214">
        <v>1004</v>
      </c>
      <c r="B214" s="31">
        <v>2</v>
      </c>
      <c r="C214">
        <v>1</v>
      </c>
      <c r="D214">
        <v>19</v>
      </c>
      <c r="E214">
        <v>0</v>
      </c>
      <c r="F214" s="15">
        <v>6000</v>
      </c>
      <c r="G214">
        <v>1</v>
      </c>
      <c r="H214">
        <v>2</v>
      </c>
      <c r="I214">
        <v>0</v>
      </c>
      <c r="J214">
        <v>1</v>
      </c>
      <c r="K214">
        <v>5</v>
      </c>
      <c r="L214">
        <v>0</v>
      </c>
      <c r="M214">
        <v>0</v>
      </c>
      <c r="N214">
        <v>0</v>
      </c>
      <c r="O214">
        <v>1</v>
      </c>
      <c r="P214" s="31">
        <v>1.5</v>
      </c>
      <c r="Q214" s="31">
        <v>1</v>
      </c>
      <c r="R214" s="34">
        <v>8</v>
      </c>
      <c r="S214" s="33">
        <v>10</v>
      </c>
      <c r="T214">
        <v>0.67</v>
      </c>
      <c r="U214">
        <v>10</v>
      </c>
      <c r="V214" s="16">
        <v>5</v>
      </c>
      <c r="W214">
        <v>1</v>
      </c>
      <c r="X214">
        <v>1</v>
      </c>
      <c r="Y214">
        <v>8</v>
      </c>
      <c r="Z214">
        <v>10</v>
      </c>
      <c r="AA214" t="s">
        <v>37</v>
      </c>
      <c r="AB214">
        <v>20561250</v>
      </c>
    </row>
    <row r="215" spans="1:28">
      <c r="A215">
        <v>1006</v>
      </c>
      <c r="B215" s="31">
        <v>1</v>
      </c>
      <c r="C215">
        <v>6</v>
      </c>
      <c r="D215">
        <v>38</v>
      </c>
      <c r="E215">
        <v>1</v>
      </c>
      <c r="F215" s="15">
        <v>18000</v>
      </c>
      <c r="G215">
        <v>1</v>
      </c>
      <c r="H215">
        <v>1</v>
      </c>
      <c r="I215">
        <v>0</v>
      </c>
      <c r="J215">
        <v>8</v>
      </c>
      <c r="K215">
        <v>1</v>
      </c>
      <c r="L215">
        <v>0</v>
      </c>
      <c r="M215">
        <v>0</v>
      </c>
      <c r="N215">
        <v>0</v>
      </c>
      <c r="O215">
        <v>0.5</v>
      </c>
      <c r="P215" s="31">
        <v>0.5</v>
      </c>
      <c r="Q215" s="31">
        <v>0</v>
      </c>
      <c r="R215" s="34">
        <v>10</v>
      </c>
      <c r="S215" s="33">
        <v>5</v>
      </c>
      <c r="T215">
        <v>0.5</v>
      </c>
      <c r="U215">
        <v>10</v>
      </c>
      <c r="V215" s="16">
        <v>5</v>
      </c>
      <c r="W215">
        <v>1</v>
      </c>
      <c r="X215">
        <v>1</v>
      </c>
      <c r="Y215">
        <v>8</v>
      </c>
      <c r="Z215">
        <v>10</v>
      </c>
      <c r="AA215" t="s">
        <v>15</v>
      </c>
      <c r="AB215">
        <v>20540106</v>
      </c>
    </row>
    <row r="216" spans="1:28">
      <c r="A216">
        <v>1008</v>
      </c>
      <c r="B216" s="31">
        <v>2</v>
      </c>
      <c r="C216">
        <v>1</v>
      </c>
      <c r="D216">
        <v>22</v>
      </c>
      <c r="E216">
        <v>0</v>
      </c>
      <c r="F216" s="15">
        <v>3000</v>
      </c>
      <c r="G216">
        <v>1</v>
      </c>
      <c r="H216">
        <v>1</v>
      </c>
      <c r="I216">
        <v>0</v>
      </c>
      <c r="J216">
        <v>2</v>
      </c>
      <c r="K216">
        <v>5</v>
      </c>
      <c r="L216">
        <v>1</v>
      </c>
      <c r="M216">
        <v>0</v>
      </c>
      <c r="N216">
        <v>0</v>
      </c>
      <c r="O216">
        <v>1.67</v>
      </c>
      <c r="P216" s="31">
        <v>1.33</v>
      </c>
      <c r="Q216" s="31">
        <v>1</v>
      </c>
      <c r="R216" s="34">
        <v>14</v>
      </c>
      <c r="S216" s="33">
        <v>5</v>
      </c>
      <c r="T216">
        <v>0.75</v>
      </c>
      <c r="U216">
        <v>9</v>
      </c>
      <c r="V216" s="16">
        <v>5</v>
      </c>
      <c r="W216">
        <v>1.67</v>
      </c>
      <c r="X216">
        <v>1</v>
      </c>
      <c r="Y216">
        <v>14</v>
      </c>
      <c r="Z216">
        <v>5</v>
      </c>
      <c r="AA216" t="s">
        <v>122</v>
      </c>
      <c r="AB216">
        <v>21240170</v>
      </c>
    </row>
    <row r="217" spans="1:28">
      <c r="A217">
        <v>1009</v>
      </c>
      <c r="B217" s="31">
        <v>1</v>
      </c>
      <c r="C217">
        <v>1</v>
      </c>
      <c r="D217">
        <v>22</v>
      </c>
      <c r="E217">
        <v>0</v>
      </c>
      <c r="F217" s="15">
        <v>8000</v>
      </c>
      <c r="G217">
        <v>1</v>
      </c>
      <c r="H217">
        <v>1</v>
      </c>
      <c r="I217">
        <v>0</v>
      </c>
      <c r="J217">
        <v>8</v>
      </c>
      <c r="K217">
        <v>5</v>
      </c>
      <c r="L217">
        <v>0</v>
      </c>
      <c r="M217">
        <v>0</v>
      </c>
      <c r="N217">
        <v>0</v>
      </c>
      <c r="O217">
        <v>0.33</v>
      </c>
      <c r="P217" s="31">
        <v>1</v>
      </c>
      <c r="Q217" s="31">
        <v>0</v>
      </c>
      <c r="R217" s="34">
        <v>6</v>
      </c>
      <c r="S217" s="33">
        <v>5</v>
      </c>
      <c r="T217">
        <v>0.33</v>
      </c>
      <c r="U217">
        <v>6</v>
      </c>
      <c r="V217" s="16">
        <v>5</v>
      </c>
      <c r="W217">
        <v>0.33</v>
      </c>
      <c r="X217">
        <v>0</v>
      </c>
      <c r="Y217">
        <v>8</v>
      </c>
      <c r="Z217">
        <v>5</v>
      </c>
      <c r="AA217" t="s">
        <v>167</v>
      </c>
      <c r="AB217">
        <v>20260130</v>
      </c>
    </row>
    <row r="218" spans="1:28">
      <c r="A218">
        <v>1010</v>
      </c>
      <c r="B218" s="31">
        <v>1</v>
      </c>
      <c r="C218">
        <v>7</v>
      </c>
      <c r="D218">
        <v>33</v>
      </c>
      <c r="E218">
        <v>1</v>
      </c>
      <c r="F218" s="15">
        <v>22000</v>
      </c>
      <c r="G218">
        <v>1</v>
      </c>
      <c r="H218">
        <v>2</v>
      </c>
      <c r="I218">
        <v>0</v>
      </c>
      <c r="J218">
        <v>8</v>
      </c>
      <c r="K218">
        <v>5</v>
      </c>
      <c r="L218">
        <v>0</v>
      </c>
      <c r="M218">
        <v>0</v>
      </c>
      <c r="N218">
        <v>0</v>
      </c>
      <c r="O218">
        <v>0.5</v>
      </c>
      <c r="P218" s="31">
        <v>0.67</v>
      </c>
      <c r="Q218" s="31">
        <v>0</v>
      </c>
      <c r="R218" s="34">
        <v>20</v>
      </c>
      <c r="S218" s="33">
        <v>10</v>
      </c>
      <c r="T218">
        <v>0.5</v>
      </c>
      <c r="U218">
        <v>20</v>
      </c>
      <c r="V218" s="16">
        <v>10</v>
      </c>
      <c r="W218">
        <v>1</v>
      </c>
      <c r="X218">
        <v>0</v>
      </c>
      <c r="Y218">
        <v>8</v>
      </c>
      <c r="Z218">
        <v>15</v>
      </c>
      <c r="AA218" t="s">
        <v>82</v>
      </c>
      <c r="AB218">
        <v>21920237</v>
      </c>
    </row>
    <row r="219" spans="1:28">
      <c r="A219">
        <v>1024</v>
      </c>
      <c r="B219" s="31">
        <v>1</v>
      </c>
      <c r="C219">
        <v>1</v>
      </c>
      <c r="D219">
        <v>22</v>
      </c>
      <c r="E219">
        <v>1</v>
      </c>
      <c r="F219" s="15">
        <v>2000</v>
      </c>
      <c r="G219">
        <v>1</v>
      </c>
      <c r="H219">
        <v>2</v>
      </c>
      <c r="I219">
        <v>1</v>
      </c>
      <c r="J219">
        <v>8</v>
      </c>
      <c r="K219">
        <v>5</v>
      </c>
      <c r="L219">
        <v>0</v>
      </c>
      <c r="M219">
        <v>0</v>
      </c>
      <c r="N219">
        <v>0</v>
      </c>
      <c r="O219">
        <v>0.67</v>
      </c>
      <c r="P219" s="31">
        <v>0.83</v>
      </c>
      <c r="Q219" s="31">
        <v>0</v>
      </c>
      <c r="R219" s="34">
        <v>4</v>
      </c>
      <c r="S219" s="33">
        <v>5</v>
      </c>
      <c r="T219">
        <v>0.67</v>
      </c>
      <c r="U219">
        <v>4</v>
      </c>
      <c r="V219" s="16">
        <v>5</v>
      </c>
      <c r="W219">
        <v>1.67</v>
      </c>
      <c r="X219">
        <v>1</v>
      </c>
      <c r="Y219">
        <v>14</v>
      </c>
      <c r="Z219">
        <v>20</v>
      </c>
      <c r="AA219" t="s">
        <v>122</v>
      </c>
      <c r="AB219">
        <v>15372719702</v>
      </c>
    </row>
    <row r="220" spans="1:28">
      <c r="A220">
        <v>1032</v>
      </c>
      <c r="B220" s="31">
        <v>1</v>
      </c>
      <c r="C220">
        <v>1</v>
      </c>
      <c r="D220">
        <v>20</v>
      </c>
      <c r="E220">
        <v>0</v>
      </c>
      <c r="F220" s="15">
        <v>5000</v>
      </c>
      <c r="G220">
        <v>1</v>
      </c>
      <c r="H220">
        <v>2</v>
      </c>
      <c r="I220">
        <v>0</v>
      </c>
      <c r="J220">
        <v>1</v>
      </c>
      <c r="K220">
        <v>4</v>
      </c>
      <c r="L220">
        <v>0</v>
      </c>
      <c r="M220">
        <v>0</v>
      </c>
      <c r="N220">
        <v>0</v>
      </c>
      <c r="O220">
        <v>0.33</v>
      </c>
      <c r="P220" s="31">
        <v>1.5</v>
      </c>
      <c r="Q220" s="31">
        <v>0</v>
      </c>
      <c r="R220" s="34">
        <v>8</v>
      </c>
      <c r="S220" s="33">
        <v>20</v>
      </c>
      <c r="T220">
        <v>0.33</v>
      </c>
      <c r="U220">
        <v>8</v>
      </c>
      <c r="V220" s="16">
        <v>20</v>
      </c>
      <c r="W220">
        <v>0.83</v>
      </c>
      <c r="X220">
        <v>1</v>
      </c>
      <c r="Y220">
        <v>8</v>
      </c>
      <c r="Z220">
        <v>2.5</v>
      </c>
      <c r="AA220" t="s">
        <v>88</v>
      </c>
      <c r="AB220">
        <v>20766040</v>
      </c>
    </row>
    <row r="221" spans="1:28">
      <c r="A221">
        <v>1038</v>
      </c>
      <c r="B221" s="31">
        <v>2</v>
      </c>
      <c r="C221">
        <v>1</v>
      </c>
      <c r="D221">
        <v>21</v>
      </c>
      <c r="E221">
        <v>1</v>
      </c>
      <c r="F221" s="15">
        <v>14000</v>
      </c>
      <c r="G221">
        <v>1</v>
      </c>
      <c r="H221">
        <v>3</v>
      </c>
      <c r="I221">
        <v>1</v>
      </c>
      <c r="J221">
        <v>8</v>
      </c>
      <c r="K221">
        <v>5</v>
      </c>
      <c r="L221">
        <v>0</v>
      </c>
      <c r="M221">
        <v>0</v>
      </c>
      <c r="N221">
        <v>0</v>
      </c>
      <c r="O221">
        <v>1.5</v>
      </c>
      <c r="P221" s="31">
        <v>1</v>
      </c>
      <c r="Q221" s="31">
        <v>1</v>
      </c>
      <c r="R221" s="34">
        <v>12</v>
      </c>
      <c r="S221" s="33">
        <v>15</v>
      </c>
      <c r="T221">
        <v>0.67</v>
      </c>
      <c r="U221">
        <v>8</v>
      </c>
      <c r="V221" s="16">
        <v>5</v>
      </c>
      <c r="W221">
        <v>1.5</v>
      </c>
      <c r="X221">
        <v>1</v>
      </c>
      <c r="Y221">
        <v>12</v>
      </c>
      <c r="Z221">
        <v>15</v>
      </c>
      <c r="AA221" t="s">
        <v>110</v>
      </c>
      <c r="AB221">
        <v>21555150</v>
      </c>
    </row>
    <row r="222" spans="1:28">
      <c r="A222">
        <v>1041</v>
      </c>
      <c r="B222" s="31">
        <v>2</v>
      </c>
      <c r="C222">
        <v>1</v>
      </c>
      <c r="D222">
        <v>18</v>
      </c>
      <c r="E222">
        <v>0</v>
      </c>
      <c r="F222" s="15">
        <v>10000</v>
      </c>
      <c r="G222">
        <v>1</v>
      </c>
      <c r="H222">
        <v>1</v>
      </c>
      <c r="I222">
        <v>0</v>
      </c>
      <c r="J222">
        <v>2</v>
      </c>
      <c r="K222">
        <v>5</v>
      </c>
      <c r="L222">
        <v>0</v>
      </c>
      <c r="M222">
        <v>0</v>
      </c>
      <c r="N222">
        <v>0</v>
      </c>
      <c r="O222">
        <v>1.67</v>
      </c>
      <c r="P222" s="31">
        <v>2</v>
      </c>
      <c r="Q222" s="31">
        <v>0</v>
      </c>
      <c r="R222" s="34">
        <v>8</v>
      </c>
      <c r="S222" s="33">
        <v>5</v>
      </c>
      <c r="T222">
        <v>0.5</v>
      </c>
      <c r="U222">
        <v>12</v>
      </c>
      <c r="V222" s="16">
        <v>2.5</v>
      </c>
      <c r="W222">
        <v>1.67</v>
      </c>
      <c r="X222">
        <v>0</v>
      </c>
      <c r="Y222">
        <v>8</v>
      </c>
      <c r="Z222">
        <v>5</v>
      </c>
      <c r="AA222" t="s">
        <v>50</v>
      </c>
      <c r="AB222">
        <v>22461130</v>
      </c>
    </row>
    <row r="223" spans="1:28">
      <c r="A223">
        <v>1046</v>
      </c>
      <c r="B223" s="31">
        <v>2</v>
      </c>
      <c r="C223">
        <v>4</v>
      </c>
      <c r="D223">
        <v>53</v>
      </c>
      <c r="E223">
        <v>1</v>
      </c>
      <c r="F223" s="15">
        <v>10000</v>
      </c>
      <c r="G223">
        <v>1</v>
      </c>
      <c r="H223">
        <v>2</v>
      </c>
      <c r="I223">
        <v>1</v>
      </c>
      <c r="J223">
        <v>6</v>
      </c>
      <c r="K223">
        <v>5</v>
      </c>
      <c r="L223">
        <v>0</v>
      </c>
      <c r="M223">
        <v>0</v>
      </c>
      <c r="N223">
        <v>0</v>
      </c>
      <c r="O223">
        <v>0.83</v>
      </c>
      <c r="P223" s="31">
        <v>1.5</v>
      </c>
      <c r="Q223" s="31">
        <v>1</v>
      </c>
      <c r="R223" s="34">
        <v>16</v>
      </c>
      <c r="S223" s="33">
        <v>15</v>
      </c>
      <c r="T223">
        <v>0.5</v>
      </c>
      <c r="U223">
        <v>14</v>
      </c>
      <c r="V223" s="16">
        <v>3.75</v>
      </c>
      <c r="W223">
        <v>0.83</v>
      </c>
      <c r="X223">
        <v>1</v>
      </c>
      <c r="Y223">
        <v>16</v>
      </c>
      <c r="Z223">
        <v>15</v>
      </c>
      <c r="AA223" t="s">
        <v>114</v>
      </c>
      <c r="AB223">
        <v>20240100</v>
      </c>
    </row>
    <row r="224" spans="1:28">
      <c r="A224">
        <v>1051</v>
      </c>
      <c r="B224" s="31">
        <v>1</v>
      </c>
      <c r="C224">
        <v>1</v>
      </c>
      <c r="D224">
        <v>25</v>
      </c>
      <c r="E224">
        <v>1</v>
      </c>
      <c r="F224" s="15">
        <v>20000</v>
      </c>
      <c r="G224">
        <v>1</v>
      </c>
      <c r="H224">
        <v>4</v>
      </c>
      <c r="I224">
        <v>1</v>
      </c>
      <c r="J224">
        <v>8</v>
      </c>
      <c r="K224">
        <v>5</v>
      </c>
      <c r="L224">
        <v>0</v>
      </c>
      <c r="M224">
        <v>0</v>
      </c>
      <c r="N224">
        <v>0</v>
      </c>
      <c r="O224">
        <v>0.5</v>
      </c>
      <c r="P224" s="31">
        <v>1</v>
      </c>
      <c r="Q224" s="31">
        <v>0</v>
      </c>
      <c r="R224" s="34">
        <v>10</v>
      </c>
      <c r="S224" s="33">
        <v>5</v>
      </c>
      <c r="T224">
        <v>0.5</v>
      </c>
      <c r="U224">
        <v>10</v>
      </c>
      <c r="V224" s="16">
        <v>5</v>
      </c>
      <c r="W224">
        <v>0.83</v>
      </c>
      <c r="X224">
        <v>1</v>
      </c>
      <c r="Y224">
        <v>6</v>
      </c>
      <c r="Z224">
        <v>10</v>
      </c>
      <c r="AA224" t="s">
        <v>29</v>
      </c>
      <c r="AB224">
        <v>22261160</v>
      </c>
    </row>
    <row r="225" spans="1:28">
      <c r="A225">
        <v>1057</v>
      </c>
      <c r="B225" s="31">
        <v>1</v>
      </c>
      <c r="C225">
        <v>1</v>
      </c>
      <c r="D225">
        <v>26</v>
      </c>
      <c r="E225">
        <v>1</v>
      </c>
      <c r="F225" s="15">
        <v>9000</v>
      </c>
      <c r="G225">
        <v>1</v>
      </c>
      <c r="H225">
        <v>4</v>
      </c>
      <c r="I225">
        <v>0</v>
      </c>
      <c r="J225">
        <v>8</v>
      </c>
      <c r="K225">
        <v>2</v>
      </c>
      <c r="L225">
        <v>0</v>
      </c>
      <c r="M225">
        <v>0</v>
      </c>
      <c r="N225">
        <v>0</v>
      </c>
      <c r="O225">
        <v>1</v>
      </c>
      <c r="P225" s="31">
        <v>1</v>
      </c>
      <c r="Q225" s="31">
        <v>0</v>
      </c>
      <c r="R225" s="34">
        <v>20</v>
      </c>
      <c r="S225" s="33">
        <v>10</v>
      </c>
      <c r="T225">
        <v>1</v>
      </c>
      <c r="U225">
        <v>20</v>
      </c>
      <c r="V225" s="16">
        <v>10</v>
      </c>
      <c r="W225">
        <v>1.17</v>
      </c>
      <c r="X225">
        <v>1</v>
      </c>
      <c r="Y225">
        <v>10</v>
      </c>
      <c r="Z225">
        <v>15</v>
      </c>
      <c r="AA225" t="s">
        <v>46</v>
      </c>
      <c r="AB225">
        <v>22611230</v>
      </c>
    </row>
    <row r="226" spans="1:28">
      <c r="A226">
        <v>1062</v>
      </c>
      <c r="B226" s="31">
        <v>1</v>
      </c>
      <c r="C226">
        <v>1</v>
      </c>
      <c r="D226">
        <v>21</v>
      </c>
      <c r="E226">
        <v>0</v>
      </c>
      <c r="F226" s="15">
        <v>12000</v>
      </c>
      <c r="G226">
        <v>1</v>
      </c>
      <c r="H226">
        <v>2</v>
      </c>
      <c r="I226">
        <v>0</v>
      </c>
      <c r="J226">
        <v>8</v>
      </c>
      <c r="K226">
        <v>5</v>
      </c>
      <c r="L226">
        <v>1</v>
      </c>
      <c r="M226">
        <v>0</v>
      </c>
      <c r="N226">
        <v>0</v>
      </c>
      <c r="O226">
        <v>1</v>
      </c>
      <c r="P226" s="31">
        <v>1.5</v>
      </c>
      <c r="Q226" s="31">
        <v>0</v>
      </c>
      <c r="R226" s="34">
        <v>10</v>
      </c>
      <c r="S226" s="33">
        <v>25</v>
      </c>
      <c r="T226">
        <v>1</v>
      </c>
      <c r="U226">
        <v>10</v>
      </c>
      <c r="V226" s="16">
        <v>25</v>
      </c>
      <c r="W226">
        <v>1</v>
      </c>
      <c r="X226">
        <v>1</v>
      </c>
      <c r="Y226">
        <v>8</v>
      </c>
      <c r="Z226">
        <v>10</v>
      </c>
      <c r="AA226" t="s">
        <v>15</v>
      </c>
      <c r="AB226">
        <v>20510150</v>
      </c>
    </row>
    <row r="227" spans="1:28">
      <c r="A227">
        <v>1063</v>
      </c>
      <c r="B227" s="31">
        <v>1</v>
      </c>
      <c r="C227">
        <v>3</v>
      </c>
      <c r="D227">
        <v>28</v>
      </c>
      <c r="E227">
        <v>1</v>
      </c>
      <c r="F227" s="15">
        <v>10000</v>
      </c>
      <c r="G227">
        <v>1</v>
      </c>
      <c r="H227">
        <v>2</v>
      </c>
      <c r="I227">
        <v>1</v>
      </c>
      <c r="J227">
        <v>8</v>
      </c>
      <c r="K227">
        <v>0</v>
      </c>
      <c r="L227">
        <v>0</v>
      </c>
      <c r="M227">
        <v>0</v>
      </c>
      <c r="N227">
        <v>1</v>
      </c>
      <c r="O227">
        <v>1</v>
      </c>
      <c r="P227" s="31">
        <v>1</v>
      </c>
      <c r="Q227" s="31">
        <v>0</v>
      </c>
      <c r="R227" s="34">
        <v>30</v>
      </c>
      <c r="S227" s="33">
        <v>5</v>
      </c>
      <c r="T227">
        <v>1</v>
      </c>
      <c r="U227">
        <v>30</v>
      </c>
      <c r="V227" s="16">
        <v>5</v>
      </c>
      <c r="W227">
        <v>1.415</v>
      </c>
      <c r="X227">
        <v>1</v>
      </c>
      <c r="Y227">
        <v>11</v>
      </c>
      <c r="Z227">
        <v>15</v>
      </c>
      <c r="AA227" t="s">
        <v>108</v>
      </c>
      <c r="AB227">
        <v>22775170</v>
      </c>
    </row>
    <row r="228" spans="1:28">
      <c r="A228">
        <v>1066</v>
      </c>
      <c r="B228" s="31">
        <v>2</v>
      </c>
      <c r="C228">
        <v>1</v>
      </c>
      <c r="D228">
        <v>26</v>
      </c>
      <c r="E228">
        <v>1</v>
      </c>
      <c r="F228" s="15">
        <v>3000</v>
      </c>
      <c r="G228">
        <v>1</v>
      </c>
      <c r="H228">
        <v>3</v>
      </c>
      <c r="I228">
        <v>0</v>
      </c>
      <c r="J228">
        <v>11</v>
      </c>
      <c r="K228">
        <v>5</v>
      </c>
      <c r="L228">
        <v>0</v>
      </c>
      <c r="M228">
        <v>0</v>
      </c>
      <c r="N228">
        <v>0</v>
      </c>
      <c r="O228">
        <v>2</v>
      </c>
      <c r="P228" s="31">
        <v>1.5</v>
      </c>
      <c r="Q228" s="31">
        <v>1</v>
      </c>
      <c r="R228" s="34">
        <v>14</v>
      </c>
      <c r="S228" s="33">
        <v>20</v>
      </c>
      <c r="T228">
        <v>0.83499999999999996</v>
      </c>
      <c r="U228">
        <v>14</v>
      </c>
      <c r="V228" s="16">
        <v>20</v>
      </c>
      <c r="W228">
        <v>2</v>
      </c>
      <c r="X228">
        <v>1</v>
      </c>
      <c r="Y228">
        <v>14</v>
      </c>
      <c r="Z228">
        <v>20</v>
      </c>
      <c r="AA228" t="s">
        <v>240</v>
      </c>
      <c r="AB228">
        <v>25535420</v>
      </c>
    </row>
    <row r="229" spans="1:28">
      <c r="A229">
        <v>1080</v>
      </c>
      <c r="B229" s="31">
        <v>1</v>
      </c>
      <c r="C229">
        <v>1</v>
      </c>
      <c r="D229">
        <v>21</v>
      </c>
      <c r="E229">
        <v>0</v>
      </c>
      <c r="F229" s="15">
        <v>6000</v>
      </c>
      <c r="G229">
        <v>1</v>
      </c>
      <c r="H229">
        <v>3</v>
      </c>
      <c r="I229">
        <v>0</v>
      </c>
      <c r="J229">
        <v>8</v>
      </c>
      <c r="K229">
        <v>5</v>
      </c>
      <c r="L229">
        <v>0</v>
      </c>
      <c r="M229">
        <v>0</v>
      </c>
      <c r="N229">
        <v>0</v>
      </c>
      <c r="O229">
        <v>0.83</v>
      </c>
      <c r="P229" s="31">
        <v>0.83</v>
      </c>
      <c r="Q229" s="31">
        <v>0</v>
      </c>
      <c r="R229" s="34">
        <v>14</v>
      </c>
      <c r="S229" s="33">
        <v>5</v>
      </c>
      <c r="T229">
        <v>0.83</v>
      </c>
      <c r="U229">
        <v>14</v>
      </c>
      <c r="V229" s="16">
        <v>5</v>
      </c>
      <c r="W229">
        <v>1.17</v>
      </c>
      <c r="X229">
        <v>1</v>
      </c>
      <c r="Y229">
        <v>10</v>
      </c>
      <c r="Z229">
        <v>15</v>
      </c>
      <c r="AA229" t="s">
        <v>46</v>
      </c>
      <c r="AB229">
        <v>22793295</v>
      </c>
    </row>
    <row r="230" spans="1:28">
      <c r="A230">
        <v>1089</v>
      </c>
      <c r="B230" s="31">
        <v>2</v>
      </c>
      <c r="C230">
        <v>1</v>
      </c>
      <c r="D230">
        <v>19</v>
      </c>
      <c r="E230">
        <v>1</v>
      </c>
      <c r="F230" s="15">
        <v>4000</v>
      </c>
      <c r="G230">
        <v>1</v>
      </c>
      <c r="H230">
        <v>1</v>
      </c>
      <c r="I230">
        <v>0</v>
      </c>
      <c r="J230">
        <v>1</v>
      </c>
      <c r="K230">
        <v>5</v>
      </c>
      <c r="L230">
        <v>0</v>
      </c>
      <c r="M230">
        <v>0</v>
      </c>
      <c r="N230">
        <v>0</v>
      </c>
      <c r="O230">
        <v>1.67</v>
      </c>
      <c r="P230" s="31">
        <v>2</v>
      </c>
      <c r="Q230" s="31">
        <v>1</v>
      </c>
      <c r="R230" s="34">
        <v>8</v>
      </c>
      <c r="S230" s="33">
        <v>10</v>
      </c>
      <c r="T230">
        <v>0.5</v>
      </c>
      <c r="U230">
        <v>10</v>
      </c>
      <c r="V230" s="16">
        <v>5</v>
      </c>
      <c r="W230">
        <v>1.67</v>
      </c>
      <c r="X230">
        <v>1</v>
      </c>
      <c r="Y230">
        <v>8</v>
      </c>
      <c r="Z230">
        <v>10</v>
      </c>
      <c r="AA230" t="s">
        <v>15</v>
      </c>
      <c r="AB230">
        <v>2054110</v>
      </c>
    </row>
    <row r="231" spans="1:28">
      <c r="A231">
        <v>1090</v>
      </c>
      <c r="B231" s="31">
        <v>1</v>
      </c>
      <c r="C231">
        <v>1</v>
      </c>
      <c r="D231">
        <v>22</v>
      </c>
      <c r="E231">
        <v>0</v>
      </c>
      <c r="F231" s="15">
        <v>14000</v>
      </c>
      <c r="G231">
        <v>1</v>
      </c>
      <c r="H231">
        <v>2</v>
      </c>
      <c r="I231">
        <v>0</v>
      </c>
      <c r="J231">
        <v>8</v>
      </c>
      <c r="K231">
        <v>5</v>
      </c>
      <c r="L231">
        <v>0</v>
      </c>
      <c r="M231">
        <v>0</v>
      </c>
      <c r="N231">
        <v>0</v>
      </c>
      <c r="O231">
        <v>0.67</v>
      </c>
      <c r="P231" s="31">
        <v>1</v>
      </c>
      <c r="Q231" s="31">
        <v>0</v>
      </c>
      <c r="R231" s="34">
        <v>30</v>
      </c>
      <c r="S231" s="33">
        <v>2.5</v>
      </c>
      <c r="T231">
        <v>0.67</v>
      </c>
      <c r="U231">
        <v>30</v>
      </c>
      <c r="V231" s="16">
        <v>2.5</v>
      </c>
      <c r="W231">
        <v>1.17</v>
      </c>
      <c r="X231">
        <v>1</v>
      </c>
      <c r="Y231">
        <v>10</v>
      </c>
      <c r="Z231">
        <v>15</v>
      </c>
      <c r="AA231" t="s">
        <v>46</v>
      </c>
      <c r="AB231">
        <v>22775033</v>
      </c>
    </row>
    <row r="232" spans="1:28">
      <c r="A232">
        <v>1093</v>
      </c>
      <c r="B232" s="31">
        <v>2</v>
      </c>
      <c r="C232">
        <v>1</v>
      </c>
      <c r="D232">
        <v>23</v>
      </c>
      <c r="E232">
        <v>0</v>
      </c>
      <c r="F232" s="15">
        <v>3000</v>
      </c>
      <c r="G232">
        <v>1</v>
      </c>
      <c r="H232">
        <v>1</v>
      </c>
      <c r="I232">
        <v>1</v>
      </c>
      <c r="J232">
        <v>2</v>
      </c>
      <c r="K232">
        <v>4</v>
      </c>
      <c r="L232">
        <v>0</v>
      </c>
      <c r="M232">
        <v>0</v>
      </c>
      <c r="N232">
        <v>0</v>
      </c>
      <c r="O232">
        <v>2</v>
      </c>
      <c r="P232" s="31">
        <v>2</v>
      </c>
      <c r="Q232" s="31">
        <v>1</v>
      </c>
      <c r="R232" s="34">
        <v>16</v>
      </c>
      <c r="S232" s="33">
        <v>10</v>
      </c>
      <c r="T232">
        <v>1</v>
      </c>
      <c r="U232">
        <v>20</v>
      </c>
      <c r="V232" s="16">
        <v>2.5</v>
      </c>
      <c r="W232">
        <v>2</v>
      </c>
      <c r="X232">
        <v>1</v>
      </c>
      <c r="Y232">
        <v>16</v>
      </c>
      <c r="Z232">
        <v>10</v>
      </c>
      <c r="AA232" t="s">
        <v>234</v>
      </c>
      <c r="AB232">
        <v>26110030</v>
      </c>
    </row>
    <row r="233" spans="1:28">
      <c r="A233">
        <v>1095</v>
      </c>
      <c r="B233" s="31">
        <v>1</v>
      </c>
      <c r="C233">
        <v>1</v>
      </c>
      <c r="D233">
        <v>19</v>
      </c>
      <c r="E233">
        <v>0</v>
      </c>
      <c r="F233" s="15">
        <v>14000</v>
      </c>
      <c r="G233">
        <v>1</v>
      </c>
      <c r="H233">
        <v>2</v>
      </c>
      <c r="I233">
        <v>0</v>
      </c>
      <c r="J233">
        <v>8</v>
      </c>
      <c r="K233">
        <v>5</v>
      </c>
      <c r="L233">
        <v>0</v>
      </c>
      <c r="M233">
        <v>0</v>
      </c>
      <c r="N233">
        <v>0</v>
      </c>
      <c r="O233">
        <v>1</v>
      </c>
      <c r="P233" s="31">
        <v>1.33</v>
      </c>
      <c r="Q233" s="31">
        <v>0</v>
      </c>
      <c r="R233" s="34">
        <v>18</v>
      </c>
      <c r="S233" s="33">
        <v>20</v>
      </c>
      <c r="T233">
        <v>1</v>
      </c>
      <c r="U233">
        <v>18</v>
      </c>
      <c r="V233" s="16">
        <v>20</v>
      </c>
      <c r="W233">
        <v>1.17</v>
      </c>
      <c r="X233">
        <v>1</v>
      </c>
      <c r="Y233">
        <v>10</v>
      </c>
      <c r="Z233">
        <v>15</v>
      </c>
      <c r="AA233" t="s">
        <v>46</v>
      </c>
      <c r="AB233">
        <v>22631052</v>
      </c>
    </row>
    <row r="234" spans="1:28">
      <c r="A234">
        <v>1102</v>
      </c>
      <c r="B234" s="31">
        <v>2</v>
      </c>
      <c r="C234">
        <v>1</v>
      </c>
      <c r="D234">
        <v>20</v>
      </c>
      <c r="E234">
        <v>1</v>
      </c>
      <c r="F234" s="15">
        <v>12000</v>
      </c>
      <c r="G234">
        <v>1</v>
      </c>
      <c r="H234">
        <v>4</v>
      </c>
      <c r="I234">
        <v>0</v>
      </c>
      <c r="J234">
        <v>8</v>
      </c>
      <c r="K234">
        <v>4</v>
      </c>
      <c r="L234">
        <v>0</v>
      </c>
      <c r="M234">
        <v>0</v>
      </c>
      <c r="N234">
        <v>0</v>
      </c>
      <c r="O234">
        <v>1.33</v>
      </c>
      <c r="P234" s="31">
        <v>1.83</v>
      </c>
      <c r="Q234" s="31">
        <v>1</v>
      </c>
      <c r="R234" s="34">
        <v>14</v>
      </c>
      <c r="S234" s="33">
        <v>10</v>
      </c>
      <c r="T234">
        <v>0.83</v>
      </c>
      <c r="U234">
        <v>20</v>
      </c>
      <c r="V234" s="16">
        <v>5</v>
      </c>
      <c r="W234">
        <v>1.33</v>
      </c>
      <c r="X234">
        <v>1</v>
      </c>
      <c r="Y234">
        <v>14</v>
      </c>
      <c r="Z234">
        <v>10</v>
      </c>
      <c r="AA234" t="s">
        <v>46</v>
      </c>
      <c r="AB234">
        <v>22793720</v>
      </c>
    </row>
    <row r="235" spans="1:28">
      <c r="A235">
        <v>1104</v>
      </c>
      <c r="B235" s="31">
        <v>2</v>
      </c>
      <c r="C235">
        <v>1</v>
      </c>
      <c r="D235">
        <v>19</v>
      </c>
      <c r="E235">
        <v>0</v>
      </c>
      <c r="F235" s="15">
        <v>2000</v>
      </c>
      <c r="G235">
        <v>1</v>
      </c>
      <c r="H235">
        <v>1</v>
      </c>
      <c r="I235">
        <v>1</v>
      </c>
      <c r="J235">
        <v>1</v>
      </c>
      <c r="K235">
        <v>5</v>
      </c>
      <c r="L235">
        <v>0</v>
      </c>
      <c r="M235">
        <v>0</v>
      </c>
      <c r="N235">
        <v>0</v>
      </c>
      <c r="O235">
        <v>1.67</v>
      </c>
      <c r="P235" s="31">
        <v>2</v>
      </c>
      <c r="Q235" s="31">
        <v>1</v>
      </c>
      <c r="R235" s="34">
        <v>14</v>
      </c>
      <c r="S235" s="33">
        <v>15</v>
      </c>
      <c r="T235">
        <v>1</v>
      </c>
      <c r="U235">
        <v>20</v>
      </c>
      <c r="V235" s="16">
        <v>2.5</v>
      </c>
      <c r="W235">
        <v>1.67</v>
      </c>
      <c r="X235">
        <v>1</v>
      </c>
      <c r="Y235">
        <v>14</v>
      </c>
      <c r="Z235">
        <v>15</v>
      </c>
      <c r="AA235" t="s">
        <v>234</v>
      </c>
      <c r="AB235">
        <v>26185527</v>
      </c>
    </row>
    <row r="236" spans="1:28">
      <c r="A236">
        <v>1105</v>
      </c>
      <c r="B236" s="31">
        <v>1</v>
      </c>
      <c r="C236">
        <v>1</v>
      </c>
      <c r="D236">
        <v>23</v>
      </c>
      <c r="E236">
        <v>1</v>
      </c>
      <c r="F236" s="15">
        <v>2000</v>
      </c>
      <c r="G236">
        <v>1</v>
      </c>
      <c r="H236">
        <v>2</v>
      </c>
      <c r="I236">
        <v>0</v>
      </c>
      <c r="J236">
        <v>8</v>
      </c>
      <c r="K236">
        <v>4</v>
      </c>
      <c r="L236">
        <v>0</v>
      </c>
      <c r="M236">
        <v>0</v>
      </c>
      <c r="N236">
        <v>0</v>
      </c>
      <c r="O236">
        <v>1</v>
      </c>
      <c r="P236" s="31">
        <v>1</v>
      </c>
      <c r="Q236" s="31">
        <v>0</v>
      </c>
      <c r="R236" s="34">
        <v>6</v>
      </c>
      <c r="S236" s="33">
        <v>2.5</v>
      </c>
      <c r="T236">
        <v>1</v>
      </c>
      <c r="U236">
        <v>6</v>
      </c>
      <c r="V236" s="16">
        <v>2.5</v>
      </c>
      <c r="W236">
        <v>0.83</v>
      </c>
      <c r="X236">
        <v>1</v>
      </c>
      <c r="Y236">
        <v>8</v>
      </c>
      <c r="Z236">
        <v>15</v>
      </c>
      <c r="AA236" t="s">
        <v>93</v>
      </c>
      <c r="AB236">
        <v>21381350</v>
      </c>
    </row>
    <row r="237" spans="1:28">
      <c r="A237">
        <v>1128</v>
      </c>
      <c r="B237" s="31">
        <v>2</v>
      </c>
      <c r="C237">
        <v>1</v>
      </c>
      <c r="D237">
        <v>27</v>
      </c>
      <c r="E237">
        <v>0</v>
      </c>
      <c r="F237" s="15">
        <v>12000</v>
      </c>
      <c r="G237">
        <v>1</v>
      </c>
      <c r="H237">
        <v>2</v>
      </c>
      <c r="I237">
        <v>0</v>
      </c>
      <c r="J237">
        <v>6</v>
      </c>
      <c r="K237">
        <v>5</v>
      </c>
      <c r="L237">
        <v>1</v>
      </c>
      <c r="M237">
        <v>0</v>
      </c>
      <c r="N237">
        <v>0</v>
      </c>
      <c r="O237">
        <v>0.83</v>
      </c>
      <c r="P237" s="31">
        <v>1.67</v>
      </c>
      <c r="Q237" s="31">
        <v>1</v>
      </c>
      <c r="R237" s="34">
        <v>8</v>
      </c>
      <c r="S237" s="33">
        <v>15</v>
      </c>
      <c r="T237">
        <v>0.83</v>
      </c>
      <c r="U237">
        <v>20</v>
      </c>
      <c r="V237" s="16">
        <v>5</v>
      </c>
      <c r="W237">
        <v>0.83</v>
      </c>
      <c r="X237">
        <v>1</v>
      </c>
      <c r="Y237">
        <v>8</v>
      </c>
      <c r="Z237">
        <v>15</v>
      </c>
      <c r="AA237" t="s">
        <v>46</v>
      </c>
      <c r="AB237">
        <v>20520050</v>
      </c>
    </row>
    <row r="238" spans="1:28">
      <c r="A238">
        <v>1132</v>
      </c>
      <c r="B238" s="31">
        <v>2</v>
      </c>
      <c r="C238">
        <v>1</v>
      </c>
      <c r="D238">
        <v>20</v>
      </c>
      <c r="E238">
        <v>1</v>
      </c>
      <c r="F238" s="15">
        <v>1000</v>
      </c>
      <c r="G238">
        <v>1</v>
      </c>
      <c r="H238">
        <v>2</v>
      </c>
      <c r="I238">
        <v>0</v>
      </c>
      <c r="J238">
        <v>2</v>
      </c>
      <c r="K238">
        <v>5</v>
      </c>
      <c r="L238">
        <v>0</v>
      </c>
      <c r="M238">
        <v>0</v>
      </c>
      <c r="N238">
        <v>0</v>
      </c>
      <c r="O238">
        <v>1.17</v>
      </c>
      <c r="P238" s="31">
        <v>1.17</v>
      </c>
      <c r="Q238" s="31">
        <v>1</v>
      </c>
      <c r="R238" s="34">
        <v>8</v>
      </c>
      <c r="S238" s="33">
        <v>5</v>
      </c>
      <c r="T238">
        <v>0.33</v>
      </c>
      <c r="U238">
        <v>10</v>
      </c>
      <c r="V238" s="16">
        <v>2.5</v>
      </c>
      <c r="W238">
        <v>1.17</v>
      </c>
      <c r="X238">
        <v>1</v>
      </c>
      <c r="Y238">
        <v>8</v>
      </c>
      <c r="Z238">
        <v>5</v>
      </c>
      <c r="AA238" t="s">
        <v>164</v>
      </c>
      <c r="AB238">
        <v>21370260</v>
      </c>
    </row>
    <row r="239" spans="1:28">
      <c r="A239">
        <v>1135</v>
      </c>
      <c r="B239" s="31">
        <v>2</v>
      </c>
      <c r="C239">
        <v>4</v>
      </c>
      <c r="D239">
        <v>58</v>
      </c>
      <c r="E239">
        <v>0</v>
      </c>
      <c r="F239" s="15">
        <v>10000</v>
      </c>
      <c r="G239">
        <v>1</v>
      </c>
      <c r="H239">
        <v>1</v>
      </c>
      <c r="I239">
        <v>0</v>
      </c>
      <c r="J239">
        <v>2</v>
      </c>
      <c r="K239">
        <v>5</v>
      </c>
      <c r="L239">
        <v>0</v>
      </c>
      <c r="M239">
        <v>0</v>
      </c>
      <c r="N239">
        <v>0</v>
      </c>
      <c r="O239">
        <v>1.5</v>
      </c>
      <c r="P239" s="31">
        <v>1.83</v>
      </c>
      <c r="Q239" s="31">
        <v>1</v>
      </c>
      <c r="R239" s="34">
        <v>12</v>
      </c>
      <c r="S239" s="33">
        <v>2.5</v>
      </c>
      <c r="T239">
        <v>0.91500000000000004</v>
      </c>
      <c r="U239">
        <v>20</v>
      </c>
      <c r="V239" s="16">
        <v>5</v>
      </c>
      <c r="W239">
        <v>1.5</v>
      </c>
      <c r="X239">
        <v>1</v>
      </c>
      <c r="Y239">
        <v>12</v>
      </c>
      <c r="Z239">
        <v>2.5</v>
      </c>
      <c r="AA239" t="s">
        <v>231</v>
      </c>
      <c r="AB239">
        <v>24350310</v>
      </c>
    </row>
    <row r="240" spans="1:28">
      <c r="A240">
        <v>1138</v>
      </c>
      <c r="B240" s="31">
        <v>1</v>
      </c>
      <c r="C240">
        <v>1</v>
      </c>
      <c r="D240">
        <v>23</v>
      </c>
      <c r="E240">
        <v>1</v>
      </c>
      <c r="F240" s="15">
        <v>12000</v>
      </c>
      <c r="G240">
        <v>1</v>
      </c>
      <c r="H240">
        <v>3</v>
      </c>
      <c r="I240">
        <v>0</v>
      </c>
      <c r="J240">
        <v>8</v>
      </c>
      <c r="K240">
        <v>5</v>
      </c>
      <c r="L240">
        <v>0</v>
      </c>
      <c r="M240">
        <v>0</v>
      </c>
      <c r="N240">
        <v>0</v>
      </c>
      <c r="O240">
        <v>0.67</v>
      </c>
      <c r="P240" s="31">
        <v>1</v>
      </c>
      <c r="Q240" s="31">
        <v>0</v>
      </c>
      <c r="R240" s="34">
        <v>16</v>
      </c>
      <c r="S240" s="33">
        <v>5</v>
      </c>
      <c r="T240">
        <v>0.67</v>
      </c>
      <c r="U240">
        <v>16</v>
      </c>
      <c r="V240" s="16">
        <v>5</v>
      </c>
      <c r="W240">
        <v>0.83</v>
      </c>
      <c r="X240">
        <v>1</v>
      </c>
      <c r="Y240">
        <v>8</v>
      </c>
      <c r="Z240">
        <v>15</v>
      </c>
      <c r="AA240" t="s">
        <v>19</v>
      </c>
      <c r="AB240">
        <v>22750008</v>
      </c>
    </row>
    <row r="241" spans="1:28">
      <c r="A241">
        <v>1139</v>
      </c>
      <c r="B241" s="31">
        <v>2</v>
      </c>
      <c r="C241">
        <v>1</v>
      </c>
      <c r="D241">
        <v>18</v>
      </c>
      <c r="E241">
        <v>1</v>
      </c>
      <c r="F241" s="15">
        <v>3000</v>
      </c>
      <c r="G241">
        <v>1</v>
      </c>
      <c r="H241">
        <v>2</v>
      </c>
      <c r="I241">
        <v>1</v>
      </c>
      <c r="J241">
        <v>1</v>
      </c>
      <c r="K241">
        <v>3</v>
      </c>
      <c r="L241">
        <v>0</v>
      </c>
      <c r="M241">
        <v>0</v>
      </c>
      <c r="N241">
        <v>0</v>
      </c>
      <c r="O241">
        <v>1.17</v>
      </c>
      <c r="P241" s="31">
        <v>0.83</v>
      </c>
      <c r="Q241" s="31">
        <v>1</v>
      </c>
      <c r="R241" s="34">
        <v>14</v>
      </c>
      <c r="S241" s="33">
        <v>10</v>
      </c>
      <c r="T241">
        <v>1</v>
      </c>
      <c r="U241">
        <v>6</v>
      </c>
      <c r="V241" s="16">
        <v>2.5</v>
      </c>
      <c r="W241">
        <v>1.17</v>
      </c>
      <c r="X241">
        <v>1</v>
      </c>
      <c r="Y241">
        <v>14</v>
      </c>
      <c r="Z241">
        <v>10</v>
      </c>
      <c r="AA241" t="s">
        <v>93</v>
      </c>
      <c r="AB241">
        <v>21380320</v>
      </c>
    </row>
    <row r="242" spans="1:28">
      <c r="A242">
        <v>1141</v>
      </c>
      <c r="B242" s="31">
        <v>1</v>
      </c>
      <c r="C242">
        <v>1</v>
      </c>
      <c r="D242">
        <v>22</v>
      </c>
      <c r="E242">
        <v>1</v>
      </c>
      <c r="F242" s="15">
        <v>20000</v>
      </c>
      <c r="G242">
        <v>1</v>
      </c>
      <c r="H242">
        <v>3</v>
      </c>
      <c r="I242">
        <v>1</v>
      </c>
      <c r="J242">
        <v>8</v>
      </c>
      <c r="K242">
        <v>5</v>
      </c>
      <c r="L242">
        <v>0</v>
      </c>
      <c r="M242">
        <v>0</v>
      </c>
      <c r="N242">
        <v>0</v>
      </c>
      <c r="O242">
        <v>0.5</v>
      </c>
      <c r="P242" s="31">
        <v>1</v>
      </c>
      <c r="Q242" s="31">
        <v>0</v>
      </c>
      <c r="R242" s="34">
        <v>10</v>
      </c>
      <c r="S242" s="33">
        <v>2.5</v>
      </c>
      <c r="T242">
        <v>0.5</v>
      </c>
      <c r="U242">
        <v>10</v>
      </c>
      <c r="V242" s="16">
        <v>2.5</v>
      </c>
      <c r="W242">
        <v>0.83</v>
      </c>
      <c r="X242">
        <v>1</v>
      </c>
      <c r="Y242">
        <v>8</v>
      </c>
      <c r="Z242">
        <v>15</v>
      </c>
      <c r="AA242" t="s">
        <v>117</v>
      </c>
      <c r="AB242">
        <v>22290240</v>
      </c>
    </row>
    <row r="243" spans="1:28">
      <c r="A243">
        <v>1160</v>
      </c>
      <c r="B243" s="31">
        <v>2</v>
      </c>
      <c r="C243">
        <v>1</v>
      </c>
      <c r="D243">
        <v>23</v>
      </c>
      <c r="E243">
        <v>0</v>
      </c>
      <c r="F243" s="15">
        <v>1000</v>
      </c>
      <c r="G243">
        <v>1</v>
      </c>
      <c r="H243">
        <v>1</v>
      </c>
      <c r="I243">
        <v>0</v>
      </c>
      <c r="J243">
        <v>6</v>
      </c>
      <c r="K243">
        <v>5</v>
      </c>
      <c r="L243">
        <v>0</v>
      </c>
      <c r="M243">
        <v>0</v>
      </c>
      <c r="N243">
        <v>0</v>
      </c>
      <c r="O243">
        <v>2</v>
      </c>
      <c r="P243" s="31">
        <v>2.5</v>
      </c>
      <c r="Q243" s="31">
        <v>1</v>
      </c>
      <c r="R243" s="34">
        <v>12</v>
      </c>
      <c r="S243" s="33">
        <v>15</v>
      </c>
      <c r="T243">
        <v>0.75</v>
      </c>
      <c r="U243">
        <v>20</v>
      </c>
      <c r="V243" s="16">
        <v>5</v>
      </c>
      <c r="W243">
        <v>2</v>
      </c>
      <c r="X243">
        <v>1</v>
      </c>
      <c r="Y243">
        <v>12</v>
      </c>
      <c r="Z243">
        <v>15</v>
      </c>
      <c r="AA243" t="s">
        <v>69</v>
      </c>
      <c r="AB243">
        <v>23057036</v>
      </c>
    </row>
    <row r="244" spans="1:28">
      <c r="A244">
        <v>1175</v>
      </c>
      <c r="B244" s="31">
        <v>2</v>
      </c>
      <c r="C244">
        <v>1</v>
      </c>
      <c r="D244">
        <v>30</v>
      </c>
      <c r="E244">
        <v>1</v>
      </c>
      <c r="F244" s="15">
        <v>22000</v>
      </c>
      <c r="G244">
        <v>1</v>
      </c>
      <c r="H244">
        <v>3</v>
      </c>
      <c r="I244">
        <v>1</v>
      </c>
      <c r="J244">
        <v>11</v>
      </c>
      <c r="K244">
        <v>5</v>
      </c>
      <c r="L244">
        <v>0</v>
      </c>
      <c r="M244">
        <v>0</v>
      </c>
      <c r="N244">
        <v>0</v>
      </c>
      <c r="O244">
        <v>0.67</v>
      </c>
      <c r="P244" s="31">
        <v>0.67</v>
      </c>
      <c r="Q244" s="31">
        <v>0</v>
      </c>
      <c r="R244" s="34">
        <v>8</v>
      </c>
      <c r="S244" s="33">
        <v>15</v>
      </c>
      <c r="T244">
        <v>0.41500000000000004</v>
      </c>
      <c r="U244">
        <v>9</v>
      </c>
      <c r="V244" s="16">
        <v>2.5</v>
      </c>
      <c r="W244">
        <v>0.67</v>
      </c>
      <c r="X244">
        <v>0</v>
      </c>
      <c r="Y244">
        <v>8</v>
      </c>
      <c r="Z244">
        <v>15</v>
      </c>
      <c r="AA244" t="s">
        <v>79</v>
      </c>
      <c r="AB244">
        <v>20271120</v>
      </c>
    </row>
    <row r="245" spans="1:28">
      <c r="A245">
        <v>1176</v>
      </c>
      <c r="B245" s="31">
        <v>2</v>
      </c>
      <c r="C245">
        <v>1</v>
      </c>
      <c r="D245">
        <v>24</v>
      </c>
      <c r="E245">
        <v>0</v>
      </c>
      <c r="F245" s="15">
        <v>7000</v>
      </c>
      <c r="G245">
        <v>1</v>
      </c>
      <c r="H245">
        <v>1</v>
      </c>
      <c r="I245">
        <v>0</v>
      </c>
      <c r="J245">
        <v>9</v>
      </c>
      <c r="K245">
        <v>1</v>
      </c>
      <c r="L245">
        <v>0</v>
      </c>
      <c r="M245">
        <v>0</v>
      </c>
      <c r="N245">
        <v>0</v>
      </c>
      <c r="O245">
        <v>0.83</v>
      </c>
      <c r="P245" s="31">
        <v>1</v>
      </c>
      <c r="Q245" s="31">
        <v>0</v>
      </c>
      <c r="R245" s="34">
        <v>6</v>
      </c>
      <c r="S245" s="33">
        <v>15</v>
      </c>
      <c r="T245">
        <v>0.67</v>
      </c>
      <c r="U245">
        <v>12</v>
      </c>
      <c r="V245" s="16">
        <v>2.5</v>
      </c>
      <c r="W245">
        <v>0.83</v>
      </c>
      <c r="X245">
        <v>0</v>
      </c>
      <c r="Y245">
        <v>6</v>
      </c>
      <c r="Z245">
        <v>15</v>
      </c>
      <c r="AA245" t="s">
        <v>24</v>
      </c>
      <c r="AB245">
        <v>22030002</v>
      </c>
    </row>
    <row r="246" spans="1:28">
      <c r="A246">
        <v>1178</v>
      </c>
      <c r="B246" s="31">
        <v>2</v>
      </c>
      <c r="C246">
        <v>1</v>
      </c>
      <c r="D246">
        <v>19</v>
      </c>
      <c r="E246">
        <v>0</v>
      </c>
      <c r="F246" s="15">
        <v>3000</v>
      </c>
      <c r="G246">
        <v>1</v>
      </c>
      <c r="H246">
        <v>2</v>
      </c>
      <c r="I246">
        <v>0</v>
      </c>
      <c r="J246">
        <v>2</v>
      </c>
      <c r="K246">
        <v>3</v>
      </c>
      <c r="L246">
        <v>0</v>
      </c>
      <c r="M246">
        <v>0</v>
      </c>
      <c r="N246">
        <v>0</v>
      </c>
      <c r="O246">
        <v>2</v>
      </c>
      <c r="P246" s="31">
        <v>2.5</v>
      </c>
      <c r="Q246" s="31">
        <v>1</v>
      </c>
      <c r="R246" s="34">
        <v>12</v>
      </c>
      <c r="S246" s="33">
        <v>30</v>
      </c>
      <c r="T246">
        <v>0.91500000000000004</v>
      </c>
      <c r="U246">
        <v>20</v>
      </c>
      <c r="V246" s="16">
        <v>5</v>
      </c>
      <c r="W246">
        <v>2</v>
      </c>
      <c r="X246">
        <v>1</v>
      </c>
      <c r="Y246">
        <v>12</v>
      </c>
      <c r="Z246">
        <v>30</v>
      </c>
      <c r="AA246" t="s">
        <v>231</v>
      </c>
      <c r="AB246">
        <v>24130386</v>
      </c>
    </row>
    <row r="247" spans="1:28">
      <c r="A247">
        <v>1182</v>
      </c>
      <c r="B247" s="31">
        <v>2</v>
      </c>
      <c r="C247">
        <v>1</v>
      </c>
      <c r="D247">
        <v>24</v>
      </c>
      <c r="E247">
        <v>1</v>
      </c>
      <c r="F247" s="15">
        <v>10000</v>
      </c>
      <c r="G247">
        <v>1</v>
      </c>
      <c r="H247">
        <v>1</v>
      </c>
      <c r="I247">
        <v>1</v>
      </c>
      <c r="J247">
        <v>8</v>
      </c>
      <c r="K247">
        <v>5</v>
      </c>
      <c r="L247">
        <v>0</v>
      </c>
      <c r="M247">
        <v>0</v>
      </c>
      <c r="N247">
        <v>0</v>
      </c>
      <c r="O247">
        <v>0.67</v>
      </c>
      <c r="P247" s="31">
        <v>1</v>
      </c>
      <c r="Q247" s="31">
        <v>1</v>
      </c>
      <c r="R247" s="34">
        <v>8</v>
      </c>
      <c r="S247" s="33">
        <v>10</v>
      </c>
      <c r="T247">
        <v>0.5</v>
      </c>
      <c r="U247">
        <v>10</v>
      </c>
      <c r="V247" s="16">
        <v>5</v>
      </c>
      <c r="W247">
        <v>0.67</v>
      </c>
      <c r="X247">
        <v>1</v>
      </c>
      <c r="Y247">
        <v>8</v>
      </c>
      <c r="Z247">
        <v>10</v>
      </c>
      <c r="AA247" t="s">
        <v>15</v>
      </c>
      <c r="AB247">
        <v>20510180</v>
      </c>
    </row>
    <row r="248" spans="1:28">
      <c r="A248">
        <v>1184</v>
      </c>
      <c r="B248" s="31">
        <v>2</v>
      </c>
      <c r="C248">
        <v>1</v>
      </c>
      <c r="D248">
        <v>25</v>
      </c>
      <c r="E248">
        <v>1</v>
      </c>
      <c r="F248" s="15">
        <v>1000</v>
      </c>
      <c r="G248">
        <v>1</v>
      </c>
      <c r="H248">
        <v>2</v>
      </c>
      <c r="I248">
        <v>0</v>
      </c>
      <c r="J248">
        <v>2</v>
      </c>
      <c r="K248">
        <v>4</v>
      </c>
      <c r="L248">
        <v>0</v>
      </c>
      <c r="M248">
        <v>0</v>
      </c>
      <c r="N248">
        <v>0</v>
      </c>
      <c r="O248">
        <v>2.5</v>
      </c>
      <c r="P248" s="31">
        <v>2</v>
      </c>
      <c r="Q248" s="31">
        <v>1</v>
      </c>
      <c r="R248" s="34">
        <v>14</v>
      </c>
      <c r="S248" s="33">
        <v>10</v>
      </c>
      <c r="T248">
        <v>0.91500000000000004</v>
      </c>
      <c r="U248">
        <v>20</v>
      </c>
      <c r="V248" s="16">
        <v>5</v>
      </c>
      <c r="W248">
        <v>2.5</v>
      </c>
      <c r="X248">
        <v>1</v>
      </c>
      <c r="Y248">
        <v>14</v>
      </c>
      <c r="Z248">
        <v>10</v>
      </c>
      <c r="AA248" t="s">
        <v>231</v>
      </c>
      <c r="AB248">
        <v>24753440</v>
      </c>
    </row>
    <row r="249" spans="1:28">
      <c r="A249">
        <v>1197</v>
      </c>
      <c r="B249" s="31">
        <v>2</v>
      </c>
      <c r="C249">
        <v>1</v>
      </c>
      <c r="D249">
        <v>22</v>
      </c>
      <c r="E249">
        <v>0</v>
      </c>
      <c r="F249" s="15">
        <v>8000</v>
      </c>
      <c r="G249">
        <v>1</v>
      </c>
      <c r="H249">
        <v>3</v>
      </c>
      <c r="I249">
        <v>0</v>
      </c>
      <c r="J249">
        <v>6</v>
      </c>
      <c r="K249">
        <v>0</v>
      </c>
      <c r="L249">
        <v>0</v>
      </c>
      <c r="M249">
        <v>0</v>
      </c>
      <c r="N249">
        <v>1</v>
      </c>
      <c r="O249">
        <v>0.33</v>
      </c>
      <c r="P249" s="31">
        <v>0.33</v>
      </c>
      <c r="Q249" s="31">
        <v>1</v>
      </c>
      <c r="R249" s="34">
        <v>14</v>
      </c>
      <c r="S249" s="33">
        <v>2.5</v>
      </c>
      <c r="T249">
        <v>0.33</v>
      </c>
      <c r="U249">
        <v>6</v>
      </c>
      <c r="V249" s="16">
        <v>35</v>
      </c>
      <c r="W249">
        <v>0.33</v>
      </c>
      <c r="X249">
        <v>1</v>
      </c>
      <c r="Y249">
        <v>14</v>
      </c>
      <c r="Z249">
        <v>2.5</v>
      </c>
      <c r="AA249" t="s">
        <v>26</v>
      </c>
      <c r="AB249">
        <v>21040320</v>
      </c>
    </row>
    <row r="250" spans="1:28">
      <c r="A250">
        <v>1199</v>
      </c>
      <c r="B250" s="31">
        <v>1</v>
      </c>
      <c r="C250">
        <v>1</v>
      </c>
      <c r="D250">
        <v>24</v>
      </c>
      <c r="E250">
        <v>0</v>
      </c>
      <c r="F250" s="15">
        <v>12000</v>
      </c>
      <c r="G250">
        <v>1</v>
      </c>
      <c r="H250">
        <v>1</v>
      </c>
      <c r="I250">
        <v>0</v>
      </c>
      <c r="J250">
        <v>6</v>
      </c>
      <c r="K250">
        <v>4</v>
      </c>
      <c r="L250">
        <v>0</v>
      </c>
      <c r="M250">
        <v>0</v>
      </c>
      <c r="N250">
        <v>0</v>
      </c>
      <c r="O250">
        <v>0.67</v>
      </c>
      <c r="P250" s="31">
        <v>1</v>
      </c>
      <c r="Q250" s="31">
        <v>0</v>
      </c>
      <c r="R250" s="34">
        <v>14</v>
      </c>
      <c r="S250" s="33">
        <v>2.5</v>
      </c>
      <c r="T250">
        <v>0.67</v>
      </c>
      <c r="U250">
        <v>14</v>
      </c>
      <c r="V250" s="16">
        <v>2.5</v>
      </c>
      <c r="W250">
        <v>0.67</v>
      </c>
      <c r="X250">
        <v>0</v>
      </c>
      <c r="Y250">
        <v>8</v>
      </c>
      <c r="Z250">
        <v>15</v>
      </c>
      <c r="AA250" t="s">
        <v>47</v>
      </c>
      <c r="AB250">
        <v>22260000</v>
      </c>
    </row>
    <row r="251" spans="1:28">
      <c r="A251">
        <v>1200</v>
      </c>
      <c r="B251" s="31">
        <v>1</v>
      </c>
      <c r="C251">
        <v>1</v>
      </c>
      <c r="D251">
        <v>23</v>
      </c>
      <c r="E251">
        <v>0</v>
      </c>
      <c r="F251" s="15">
        <v>6000</v>
      </c>
      <c r="G251">
        <v>1</v>
      </c>
      <c r="H251">
        <v>2</v>
      </c>
      <c r="I251">
        <v>1</v>
      </c>
      <c r="J251">
        <v>8</v>
      </c>
      <c r="K251">
        <v>5</v>
      </c>
      <c r="L251">
        <v>0</v>
      </c>
      <c r="M251">
        <v>0</v>
      </c>
      <c r="N251">
        <v>0</v>
      </c>
      <c r="O251">
        <v>0.33</v>
      </c>
      <c r="P251" s="31">
        <v>1.83</v>
      </c>
      <c r="Q251" s="31">
        <v>0</v>
      </c>
      <c r="R251" s="34">
        <v>30</v>
      </c>
      <c r="S251" s="33">
        <v>5</v>
      </c>
      <c r="T251">
        <v>0.33</v>
      </c>
      <c r="U251">
        <v>30</v>
      </c>
      <c r="V251" s="16">
        <v>5</v>
      </c>
      <c r="W251">
        <v>1.67</v>
      </c>
      <c r="X251">
        <v>1</v>
      </c>
      <c r="Y251">
        <v>12</v>
      </c>
      <c r="Z251">
        <v>10</v>
      </c>
      <c r="AA251" t="s">
        <v>231</v>
      </c>
      <c r="AB251">
        <v>24320200</v>
      </c>
    </row>
    <row r="252" spans="1:28">
      <c r="A252">
        <v>1201</v>
      </c>
      <c r="B252" s="31">
        <v>2</v>
      </c>
      <c r="C252">
        <v>1</v>
      </c>
      <c r="D252">
        <v>20</v>
      </c>
      <c r="E252">
        <v>0</v>
      </c>
      <c r="F252" s="15">
        <v>2000</v>
      </c>
      <c r="G252">
        <v>1</v>
      </c>
      <c r="H252">
        <v>2</v>
      </c>
      <c r="I252">
        <v>0</v>
      </c>
      <c r="J252">
        <v>1</v>
      </c>
      <c r="K252">
        <v>5</v>
      </c>
      <c r="L252">
        <v>0</v>
      </c>
      <c r="M252">
        <v>0</v>
      </c>
      <c r="N252">
        <v>0</v>
      </c>
      <c r="O252">
        <v>1.17</v>
      </c>
      <c r="P252" s="31">
        <v>1.67</v>
      </c>
      <c r="Q252" s="31">
        <v>1</v>
      </c>
      <c r="R252" s="34">
        <v>12</v>
      </c>
      <c r="S252" s="33">
        <v>35</v>
      </c>
      <c r="T252">
        <v>0.75</v>
      </c>
      <c r="U252">
        <v>9</v>
      </c>
      <c r="V252" s="16">
        <v>6.25</v>
      </c>
      <c r="W252">
        <v>1.17</v>
      </c>
      <c r="X252">
        <v>1</v>
      </c>
      <c r="Y252">
        <v>12</v>
      </c>
      <c r="Z252">
        <v>35</v>
      </c>
      <c r="AA252" t="s">
        <v>112</v>
      </c>
      <c r="AB252">
        <v>21010040</v>
      </c>
    </row>
    <row r="253" spans="1:28">
      <c r="A253">
        <v>1202</v>
      </c>
      <c r="B253" s="31">
        <v>1</v>
      </c>
      <c r="C253">
        <v>3</v>
      </c>
      <c r="D253">
        <v>22</v>
      </c>
      <c r="E253">
        <v>1</v>
      </c>
      <c r="F253" s="15">
        <v>10000</v>
      </c>
      <c r="G253">
        <v>1</v>
      </c>
      <c r="H253">
        <v>2</v>
      </c>
      <c r="I253">
        <v>1</v>
      </c>
      <c r="J253">
        <v>5</v>
      </c>
      <c r="K253">
        <v>3</v>
      </c>
      <c r="L253">
        <v>0</v>
      </c>
      <c r="M253">
        <v>0</v>
      </c>
      <c r="N253">
        <v>0</v>
      </c>
      <c r="O253">
        <v>0.5</v>
      </c>
      <c r="P253" s="31">
        <v>1</v>
      </c>
      <c r="Q253" s="31">
        <v>0</v>
      </c>
      <c r="R253" s="34">
        <v>14</v>
      </c>
      <c r="S253" s="33">
        <v>10</v>
      </c>
      <c r="T253">
        <v>0.5</v>
      </c>
      <c r="U253">
        <v>14</v>
      </c>
      <c r="V253" s="16">
        <v>10</v>
      </c>
      <c r="W253">
        <v>1.17</v>
      </c>
      <c r="X253">
        <v>1</v>
      </c>
      <c r="Y253">
        <v>10</v>
      </c>
      <c r="Z253">
        <v>15</v>
      </c>
      <c r="AA253" t="s">
        <v>46</v>
      </c>
      <c r="AB253">
        <v>22630010</v>
      </c>
    </row>
    <row r="254" spans="1:28">
      <c r="A254">
        <v>1203</v>
      </c>
      <c r="B254" s="31">
        <v>2</v>
      </c>
      <c r="C254">
        <v>1</v>
      </c>
      <c r="D254">
        <v>22</v>
      </c>
      <c r="E254">
        <v>1</v>
      </c>
      <c r="F254" s="15">
        <v>9000</v>
      </c>
      <c r="G254">
        <v>1</v>
      </c>
      <c r="H254">
        <v>2</v>
      </c>
      <c r="I254">
        <v>1</v>
      </c>
      <c r="J254">
        <v>6</v>
      </c>
      <c r="K254">
        <v>5</v>
      </c>
      <c r="L254">
        <v>0</v>
      </c>
      <c r="M254">
        <v>0</v>
      </c>
      <c r="N254">
        <v>0</v>
      </c>
      <c r="O254">
        <v>0.67</v>
      </c>
      <c r="P254" s="31">
        <v>1</v>
      </c>
      <c r="Q254" s="31">
        <v>1</v>
      </c>
      <c r="R254" s="34">
        <v>10</v>
      </c>
      <c r="S254" s="33">
        <v>15</v>
      </c>
      <c r="T254">
        <v>0.5</v>
      </c>
      <c r="U254">
        <v>15</v>
      </c>
      <c r="V254" s="16">
        <v>6.25</v>
      </c>
      <c r="W254">
        <v>0.67</v>
      </c>
      <c r="X254">
        <v>1</v>
      </c>
      <c r="Y254">
        <v>10</v>
      </c>
      <c r="Z254">
        <v>15</v>
      </c>
      <c r="AA254" t="s">
        <v>101</v>
      </c>
      <c r="AB254">
        <v>21911050</v>
      </c>
    </row>
    <row r="255" spans="1:28">
      <c r="A255">
        <v>1206</v>
      </c>
      <c r="B255" s="31">
        <v>1</v>
      </c>
      <c r="C255">
        <v>1</v>
      </c>
      <c r="D255">
        <v>21</v>
      </c>
      <c r="E255">
        <v>1</v>
      </c>
      <c r="F255" s="15">
        <v>35000</v>
      </c>
      <c r="G255">
        <v>1</v>
      </c>
      <c r="H255">
        <v>4</v>
      </c>
      <c r="I255">
        <v>0</v>
      </c>
      <c r="J255">
        <v>8</v>
      </c>
      <c r="K255">
        <v>5</v>
      </c>
      <c r="L255">
        <v>0</v>
      </c>
      <c r="M255">
        <v>0</v>
      </c>
      <c r="N255">
        <v>0</v>
      </c>
      <c r="O255">
        <v>0.67</v>
      </c>
      <c r="P255" s="31">
        <v>2</v>
      </c>
      <c r="Q255" s="31">
        <v>0</v>
      </c>
      <c r="R255" s="34">
        <v>20</v>
      </c>
      <c r="S255" s="33">
        <v>2.5</v>
      </c>
      <c r="T255">
        <v>0.67</v>
      </c>
      <c r="U255">
        <v>20</v>
      </c>
      <c r="V255" s="16">
        <v>2.5</v>
      </c>
      <c r="W255">
        <v>1</v>
      </c>
      <c r="X255">
        <v>1</v>
      </c>
      <c r="Y255">
        <v>8</v>
      </c>
      <c r="Z255">
        <v>15</v>
      </c>
      <c r="AA255" t="s">
        <v>24</v>
      </c>
      <c r="AB255">
        <v>22070000</v>
      </c>
    </row>
    <row r="256" spans="1:28">
      <c r="A256">
        <v>1216</v>
      </c>
      <c r="B256" s="31">
        <v>1</v>
      </c>
      <c r="C256">
        <v>1</v>
      </c>
      <c r="D256">
        <v>19</v>
      </c>
      <c r="E256">
        <v>0</v>
      </c>
      <c r="F256" s="15">
        <v>10000</v>
      </c>
      <c r="G256">
        <v>1</v>
      </c>
      <c r="H256">
        <v>2</v>
      </c>
      <c r="I256">
        <v>0</v>
      </c>
      <c r="J256">
        <v>2</v>
      </c>
      <c r="K256">
        <v>5</v>
      </c>
      <c r="L256">
        <v>0</v>
      </c>
      <c r="M256">
        <v>0</v>
      </c>
      <c r="N256">
        <v>0</v>
      </c>
      <c r="O256">
        <v>1</v>
      </c>
      <c r="P256" s="31">
        <v>1.33</v>
      </c>
      <c r="Q256" s="31">
        <v>0</v>
      </c>
      <c r="R256" s="34">
        <v>14</v>
      </c>
      <c r="S256" s="33">
        <v>10</v>
      </c>
      <c r="T256">
        <v>1</v>
      </c>
      <c r="U256">
        <v>14</v>
      </c>
      <c r="V256" s="16">
        <v>10</v>
      </c>
      <c r="W256">
        <v>1.17</v>
      </c>
      <c r="X256">
        <v>1</v>
      </c>
      <c r="Y256">
        <v>10</v>
      </c>
      <c r="Z256">
        <v>15</v>
      </c>
      <c r="AA256" t="s">
        <v>46</v>
      </c>
      <c r="AB256">
        <v>22775040</v>
      </c>
    </row>
    <row r="257" spans="1:28">
      <c r="A257">
        <v>1223</v>
      </c>
      <c r="B257" s="31">
        <v>2</v>
      </c>
      <c r="C257">
        <v>1</v>
      </c>
      <c r="D257">
        <v>19</v>
      </c>
      <c r="E257">
        <v>0</v>
      </c>
      <c r="F257" s="15">
        <v>14000</v>
      </c>
      <c r="G257">
        <v>1</v>
      </c>
      <c r="H257">
        <v>1</v>
      </c>
      <c r="I257">
        <v>0</v>
      </c>
      <c r="J257">
        <v>6</v>
      </c>
      <c r="K257">
        <v>5</v>
      </c>
      <c r="L257">
        <v>0</v>
      </c>
      <c r="M257">
        <v>0</v>
      </c>
      <c r="N257">
        <v>0</v>
      </c>
      <c r="O257">
        <v>0.83</v>
      </c>
      <c r="P257" s="31">
        <v>1</v>
      </c>
      <c r="Q257" s="31">
        <v>1</v>
      </c>
      <c r="R257" s="34">
        <v>6</v>
      </c>
      <c r="S257" s="33">
        <v>5</v>
      </c>
      <c r="T257">
        <v>0.5</v>
      </c>
      <c r="U257">
        <v>8</v>
      </c>
      <c r="V257" s="16">
        <v>10</v>
      </c>
      <c r="W257">
        <v>0.83</v>
      </c>
      <c r="X257">
        <v>1</v>
      </c>
      <c r="Y257">
        <v>6</v>
      </c>
      <c r="Z257">
        <v>5</v>
      </c>
      <c r="AA257" t="s">
        <v>68</v>
      </c>
      <c r="AB257">
        <v>21921640</v>
      </c>
    </row>
    <row r="258" spans="1:28">
      <c r="A258">
        <v>1225</v>
      </c>
      <c r="B258" s="31">
        <v>2</v>
      </c>
      <c r="C258">
        <v>1</v>
      </c>
      <c r="D258">
        <v>21</v>
      </c>
      <c r="E258">
        <v>1</v>
      </c>
      <c r="F258" s="15">
        <v>10000</v>
      </c>
      <c r="G258">
        <v>1</v>
      </c>
      <c r="H258">
        <v>1</v>
      </c>
      <c r="I258">
        <v>1</v>
      </c>
      <c r="J258">
        <v>8</v>
      </c>
      <c r="K258">
        <v>5</v>
      </c>
      <c r="L258">
        <v>0</v>
      </c>
      <c r="M258">
        <v>0</v>
      </c>
      <c r="N258">
        <v>0</v>
      </c>
      <c r="O258">
        <v>1</v>
      </c>
      <c r="P258" s="31">
        <v>1.5</v>
      </c>
      <c r="Q258" s="31">
        <v>1</v>
      </c>
      <c r="R258" s="34">
        <v>4</v>
      </c>
      <c r="S258" s="33">
        <v>5</v>
      </c>
      <c r="T258">
        <v>0.67</v>
      </c>
      <c r="U258">
        <v>12</v>
      </c>
      <c r="V258" s="16">
        <v>10</v>
      </c>
      <c r="W258">
        <v>1</v>
      </c>
      <c r="X258">
        <v>1</v>
      </c>
      <c r="Y258">
        <v>4</v>
      </c>
      <c r="Z258">
        <v>5</v>
      </c>
      <c r="AA258" t="s">
        <v>78</v>
      </c>
      <c r="AB258">
        <v>20775030</v>
      </c>
    </row>
    <row r="259" spans="1:28">
      <c r="A259">
        <v>1227</v>
      </c>
      <c r="B259" s="31">
        <v>2</v>
      </c>
      <c r="C259">
        <v>1</v>
      </c>
      <c r="D259">
        <v>24</v>
      </c>
      <c r="E259">
        <v>0</v>
      </c>
      <c r="F259" s="15">
        <v>10000</v>
      </c>
      <c r="G259">
        <v>1</v>
      </c>
      <c r="H259">
        <v>1</v>
      </c>
      <c r="I259">
        <v>0</v>
      </c>
      <c r="J259">
        <v>8</v>
      </c>
      <c r="K259">
        <v>4</v>
      </c>
      <c r="L259">
        <v>0</v>
      </c>
      <c r="M259">
        <v>0</v>
      </c>
      <c r="N259">
        <v>0</v>
      </c>
      <c r="O259">
        <v>0.83</v>
      </c>
      <c r="P259" s="31">
        <v>0.83</v>
      </c>
      <c r="Q259" s="31">
        <v>1</v>
      </c>
      <c r="R259" s="34">
        <v>6</v>
      </c>
      <c r="S259" s="33">
        <v>10</v>
      </c>
      <c r="T259">
        <v>0.41500000000000004</v>
      </c>
      <c r="U259">
        <v>9</v>
      </c>
      <c r="V259" s="16">
        <v>2.5</v>
      </c>
      <c r="W259">
        <v>0.83</v>
      </c>
      <c r="X259">
        <v>1</v>
      </c>
      <c r="Y259">
        <v>6</v>
      </c>
      <c r="Z259">
        <v>10</v>
      </c>
      <c r="AA259" t="s">
        <v>79</v>
      </c>
      <c r="AB259">
        <v>20271220</v>
      </c>
    </row>
    <row r="260" spans="1:28">
      <c r="A260">
        <v>1236</v>
      </c>
      <c r="B260" s="31">
        <v>2</v>
      </c>
      <c r="C260">
        <v>1</v>
      </c>
      <c r="D260">
        <v>22</v>
      </c>
      <c r="E260">
        <v>0</v>
      </c>
      <c r="F260" s="15">
        <v>2000</v>
      </c>
      <c r="G260">
        <v>1</v>
      </c>
      <c r="H260">
        <v>2</v>
      </c>
      <c r="I260">
        <v>0</v>
      </c>
      <c r="J260">
        <v>2</v>
      </c>
      <c r="K260">
        <v>5</v>
      </c>
      <c r="L260">
        <v>0</v>
      </c>
      <c r="M260">
        <v>0</v>
      </c>
      <c r="N260">
        <v>0</v>
      </c>
      <c r="O260">
        <v>2</v>
      </c>
      <c r="P260" s="31">
        <v>2</v>
      </c>
      <c r="Q260" s="31">
        <v>1</v>
      </c>
      <c r="R260" s="34">
        <v>10</v>
      </c>
      <c r="S260" s="33">
        <v>25</v>
      </c>
      <c r="T260">
        <v>0.75</v>
      </c>
      <c r="U260">
        <v>20</v>
      </c>
      <c r="V260" s="16">
        <v>5</v>
      </c>
      <c r="W260">
        <v>2</v>
      </c>
      <c r="X260">
        <v>1</v>
      </c>
      <c r="Y260">
        <v>10</v>
      </c>
      <c r="Z260">
        <v>25</v>
      </c>
      <c r="AA260" t="s">
        <v>69</v>
      </c>
      <c r="AB260">
        <v>23045160</v>
      </c>
    </row>
    <row r="261" spans="1:28">
      <c r="A261">
        <v>1242</v>
      </c>
      <c r="B261" s="31">
        <v>2</v>
      </c>
      <c r="C261">
        <v>1</v>
      </c>
      <c r="D261">
        <v>19</v>
      </c>
      <c r="E261">
        <v>0</v>
      </c>
      <c r="F261" s="15">
        <v>12000</v>
      </c>
      <c r="G261">
        <v>1</v>
      </c>
      <c r="H261">
        <v>2</v>
      </c>
      <c r="I261">
        <v>0</v>
      </c>
      <c r="J261">
        <v>8</v>
      </c>
      <c r="K261">
        <v>5</v>
      </c>
      <c r="L261">
        <v>0</v>
      </c>
      <c r="M261">
        <v>0</v>
      </c>
      <c r="N261">
        <v>0</v>
      </c>
      <c r="O261">
        <v>1.17</v>
      </c>
      <c r="P261" s="31">
        <v>1.67</v>
      </c>
      <c r="Q261" s="31">
        <v>1</v>
      </c>
      <c r="R261" s="34">
        <v>6</v>
      </c>
      <c r="S261" s="33">
        <v>20</v>
      </c>
      <c r="T261">
        <v>0.83</v>
      </c>
      <c r="U261">
        <v>20</v>
      </c>
      <c r="V261" s="16">
        <v>5</v>
      </c>
      <c r="W261">
        <v>1.17</v>
      </c>
      <c r="X261">
        <v>1</v>
      </c>
      <c r="Y261">
        <v>6</v>
      </c>
      <c r="Z261">
        <v>20</v>
      </c>
      <c r="AA261" t="s">
        <v>46</v>
      </c>
      <c r="AB261">
        <v>2277040</v>
      </c>
    </row>
    <row r="262" spans="1:28">
      <c r="A262">
        <v>1248</v>
      </c>
      <c r="B262" s="31">
        <v>1</v>
      </c>
      <c r="C262">
        <v>1</v>
      </c>
      <c r="D262">
        <v>19</v>
      </c>
      <c r="E262">
        <v>0</v>
      </c>
      <c r="F262" s="15">
        <v>10000</v>
      </c>
      <c r="G262">
        <v>1</v>
      </c>
      <c r="H262">
        <v>2</v>
      </c>
      <c r="I262">
        <v>1</v>
      </c>
      <c r="J262">
        <v>1</v>
      </c>
      <c r="K262">
        <v>5</v>
      </c>
      <c r="L262">
        <v>0</v>
      </c>
      <c r="M262">
        <v>0</v>
      </c>
      <c r="N262">
        <v>0</v>
      </c>
      <c r="O262">
        <v>0.5</v>
      </c>
      <c r="P262" s="31">
        <v>0.5</v>
      </c>
      <c r="Q262" s="31">
        <v>0</v>
      </c>
      <c r="R262" s="34">
        <v>12</v>
      </c>
      <c r="S262" s="33">
        <v>2.5</v>
      </c>
      <c r="T262">
        <v>0.5</v>
      </c>
      <c r="U262">
        <v>12</v>
      </c>
      <c r="V262" s="16">
        <v>2.5</v>
      </c>
      <c r="W262">
        <v>1</v>
      </c>
      <c r="X262">
        <v>0</v>
      </c>
      <c r="Y262">
        <v>8</v>
      </c>
      <c r="Z262">
        <v>15</v>
      </c>
      <c r="AA262" t="s">
        <v>82</v>
      </c>
      <c r="AB262">
        <v>21931470</v>
      </c>
    </row>
    <row r="263" spans="1:28">
      <c r="A263">
        <v>1252</v>
      </c>
      <c r="B263" s="31">
        <v>1</v>
      </c>
      <c r="C263">
        <v>1</v>
      </c>
      <c r="D263">
        <v>23</v>
      </c>
      <c r="E263">
        <v>1</v>
      </c>
      <c r="F263" s="15">
        <v>8000</v>
      </c>
      <c r="G263">
        <v>1</v>
      </c>
      <c r="H263">
        <v>4</v>
      </c>
      <c r="I263">
        <v>1</v>
      </c>
      <c r="J263">
        <v>8</v>
      </c>
      <c r="K263">
        <v>4</v>
      </c>
      <c r="L263">
        <v>0</v>
      </c>
      <c r="M263">
        <v>0</v>
      </c>
      <c r="N263">
        <v>0</v>
      </c>
      <c r="O263">
        <v>0.5</v>
      </c>
      <c r="P263" s="31">
        <v>0.67</v>
      </c>
      <c r="Q263" s="31">
        <v>0</v>
      </c>
      <c r="R263" s="34">
        <v>20</v>
      </c>
      <c r="S263" s="33">
        <v>10</v>
      </c>
      <c r="T263">
        <v>0.5</v>
      </c>
      <c r="U263">
        <v>20</v>
      </c>
      <c r="V263" s="16">
        <v>10</v>
      </c>
      <c r="W263">
        <v>0.83</v>
      </c>
      <c r="X263">
        <v>1</v>
      </c>
      <c r="Y263">
        <v>8</v>
      </c>
      <c r="Z263">
        <v>15</v>
      </c>
      <c r="AA263" t="s">
        <v>19</v>
      </c>
      <c r="AB263">
        <v>22743390</v>
      </c>
    </row>
    <row r="264" spans="1:28">
      <c r="A264">
        <v>1253</v>
      </c>
      <c r="B264" s="31">
        <v>2</v>
      </c>
      <c r="C264">
        <v>1</v>
      </c>
      <c r="D264">
        <v>27</v>
      </c>
      <c r="E264">
        <v>1</v>
      </c>
      <c r="F264" s="15">
        <v>8000</v>
      </c>
      <c r="G264">
        <v>1</v>
      </c>
      <c r="H264">
        <v>1</v>
      </c>
      <c r="I264">
        <v>0</v>
      </c>
      <c r="J264">
        <v>1</v>
      </c>
      <c r="K264">
        <v>5</v>
      </c>
      <c r="L264">
        <v>0</v>
      </c>
      <c r="M264">
        <v>0</v>
      </c>
      <c r="N264">
        <v>0</v>
      </c>
      <c r="O264">
        <v>1.5</v>
      </c>
      <c r="P264" s="31">
        <v>1.5</v>
      </c>
      <c r="Q264" s="31">
        <v>1</v>
      </c>
      <c r="R264" s="34">
        <v>12</v>
      </c>
      <c r="S264" s="33">
        <v>2.5</v>
      </c>
      <c r="T264">
        <v>1</v>
      </c>
      <c r="U264">
        <v>20</v>
      </c>
      <c r="V264" s="16">
        <v>2.5</v>
      </c>
      <c r="W264">
        <v>1.5</v>
      </c>
      <c r="X264">
        <v>1</v>
      </c>
      <c r="Y264">
        <v>12</v>
      </c>
      <c r="Z264">
        <v>2.5</v>
      </c>
      <c r="AA264" t="s">
        <v>238</v>
      </c>
      <c r="AB264">
        <v>24425227</v>
      </c>
    </row>
    <row r="265" spans="1:28">
      <c r="A265">
        <v>1255</v>
      </c>
      <c r="B265" s="31">
        <v>2</v>
      </c>
      <c r="C265">
        <v>1</v>
      </c>
      <c r="D265">
        <v>21</v>
      </c>
      <c r="E265">
        <v>1</v>
      </c>
      <c r="F265" s="15">
        <v>10000</v>
      </c>
      <c r="G265">
        <v>1</v>
      </c>
      <c r="H265">
        <v>2</v>
      </c>
      <c r="I265">
        <v>0</v>
      </c>
      <c r="J265">
        <v>8</v>
      </c>
      <c r="K265">
        <v>5</v>
      </c>
      <c r="L265">
        <v>0</v>
      </c>
      <c r="M265">
        <v>0</v>
      </c>
      <c r="N265">
        <v>0</v>
      </c>
      <c r="O265">
        <v>0.83</v>
      </c>
      <c r="P265" s="31">
        <v>1.5</v>
      </c>
      <c r="Q265" s="31">
        <v>1</v>
      </c>
      <c r="R265" s="34">
        <v>10</v>
      </c>
      <c r="S265" s="33">
        <v>10</v>
      </c>
      <c r="T265">
        <v>0.91500000000000004</v>
      </c>
      <c r="U265">
        <v>25</v>
      </c>
      <c r="V265" s="16">
        <v>5</v>
      </c>
      <c r="W265">
        <v>0.83</v>
      </c>
      <c r="X265">
        <v>1</v>
      </c>
      <c r="Y265">
        <v>10</v>
      </c>
      <c r="Z265">
        <v>10</v>
      </c>
      <c r="AA265" t="s">
        <v>92</v>
      </c>
      <c r="AB265">
        <v>22750030</v>
      </c>
    </row>
    <row r="266" spans="1:28">
      <c r="A266">
        <v>1259</v>
      </c>
      <c r="B266" s="31">
        <v>2</v>
      </c>
      <c r="C266">
        <v>1</v>
      </c>
      <c r="D266">
        <v>20</v>
      </c>
      <c r="E266">
        <v>0</v>
      </c>
      <c r="F266" s="15">
        <v>3000</v>
      </c>
      <c r="G266">
        <v>1</v>
      </c>
      <c r="H266">
        <v>1</v>
      </c>
      <c r="I266">
        <v>1</v>
      </c>
      <c r="J266">
        <v>2</v>
      </c>
      <c r="K266">
        <v>5</v>
      </c>
      <c r="L266">
        <v>0</v>
      </c>
      <c r="M266">
        <v>0</v>
      </c>
      <c r="N266">
        <v>0</v>
      </c>
      <c r="O266">
        <v>0.83</v>
      </c>
      <c r="P266" s="31">
        <v>0.67</v>
      </c>
      <c r="Q266" s="31">
        <v>1</v>
      </c>
      <c r="R266" s="34">
        <v>14</v>
      </c>
      <c r="S266" s="33">
        <v>10</v>
      </c>
      <c r="T266">
        <v>0.33</v>
      </c>
      <c r="U266">
        <v>10</v>
      </c>
      <c r="V266" s="16">
        <v>2.5</v>
      </c>
      <c r="W266">
        <v>0.83</v>
      </c>
      <c r="X266">
        <v>1</v>
      </c>
      <c r="Y266">
        <v>14</v>
      </c>
      <c r="Z266">
        <v>10</v>
      </c>
      <c r="AA266" t="s">
        <v>1</v>
      </c>
      <c r="AB266">
        <v>21073460</v>
      </c>
    </row>
    <row r="267" spans="1:28">
      <c r="A267">
        <v>1263</v>
      </c>
      <c r="B267" s="31">
        <v>2</v>
      </c>
      <c r="C267">
        <v>1</v>
      </c>
      <c r="D267">
        <v>26</v>
      </c>
      <c r="E267">
        <v>0</v>
      </c>
      <c r="F267" s="15">
        <v>3000</v>
      </c>
      <c r="G267">
        <v>1</v>
      </c>
      <c r="H267">
        <v>1</v>
      </c>
      <c r="I267">
        <v>0</v>
      </c>
      <c r="J267">
        <v>1</v>
      </c>
      <c r="K267">
        <v>2</v>
      </c>
      <c r="L267">
        <v>1</v>
      </c>
      <c r="M267">
        <v>0</v>
      </c>
      <c r="N267">
        <v>0</v>
      </c>
      <c r="O267">
        <v>2</v>
      </c>
      <c r="P267" s="31">
        <v>1.5</v>
      </c>
      <c r="Q267" s="31">
        <v>1</v>
      </c>
      <c r="R267" s="34">
        <v>8</v>
      </c>
      <c r="S267" s="33">
        <v>2.5</v>
      </c>
      <c r="T267">
        <v>0.75</v>
      </c>
      <c r="U267">
        <v>20</v>
      </c>
      <c r="V267" s="16">
        <v>5</v>
      </c>
      <c r="W267">
        <v>2</v>
      </c>
      <c r="X267">
        <v>1</v>
      </c>
      <c r="Y267">
        <v>8</v>
      </c>
      <c r="Z267">
        <v>2.5</v>
      </c>
      <c r="AA267" t="s">
        <v>69</v>
      </c>
      <c r="AB267">
        <v>23092055</v>
      </c>
    </row>
    <row r="268" spans="1:28">
      <c r="A268">
        <v>1264</v>
      </c>
      <c r="B268" s="31">
        <v>2</v>
      </c>
      <c r="C268">
        <v>1</v>
      </c>
      <c r="D268">
        <v>19</v>
      </c>
      <c r="E268">
        <v>0</v>
      </c>
      <c r="F268" s="15">
        <v>35000</v>
      </c>
      <c r="G268">
        <v>1</v>
      </c>
      <c r="H268">
        <v>2</v>
      </c>
      <c r="I268">
        <v>0</v>
      </c>
      <c r="J268">
        <v>8</v>
      </c>
      <c r="K268">
        <v>5</v>
      </c>
      <c r="L268">
        <v>0</v>
      </c>
      <c r="M268">
        <v>0</v>
      </c>
      <c r="N268">
        <v>0</v>
      </c>
      <c r="O268">
        <v>1</v>
      </c>
      <c r="P268" s="31">
        <v>1.5</v>
      </c>
      <c r="Q268" s="31">
        <v>1</v>
      </c>
      <c r="R268" s="34">
        <v>14</v>
      </c>
      <c r="S268" s="33">
        <v>15</v>
      </c>
      <c r="T268">
        <v>0.58499999999999996</v>
      </c>
      <c r="U268">
        <v>20</v>
      </c>
      <c r="V268" s="16">
        <v>3.75</v>
      </c>
      <c r="W268">
        <v>1</v>
      </c>
      <c r="X268">
        <v>1</v>
      </c>
      <c r="Y268">
        <v>14</v>
      </c>
      <c r="Z268">
        <v>15</v>
      </c>
      <c r="AA268" t="s">
        <v>117</v>
      </c>
      <c r="AB268">
        <v>22291181</v>
      </c>
    </row>
    <row r="269" spans="1:28">
      <c r="A269">
        <v>1270</v>
      </c>
      <c r="B269" s="31">
        <v>2</v>
      </c>
      <c r="C269">
        <v>1</v>
      </c>
      <c r="D269">
        <v>26</v>
      </c>
      <c r="E269">
        <v>1</v>
      </c>
      <c r="F269" s="15">
        <v>4000</v>
      </c>
      <c r="G269">
        <v>1</v>
      </c>
      <c r="H269">
        <v>1</v>
      </c>
      <c r="I269">
        <v>0</v>
      </c>
      <c r="J269">
        <v>1</v>
      </c>
      <c r="K269">
        <v>5</v>
      </c>
      <c r="L269">
        <v>0</v>
      </c>
      <c r="M269">
        <v>0</v>
      </c>
      <c r="N269">
        <v>0</v>
      </c>
      <c r="O269">
        <v>0.67</v>
      </c>
      <c r="P269" s="31">
        <v>1.17</v>
      </c>
      <c r="Q269" s="31">
        <v>1</v>
      </c>
      <c r="R269" s="34">
        <v>6</v>
      </c>
      <c r="S269" s="33">
        <v>20</v>
      </c>
      <c r="T269">
        <v>0.33</v>
      </c>
      <c r="U269">
        <v>12</v>
      </c>
      <c r="V269" s="16">
        <v>2.5</v>
      </c>
      <c r="W269">
        <v>0.67</v>
      </c>
      <c r="X269">
        <v>1</v>
      </c>
      <c r="Y269">
        <v>6</v>
      </c>
      <c r="Z269">
        <v>20</v>
      </c>
      <c r="AA269" t="s">
        <v>56</v>
      </c>
      <c r="AB269">
        <v>21235500</v>
      </c>
    </row>
    <row r="270" spans="1:28">
      <c r="A270">
        <v>1274</v>
      </c>
      <c r="B270" s="31">
        <v>1</v>
      </c>
      <c r="C270">
        <v>1</v>
      </c>
      <c r="D270">
        <v>23</v>
      </c>
      <c r="E270">
        <v>0</v>
      </c>
      <c r="F270" s="15">
        <v>2000</v>
      </c>
      <c r="G270">
        <v>1</v>
      </c>
      <c r="H270">
        <v>1</v>
      </c>
      <c r="I270">
        <v>0</v>
      </c>
      <c r="J270">
        <v>8</v>
      </c>
      <c r="K270">
        <v>5</v>
      </c>
      <c r="L270">
        <v>0</v>
      </c>
      <c r="M270">
        <v>0</v>
      </c>
      <c r="N270">
        <v>0</v>
      </c>
      <c r="O270">
        <v>0.5</v>
      </c>
      <c r="P270" s="31">
        <v>1</v>
      </c>
      <c r="Q270" s="31">
        <v>0</v>
      </c>
      <c r="R270" s="34">
        <v>30</v>
      </c>
      <c r="S270" s="33">
        <v>20</v>
      </c>
      <c r="T270">
        <v>0.5</v>
      </c>
      <c r="U270">
        <v>30</v>
      </c>
      <c r="V270" s="16">
        <v>20</v>
      </c>
      <c r="W270">
        <v>1.17</v>
      </c>
      <c r="X270">
        <v>1</v>
      </c>
      <c r="Y270">
        <v>12</v>
      </c>
      <c r="Z270">
        <v>15</v>
      </c>
      <c r="AA270" t="s">
        <v>83</v>
      </c>
      <c r="AB270">
        <v>22750006</v>
      </c>
    </row>
    <row r="271" spans="1:28">
      <c r="A271">
        <v>1277</v>
      </c>
      <c r="B271" s="31">
        <v>1</v>
      </c>
      <c r="C271">
        <v>1</v>
      </c>
      <c r="D271">
        <v>22</v>
      </c>
      <c r="E271">
        <v>1</v>
      </c>
      <c r="F271" s="15">
        <v>10000</v>
      </c>
      <c r="G271">
        <v>1</v>
      </c>
      <c r="H271">
        <v>2</v>
      </c>
      <c r="I271">
        <v>0</v>
      </c>
      <c r="J271">
        <v>8</v>
      </c>
      <c r="K271">
        <v>5</v>
      </c>
      <c r="L271">
        <v>0</v>
      </c>
      <c r="M271">
        <v>0</v>
      </c>
      <c r="N271">
        <v>0</v>
      </c>
      <c r="O271">
        <v>0.5</v>
      </c>
      <c r="P271" s="31">
        <v>0.83</v>
      </c>
      <c r="Q271" s="31">
        <v>0</v>
      </c>
      <c r="R271" s="34">
        <v>10</v>
      </c>
      <c r="S271" s="33">
        <v>2.5</v>
      </c>
      <c r="T271">
        <v>0.5</v>
      </c>
      <c r="U271">
        <v>10</v>
      </c>
      <c r="V271" s="16">
        <v>2.5</v>
      </c>
      <c r="W271">
        <v>1.085</v>
      </c>
      <c r="X271">
        <v>1</v>
      </c>
      <c r="Y271">
        <v>8</v>
      </c>
      <c r="Z271">
        <v>15</v>
      </c>
      <c r="AA271" t="s">
        <v>35</v>
      </c>
      <c r="AB271">
        <v>20551070</v>
      </c>
    </row>
    <row r="272" spans="1:28">
      <c r="A272">
        <v>1279</v>
      </c>
      <c r="B272" s="31">
        <v>2</v>
      </c>
      <c r="C272">
        <v>1</v>
      </c>
      <c r="D272">
        <v>22</v>
      </c>
      <c r="E272">
        <v>0</v>
      </c>
      <c r="F272" s="15">
        <v>4000</v>
      </c>
      <c r="G272">
        <v>1</v>
      </c>
      <c r="H272">
        <v>3</v>
      </c>
      <c r="I272">
        <v>0</v>
      </c>
      <c r="J272">
        <v>6</v>
      </c>
      <c r="K272">
        <v>5</v>
      </c>
      <c r="L272">
        <v>0</v>
      </c>
      <c r="M272">
        <v>0</v>
      </c>
      <c r="N272">
        <v>0</v>
      </c>
      <c r="O272">
        <v>1</v>
      </c>
      <c r="P272" s="31">
        <v>1.5</v>
      </c>
      <c r="Q272" s="31">
        <v>1</v>
      </c>
      <c r="R272" s="34">
        <v>8</v>
      </c>
      <c r="S272" s="33">
        <v>2.5</v>
      </c>
      <c r="T272">
        <v>0.5</v>
      </c>
      <c r="U272">
        <v>10</v>
      </c>
      <c r="V272" s="16">
        <v>5</v>
      </c>
      <c r="W272">
        <v>1</v>
      </c>
      <c r="X272">
        <v>1</v>
      </c>
      <c r="Y272">
        <v>8</v>
      </c>
      <c r="Z272">
        <v>2.5</v>
      </c>
      <c r="AA272" t="s">
        <v>15</v>
      </c>
      <c r="AB272">
        <v>20510055</v>
      </c>
    </row>
    <row r="273" spans="1:28">
      <c r="A273">
        <v>1284</v>
      </c>
      <c r="B273" s="31">
        <v>1</v>
      </c>
      <c r="C273">
        <v>1</v>
      </c>
      <c r="D273">
        <v>25</v>
      </c>
      <c r="E273">
        <v>1</v>
      </c>
      <c r="F273" s="15">
        <v>10000</v>
      </c>
      <c r="G273">
        <v>1</v>
      </c>
      <c r="H273">
        <v>1</v>
      </c>
      <c r="I273">
        <v>1</v>
      </c>
      <c r="J273">
        <v>8</v>
      </c>
      <c r="K273">
        <v>5</v>
      </c>
      <c r="L273">
        <v>0</v>
      </c>
      <c r="M273">
        <v>0</v>
      </c>
      <c r="N273">
        <v>0</v>
      </c>
      <c r="O273">
        <v>0.67</v>
      </c>
      <c r="P273" s="31">
        <v>1</v>
      </c>
      <c r="Q273" s="31">
        <v>0</v>
      </c>
      <c r="R273" s="34">
        <v>10</v>
      </c>
      <c r="S273" s="33">
        <v>5</v>
      </c>
      <c r="T273">
        <v>0.67</v>
      </c>
      <c r="U273">
        <v>10</v>
      </c>
      <c r="V273" s="16">
        <v>5</v>
      </c>
      <c r="W273">
        <v>1</v>
      </c>
      <c r="X273">
        <v>1</v>
      </c>
      <c r="Y273">
        <v>8</v>
      </c>
      <c r="Z273">
        <v>10</v>
      </c>
      <c r="AA273" t="s">
        <v>15</v>
      </c>
      <c r="AB273">
        <v>20510060</v>
      </c>
    </row>
    <row r="274" spans="1:28">
      <c r="A274">
        <v>1287</v>
      </c>
      <c r="B274" s="31">
        <v>2</v>
      </c>
      <c r="C274">
        <v>1</v>
      </c>
      <c r="D274">
        <v>25</v>
      </c>
      <c r="E274">
        <v>0</v>
      </c>
      <c r="F274" s="15">
        <v>5000</v>
      </c>
      <c r="G274">
        <v>1</v>
      </c>
      <c r="H274">
        <v>1</v>
      </c>
      <c r="I274">
        <v>1</v>
      </c>
      <c r="J274">
        <v>6</v>
      </c>
      <c r="K274">
        <v>5</v>
      </c>
      <c r="L274">
        <v>0</v>
      </c>
      <c r="M274">
        <v>0</v>
      </c>
      <c r="N274">
        <v>0</v>
      </c>
      <c r="O274">
        <v>2</v>
      </c>
      <c r="P274" s="31">
        <v>2</v>
      </c>
      <c r="Q274" s="31">
        <v>1</v>
      </c>
      <c r="R274" s="34">
        <v>12</v>
      </c>
      <c r="S274" s="33">
        <v>10</v>
      </c>
      <c r="T274">
        <v>1</v>
      </c>
      <c r="U274">
        <v>20</v>
      </c>
      <c r="V274" s="16">
        <v>2.5</v>
      </c>
      <c r="W274">
        <v>2</v>
      </c>
      <c r="X274">
        <v>1</v>
      </c>
      <c r="Y274">
        <v>12</v>
      </c>
      <c r="Z274">
        <v>10</v>
      </c>
      <c r="AA274" t="s">
        <v>238</v>
      </c>
      <c r="AB274">
        <v>24710470</v>
      </c>
    </row>
    <row r="275" spans="1:28">
      <c r="A275">
        <v>1295</v>
      </c>
      <c r="B275" s="31">
        <v>2</v>
      </c>
      <c r="C275">
        <v>1</v>
      </c>
      <c r="D275">
        <v>23</v>
      </c>
      <c r="E275">
        <v>1</v>
      </c>
      <c r="F275" s="15">
        <v>5000</v>
      </c>
      <c r="G275">
        <v>1</v>
      </c>
      <c r="H275">
        <v>1</v>
      </c>
      <c r="I275">
        <v>1</v>
      </c>
      <c r="J275">
        <v>8</v>
      </c>
      <c r="K275">
        <v>5</v>
      </c>
      <c r="L275">
        <v>0</v>
      </c>
      <c r="M275">
        <v>0</v>
      </c>
      <c r="N275">
        <v>0</v>
      </c>
      <c r="O275">
        <v>2</v>
      </c>
      <c r="P275" s="31">
        <v>0.5</v>
      </c>
      <c r="Q275" s="31">
        <v>1</v>
      </c>
      <c r="R275" s="34">
        <v>16</v>
      </c>
      <c r="S275" s="33">
        <v>10</v>
      </c>
      <c r="T275">
        <v>1</v>
      </c>
      <c r="U275">
        <v>20</v>
      </c>
      <c r="V275" s="16">
        <v>2.5</v>
      </c>
      <c r="W275">
        <v>2</v>
      </c>
      <c r="X275">
        <v>1</v>
      </c>
      <c r="Y275">
        <v>16</v>
      </c>
      <c r="Z275">
        <v>10</v>
      </c>
      <c r="AA275" t="s">
        <v>238</v>
      </c>
      <c r="AB275">
        <v>24420270</v>
      </c>
    </row>
    <row r="276" spans="1:28">
      <c r="A276">
        <v>1299</v>
      </c>
      <c r="B276" s="31">
        <v>2</v>
      </c>
      <c r="C276">
        <v>1</v>
      </c>
      <c r="D276">
        <v>20</v>
      </c>
      <c r="E276">
        <v>0</v>
      </c>
      <c r="F276" s="15">
        <v>2000</v>
      </c>
      <c r="G276">
        <v>1</v>
      </c>
      <c r="H276">
        <v>1</v>
      </c>
      <c r="I276">
        <v>0</v>
      </c>
      <c r="J276">
        <v>2</v>
      </c>
      <c r="K276">
        <v>5</v>
      </c>
      <c r="L276">
        <v>0</v>
      </c>
      <c r="M276">
        <v>0</v>
      </c>
      <c r="N276">
        <v>0</v>
      </c>
      <c r="O276">
        <v>0.5</v>
      </c>
      <c r="P276" s="31">
        <v>1.5</v>
      </c>
      <c r="Q276" s="31">
        <v>1</v>
      </c>
      <c r="R276" s="34">
        <v>8</v>
      </c>
      <c r="S276" s="33">
        <v>10</v>
      </c>
      <c r="T276">
        <v>0.41500000000000004</v>
      </c>
      <c r="U276">
        <v>12</v>
      </c>
      <c r="V276" s="16">
        <v>5</v>
      </c>
      <c r="W276">
        <v>0.5</v>
      </c>
      <c r="X276">
        <v>1</v>
      </c>
      <c r="Y276">
        <v>8</v>
      </c>
      <c r="Z276">
        <v>10</v>
      </c>
      <c r="AA276" t="s">
        <v>64</v>
      </c>
      <c r="AB276">
        <v>20771020</v>
      </c>
    </row>
    <row r="277" spans="1:28">
      <c r="A277">
        <v>1304</v>
      </c>
      <c r="B277" s="31">
        <v>2</v>
      </c>
      <c r="C277">
        <v>1</v>
      </c>
      <c r="D277">
        <v>21</v>
      </c>
      <c r="E277">
        <v>1</v>
      </c>
      <c r="F277" s="15">
        <v>1000</v>
      </c>
      <c r="G277">
        <v>1</v>
      </c>
      <c r="H277">
        <v>1</v>
      </c>
      <c r="I277">
        <v>1</v>
      </c>
      <c r="J277">
        <v>6</v>
      </c>
      <c r="K277">
        <v>2</v>
      </c>
      <c r="L277">
        <v>0</v>
      </c>
      <c r="M277">
        <v>0</v>
      </c>
      <c r="N277">
        <v>0</v>
      </c>
      <c r="O277">
        <v>1.67</v>
      </c>
      <c r="P277" s="31">
        <v>1.83</v>
      </c>
      <c r="Q277" s="31">
        <v>1</v>
      </c>
      <c r="R277" s="34">
        <v>8</v>
      </c>
      <c r="S277" s="33">
        <v>2.5</v>
      </c>
      <c r="T277">
        <v>0.83</v>
      </c>
      <c r="U277">
        <v>30</v>
      </c>
      <c r="V277" s="16">
        <v>3.75</v>
      </c>
      <c r="W277">
        <v>1.67</v>
      </c>
      <c r="X277">
        <v>1</v>
      </c>
      <c r="Y277">
        <v>8</v>
      </c>
      <c r="Z277">
        <v>2.5</v>
      </c>
      <c r="AA277" t="s">
        <v>31</v>
      </c>
      <c r="AB277">
        <v>22723002</v>
      </c>
    </row>
    <row r="278" spans="1:28">
      <c r="A278">
        <v>1305</v>
      </c>
      <c r="B278" s="31">
        <v>2</v>
      </c>
      <c r="C278">
        <v>1</v>
      </c>
      <c r="D278">
        <v>23</v>
      </c>
      <c r="E278">
        <v>1</v>
      </c>
      <c r="F278" s="15">
        <v>7000</v>
      </c>
      <c r="G278">
        <v>1</v>
      </c>
      <c r="H278">
        <v>1</v>
      </c>
      <c r="I278">
        <v>0</v>
      </c>
      <c r="J278">
        <v>8</v>
      </c>
      <c r="K278">
        <v>5</v>
      </c>
      <c r="L278">
        <v>0</v>
      </c>
      <c r="M278">
        <v>0</v>
      </c>
      <c r="N278">
        <v>0</v>
      </c>
      <c r="O278">
        <v>0.83</v>
      </c>
      <c r="P278" s="31">
        <v>1.33</v>
      </c>
      <c r="Q278" s="31">
        <v>1</v>
      </c>
      <c r="R278" s="34">
        <v>6</v>
      </c>
      <c r="S278" s="33">
        <v>70</v>
      </c>
      <c r="T278">
        <v>0.5</v>
      </c>
      <c r="U278">
        <v>10</v>
      </c>
      <c r="V278" s="16">
        <v>10</v>
      </c>
      <c r="W278">
        <v>0.83</v>
      </c>
      <c r="X278">
        <v>1</v>
      </c>
      <c r="Y278">
        <v>6</v>
      </c>
      <c r="Z278">
        <v>70</v>
      </c>
      <c r="AA278" t="s">
        <v>105</v>
      </c>
      <c r="AB278">
        <v>22211200</v>
      </c>
    </row>
    <row r="279" spans="1:28">
      <c r="A279">
        <v>1307</v>
      </c>
      <c r="B279" s="31">
        <v>2</v>
      </c>
      <c r="C279">
        <v>1</v>
      </c>
      <c r="D279">
        <v>23</v>
      </c>
      <c r="E279">
        <v>1</v>
      </c>
      <c r="F279" s="15">
        <v>10000</v>
      </c>
      <c r="G279">
        <v>1</v>
      </c>
      <c r="H279">
        <v>2</v>
      </c>
      <c r="I279">
        <v>0</v>
      </c>
      <c r="J279">
        <v>11</v>
      </c>
      <c r="K279">
        <v>0</v>
      </c>
      <c r="L279">
        <v>0</v>
      </c>
      <c r="M279">
        <v>0</v>
      </c>
      <c r="N279">
        <v>1</v>
      </c>
      <c r="O279">
        <v>1.17</v>
      </c>
      <c r="P279" s="31">
        <v>1.5</v>
      </c>
      <c r="Q279" s="31">
        <v>0</v>
      </c>
      <c r="R279" s="34">
        <v>8</v>
      </c>
      <c r="S279" s="33">
        <v>20</v>
      </c>
      <c r="T279">
        <v>0.67</v>
      </c>
      <c r="U279">
        <v>12</v>
      </c>
      <c r="V279" s="16">
        <v>2.5</v>
      </c>
      <c r="W279">
        <v>1.17</v>
      </c>
      <c r="X279">
        <v>0</v>
      </c>
      <c r="Y279">
        <v>8</v>
      </c>
      <c r="Z279">
        <v>20</v>
      </c>
      <c r="AA279" t="s">
        <v>24</v>
      </c>
      <c r="AB279">
        <v>22041040</v>
      </c>
    </row>
    <row r="280" spans="1:28">
      <c r="A280">
        <v>1313</v>
      </c>
      <c r="B280" s="31">
        <v>2</v>
      </c>
      <c r="C280">
        <v>1</v>
      </c>
      <c r="D280">
        <v>21</v>
      </c>
      <c r="E280">
        <v>0</v>
      </c>
      <c r="F280" s="15">
        <v>12000</v>
      </c>
      <c r="G280">
        <v>1</v>
      </c>
      <c r="H280">
        <v>2</v>
      </c>
      <c r="I280">
        <v>0</v>
      </c>
      <c r="J280">
        <v>8</v>
      </c>
      <c r="K280">
        <v>5</v>
      </c>
      <c r="L280">
        <v>0</v>
      </c>
      <c r="M280">
        <v>0</v>
      </c>
      <c r="N280">
        <v>0</v>
      </c>
      <c r="O280">
        <v>1.17</v>
      </c>
      <c r="P280" s="31">
        <v>1.67</v>
      </c>
      <c r="Q280" s="31">
        <v>1</v>
      </c>
      <c r="R280" s="34">
        <v>8</v>
      </c>
      <c r="S280" s="33">
        <v>20</v>
      </c>
      <c r="T280">
        <v>0.5</v>
      </c>
      <c r="U280">
        <v>10</v>
      </c>
      <c r="V280" s="16">
        <v>5</v>
      </c>
      <c r="W280">
        <v>1.17</v>
      </c>
      <c r="X280">
        <v>1</v>
      </c>
      <c r="Y280">
        <v>8</v>
      </c>
      <c r="Z280">
        <v>20</v>
      </c>
      <c r="AA280" t="s">
        <v>15</v>
      </c>
      <c r="AB280">
        <v>20510190</v>
      </c>
    </row>
    <row r="281" spans="1:28">
      <c r="A281">
        <v>1323</v>
      </c>
      <c r="B281" s="31">
        <v>1</v>
      </c>
      <c r="C281">
        <v>1</v>
      </c>
      <c r="D281">
        <v>23</v>
      </c>
      <c r="E281">
        <v>1</v>
      </c>
      <c r="F281" s="15">
        <v>35000</v>
      </c>
      <c r="G281">
        <v>1</v>
      </c>
      <c r="H281">
        <v>3</v>
      </c>
      <c r="I281">
        <v>1</v>
      </c>
      <c r="J281">
        <v>9</v>
      </c>
      <c r="K281">
        <v>5</v>
      </c>
      <c r="L281">
        <v>1</v>
      </c>
      <c r="M281">
        <v>0</v>
      </c>
      <c r="N281">
        <v>0</v>
      </c>
      <c r="O281">
        <v>0.5</v>
      </c>
      <c r="P281" s="31">
        <v>0.5</v>
      </c>
      <c r="Q281" s="31">
        <v>0</v>
      </c>
      <c r="R281" s="34">
        <v>12</v>
      </c>
      <c r="S281" s="33">
        <v>10</v>
      </c>
      <c r="T281">
        <v>0.5</v>
      </c>
      <c r="U281">
        <v>12</v>
      </c>
      <c r="V281" s="16">
        <v>10</v>
      </c>
      <c r="W281">
        <v>0.67</v>
      </c>
      <c r="X281">
        <v>0</v>
      </c>
      <c r="Y281">
        <v>8</v>
      </c>
      <c r="Z281">
        <v>15</v>
      </c>
      <c r="AA281" t="s">
        <v>47</v>
      </c>
      <c r="AB281">
        <v>22290040</v>
      </c>
    </row>
    <row r="282" spans="1:28">
      <c r="A282">
        <v>1327</v>
      </c>
      <c r="B282" s="31">
        <v>2</v>
      </c>
      <c r="C282">
        <v>1</v>
      </c>
      <c r="D282">
        <v>25</v>
      </c>
      <c r="E282">
        <v>1</v>
      </c>
      <c r="F282" s="15">
        <v>16000</v>
      </c>
      <c r="G282">
        <v>1</v>
      </c>
      <c r="H282">
        <v>1</v>
      </c>
      <c r="I282">
        <v>0</v>
      </c>
      <c r="J282">
        <v>2</v>
      </c>
      <c r="K282">
        <v>5</v>
      </c>
      <c r="L282">
        <v>0</v>
      </c>
      <c r="M282">
        <v>0</v>
      </c>
      <c r="N282">
        <v>0</v>
      </c>
      <c r="O282">
        <v>1.5</v>
      </c>
      <c r="P282" s="31">
        <v>2</v>
      </c>
      <c r="Q282" s="31">
        <v>0</v>
      </c>
      <c r="R282" s="34">
        <v>12</v>
      </c>
      <c r="S282" s="33">
        <v>2.5</v>
      </c>
      <c r="T282">
        <v>0.91500000000000004</v>
      </c>
      <c r="U282">
        <v>20</v>
      </c>
      <c r="V282" s="16">
        <v>5</v>
      </c>
      <c r="W282">
        <v>1.5</v>
      </c>
      <c r="X282">
        <v>0</v>
      </c>
      <c r="Y282">
        <v>12</v>
      </c>
      <c r="Z282">
        <v>2.5</v>
      </c>
      <c r="AA282" t="s">
        <v>231</v>
      </c>
      <c r="AB282">
        <v>24210406</v>
      </c>
    </row>
    <row r="283" spans="1:28">
      <c r="A283">
        <v>1328</v>
      </c>
      <c r="B283" s="31">
        <v>1</v>
      </c>
      <c r="C283">
        <v>1</v>
      </c>
      <c r="D283">
        <v>23</v>
      </c>
      <c r="E283">
        <v>0</v>
      </c>
      <c r="F283" s="15">
        <v>14000</v>
      </c>
      <c r="G283">
        <v>1</v>
      </c>
      <c r="H283">
        <v>2</v>
      </c>
      <c r="I283">
        <v>1</v>
      </c>
      <c r="J283">
        <v>6</v>
      </c>
      <c r="K283">
        <v>5</v>
      </c>
      <c r="L283">
        <v>0</v>
      </c>
      <c r="M283">
        <v>0</v>
      </c>
      <c r="N283">
        <v>0</v>
      </c>
      <c r="O283">
        <v>1</v>
      </c>
      <c r="P283" s="31">
        <v>0.67</v>
      </c>
      <c r="Q283" s="31">
        <v>0</v>
      </c>
      <c r="R283" s="34">
        <v>30</v>
      </c>
      <c r="S283" s="33">
        <v>5</v>
      </c>
      <c r="T283">
        <v>1</v>
      </c>
      <c r="U283">
        <v>30</v>
      </c>
      <c r="V283" s="16">
        <v>5</v>
      </c>
      <c r="W283">
        <v>1.5</v>
      </c>
      <c r="X283">
        <v>1</v>
      </c>
      <c r="Y283">
        <v>2</v>
      </c>
      <c r="Z283">
        <v>15</v>
      </c>
      <c r="AA283" t="s">
        <v>145</v>
      </c>
      <c r="AB283">
        <v>22785092</v>
      </c>
    </row>
    <row r="284" spans="1:28">
      <c r="A284">
        <v>1329</v>
      </c>
      <c r="B284" s="31">
        <v>2</v>
      </c>
      <c r="C284">
        <v>1</v>
      </c>
      <c r="D284">
        <v>20</v>
      </c>
      <c r="E284">
        <v>1</v>
      </c>
      <c r="F284" s="15">
        <v>3000</v>
      </c>
      <c r="G284">
        <v>1</v>
      </c>
      <c r="H284">
        <v>1</v>
      </c>
      <c r="I284">
        <v>0</v>
      </c>
      <c r="J284">
        <v>2</v>
      </c>
      <c r="K284">
        <v>5</v>
      </c>
      <c r="L284">
        <v>0</v>
      </c>
      <c r="M284">
        <v>0</v>
      </c>
      <c r="N284">
        <v>0</v>
      </c>
      <c r="O284">
        <v>1.83</v>
      </c>
      <c r="P284" s="31">
        <v>2.5</v>
      </c>
      <c r="Q284" s="31">
        <v>1</v>
      </c>
      <c r="R284" s="34">
        <v>16</v>
      </c>
      <c r="S284" s="33">
        <v>15</v>
      </c>
      <c r="T284">
        <v>1</v>
      </c>
      <c r="U284">
        <v>20</v>
      </c>
      <c r="V284" s="16">
        <v>2.5</v>
      </c>
      <c r="W284">
        <v>1.83</v>
      </c>
      <c r="X284">
        <v>1</v>
      </c>
      <c r="Y284">
        <v>16</v>
      </c>
      <c r="Z284">
        <v>15</v>
      </c>
      <c r="AA284" t="s">
        <v>238</v>
      </c>
      <c r="AB284">
        <v>24710510</v>
      </c>
    </row>
    <row r="285" spans="1:28">
      <c r="A285">
        <v>1341</v>
      </c>
      <c r="B285" s="31">
        <v>1</v>
      </c>
      <c r="C285">
        <v>1</v>
      </c>
      <c r="D285">
        <v>24</v>
      </c>
      <c r="E285">
        <v>1</v>
      </c>
      <c r="F285" s="15">
        <v>6000</v>
      </c>
      <c r="G285">
        <v>1</v>
      </c>
      <c r="H285">
        <v>1</v>
      </c>
      <c r="I285">
        <v>0</v>
      </c>
      <c r="J285">
        <v>1</v>
      </c>
      <c r="K285">
        <v>5</v>
      </c>
      <c r="L285">
        <v>0</v>
      </c>
      <c r="M285">
        <v>0</v>
      </c>
      <c r="N285">
        <v>0</v>
      </c>
      <c r="O285">
        <v>0.5</v>
      </c>
      <c r="P285" s="31">
        <v>0.83</v>
      </c>
      <c r="Q285" s="31">
        <v>0</v>
      </c>
      <c r="R285" s="34">
        <v>14</v>
      </c>
      <c r="S285" s="33">
        <v>70</v>
      </c>
      <c r="T285">
        <v>0.5</v>
      </c>
      <c r="U285">
        <v>14</v>
      </c>
      <c r="V285" s="16">
        <v>70</v>
      </c>
      <c r="W285">
        <v>0.67</v>
      </c>
      <c r="X285">
        <v>0</v>
      </c>
      <c r="Y285">
        <v>8</v>
      </c>
      <c r="Z285">
        <v>15</v>
      </c>
      <c r="AA285" t="s">
        <v>47</v>
      </c>
      <c r="AB285">
        <v>22270070</v>
      </c>
    </row>
    <row r="286" spans="1:28">
      <c r="A286">
        <v>1342</v>
      </c>
      <c r="B286" s="31">
        <v>1</v>
      </c>
      <c r="C286">
        <v>1</v>
      </c>
      <c r="D286">
        <v>34</v>
      </c>
      <c r="E286">
        <v>1</v>
      </c>
      <c r="F286" s="15">
        <v>8000</v>
      </c>
      <c r="G286">
        <v>1</v>
      </c>
      <c r="H286">
        <v>1</v>
      </c>
      <c r="I286">
        <v>0</v>
      </c>
      <c r="J286">
        <v>1</v>
      </c>
      <c r="K286">
        <v>2</v>
      </c>
      <c r="L286">
        <v>0</v>
      </c>
      <c r="M286">
        <v>0</v>
      </c>
      <c r="N286">
        <v>0</v>
      </c>
      <c r="O286">
        <v>0.67</v>
      </c>
      <c r="P286" s="31">
        <v>0.83</v>
      </c>
      <c r="Q286" s="31">
        <v>0</v>
      </c>
      <c r="R286" s="34">
        <v>30</v>
      </c>
      <c r="S286" s="33">
        <v>2.5</v>
      </c>
      <c r="T286">
        <v>0.67</v>
      </c>
      <c r="U286">
        <v>30</v>
      </c>
      <c r="V286" s="16">
        <v>2.5</v>
      </c>
      <c r="W286">
        <v>1.67</v>
      </c>
      <c r="X286">
        <v>1</v>
      </c>
      <c r="Y286">
        <v>12</v>
      </c>
      <c r="Z286">
        <v>10</v>
      </c>
      <c r="AA286" t="s">
        <v>231</v>
      </c>
      <c r="AB286">
        <v>24240670</v>
      </c>
    </row>
    <row r="287" spans="1:28">
      <c r="A287">
        <v>1349</v>
      </c>
      <c r="B287" s="31">
        <v>2</v>
      </c>
      <c r="C287">
        <v>1</v>
      </c>
      <c r="D287">
        <v>20</v>
      </c>
      <c r="E287">
        <v>0</v>
      </c>
      <c r="F287" s="15">
        <v>2000</v>
      </c>
      <c r="G287">
        <v>1</v>
      </c>
      <c r="H287">
        <v>1</v>
      </c>
      <c r="I287">
        <v>0</v>
      </c>
      <c r="J287">
        <v>6</v>
      </c>
      <c r="K287">
        <v>5</v>
      </c>
      <c r="L287">
        <v>1</v>
      </c>
      <c r="M287">
        <v>0</v>
      </c>
      <c r="N287">
        <v>0</v>
      </c>
      <c r="O287">
        <v>2.5</v>
      </c>
      <c r="P287" s="31">
        <v>2</v>
      </c>
      <c r="Q287" s="31">
        <v>1</v>
      </c>
      <c r="R287" s="34">
        <v>14</v>
      </c>
      <c r="S287" s="33">
        <v>10</v>
      </c>
      <c r="T287">
        <v>0.75</v>
      </c>
      <c r="U287">
        <v>20</v>
      </c>
      <c r="V287" s="16">
        <v>5</v>
      </c>
      <c r="W287">
        <v>2.5</v>
      </c>
      <c r="X287">
        <v>1</v>
      </c>
      <c r="Y287">
        <v>14</v>
      </c>
      <c r="Z287">
        <v>10</v>
      </c>
      <c r="AA287" t="s">
        <v>69</v>
      </c>
      <c r="AB287">
        <v>23016620</v>
      </c>
    </row>
    <row r="288" spans="1:28">
      <c r="A288">
        <v>1364</v>
      </c>
      <c r="B288" s="31">
        <v>2</v>
      </c>
      <c r="C288">
        <v>2</v>
      </c>
      <c r="D288">
        <v>26</v>
      </c>
      <c r="E288">
        <v>0</v>
      </c>
      <c r="F288" s="15">
        <v>4000</v>
      </c>
      <c r="G288">
        <v>1</v>
      </c>
      <c r="H288">
        <v>1</v>
      </c>
      <c r="I288">
        <v>0</v>
      </c>
      <c r="J288">
        <v>8</v>
      </c>
      <c r="K288">
        <v>5</v>
      </c>
      <c r="L288">
        <v>0</v>
      </c>
      <c r="M288">
        <v>0</v>
      </c>
      <c r="N288">
        <v>0</v>
      </c>
      <c r="O288">
        <v>0.83</v>
      </c>
      <c r="P288" s="31">
        <v>1</v>
      </c>
      <c r="Q288" s="31">
        <v>1</v>
      </c>
      <c r="R288" s="34">
        <v>8</v>
      </c>
      <c r="S288" s="33">
        <v>10</v>
      </c>
      <c r="T288">
        <v>0.41500000000000004</v>
      </c>
      <c r="U288">
        <v>9</v>
      </c>
      <c r="V288" s="16">
        <v>2.5</v>
      </c>
      <c r="W288">
        <v>0.83</v>
      </c>
      <c r="X288">
        <v>1</v>
      </c>
      <c r="Y288">
        <v>8</v>
      </c>
      <c r="Z288">
        <v>10</v>
      </c>
      <c r="AA288" t="s">
        <v>79</v>
      </c>
      <c r="AB288">
        <v>20271120</v>
      </c>
    </row>
    <row r="289" spans="1:28">
      <c r="A289">
        <v>1367</v>
      </c>
      <c r="B289" s="31">
        <v>1</v>
      </c>
      <c r="C289">
        <v>1</v>
      </c>
      <c r="D289">
        <v>23</v>
      </c>
      <c r="E289">
        <v>0</v>
      </c>
      <c r="F289" s="15">
        <v>22000</v>
      </c>
      <c r="G289">
        <v>1</v>
      </c>
      <c r="H289">
        <v>1</v>
      </c>
      <c r="I289">
        <v>0</v>
      </c>
      <c r="J289">
        <v>9</v>
      </c>
      <c r="K289">
        <v>5</v>
      </c>
      <c r="L289">
        <v>0</v>
      </c>
      <c r="M289">
        <v>0</v>
      </c>
      <c r="N289">
        <v>0</v>
      </c>
      <c r="O289">
        <v>0.33</v>
      </c>
      <c r="P289" s="31">
        <v>0.5</v>
      </c>
      <c r="Q289" s="31">
        <v>0</v>
      </c>
      <c r="R289" s="34">
        <v>10</v>
      </c>
      <c r="S289" s="33">
        <v>35</v>
      </c>
      <c r="T289">
        <v>0.33</v>
      </c>
      <c r="U289">
        <v>10</v>
      </c>
      <c r="V289" s="16">
        <v>35</v>
      </c>
      <c r="W289">
        <v>0.67</v>
      </c>
      <c r="X289">
        <v>1</v>
      </c>
      <c r="Y289">
        <v>8</v>
      </c>
      <c r="Z289">
        <v>10</v>
      </c>
      <c r="AA289" t="s">
        <v>36</v>
      </c>
      <c r="AB289">
        <v>21940001</v>
      </c>
    </row>
    <row r="290" spans="1:28">
      <c r="A290">
        <v>1368</v>
      </c>
      <c r="B290" s="31">
        <v>1</v>
      </c>
      <c r="C290">
        <v>1</v>
      </c>
      <c r="D290">
        <v>23</v>
      </c>
      <c r="E290">
        <v>1</v>
      </c>
      <c r="F290" s="15">
        <v>35000</v>
      </c>
      <c r="G290">
        <v>1</v>
      </c>
      <c r="H290">
        <v>4</v>
      </c>
      <c r="I290">
        <v>0</v>
      </c>
      <c r="J290">
        <v>9</v>
      </c>
      <c r="K290">
        <v>5</v>
      </c>
      <c r="L290">
        <v>0</v>
      </c>
      <c r="M290">
        <v>0</v>
      </c>
      <c r="N290">
        <v>0</v>
      </c>
      <c r="O290">
        <v>0.67</v>
      </c>
      <c r="P290" s="31">
        <v>1.17</v>
      </c>
      <c r="Q290" s="31">
        <v>0</v>
      </c>
      <c r="R290" s="34">
        <v>8</v>
      </c>
      <c r="S290" s="33">
        <v>2.5</v>
      </c>
      <c r="T290">
        <v>0.67</v>
      </c>
      <c r="U290">
        <v>8</v>
      </c>
      <c r="V290" s="16">
        <v>2.5</v>
      </c>
      <c r="W290">
        <v>1</v>
      </c>
      <c r="X290">
        <v>1</v>
      </c>
      <c r="Y290">
        <v>8</v>
      </c>
      <c r="Z290">
        <v>15</v>
      </c>
      <c r="AA290" t="s">
        <v>24</v>
      </c>
      <c r="AB290">
        <v>1122012</v>
      </c>
    </row>
    <row r="291" spans="1:28">
      <c r="A291">
        <v>1378</v>
      </c>
      <c r="B291" s="31">
        <v>2</v>
      </c>
      <c r="C291">
        <v>1</v>
      </c>
      <c r="D291">
        <v>22</v>
      </c>
      <c r="E291">
        <v>1</v>
      </c>
      <c r="F291" s="15">
        <v>6000</v>
      </c>
      <c r="G291">
        <v>1</v>
      </c>
      <c r="H291">
        <v>1</v>
      </c>
      <c r="I291">
        <v>0</v>
      </c>
      <c r="J291">
        <v>8</v>
      </c>
      <c r="K291">
        <v>2</v>
      </c>
      <c r="L291">
        <v>0</v>
      </c>
      <c r="M291">
        <v>0</v>
      </c>
      <c r="N291">
        <v>0</v>
      </c>
      <c r="O291">
        <v>1</v>
      </c>
      <c r="P291" s="31">
        <v>1.5</v>
      </c>
      <c r="Q291" s="31">
        <v>0</v>
      </c>
      <c r="R291" s="34">
        <v>8</v>
      </c>
      <c r="S291" s="33">
        <v>20</v>
      </c>
      <c r="T291">
        <v>0.5</v>
      </c>
      <c r="U291">
        <v>10</v>
      </c>
      <c r="V291" s="16">
        <v>2.5</v>
      </c>
      <c r="W291">
        <v>1</v>
      </c>
      <c r="X291">
        <v>0</v>
      </c>
      <c r="Y291">
        <v>8</v>
      </c>
      <c r="Z291">
        <v>20</v>
      </c>
      <c r="AA291" t="s">
        <v>54</v>
      </c>
      <c r="AB291">
        <v>22245000</v>
      </c>
    </row>
    <row r="292" spans="1:28">
      <c r="A292">
        <v>1381</v>
      </c>
      <c r="B292" s="31">
        <v>2</v>
      </c>
      <c r="C292">
        <v>1</v>
      </c>
      <c r="D292">
        <v>59</v>
      </c>
      <c r="E292">
        <v>1</v>
      </c>
      <c r="F292" s="15">
        <v>6000</v>
      </c>
      <c r="G292">
        <v>1</v>
      </c>
      <c r="H292">
        <v>1</v>
      </c>
      <c r="I292">
        <v>0</v>
      </c>
      <c r="J292">
        <v>6</v>
      </c>
      <c r="K292">
        <v>5</v>
      </c>
      <c r="L292">
        <v>0</v>
      </c>
      <c r="M292">
        <v>0</v>
      </c>
      <c r="N292">
        <v>0</v>
      </c>
      <c r="O292">
        <v>1.5</v>
      </c>
      <c r="P292" s="31">
        <v>2</v>
      </c>
      <c r="Q292" s="31">
        <v>1</v>
      </c>
      <c r="R292" s="34">
        <v>2</v>
      </c>
      <c r="S292" s="33">
        <v>25</v>
      </c>
      <c r="T292">
        <v>1</v>
      </c>
      <c r="U292">
        <v>30</v>
      </c>
      <c r="V292" s="16">
        <v>2.5</v>
      </c>
      <c r="W292">
        <v>1.5</v>
      </c>
      <c r="X292">
        <v>1</v>
      </c>
      <c r="Y292">
        <v>2</v>
      </c>
      <c r="Z292">
        <v>25</v>
      </c>
      <c r="AA292" t="s">
        <v>49</v>
      </c>
      <c r="AB292">
        <v>22790587</v>
      </c>
    </row>
    <row r="293" spans="1:28">
      <c r="A293">
        <v>1386</v>
      </c>
      <c r="B293" s="31">
        <v>2</v>
      </c>
      <c r="C293">
        <v>1</v>
      </c>
      <c r="D293">
        <v>21</v>
      </c>
      <c r="E293">
        <v>1</v>
      </c>
      <c r="F293" s="15">
        <v>18000</v>
      </c>
      <c r="G293">
        <v>1</v>
      </c>
      <c r="H293">
        <v>1</v>
      </c>
      <c r="I293">
        <v>0</v>
      </c>
      <c r="J293">
        <v>6</v>
      </c>
      <c r="K293">
        <v>0</v>
      </c>
      <c r="L293">
        <v>1</v>
      </c>
      <c r="M293">
        <v>0</v>
      </c>
      <c r="N293">
        <v>0</v>
      </c>
      <c r="O293">
        <v>0.5</v>
      </c>
      <c r="P293" s="31">
        <v>0.5</v>
      </c>
      <c r="Q293" s="31">
        <v>0</v>
      </c>
      <c r="R293" s="34">
        <v>8</v>
      </c>
      <c r="S293" s="33">
        <v>15</v>
      </c>
      <c r="T293">
        <v>0.5</v>
      </c>
      <c r="U293">
        <v>10</v>
      </c>
      <c r="V293" s="16">
        <v>5</v>
      </c>
      <c r="W293">
        <v>0.5</v>
      </c>
      <c r="X293">
        <v>0</v>
      </c>
      <c r="Y293">
        <v>8</v>
      </c>
      <c r="Z293">
        <v>15</v>
      </c>
      <c r="AA293" t="s">
        <v>71</v>
      </c>
      <c r="AB293">
        <v>22230001</v>
      </c>
    </row>
    <row r="294" spans="1:28">
      <c r="A294">
        <v>1395</v>
      </c>
      <c r="B294" s="31">
        <v>1</v>
      </c>
      <c r="C294">
        <v>1</v>
      </c>
      <c r="D294">
        <v>24</v>
      </c>
      <c r="E294">
        <v>1</v>
      </c>
      <c r="F294" s="15">
        <v>9000</v>
      </c>
      <c r="G294">
        <v>1</v>
      </c>
      <c r="H294">
        <v>1</v>
      </c>
      <c r="I294">
        <v>1</v>
      </c>
      <c r="J294">
        <v>2</v>
      </c>
      <c r="K294">
        <v>5</v>
      </c>
      <c r="L294">
        <v>0</v>
      </c>
      <c r="M294">
        <v>0</v>
      </c>
      <c r="N294">
        <v>0</v>
      </c>
      <c r="O294">
        <v>0.67</v>
      </c>
      <c r="P294" s="31">
        <v>2</v>
      </c>
      <c r="Q294" s="31">
        <v>0</v>
      </c>
      <c r="R294" s="34">
        <v>30</v>
      </c>
      <c r="S294" s="33">
        <v>10</v>
      </c>
      <c r="T294">
        <v>0.67</v>
      </c>
      <c r="U294">
        <v>30</v>
      </c>
      <c r="V294" s="16">
        <v>10</v>
      </c>
      <c r="W294">
        <v>0.67</v>
      </c>
      <c r="X294">
        <v>0</v>
      </c>
      <c r="Y294">
        <v>8</v>
      </c>
      <c r="Z294">
        <v>15</v>
      </c>
      <c r="AA294" t="s">
        <v>47</v>
      </c>
      <c r="AB294">
        <v>22280000</v>
      </c>
    </row>
    <row r="295" spans="1:28">
      <c r="A295">
        <v>1404</v>
      </c>
      <c r="B295" s="31">
        <v>2</v>
      </c>
      <c r="C295">
        <v>1</v>
      </c>
      <c r="D295">
        <v>22</v>
      </c>
      <c r="E295">
        <v>0</v>
      </c>
      <c r="F295" s="15">
        <v>3000</v>
      </c>
      <c r="G295">
        <v>1</v>
      </c>
      <c r="H295">
        <v>1</v>
      </c>
      <c r="I295">
        <v>1</v>
      </c>
      <c r="J295">
        <v>6</v>
      </c>
      <c r="K295">
        <v>1</v>
      </c>
      <c r="L295">
        <v>0</v>
      </c>
      <c r="M295">
        <v>0</v>
      </c>
      <c r="N295">
        <v>0</v>
      </c>
      <c r="O295">
        <v>1.5</v>
      </c>
      <c r="P295" s="31">
        <v>1</v>
      </c>
      <c r="Q295" s="31">
        <v>1</v>
      </c>
      <c r="R295" s="34">
        <v>8</v>
      </c>
      <c r="S295" s="33">
        <v>25</v>
      </c>
      <c r="T295">
        <v>0.5</v>
      </c>
      <c r="U295">
        <v>10</v>
      </c>
      <c r="V295" s="16">
        <v>3.75</v>
      </c>
      <c r="W295">
        <v>1.5</v>
      </c>
      <c r="X295">
        <v>1</v>
      </c>
      <c r="Y295">
        <v>8</v>
      </c>
      <c r="Z295">
        <v>25</v>
      </c>
      <c r="AA295" t="s">
        <v>35</v>
      </c>
      <c r="AB295">
        <v>20541050</v>
      </c>
    </row>
    <row r="296" spans="1:28">
      <c r="A296">
        <v>1414</v>
      </c>
      <c r="B296" s="31">
        <v>1</v>
      </c>
      <c r="C296">
        <v>1</v>
      </c>
      <c r="D296">
        <v>25</v>
      </c>
      <c r="E296">
        <v>0</v>
      </c>
      <c r="F296" s="15">
        <v>12000</v>
      </c>
      <c r="G296">
        <v>1</v>
      </c>
      <c r="H296">
        <v>4</v>
      </c>
      <c r="I296">
        <v>0</v>
      </c>
      <c r="J296">
        <v>11</v>
      </c>
      <c r="K296">
        <v>5</v>
      </c>
      <c r="L296">
        <v>1</v>
      </c>
      <c r="M296">
        <v>0</v>
      </c>
      <c r="N296">
        <v>0</v>
      </c>
      <c r="O296">
        <v>0.67</v>
      </c>
      <c r="P296" s="31">
        <v>1.5</v>
      </c>
      <c r="Q296" s="31">
        <v>0</v>
      </c>
      <c r="R296" s="34">
        <v>14</v>
      </c>
      <c r="S296" s="33">
        <v>2.5</v>
      </c>
      <c r="T296">
        <v>0.67</v>
      </c>
      <c r="U296">
        <v>14</v>
      </c>
      <c r="V296" s="16">
        <v>2.5</v>
      </c>
      <c r="W296">
        <v>1.17</v>
      </c>
      <c r="X296">
        <v>1</v>
      </c>
      <c r="Y296">
        <v>8</v>
      </c>
      <c r="Z296">
        <v>5</v>
      </c>
      <c r="AA296" t="s">
        <v>164</v>
      </c>
      <c r="AB296">
        <v>21370350</v>
      </c>
    </row>
    <row r="297" spans="1:28">
      <c r="A297">
        <v>1420</v>
      </c>
      <c r="B297" s="31">
        <v>1</v>
      </c>
      <c r="C297">
        <v>1</v>
      </c>
      <c r="D297">
        <v>22</v>
      </c>
      <c r="E297">
        <v>0</v>
      </c>
      <c r="F297" s="15">
        <v>35000</v>
      </c>
      <c r="G297">
        <v>1</v>
      </c>
      <c r="H297">
        <v>3</v>
      </c>
      <c r="I297">
        <v>0</v>
      </c>
      <c r="J297">
        <v>9</v>
      </c>
      <c r="K297">
        <v>5</v>
      </c>
      <c r="L297">
        <v>1</v>
      </c>
      <c r="M297">
        <v>0</v>
      </c>
      <c r="N297">
        <v>0</v>
      </c>
      <c r="O297">
        <v>0.33</v>
      </c>
      <c r="P297" s="31">
        <v>0.67</v>
      </c>
      <c r="Q297" s="31">
        <v>0</v>
      </c>
      <c r="R297" s="34">
        <v>4</v>
      </c>
      <c r="S297" s="33">
        <v>5</v>
      </c>
      <c r="T297">
        <v>0.33</v>
      </c>
      <c r="U297">
        <v>4</v>
      </c>
      <c r="V297" s="16">
        <v>5</v>
      </c>
      <c r="W297">
        <v>0.67</v>
      </c>
      <c r="X297">
        <v>1</v>
      </c>
      <c r="Y297">
        <v>8</v>
      </c>
      <c r="Z297">
        <v>10</v>
      </c>
      <c r="AA297" t="s">
        <v>36</v>
      </c>
      <c r="AB297">
        <v>21941070</v>
      </c>
    </row>
    <row r="298" spans="1:28">
      <c r="A298">
        <v>1425</v>
      </c>
      <c r="B298" s="31">
        <v>1</v>
      </c>
      <c r="C298">
        <v>1</v>
      </c>
      <c r="D298">
        <v>31</v>
      </c>
      <c r="E298">
        <v>1</v>
      </c>
      <c r="F298" s="15">
        <v>14000</v>
      </c>
      <c r="G298">
        <v>1</v>
      </c>
      <c r="H298">
        <v>4</v>
      </c>
      <c r="I298">
        <v>0</v>
      </c>
      <c r="J298">
        <v>2</v>
      </c>
      <c r="K298">
        <v>5</v>
      </c>
      <c r="L298">
        <v>0</v>
      </c>
      <c r="M298">
        <v>0</v>
      </c>
      <c r="N298">
        <v>0</v>
      </c>
      <c r="O298">
        <v>1</v>
      </c>
      <c r="P298" s="31">
        <v>1.67</v>
      </c>
      <c r="Q298" s="31">
        <v>0</v>
      </c>
      <c r="R298" s="34">
        <v>30</v>
      </c>
      <c r="S298" s="33">
        <v>2.5</v>
      </c>
      <c r="T298">
        <v>1</v>
      </c>
      <c r="U298">
        <v>30</v>
      </c>
      <c r="V298" s="16">
        <v>2.5</v>
      </c>
      <c r="W298">
        <v>2</v>
      </c>
      <c r="X298">
        <v>1</v>
      </c>
      <c r="Y298">
        <v>10</v>
      </c>
      <c r="Z298">
        <v>15</v>
      </c>
      <c r="AA298" t="s">
        <v>49</v>
      </c>
      <c r="AB298">
        <v>22795078</v>
      </c>
    </row>
    <row r="299" spans="1:28">
      <c r="A299">
        <v>1431</v>
      </c>
      <c r="B299" s="31">
        <v>2</v>
      </c>
      <c r="C299">
        <v>1</v>
      </c>
      <c r="D299">
        <v>19</v>
      </c>
      <c r="E299">
        <v>0</v>
      </c>
      <c r="F299" s="15">
        <v>5000</v>
      </c>
      <c r="G299">
        <v>1</v>
      </c>
      <c r="H299">
        <v>1</v>
      </c>
      <c r="I299">
        <v>0</v>
      </c>
      <c r="J299">
        <v>6</v>
      </c>
      <c r="K299">
        <v>3</v>
      </c>
      <c r="L299">
        <v>0</v>
      </c>
      <c r="M299">
        <v>0</v>
      </c>
      <c r="N299">
        <v>0</v>
      </c>
      <c r="O299">
        <v>0.67</v>
      </c>
      <c r="P299" s="31">
        <v>0.67</v>
      </c>
      <c r="Q299" s="31">
        <v>1</v>
      </c>
      <c r="R299" s="34">
        <v>8</v>
      </c>
      <c r="S299" s="33">
        <v>20</v>
      </c>
      <c r="T299">
        <v>0.33</v>
      </c>
      <c r="U299">
        <v>10</v>
      </c>
      <c r="V299" s="16">
        <v>5</v>
      </c>
      <c r="W299">
        <v>0.67</v>
      </c>
      <c r="X299">
        <v>1</v>
      </c>
      <c r="Y299">
        <v>8</v>
      </c>
      <c r="Z299">
        <v>20</v>
      </c>
      <c r="AA299" t="s">
        <v>36</v>
      </c>
      <c r="AB299">
        <v>21940500</v>
      </c>
    </row>
    <row r="300" spans="1:28">
      <c r="A300">
        <v>1434</v>
      </c>
      <c r="B300" s="31">
        <v>2</v>
      </c>
      <c r="C300">
        <v>1</v>
      </c>
      <c r="D300">
        <v>21</v>
      </c>
      <c r="E300">
        <v>0</v>
      </c>
      <c r="F300" s="15">
        <v>20000</v>
      </c>
      <c r="G300">
        <v>1</v>
      </c>
      <c r="H300">
        <v>2</v>
      </c>
      <c r="I300">
        <v>0</v>
      </c>
      <c r="J300">
        <v>2</v>
      </c>
      <c r="K300">
        <v>5</v>
      </c>
      <c r="L300">
        <v>0</v>
      </c>
      <c r="M300">
        <v>0</v>
      </c>
      <c r="N300">
        <v>0</v>
      </c>
      <c r="O300">
        <v>1</v>
      </c>
      <c r="P300" s="31">
        <v>1.5</v>
      </c>
      <c r="Q300" s="31">
        <v>1</v>
      </c>
      <c r="R300" s="34">
        <v>8</v>
      </c>
      <c r="S300" s="33">
        <v>5</v>
      </c>
      <c r="T300">
        <v>0.83</v>
      </c>
      <c r="U300">
        <v>20</v>
      </c>
      <c r="V300" s="16">
        <v>5</v>
      </c>
      <c r="W300">
        <v>1</v>
      </c>
      <c r="X300">
        <v>1</v>
      </c>
      <c r="Y300">
        <v>8</v>
      </c>
      <c r="Z300">
        <v>5</v>
      </c>
      <c r="AA300" t="s">
        <v>46</v>
      </c>
      <c r="AB300">
        <v>22775045</v>
      </c>
    </row>
    <row r="301" spans="1:28">
      <c r="A301">
        <v>1435</v>
      </c>
      <c r="B301" s="31">
        <v>1</v>
      </c>
      <c r="C301">
        <v>1</v>
      </c>
      <c r="D301">
        <v>22</v>
      </c>
      <c r="E301">
        <v>1</v>
      </c>
      <c r="F301" s="15">
        <v>3000</v>
      </c>
      <c r="G301">
        <v>1</v>
      </c>
      <c r="H301">
        <v>2</v>
      </c>
      <c r="I301">
        <v>0</v>
      </c>
      <c r="J301">
        <v>8</v>
      </c>
      <c r="K301">
        <v>5</v>
      </c>
      <c r="L301">
        <v>0</v>
      </c>
      <c r="M301">
        <v>0</v>
      </c>
      <c r="N301">
        <v>0</v>
      </c>
      <c r="O301">
        <v>0.33</v>
      </c>
      <c r="P301" s="31">
        <v>0.33</v>
      </c>
      <c r="Q301" s="31">
        <v>0</v>
      </c>
      <c r="R301" s="34">
        <v>6</v>
      </c>
      <c r="S301" s="33">
        <v>10</v>
      </c>
      <c r="T301">
        <v>0.33</v>
      </c>
      <c r="U301">
        <v>6</v>
      </c>
      <c r="V301" s="16">
        <v>10</v>
      </c>
      <c r="W301">
        <v>1.335</v>
      </c>
      <c r="X301">
        <v>1</v>
      </c>
      <c r="Y301">
        <v>8</v>
      </c>
      <c r="Z301">
        <v>35</v>
      </c>
      <c r="AA301" t="s">
        <v>111</v>
      </c>
      <c r="AB301">
        <v>20921005</v>
      </c>
    </row>
    <row r="302" spans="1:28">
      <c r="A302">
        <v>1443</v>
      </c>
      <c r="B302" s="31">
        <v>1</v>
      </c>
      <c r="C302">
        <v>1</v>
      </c>
      <c r="D302">
        <v>21</v>
      </c>
      <c r="E302">
        <v>1</v>
      </c>
      <c r="F302" s="15">
        <v>35000</v>
      </c>
      <c r="G302">
        <v>1</v>
      </c>
      <c r="H302">
        <v>2</v>
      </c>
      <c r="I302">
        <v>0</v>
      </c>
      <c r="J302">
        <v>8</v>
      </c>
      <c r="K302">
        <v>5</v>
      </c>
      <c r="L302">
        <v>0</v>
      </c>
      <c r="M302">
        <v>0</v>
      </c>
      <c r="N302">
        <v>0</v>
      </c>
      <c r="O302">
        <v>0.33</v>
      </c>
      <c r="P302" s="31">
        <v>1.17</v>
      </c>
      <c r="Q302" s="31">
        <v>0</v>
      </c>
      <c r="R302" s="34">
        <v>14</v>
      </c>
      <c r="S302" s="33">
        <v>15</v>
      </c>
      <c r="T302">
        <v>0.33</v>
      </c>
      <c r="U302">
        <v>14</v>
      </c>
      <c r="V302" s="16">
        <v>15</v>
      </c>
      <c r="W302">
        <v>0.67</v>
      </c>
      <c r="X302">
        <v>0</v>
      </c>
      <c r="Y302">
        <v>8</v>
      </c>
      <c r="Z302">
        <v>15</v>
      </c>
      <c r="AA302" t="s">
        <v>47</v>
      </c>
      <c r="AB302">
        <v>22270060</v>
      </c>
    </row>
    <row r="303" spans="1:28">
      <c r="A303">
        <v>1451</v>
      </c>
      <c r="B303" s="31">
        <v>2</v>
      </c>
      <c r="C303">
        <v>1</v>
      </c>
      <c r="D303">
        <v>24</v>
      </c>
      <c r="E303">
        <v>0</v>
      </c>
      <c r="F303" s="15">
        <v>18000</v>
      </c>
      <c r="G303">
        <v>1</v>
      </c>
      <c r="H303">
        <v>1</v>
      </c>
      <c r="I303">
        <v>0</v>
      </c>
      <c r="J303">
        <v>9</v>
      </c>
      <c r="K303">
        <v>5</v>
      </c>
      <c r="L303">
        <v>0</v>
      </c>
      <c r="M303">
        <v>0</v>
      </c>
      <c r="N303">
        <v>0</v>
      </c>
      <c r="O303">
        <v>1</v>
      </c>
      <c r="P303" s="31">
        <v>1.33</v>
      </c>
      <c r="Q303" s="31">
        <v>1</v>
      </c>
      <c r="R303" s="34">
        <v>8</v>
      </c>
      <c r="S303" s="33">
        <v>20</v>
      </c>
      <c r="T303">
        <v>0.5</v>
      </c>
      <c r="U303">
        <v>12</v>
      </c>
      <c r="V303" s="16">
        <v>5</v>
      </c>
      <c r="W303">
        <v>1</v>
      </c>
      <c r="X303">
        <v>1</v>
      </c>
      <c r="Y303">
        <v>8</v>
      </c>
      <c r="Z303">
        <v>20</v>
      </c>
      <c r="AA303" t="s">
        <v>47</v>
      </c>
      <c r="AB303">
        <v>22231020</v>
      </c>
    </row>
    <row r="304" spans="1:28">
      <c r="A304">
        <v>1454</v>
      </c>
      <c r="B304" s="31">
        <v>1</v>
      </c>
      <c r="C304">
        <v>1</v>
      </c>
      <c r="D304">
        <v>27</v>
      </c>
      <c r="E304">
        <v>1</v>
      </c>
      <c r="F304" s="15">
        <v>8000</v>
      </c>
      <c r="G304">
        <v>1</v>
      </c>
      <c r="H304">
        <v>2</v>
      </c>
      <c r="I304">
        <v>0</v>
      </c>
      <c r="J304">
        <v>2</v>
      </c>
      <c r="K304">
        <v>2</v>
      </c>
      <c r="L304">
        <v>0</v>
      </c>
      <c r="M304">
        <v>0</v>
      </c>
      <c r="N304">
        <v>0</v>
      </c>
      <c r="O304">
        <v>0.83</v>
      </c>
      <c r="P304" s="31">
        <v>0.67</v>
      </c>
      <c r="Q304" s="31">
        <v>0</v>
      </c>
      <c r="R304" s="34">
        <v>8</v>
      </c>
      <c r="S304" s="33">
        <v>5</v>
      </c>
      <c r="T304">
        <v>0.83</v>
      </c>
      <c r="U304">
        <v>8</v>
      </c>
      <c r="V304" s="16">
        <v>5</v>
      </c>
      <c r="W304">
        <v>1.085</v>
      </c>
      <c r="X304">
        <v>1</v>
      </c>
      <c r="Y304">
        <v>8</v>
      </c>
      <c r="Z304">
        <v>15</v>
      </c>
      <c r="AA304" t="s">
        <v>35</v>
      </c>
      <c r="AB304">
        <v>20540114</v>
      </c>
    </row>
    <row r="305" spans="1:28">
      <c r="A305">
        <v>1462</v>
      </c>
      <c r="B305" s="31">
        <v>1</v>
      </c>
      <c r="C305">
        <v>1</v>
      </c>
      <c r="D305">
        <v>23</v>
      </c>
      <c r="E305">
        <v>1</v>
      </c>
      <c r="F305" s="15">
        <v>12000</v>
      </c>
      <c r="G305">
        <v>1</v>
      </c>
      <c r="H305">
        <v>1</v>
      </c>
      <c r="I305">
        <v>0</v>
      </c>
      <c r="J305">
        <v>8</v>
      </c>
      <c r="K305">
        <v>2</v>
      </c>
      <c r="L305">
        <v>0</v>
      </c>
      <c r="M305">
        <v>0</v>
      </c>
      <c r="N305">
        <v>0</v>
      </c>
      <c r="O305">
        <v>0.5</v>
      </c>
      <c r="P305" s="31">
        <v>0.67</v>
      </c>
      <c r="Q305" s="31">
        <v>0</v>
      </c>
      <c r="R305" s="34">
        <v>12</v>
      </c>
      <c r="S305" s="33">
        <v>10</v>
      </c>
      <c r="T305">
        <v>0.5</v>
      </c>
      <c r="U305">
        <v>12</v>
      </c>
      <c r="V305" s="16">
        <v>10</v>
      </c>
      <c r="W305">
        <v>0.67</v>
      </c>
      <c r="X305">
        <v>0</v>
      </c>
      <c r="Y305">
        <v>8</v>
      </c>
      <c r="Z305">
        <v>15</v>
      </c>
      <c r="AA305" t="s">
        <v>47</v>
      </c>
      <c r="AB305">
        <v>22290160</v>
      </c>
    </row>
    <row r="306" spans="1:28">
      <c r="A306">
        <v>1464</v>
      </c>
      <c r="B306" s="31">
        <v>1</v>
      </c>
      <c r="C306">
        <v>1</v>
      </c>
      <c r="D306">
        <v>27</v>
      </c>
      <c r="E306">
        <v>1</v>
      </c>
      <c r="F306" s="15">
        <v>35000</v>
      </c>
      <c r="G306">
        <v>1</v>
      </c>
      <c r="H306">
        <v>4</v>
      </c>
      <c r="I306">
        <v>1</v>
      </c>
      <c r="J306">
        <v>8</v>
      </c>
      <c r="K306">
        <v>4</v>
      </c>
      <c r="L306">
        <v>0</v>
      </c>
      <c r="M306">
        <v>0</v>
      </c>
      <c r="N306">
        <v>0</v>
      </c>
      <c r="O306">
        <v>0.83</v>
      </c>
      <c r="P306" s="31">
        <v>0.67</v>
      </c>
      <c r="Q306" s="31">
        <v>0</v>
      </c>
      <c r="R306" s="34">
        <v>10</v>
      </c>
      <c r="S306" s="33">
        <v>15</v>
      </c>
      <c r="T306">
        <v>0.83</v>
      </c>
      <c r="U306">
        <v>10</v>
      </c>
      <c r="V306" s="16">
        <v>15</v>
      </c>
      <c r="W306">
        <v>1.33</v>
      </c>
      <c r="X306">
        <v>1</v>
      </c>
      <c r="Y306">
        <v>8</v>
      </c>
      <c r="Z306">
        <v>20</v>
      </c>
      <c r="AA306" t="s">
        <v>116</v>
      </c>
      <c r="AB306">
        <v>22410003</v>
      </c>
    </row>
    <row r="307" spans="1:28">
      <c r="A307">
        <v>1467</v>
      </c>
      <c r="B307" s="31">
        <v>1</v>
      </c>
      <c r="C307">
        <v>1</v>
      </c>
      <c r="D307">
        <v>23</v>
      </c>
      <c r="E307">
        <v>1</v>
      </c>
      <c r="F307" s="15">
        <v>20000</v>
      </c>
      <c r="G307">
        <v>1</v>
      </c>
      <c r="H307">
        <v>2</v>
      </c>
      <c r="I307">
        <v>1</v>
      </c>
      <c r="J307">
        <v>8</v>
      </c>
      <c r="K307">
        <v>2</v>
      </c>
      <c r="L307">
        <v>0</v>
      </c>
      <c r="M307">
        <v>0</v>
      </c>
      <c r="N307">
        <v>0</v>
      </c>
      <c r="O307">
        <v>0.5</v>
      </c>
      <c r="P307" s="31">
        <v>0.67</v>
      </c>
      <c r="Q307" s="31">
        <v>0</v>
      </c>
      <c r="R307" s="34">
        <v>8</v>
      </c>
      <c r="S307" s="33">
        <v>2.5</v>
      </c>
      <c r="T307">
        <v>0.5</v>
      </c>
      <c r="U307">
        <v>8</v>
      </c>
      <c r="V307" s="16">
        <v>2.5</v>
      </c>
      <c r="W307">
        <v>1</v>
      </c>
      <c r="X307">
        <v>1</v>
      </c>
      <c r="Y307">
        <v>8</v>
      </c>
      <c r="Z307">
        <v>10</v>
      </c>
      <c r="AA307" t="s">
        <v>37</v>
      </c>
      <c r="AB307">
        <v>20560000</v>
      </c>
    </row>
    <row r="308" spans="1:28">
      <c r="A308">
        <v>1473</v>
      </c>
      <c r="B308" s="31">
        <v>1</v>
      </c>
      <c r="C308">
        <v>1</v>
      </c>
      <c r="D308">
        <v>22</v>
      </c>
      <c r="E308">
        <v>1</v>
      </c>
      <c r="F308" s="15">
        <v>18000</v>
      </c>
      <c r="G308">
        <v>1</v>
      </c>
      <c r="H308">
        <v>3</v>
      </c>
      <c r="I308">
        <v>0</v>
      </c>
      <c r="J308">
        <v>8</v>
      </c>
      <c r="K308">
        <v>5</v>
      </c>
      <c r="L308">
        <v>0</v>
      </c>
      <c r="M308">
        <v>0</v>
      </c>
      <c r="N308">
        <v>0</v>
      </c>
      <c r="O308">
        <v>0.33</v>
      </c>
      <c r="P308" s="31">
        <v>0.5</v>
      </c>
      <c r="Q308" s="31">
        <v>0</v>
      </c>
      <c r="R308" s="34">
        <v>4</v>
      </c>
      <c r="S308" s="33">
        <v>10</v>
      </c>
      <c r="T308">
        <v>0.33</v>
      </c>
      <c r="U308">
        <v>4</v>
      </c>
      <c r="V308" s="16">
        <v>10</v>
      </c>
      <c r="W308">
        <v>1</v>
      </c>
      <c r="X308">
        <v>1</v>
      </c>
      <c r="Y308">
        <v>8</v>
      </c>
      <c r="Z308">
        <v>10</v>
      </c>
      <c r="AA308" t="s">
        <v>15</v>
      </c>
      <c r="AB308">
        <v>20550030</v>
      </c>
    </row>
    <row r="309" spans="1:28">
      <c r="A309">
        <v>1484</v>
      </c>
      <c r="B309" s="31">
        <v>2</v>
      </c>
      <c r="C309">
        <v>1</v>
      </c>
      <c r="D309">
        <v>19</v>
      </c>
      <c r="E309">
        <v>0</v>
      </c>
      <c r="F309" s="15">
        <v>5000</v>
      </c>
      <c r="G309">
        <v>1</v>
      </c>
      <c r="H309">
        <v>2</v>
      </c>
      <c r="I309">
        <v>0</v>
      </c>
      <c r="J309">
        <v>11</v>
      </c>
      <c r="K309">
        <v>5</v>
      </c>
      <c r="L309">
        <v>0</v>
      </c>
      <c r="M309">
        <v>0</v>
      </c>
      <c r="N309">
        <v>0</v>
      </c>
      <c r="O309">
        <v>0.83</v>
      </c>
      <c r="P309" s="31">
        <v>1.5</v>
      </c>
      <c r="Q309" s="31">
        <v>1</v>
      </c>
      <c r="R309" s="34">
        <v>6</v>
      </c>
      <c r="S309" s="33">
        <v>30</v>
      </c>
      <c r="T309">
        <v>0.5</v>
      </c>
      <c r="U309">
        <v>12</v>
      </c>
      <c r="V309" s="16">
        <v>10</v>
      </c>
      <c r="W309">
        <v>0.83</v>
      </c>
      <c r="X309">
        <v>1</v>
      </c>
      <c r="Y309">
        <v>6</v>
      </c>
      <c r="Z309">
        <v>30</v>
      </c>
      <c r="AA309" t="s">
        <v>83</v>
      </c>
      <c r="AB309">
        <v>20510270</v>
      </c>
    </row>
    <row r="310" spans="1:28">
      <c r="A310">
        <v>1488</v>
      </c>
      <c r="B310" s="31">
        <v>2</v>
      </c>
      <c r="C310">
        <v>1</v>
      </c>
      <c r="D310">
        <v>25</v>
      </c>
      <c r="E310">
        <v>0</v>
      </c>
      <c r="F310" s="15">
        <v>10000</v>
      </c>
      <c r="G310">
        <v>1</v>
      </c>
      <c r="H310">
        <v>1</v>
      </c>
      <c r="I310">
        <v>0</v>
      </c>
      <c r="J310">
        <v>6</v>
      </c>
      <c r="K310">
        <v>5</v>
      </c>
      <c r="L310">
        <v>0</v>
      </c>
      <c r="M310">
        <v>0</v>
      </c>
      <c r="N310">
        <v>0</v>
      </c>
      <c r="O310">
        <v>0.33</v>
      </c>
      <c r="P310" s="31">
        <v>0.33</v>
      </c>
      <c r="Q310" s="31">
        <v>0</v>
      </c>
      <c r="R310" s="34">
        <v>8</v>
      </c>
      <c r="S310" s="33">
        <v>5</v>
      </c>
      <c r="T310">
        <v>0.33</v>
      </c>
      <c r="U310">
        <v>12</v>
      </c>
      <c r="V310" s="16">
        <v>5</v>
      </c>
      <c r="W310">
        <v>0.33</v>
      </c>
      <c r="X310">
        <v>0</v>
      </c>
      <c r="Y310">
        <v>8</v>
      </c>
      <c r="Z310">
        <v>5</v>
      </c>
      <c r="AA310" t="s">
        <v>167</v>
      </c>
      <c r="AB310">
        <v>20211270</v>
      </c>
    </row>
    <row r="311" spans="1:28">
      <c r="A311">
        <v>1489</v>
      </c>
      <c r="B311" s="31">
        <v>2</v>
      </c>
      <c r="C311">
        <v>1</v>
      </c>
      <c r="D311">
        <v>23</v>
      </c>
      <c r="E311">
        <v>1</v>
      </c>
      <c r="F311" s="15">
        <v>5000</v>
      </c>
      <c r="G311">
        <v>1</v>
      </c>
      <c r="H311">
        <v>2</v>
      </c>
      <c r="I311">
        <v>1</v>
      </c>
      <c r="J311">
        <v>8</v>
      </c>
      <c r="K311">
        <v>5</v>
      </c>
      <c r="L311">
        <v>0</v>
      </c>
      <c r="M311">
        <v>0</v>
      </c>
      <c r="N311">
        <v>0</v>
      </c>
      <c r="O311">
        <v>1</v>
      </c>
      <c r="P311" s="31">
        <v>1.5</v>
      </c>
      <c r="Q311" s="31">
        <v>1</v>
      </c>
      <c r="R311" s="34">
        <v>16</v>
      </c>
      <c r="S311" s="33">
        <v>30</v>
      </c>
      <c r="T311">
        <v>1</v>
      </c>
      <c r="U311">
        <v>20</v>
      </c>
      <c r="V311" s="16">
        <v>2.5</v>
      </c>
      <c r="W311">
        <v>1</v>
      </c>
      <c r="X311">
        <v>1</v>
      </c>
      <c r="Y311">
        <v>16</v>
      </c>
      <c r="Z311">
        <v>30</v>
      </c>
      <c r="AA311" t="s">
        <v>234</v>
      </c>
      <c r="AB311">
        <v>26130510</v>
      </c>
    </row>
    <row r="312" spans="1:28">
      <c r="A312">
        <v>1493</v>
      </c>
      <c r="B312" s="31">
        <v>2</v>
      </c>
      <c r="C312">
        <v>1</v>
      </c>
      <c r="D312">
        <v>24</v>
      </c>
      <c r="E312">
        <v>0</v>
      </c>
      <c r="F312" s="15">
        <v>6000</v>
      </c>
      <c r="G312">
        <v>1</v>
      </c>
      <c r="H312">
        <v>2</v>
      </c>
      <c r="I312">
        <v>1</v>
      </c>
      <c r="J312">
        <v>6</v>
      </c>
      <c r="K312">
        <v>5</v>
      </c>
      <c r="L312">
        <v>0</v>
      </c>
      <c r="M312">
        <v>0</v>
      </c>
      <c r="N312">
        <v>0</v>
      </c>
      <c r="O312">
        <v>1.5</v>
      </c>
      <c r="P312" s="31">
        <v>1.5</v>
      </c>
      <c r="Q312" s="31">
        <v>1</v>
      </c>
      <c r="R312" s="34">
        <v>14</v>
      </c>
      <c r="S312" s="33">
        <v>30</v>
      </c>
      <c r="T312">
        <v>0.5</v>
      </c>
      <c r="U312">
        <v>10</v>
      </c>
      <c r="V312" s="16">
        <v>3.75</v>
      </c>
      <c r="W312">
        <v>1.5</v>
      </c>
      <c r="X312">
        <v>1</v>
      </c>
      <c r="Y312">
        <v>14</v>
      </c>
      <c r="Z312">
        <v>30</v>
      </c>
      <c r="AA312" t="s">
        <v>35</v>
      </c>
      <c r="AB312">
        <v>20560080</v>
      </c>
    </row>
    <row r="313" spans="1:28">
      <c r="A313">
        <v>1497</v>
      </c>
      <c r="B313" s="31">
        <v>1</v>
      </c>
      <c r="C313">
        <v>7</v>
      </c>
      <c r="D313">
        <v>50</v>
      </c>
      <c r="E313">
        <v>1</v>
      </c>
      <c r="F313" s="15">
        <v>10000</v>
      </c>
      <c r="G313">
        <v>1</v>
      </c>
      <c r="H313">
        <v>1</v>
      </c>
      <c r="I313">
        <v>0</v>
      </c>
      <c r="J313">
        <v>8</v>
      </c>
      <c r="K313">
        <v>5</v>
      </c>
      <c r="L313">
        <v>0</v>
      </c>
      <c r="M313">
        <v>0</v>
      </c>
      <c r="N313">
        <v>0</v>
      </c>
      <c r="O313">
        <v>0.33</v>
      </c>
      <c r="P313" s="31">
        <v>0.67</v>
      </c>
      <c r="Q313" s="31">
        <v>0</v>
      </c>
      <c r="R313" s="34">
        <v>12</v>
      </c>
      <c r="S313" s="33">
        <v>2.5</v>
      </c>
      <c r="T313">
        <v>0.33</v>
      </c>
      <c r="U313">
        <v>12</v>
      </c>
      <c r="V313" s="16">
        <v>2.5</v>
      </c>
      <c r="W313">
        <v>1.17</v>
      </c>
      <c r="X313">
        <v>1</v>
      </c>
      <c r="Y313">
        <v>8</v>
      </c>
      <c r="Z313">
        <v>10</v>
      </c>
      <c r="AA313" t="s">
        <v>78</v>
      </c>
      <c r="AB313">
        <v>20720170</v>
      </c>
    </row>
    <row r="314" spans="1:28">
      <c r="A314">
        <v>1499</v>
      </c>
      <c r="B314" s="31">
        <v>1</v>
      </c>
      <c r="C314">
        <v>1</v>
      </c>
      <c r="D314">
        <v>22</v>
      </c>
      <c r="E314">
        <v>0</v>
      </c>
      <c r="F314" s="15">
        <v>7000</v>
      </c>
      <c r="G314">
        <v>1</v>
      </c>
      <c r="H314">
        <v>3</v>
      </c>
      <c r="I314">
        <v>0</v>
      </c>
      <c r="J314">
        <v>7</v>
      </c>
      <c r="K314">
        <v>3</v>
      </c>
      <c r="L314">
        <v>0</v>
      </c>
      <c r="M314">
        <v>0</v>
      </c>
      <c r="N314">
        <v>0</v>
      </c>
      <c r="O314">
        <v>0.33</v>
      </c>
      <c r="P314" s="31">
        <v>0.5</v>
      </c>
      <c r="Q314" s="31">
        <v>0</v>
      </c>
      <c r="R314" s="34">
        <v>4</v>
      </c>
      <c r="S314" s="33">
        <v>15</v>
      </c>
      <c r="T314">
        <v>0.33</v>
      </c>
      <c r="U314">
        <v>4</v>
      </c>
      <c r="V314" s="16">
        <v>15</v>
      </c>
      <c r="W314">
        <v>0.83</v>
      </c>
      <c r="X314">
        <v>1</v>
      </c>
      <c r="Y314">
        <v>8</v>
      </c>
      <c r="Z314">
        <v>2.5</v>
      </c>
      <c r="AA314" t="s">
        <v>88</v>
      </c>
      <c r="AB314">
        <v>20760480</v>
      </c>
    </row>
    <row r="315" spans="1:28">
      <c r="A315">
        <v>1501</v>
      </c>
      <c r="B315" s="31">
        <v>2</v>
      </c>
      <c r="C315">
        <v>1</v>
      </c>
      <c r="D315">
        <v>22</v>
      </c>
      <c r="E315">
        <v>1</v>
      </c>
      <c r="F315" s="15">
        <v>7000</v>
      </c>
      <c r="G315">
        <v>1</v>
      </c>
      <c r="H315">
        <v>1</v>
      </c>
      <c r="I315">
        <v>0</v>
      </c>
      <c r="J315">
        <v>8</v>
      </c>
      <c r="K315">
        <v>5</v>
      </c>
      <c r="L315">
        <v>0</v>
      </c>
      <c r="M315">
        <v>0</v>
      </c>
      <c r="N315">
        <v>0</v>
      </c>
      <c r="O315">
        <v>1</v>
      </c>
      <c r="P315" s="31">
        <v>1</v>
      </c>
      <c r="Q315" s="31">
        <v>1</v>
      </c>
      <c r="R315" s="34">
        <v>8</v>
      </c>
      <c r="S315" s="33">
        <v>5</v>
      </c>
      <c r="T315">
        <v>0.5</v>
      </c>
      <c r="U315">
        <v>10</v>
      </c>
      <c r="V315" s="16">
        <v>5</v>
      </c>
      <c r="W315">
        <v>1</v>
      </c>
      <c r="X315">
        <v>1</v>
      </c>
      <c r="Y315">
        <v>8</v>
      </c>
      <c r="Z315">
        <v>5</v>
      </c>
      <c r="AA315" t="s">
        <v>15</v>
      </c>
      <c r="AB315">
        <v>20510150</v>
      </c>
    </row>
    <row r="316" spans="1:28">
      <c r="A316">
        <v>1506</v>
      </c>
      <c r="B316" s="31">
        <v>1</v>
      </c>
      <c r="C316">
        <v>4</v>
      </c>
      <c r="D316">
        <v>24</v>
      </c>
      <c r="E316">
        <v>1</v>
      </c>
      <c r="F316" s="15">
        <v>5000</v>
      </c>
      <c r="G316">
        <v>1</v>
      </c>
      <c r="H316">
        <v>1</v>
      </c>
      <c r="I316">
        <v>0</v>
      </c>
      <c r="J316">
        <v>8</v>
      </c>
      <c r="K316">
        <v>5</v>
      </c>
      <c r="L316">
        <v>1</v>
      </c>
      <c r="M316">
        <v>0</v>
      </c>
      <c r="N316">
        <v>0</v>
      </c>
      <c r="O316">
        <v>1</v>
      </c>
      <c r="P316" s="31">
        <v>0.5</v>
      </c>
      <c r="Q316" s="31">
        <v>0</v>
      </c>
      <c r="R316" s="34">
        <v>14</v>
      </c>
      <c r="S316" s="33">
        <v>2.5</v>
      </c>
      <c r="T316">
        <v>1</v>
      </c>
      <c r="U316">
        <v>14</v>
      </c>
      <c r="V316" s="16">
        <v>2.5</v>
      </c>
      <c r="W316">
        <v>1.33</v>
      </c>
      <c r="X316">
        <v>1</v>
      </c>
      <c r="Y316">
        <v>12</v>
      </c>
      <c r="Z316">
        <v>20</v>
      </c>
      <c r="AA316" t="s">
        <v>237</v>
      </c>
      <c r="AB316">
        <v>25213160</v>
      </c>
    </row>
    <row r="317" spans="1:28">
      <c r="A317">
        <v>1512</v>
      </c>
      <c r="B317" s="31">
        <v>2</v>
      </c>
      <c r="C317">
        <v>1</v>
      </c>
      <c r="D317">
        <v>26</v>
      </c>
      <c r="E317">
        <v>0</v>
      </c>
      <c r="F317" s="15">
        <v>3000</v>
      </c>
      <c r="G317">
        <v>1</v>
      </c>
      <c r="H317">
        <v>1</v>
      </c>
      <c r="I317">
        <v>0</v>
      </c>
      <c r="J317">
        <v>2</v>
      </c>
      <c r="K317">
        <v>5</v>
      </c>
      <c r="L317">
        <v>0</v>
      </c>
      <c r="M317">
        <v>0</v>
      </c>
      <c r="N317">
        <v>0</v>
      </c>
      <c r="O317">
        <v>1.5</v>
      </c>
      <c r="P317" s="31">
        <v>1.5</v>
      </c>
      <c r="Q317" s="31">
        <v>1</v>
      </c>
      <c r="R317" s="34">
        <v>14</v>
      </c>
      <c r="S317" s="33">
        <v>10</v>
      </c>
      <c r="T317">
        <v>0.83</v>
      </c>
      <c r="U317">
        <v>30</v>
      </c>
      <c r="V317" s="16">
        <v>3.75</v>
      </c>
      <c r="W317">
        <v>1.5</v>
      </c>
      <c r="X317">
        <v>1</v>
      </c>
      <c r="Y317">
        <v>14</v>
      </c>
      <c r="Z317">
        <v>10</v>
      </c>
      <c r="AA317" t="s">
        <v>31</v>
      </c>
      <c r="AB317">
        <v>22723425</v>
      </c>
    </row>
    <row r="318" spans="1:28">
      <c r="A318">
        <v>1516</v>
      </c>
      <c r="B318" s="31">
        <v>1</v>
      </c>
      <c r="C318">
        <v>1</v>
      </c>
      <c r="D318">
        <v>20</v>
      </c>
      <c r="E318">
        <v>1</v>
      </c>
      <c r="F318" s="15">
        <v>5000</v>
      </c>
      <c r="G318">
        <v>1</v>
      </c>
      <c r="H318">
        <v>3</v>
      </c>
      <c r="I318">
        <v>0</v>
      </c>
      <c r="J318">
        <v>8</v>
      </c>
      <c r="K318">
        <v>5</v>
      </c>
      <c r="L318">
        <v>0</v>
      </c>
      <c r="M318">
        <v>0</v>
      </c>
      <c r="N318">
        <v>0</v>
      </c>
      <c r="O318">
        <v>0.67</v>
      </c>
      <c r="P318" s="31">
        <v>1</v>
      </c>
      <c r="Q318" s="31">
        <v>0</v>
      </c>
      <c r="R318" s="34">
        <v>14</v>
      </c>
      <c r="S318" s="33">
        <v>15</v>
      </c>
      <c r="T318">
        <v>0.67</v>
      </c>
      <c r="U318">
        <v>14</v>
      </c>
      <c r="V318" s="16">
        <v>15</v>
      </c>
      <c r="W318">
        <v>1</v>
      </c>
      <c r="X318">
        <v>1</v>
      </c>
      <c r="Y318">
        <v>8</v>
      </c>
      <c r="Z318">
        <v>10</v>
      </c>
      <c r="AA318" t="s">
        <v>15</v>
      </c>
      <c r="AB318">
        <v>20510060</v>
      </c>
    </row>
    <row r="319" spans="1:28">
      <c r="A319">
        <v>1520</v>
      </c>
      <c r="B319" s="31">
        <v>2</v>
      </c>
      <c r="C319">
        <v>1</v>
      </c>
      <c r="D319">
        <v>20</v>
      </c>
      <c r="E319">
        <v>0</v>
      </c>
      <c r="F319" s="15">
        <v>4000</v>
      </c>
      <c r="G319">
        <v>1</v>
      </c>
      <c r="H319">
        <v>1</v>
      </c>
      <c r="I319">
        <v>1</v>
      </c>
      <c r="J319">
        <v>6</v>
      </c>
      <c r="K319">
        <v>1</v>
      </c>
      <c r="L319">
        <v>0</v>
      </c>
      <c r="M319">
        <v>0</v>
      </c>
      <c r="N319">
        <v>0</v>
      </c>
      <c r="O319">
        <v>1.5</v>
      </c>
      <c r="P319" s="31">
        <v>0.83</v>
      </c>
      <c r="Q319" s="31">
        <v>0</v>
      </c>
      <c r="R319" s="34">
        <v>12</v>
      </c>
      <c r="S319" s="33">
        <v>20</v>
      </c>
      <c r="T319">
        <v>0.5</v>
      </c>
      <c r="U319">
        <v>10</v>
      </c>
      <c r="V319" s="16">
        <v>5</v>
      </c>
      <c r="W319">
        <v>1.5</v>
      </c>
      <c r="X319">
        <v>0</v>
      </c>
      <c r="Y319">
        <v>12</v>
      </c>
      <c r="Z319">
        <v>20</v>
      </c>
      <c r="AA319" t="s">
        <v>15</v>
      </c>
      <c r="AB319">
        <v>20261068</v>
      </c>
    </row>
    <row r="320" spans="1:28">
      <c r="A320">
        <v>1525</v>
      </c>
      <c r="B320" s="31">
        <v>1</v>
      </c>
      <c r="C320">
        <v>7</v>
      </c>
      <c r="D320">
        <v>50</v>
      </c>
      <c r="E320">
        <v>0</v>
      </c>
      <c r="F320" s="15">
        <v>12000</v>
      </c>
      <c r="G320">
        <v>1</v>
      </c>
      <c r="H320">
        <v>1</v>
      </c>
      <c r="I320">
        <v>0</v>
      </c>
      <c r="J320">
        <v>6</v>
      </c>
      <c r="K320">
        <v>5</v>
      </c>
      <c r="L320">
        <v>0</v>
      </c>
      <c r="M320">
        <v>0</v>
      </c>
      <c r="N320">
        <v>0</v>
      </c>
      <c r="O320">
        <v>0.33</v>
      </c>
      <c r="P320" s="31">
        <v>0.67</v>
      </c>
      <c r="Q320" s="31">
        <v>0</v>
      </c>
      <c r="R320" s="34">
        <v>20</v>
      </c>
      <c r="S320" s="33">
        <v>5</v>
      </c>
      <c r="T320">
        <v>0.33</v>
      </c>
      <c r="U320">
        <v>20</v>
      </c>
      <c r="V320" s="16">
        <v>5</v>
      </c>
      <c r="W320">
        <v>0.67</v>
      </c>
      <c r="X320">
        <v>0</v>
      </c>
      <c r="Y320">
        <v>8</v>
      </c>
      <c r="Z320">
        <v>15</v>
      </c>
      <c r="AA320" t="s">
        <v>47</v>
      </c>
      <c r="AB320">
        <v>22250040</v>
      </c>
    </row>
    <row r="321" spans="1:28">
      <c r="A321">
        <v>1533</v>
      </c>
      <c r="B321" s="31">
        <v>1</v>
      </c>
      <c r="C321">
        <v>1</v>
      </c>
      <c r="D321">
        <v>27</v>
      </c>
      <c r="E321">
        <v>1</v>
      </c>
      <c r="F321" s="15">
        <v>7000</v>
      </c>
      <c r="G321">
        <v>1</v>
      </c>
      <c r="H321">
        <v>1</v>
      </c>
      <c r="I321">
        <v>1</v>
      </c>
      <c r="J321">
        <v>8</v>
      </c>
      <c r="K321">
        <v>5</v>
      </c>
      <c r="L321">
        <v>0</v>
      </c>
      <c r="M321">
        <v>0</v>
      </c>
      <c r="N321">
        <v>0</v>
      </c>
      <c r="O321">
        <v>0.17</v>
      </c>
      <c r="P321" s="31">
        <v>0.33</v>
      </c>
      <c r="Q321" s="31">
        <v>0</v>
      </c>
      <c r="R321" s="34">
        <v>6</v>
      </c>
      <c r="S321" s="33">
        <v>5</v>
      </c>
      <c r="T321">
        <v>0.17</v>
      </c>
      <c r="U321">
        <v>6</v>
      </c>
      <c r="V321" s="16">
        <v>5</v>
      </c>
      <c r="W321">
        <v>1.335</v>
      </c>
      <c r="X321">
        <v>1</v>
      </c>
      <c r="Y321">
        <v>8</v>
      </c>
      <c r="Z321">
        <v>35</v>
      </c>
      <c r="AA321" t="s">
        <v>111</v>
      </c>
      <c r="AB321">
        <v>20940060</v>
      </c>
    </row>
    <row r="322" spans="1:28">
      <c r="A322">
        <v>1536</v>
      </c>
      <c r="B322" s="31">
        <v>2</v>
      </c>
      <c r="C322">
        <v>1</v>
      </c>
      <c r="D322">
        <v>19</v>
      </c>
      <c r="E322">
        <v>1</v>
      </c>
      <c r="F322" s="15">
        <v>20000</v>
      </c>
      <c r="G322">
        <v>1</v>
      </c>
      <c r="H322">
        <v>3</v>
      </c>
      <c r="I322">
        <v>0</v>
      </c>
      <c r="J322">
        <v>8</v>
      </c>
      <c r="K322">
        <v>4</v>
      </c>
      <c r="L322">
        <v>0</v>
      </c>
      <c r="M322">
        <v>0</v>
      </c>
      <c r="N322">
        <v>0</v>
      </c>
      <c r="O322">
        <v>1</v>
      </c>
      <c r="P322" s="31">
        <v>1</v>
      </c>
      <c r="Q322" s="31">
        <v>1</v>
      </c>
      <c r="R322" s="34">
        <v>8</v>
      </c>
      <c r="S322" s="33">
        <v>2.5</v>
      </c>
      <c r="T322">
        <v>0.75</v>
      </c>
      <c r="U322">
        <v>30</v>
      </c>
      <c r="V322" s="16">
        <v>6.25</v>
      </c>
      <c r="W322">
        <v>1</v>
      </c>
      <c r="X322">
        <v>1</v>
      </c>
      <c r="Y322">
        <v>8</v>
      </c>
      <c r="Z322">
        <v>2.5</v>
      </c>
      <c r="AA322" t="s">
        <v>9</v>
      </c>
      <c r="AB322">
        <v>22775120</v>
      </c>
    </row>
    <row r="323" spans="1:28">
      <c r="A323">
        <v>1538</v>
      </c>
      <c r="B323" s="31">
        <v>2</v>
      </c>
      <c r="C323">
        <v>1</v>
      </c>
      <c r="D323">
        <v>20</v>
      </c>
      <c r="E323">
        <v>0</v>
      </c>
      <c r="F323" s="15">
        <v>35000</v>
      </c>
      <c r="G323">
        <v>1</v>
      </c>
      <c r="H323">
        <v>3</v>
      </c>
      <c r="I323">
        <v>0</v>
      </c>
      <c r="J323">
        <v>8</v>
      </c>
      <c r="K323">
        <v>4</v>
      </c>
      <c r="L323">
        <v>0</v>
      </c>
      <c r="M323">
        <v>0</v>
      </c>
      <c r="N323">
        <v>0</v>
      </c>
      <c r="O323">
        <v>1.17</v>
      </c>
      <c r="P323" s="31">
        <v>1.5</v>
      </c>
      <c r="Q323" s="31">
        <v>1</v>
      </c>
      <c r="R323" s="34">
        <v>10</v>
      </c>
      <c r="S323" s="33">
        <v>5</v>
      </c>
      <c r="T323">
        <v>0.67</v>
      </c>
      <c r="U323">
        <v>16</v>
      </c>
      <c r="V323" s="16">
        <v>2.5</v>
      </c>
      <c r="W323">
        <v>1.17</v>
      </c>
      <c r="X323">
        <v>1</v>
      </c>
      <c r="Y323">
        <v>10</v>
      </c>
      <c r="Z323">
        <v>5</v>
      </c>
      <c r="AA323" t="s">
        <v>89</v>
      </c>
      <c r="AB323">
        <v>22430060</v>
      </c>
    </row>
    <row r="324" spans="1:28">
      <c r="A324">
        <v>1545</v>
      </c>
      <c r="B324" s="31">
        <v>2</v>
      </c>
      <c r="C324">
        <v>1</v>
      </c>
      <c r="D324">
        <v>23</v>
      </c>
      <c r="E324">
        <v>1</v>
      </c>
      <c r="F324" s="15">
        <v>7000</v>
      </c>
      <c r="G324">
        <v>1</v>
      </c>
      <c r="H324">
        <v>1</v>
      </c>
      <c r="I324">
        <v>0</v>
      </c>
      <c r="J324">
        <v>8</v>
      </c>
      <c r="K324">
        <v>4</v>
      </c>
      <c r="L324">
        <v>0</v>
      </c>
      <c r="M324">
        <v>0</v>
      </c>
      <c r="N324">
        <v>0</v>
      </c>
      <c r="O324">
        <v>1</v>
      </c>
      <c r="P324" s="31">
        <v>1.5</v>
      </c>
      <c r="Q324" s="31">
        <v>1</v>
      </c>
      <c r="R324" s="34">
        <v>6</v>
      </c>
      <c r="S324" s="33">
        <v>15</v>
      </c>
      <c r="T324">
        <v>0.33</v>
      </c>
      <c r="U324">
        <v>12</v>
      </c>
      <c r="V324" s="16">
        <v>2.5</v>
      </c>
      <c r="W324">
        <v>1</v>
      </c>
      <c r="X324">
        <v>1</v>
      </c>
      <c r="Y324">
        <v>6</v>
      </c>
      <c r="Z324">
        <v>15</v>
      </c>
      <c r="AA324" t="s">
        <v>56</v>
      </c>
      <c r="AB324">
        <v>21230290</v>
      </c>
    </row>
    <row r="325" spans="1:28">
      <c r="A325">
        <v>1547</v>
      </c>
      <c r="B325" s="31">
        <v>2</v>
      </c>
      <c r="C325">
        <v>1</v>
      </c>
      <c r="D325">
        <v>20</v>
      </c>
      <c r="E325">
        <v>1</v>
      </c>
      <c r="F325" s="15">
        <v>18000</v>
      </c>
      <c r="G325">
        <v>1</v>
      </c>
      <c r="H325">
        <v>2</v>
      </c>
      <c r="I325">
        <v>0</v>
      </c>
      <c r="J325">
        <v>8</v>
      </c>
      <c r="K325">
        <v>5</v>
      </c>
      <c r="L325">
        <v>0</v>
      </c>
      <c r="M325">
        <v>0</v>
      </c>
      <c r="N325">
        <v>0</v>
      </c>
      <c r="O325">
        <v>1.5</v>
      </c>
      <c r="P325" s="31">
        <v>1.5</v>
      </c>
      <c r="Q325" s="31">
        <v>1</v>
      </c>
      <c r="R325" s="34">
        <v>6</v>
      </c>
      <c r="S325" s="33">
        <v>5</v>
      </c>
      <c r="T325">
        <v>0.83</v>
      </c>
      <c r="U325">
        <v>30</v>
      </c>
      <c r="V325" s="16">
        <v>3.75</v>
      </c>
      <c r="W325">
        <v>1.5</v>
      </c>
      <c r="X325">
        <v>1</v>
      </c>
      <c r="Y325">
        <v>6</v>
      </c>
      <c r="Z325">
        <v>5</v>
      </c>
      <c r="AA325" t="s">
        <v>31</v>
      </c>
      <c r="AB325">
        <v>22715300</v>
      </c>
    </row>
    <row r="326" spans="1:28">
      <c r="A326">
        <v>1564</v>
      </c>
      <c r="B326" s="31">
        <v>1</v>
      </c>
      <c r="C326">
        <v>1</v>
      </c>
      <c r="D326">
        <v>21</v>
      </c>
      <c r="E326">
        <v>1</v>
      </c>
      <c r="F326" s="15">
        <v>4000</v>
      </c>
      <c r="G326">
        <v>1</v>
      </c>
      <c r="H326">
        <v>2</v>
      </c>
      <c r="I326">
        <v>0</v>
      </c>
      <c r="J326">
        <v>8</v>
      </c>
      <c r="K326">
        <v>5</v>
      </c>
      <c r="L326">
        <v>0</v>
      </c>
      <c r="M326">
        <v>0</v>
      </c>
      <c r="N326">
        <v>0</v>
      </c>
      <c r="O326">
        <v>1</v>
      </c>
      <c r="P326" s="31">
        <v>0.33</v>
      </c>
      <c r="Q326" s="31">
        <v>0</v>
      </c>
      <c r="R326" s="34">
        <v>16</v>
      </c>
      <c r="S326" s="33">
        <v>5</v>
      </c>
      <c r="T326">
        <v>1</v>
      </c>
      <c r="U326">
        <v>16</v>
      </c>
      <c r="V326" s="16">
        <v>5</v>
      </c>
      <c r="W326">
        <v>1.33</v>
      </c>
      <c r="X326">
        <v>1</v>
      </c>
      <c r="Y326">
        <v>12</v>
      </c>
      <c r="Z326">
        <v>20</v>
      </c>
      <c r="AA326" t="s">
        <v>237</v>
      </c>
      <c r="AB326">
        <v>25086132</v>
      </c>
    </row>
    <row r="327" spans="1:28">
      <c r="A327">
        <v>1567</v>
      </c>
      <c r="B327" s="31">
        <v>1</v>
      </c>
      <c r="C327">
        <v>1</v>
      </c>
      <c r="D327">
        <v>20</v>
      </c>
      <c r="E327">
        <v>1</v>
      </c>
      <c r="F327" s="15">
        <v>24000</v>
      </c>
      <c r="G327">
        <v>1</v>
      </c>
      <c r="H327">
        <v>3</v>
      </c>
      <c r="I327">
        <v>0</v>
      </c>
      <c r="J327">
        <v>8</v>
      </c>
      <c r="K327">
        <v>5</v>
      </c>
      <c r="L327">
        <v>0</v>
      </c>
      <c r="M327">
        <v>0</v>
      </c>
      <c r="N327">
        <v>0</v>
      </c>
      <c r="O327">
        <v>0.67</v>
      </c>
      <c r="P327" s="31">
        <v>0.83</v>
      </c>
      <c r="Q327" s="31">
        <v>0</v>
      </c>
      <c r="R327" s="34">
        <v>10</v>
      </c>
      <c r="S327" s="33">
        <v>15</v>
      </c>
      <c r="T327">
        <v>0.67</v>
      </c>
      <c r="U327">
        <v>10</v>
      </c>
      <c r="V327" s="16">
        <v>15</v>
      </c>
      <c r="W327">
        <v>1</v>
      </c>
      <c r="X327">
        <v>1</v>
      </c>
      <c r="Y327">
        <v>8</v>
      </c>
      <c r="Z327">
        <v>10</v>
      </c>
      <c r="AA327" t="s">
        <v>15</v>
      </c>
      <c r="AB327">
        <v>20540003</v>
      </c>
    </row>
    <row r="328" spans="1:28">
      <c r="A328">
        <v>1570</v>
      </c>
      <c r="B328" s="31">
        <v>2</v>
      </c>
      <c r="C328">
        <v>1</v>
      </c>
      <c r="D328">
        <v>23</v>
      </c>
      <c r="E328">
        <v>1</v>
      </c>
      <c r="F328" s="15">
        <v>5000</v>
      </c>
      <c r="G328">
        <v>1</v>
      </c>
      <c r="H328">
        <v>1</v>
      </c>
      <c r="I328">
        <v>1</v>
      </c>
      <c r="J328">
        <v>1</v>
      </c>
      <c r="K328">
        <v>3</v>
      </c>
      <c r="L328">
        <v>0</v>
      </c>
      <c r="M328">
        <v>0</v>
      </c>
      <c r="N328">
        <v>0</v>
      </c>
      <c r="O328">
        <v>0.67</v>
      </c>
      <c r="P328" s="31">
        <v>0.5</v>
      </c>
      <c r="Q328" s="31">
        <v>0</v>
      </c>
      <c r="R328" s="34">
        <v>8</v>
      </c>
      <c r="S328" s="33">
        <v>30</v>
      </c>
      <c r="T328">
        <v>0.5</v>
      </c>
      <c r="U328">
        <v>10</v>
      </c>
      <c r="V328" s="16">
        <v>5</v>
      </c>
      <c r="W328">
        <v>0.67</v>
      </c>
      <c r="X328">
        <v>0</v>
      </c>
      <c r="Y328">
        <v>8</v>
      </c>
      <c r="Z328">
        <v>30</v>
      </c>
      <c r="AA328" t="s">
        <v>71</v>
      </c>
      <c r="AB328">
        <v>22230001</v>
      </c>
    </row>
    <row r="329" spans="1:28">
      <c r="A329">
        <v>1580</v>
      </c>
      <c r="B329" s="31">
        <v>2</v>
      </c>
      <c r="C329">
        <v>1</v>
      </c>
      <c r="D329">
        <v>45</v>
      </c>
      <c r="E329">
        <v>0</v>
      </c>
      <c r="F329" s="15">
        <v>6000</v>
      </c>
      <c r="G329">
        <v>1</v>
      </c>
      <c r="H329">
        <v>1</v>
      </c>
      <c r="I329">
        <v>0</v>
      </c>
      <c r="J329">
        <v>2</v>
      </c>
      <c r="K329">
        <v>3</v>
      </c>
      <c r="L329">
        <v>0</v>
      </c>
      <c r="M329">
        <v>0</v>
      </c>
      <c r="N329">
        <v>0</v>
      </c>
      <c r="O329">
        <v>1.33</v>
      </c>
      <c r="P329" s="31">
        <v>1.83</v>
      </c>
      <c r="Q329" s="31">
        <v>1</v>
      </c>
      <c r="R329" s="34">
        <v>8</v>
      </c>
      <c r="S329" s="33">
        <v>15</v>
      </c>
      <c r="T329">
        <v>0.5</v>
      </c>
      <c r="U329">
        <v>12</v>
      </c>
      <c r="V329" s="16">
        <v>10</v>
      </c>
      <c r="W329">
        <v>1.33</v>
      </c>
      <c r="X329">
        <v>1</v>
      </c>
      <c r="Y329">
        <v>8</v>
      </c>
      <c r="Z329">
        <v>15</v>
      </c>
      <c r="AA329" t="s">
        <v>83</v>
      </c>
      <c r="AB329">
        <v>20560032</v>
      </c>
    </row>
    <row r="330" spans="1:28">
      <c r="A330">
        <v>1584</v>
      </c>
      <c r="B330" s="31">
        <v>2</v>
      </c>
      <c r="C330">
        <v>1</v>
      </c>
      <c r="D330">
        <v>19</v>
      </c>
      <c r="E330">
        <v>0</v>
      </c>
      <c r="F330" s="15">
        <v>2000</v>
      </c>
      <c r="G330">
        <v>1</v>
      </c>
      <c r="H330">
        <v>1</v>
      </c>
      <c r="I330">
        <v>0</v>
      </c>
      <c r="J330">
        <v>2</v>
      </c>
      <c r="K330">
        <v>5</v>
      </c>
      <c r="L330">
        <v>0</v>
      </c>
      <c r="M330">
        <v>0</v>
      </c>
      <c r="N330">
        <v>0</v>
      </c>
      <c r="O330">
        <v>1.5</v>
      </c>
      <c r="P330" s="31">
        <v>1.83</v>
      </c>
      <c r="Q330" s="31">
        <v>1</v>
      </c>
      <c r="R330" s="34">
        <v>16</v>
      </c>
      <c r="S330" s="33">
        <v>20</v>
      </c>
      <c r="T330">
        <v>0.67</v>
      </c>
      <c r="U330">
        <v>15</v>
      </c>
      <c r="V330" s="16">
        <v>7.5</v>
      </c>
      <c r="W330">
        <v>1.5</v>
      </c>
      <c r="X330">
        <v>1</v>
      </c>
      <c r="Y330">
        <v>16</v>
      </c>
      <c r="Z330">
        <v>20</v>
      </c>
      <c r="AA330" t="s">
        <v>237</v>
      </c>
      <c r="AB330">
        <v>25051010</v>
      </c>
    </row>
    <row r="331" spans="1:28">
      <c r="A331">
        <v>1585</v>
      </c>
      <c r="B331" s="31">
        <v>2</v>
      </c>
      <c r="C331">
        <v>1</v>
      </c>
      <c r="D331">
        <v>19</v>
      </c>
      <c r="E331">
        <v>0</v>
      </c>
      <c r="F331" s="15">
        <v>20000</v>
      </c>
      <c r="G331">
        <v>1</v>
      </c>
      <c r="H331">
        <v>2</v>
      </c>
      <c r="I331">
        <v>0</v>
      </c>
      <c r="J331">
        <v>6</v>
      </c>
      <c r="K331">
        <v>5</v>
      </c>
      <c r="L331">
        <v>0</v>
      </c>
      <c r="M331">
        <v>0</v>
      </c>
      <c r="N331">
        <v>0</v>
      </c>
      <c r="O331">
        <v>2</v>
      </c>
      <c r="P331" s="31">
        <v>1.5</v>
      </c>
      <c r="Q331" s="31">
        <v>1</v>
      </c>
      <c r="R331" s="34">
        <v>8</v>
      </c>
      <c r="S331" s="33">
        <v>20</v>
      </c>
      <c r="T331">
        <v>0.83</v>
      </c>
      <c r="U331">
        <v>20</v>
      </c>
      <c r="V331" s="16">
        <v>5</v>
      </c>
      <c r="W331">
        <v>2</v>
      </c>
      <c r="X331">
        <v>1</v>
      </c>
      <c r="Y331">
        <v>8</v>
      </c>
      <c r="Z331">
        <v>20</v>
      </c>
      <c r="AA331" t="s">
        <v>46</v>
      </c>
      <c r="AB331">
        <v>22793250</v>
      </c>
    </row>
    <row r="332" spans="1:28">
      <c r="A332">
        <v>1586</v>
      </c>
      <c r="B332" s="31">
        <v>2</v>
      </c>
      <c r="C332">
        <v>1</v>
      </c>
      <c r="D332">
        <v>18</v>
      </c>
      <c r="E332">
        <v>1</v>
      </c>
      <c r="F332" s="15">
        <v>5000</v>
      </c>
      <c r="G332">
        <v>1</v>
      </c>
      <c r="H332">
        <v>1</v>
      </c>
      <c r="I332">
        <v>0</v>
      </c>
      <c r="J332">
        <v>8</v>
      </c>
      <c r="K332">
        <v>5</v>
      </c>
      <c r="L332">
        <v>0</v>
      </c>
      <c r="M332">
        <v>0</v>
      </c>
      <c r="N332">
        <v>0</v>
      </c>
      <c r="O332">
        <v>0.83</v>
      </c>
      <c r="P332" s="31">
        <v>0.83</v>
      </c>
      <c r="Q332" s="31">
        <v>0</v>
      </c>
      <c r="R332" s="34">
        <v>8</v>
      </c>
      <c r="S332" s="33">
        <v>10</v>
      </c>
      <c r="T332">
        <v>0.5</v>
      </c>
      <c r="U332">
        <v>12</v>
      </c>
      <c r="V332" s="16">
        <v>2.5</v>
      </c>
      <c r="W332">
        <v>0.83</v>
      </c>
      <c r="X332">
        <v>0</v>
      </c>
      <c r="Y332">
        <v>8</v>
      </c>
      <c r="Z332">
        <v>10</v>
      </c>
      <c r="AA332" t="s">
        <v>161</v>
      </c>
      <c r="AB332">
        <v>22010010</v>
      </c>
    </row>
    <row r="333" spans="1:28">
      <c r="A333">
        <v>1587</v>
      </c>
      <c r="B333" s="31">
        <v>2</v>
      </c>
      <c r="C333">
        <v>1</v>
      </c>
      <c r="D333">
        <v>19</v>
      </c>
      <c r="E333">
        <v>0</v>
      </c>
      <c r="F333" s="15">
        <v>7000</v>
      </c>
      <c r="G333">
        <v>1</v>
      </c>
      <c r="H333">
        <v>1</v>
      </c>
      <c r="I333">
        <v>0</v>
      </c>
      <c r="J333">
        <v>8</v>
      </c>
      <c r="K333">
        <v>5</v>
      </c>
      <c r="L333">
        <v>1</v>
      </c>
      <c r="M333">
        <v>0</v>
      </c>
      <c r="N333">
        <v>0</v>
      </c>
      <c r="O333">
        <v>1</v>
      </c>
      <c r="P333" s="31">
        <v>1.83</v>
      </c>
      <c r="Q333" s="31">
        <v>1</v>
      </c>
      <c r="R333" s="34">
        <v>10</v>
      </c>
      <c r="S333" s="33">
        <v>15</v>
      </c>
      <c r="T333">
        <v>0.83</v>
      </c>
      <c r="U333">
        <v>20</v>
      </c>
      <c r="V333" s="16">
        <v>5</v>
      </c>
      <c r="W333">
        <v>1</v>
      </c>
      <c r="X333">
        <v>1</v>
      </c>
      <c r="Y333">
        <v>10</v>
      </c>
      <c r="Z333">
        <v>15</v>
      </c>
      <c r="AA333" t="s">
        <v>46</v>
      </c>
      <c r="AB333">
        <v>22793920</v>
      </c>
    </row>
    <row r="334" spans="1:28">
      <c r="A334">
        <v>1588</v>
      </c>
      <c r="B334" s="31">
        <v>2</v>
      </c>
      <c r="C334">
        <v>1</v>
      </c>
      <c r="D334">
        <v>23</v>
      </c>
      <c r="E334">
        <v>0</v>
      </c>
      <c r="F334" s="15">
        <v>7000</v>
      </c>
      <c r="G334">
        <v>1</v>
      </c>
      <c r="H334">
        <v>1</v>
      </c>
      <c r="I334">
        <v>0</v>
      </c>
      <c r="J334">
        <v>2</v>
      </c>
      <c r="K334">
        <v>5</v>
      </c>
      <c r="L334">
        <v>0</v>
      </c>
      <c r="M334">
        <v>0</v>
      </c>
      <c r="N334">
        <v>0</v>
      </c>
      <c r="O334">
        <v>1.17</v>
      </c>
      <c r="P334" s="31">
        <v>1.17</v>
      </c>
      <c r="Q334" s="31">
        <v>1</v>
      </c>
      <c r="R334" s="34">
        <v>6</v>
      </c>
      <c r="S334" s="33">
        <v>10</v>
      </c>
      <c r="T334">
        <v>0.67</v>
      </c>
      <c r="U334">
        <v>19</v>
      </c>
      <c r="V334" s="16">
        <v>6.25</v>
      </c>
      <c r="W334">
        <v>1.17</v>
      </c>
      <c r="X334">
        <v>1</v>
      </c>
      <c r="Y334">
        <v>6</v>
      </c>
      <c r="Z334">
        <v>10</v>
      </c>
      <c r="AA334" t="s">
        <v>72</v>
      </c>
      <c r="AB334">
        <v>21330210</v>
      </c>
    </row>
    <row r="335" spans="1:28">
      <c r="A335">
        <v>1600</v>
      </c>
      <c r="B335" s="31">
        <v>2</v>
      </c>
      <c r="C335">
        <v>1</v>
      </c>
      <c r="D335">
        <v>30</v>
      </c>
      <c r="E335">
        <v>0</v>
      </c>
      <c r="F335" s="15">
        <v>6000</v>
      </c>
      <c r="G335">
        <v>1</v>
      </c>
      <c r="H335">
        <v>1</v>
      </c>
      <c r="I335">
        <v>0</v>
      </c>
      <c r="J335">
        <v>2</v>
      </c>
      <c r="K335">
        <v>3</v>
      </c>
      <c r="L335">
        <v>0</v>
      </c>
      <c r="M335">
        <v>0</v>
      </c>
      <c r="N335">
        <v>0</v>
      </c>
      <c r="O335">
        <v>0.5</v>
      </c>
      <c r="P335" s="31">
        <v>0.67</v>
      </c>
      <c r="Q335" s="31">
        <v>1</v>
      </c>
      <c r="R335" s="34">
        <v>8</v>
      </c>
      <c r="S335" s="33">
        <v>2.5</v>
      </c>
      <c r="T335">
        <v>0.5</v>
      </c>
      <c r="U335">
        <v>10</v>
      </c>
      <c r="V335" s="16">
        <v>2.5</v>
      </c>
      <c r="W335">
        <v>0.5</v>
      </c>
      <c r="X335">
        <v>1</v>
      </c>
      <c r="Y335">
        <v>8</v>
      </c>
      <c r="Z335">
        <v>2.5</v>
      </c>
      <c r="AA335" t="s">
        <v>54</v>
      </c>
      <c r="AB335">
        <v>22231099</v>
      </c>
    </row>
    <row r="336" spans="1:28">
      <c r="A336">
        <v>1601</v>
      </c>
      <c r="B336" s="31">
        <v>2</v>
      </c>
      <c r="C336">
        <v>1</v>
      </c>
      <c r="D336">
        <v>24</v>
      </c>
      <c r="E336">
        <v>1</v>
      </c>
      <c r="F336" s="15">
        <v>3000</v>
      </c>
      <c r="G336">
        <v>1</v>
      </c>
      <c r="H336">
        <v>1</v>
      </c>
      <c r="I336">
        <v>1</v>
      </c>
      <c r="J336">
        <v>6</v>
      </c>
      <c r="K336">
        <v>1</v>
      </c>
      <c r="L336">
        <v>0</v>
      </c>
      <c r="M336">
        <v>0</v>
      </c>
      <c r="N336">
        <v>0</v>
      </c>
      <c r="O336">
        <v>2</v>
      </c>
      <c r="P336" s="31">
        <v>1.33</v>
      </c>
      <c r="Q336" s="31">
        <v>1</v>
      </c>
      <c r="R336" s="34">
        <v>10</v>
      </c>
      <c r="S336" s="33">
        <v>30</v>
      </c>
      <c r="T336">
        <v>0.33</v>
      </c>
      <c r="U336">
        <v>12</v>
      </c>
      <c r="V336" s="16">
        <v>2.5</v>
      </c>
      <c r="W336">
        <v>2</v>
      </c>
      <c r="X336">
        <v>1</v>
      </c>
      <c r="Y336">
        <v>10</v>
      </c>
      <c r="Z336">
        <v>30</v>
      </c>
      <c r="AA336" t="s">
        <v>56</v>
      </c>
      <c r="AB336">
        <v>21230230</v>
      </c>
    </row>
    <row r="337" spans="1:28">
      <c r="A337">
        <v>1605</v>
      </c>
      <c r="B337" s="31">
        <v>1</v>
      </c>
      <c r="C337">
        <v>1</v>
      </c>
      <c r="D337">
        <v>27</v>
      </c>
      <c r="E337">
        <v>1</v>
      </c>
      <c r="F337" s="15">
        <v>6000</v>
      </c>
      <c r="G337">
        <v>1</v>
      </c>
      <c r="H337">
        <v>1</v>
      </c>
      <c r="I337">
        <v>1</v>
      </c>
      <c r="J337">
        <v>8</v>
      </c>
      <c r="K337">
        <v>4</v>
      </c>
      <c r="L337">
        <v>0</v>
      </c>
      <c r="M337">
        <v>0</v>
      </c>
      <c r="N337">
        <v>0</v>
      </c>
      <c r="O337">
        <v>0.5</v>
      </c>
      <c r="P337" s="31">
        <v>1</v>
      </c>
      <c r="Q337" s="31">
        <v>0</v>
      </c>
      <c r="R337" s="34">
        <v>12</v>
      </c>
      <c r="S337" s="33">
        <v>10</v>
      </c>
      <c r="T337">
        <v>0.5</v>
      </c>
      <c r="U337">
        <v>12</v>
      </c>
      <c r="V337" s="16">
        <v>10</v>
      </c>
      <c r="W337">
        <v>1.17</v>
      </c>
      <c r="X337">
        <v>1</v>
      </c>
      <c r="Y337">
        <v>8</v>
      </c>
      <c r="Z337">
        <v>10</v>
      </c>
      <c r="AA337" t="s">
        <v>78</v>
      </c>
      <c r="AB337">
        <v>20775070</v>
      </c>
    </row>
    <row r="338" spans="1:28">
      <c r="A338">
        <v>1618</v>
      </c>
      <c r="B338" s="31">
        <v>1</v>
      </c>
      <c r="C338">
        <v>7</v>
      </c>
      <c r="D338">
        <v>69</v>
      </c>
      <c r="E338">
        <v>1</v>
      </c>
      <c r="F338" s="15">
        <v>14000</v>
      </c>
      <c r="G338">
        <v>1</v>
      </c>
      <c r="H338">
        <v>2</v>
      </c>
      <c r="I338">
        <v>0</v>
      </c>
      <c r="J338">
        <v>1</v>
      </c>
      <c r="K338">
        <v>5</v>
      </c>
      <c r="L338">
        <v>0</v>
      </c>
      <c r="M338">
        <v>0</v>
      </c>
      <c r="N338">
        <v>0</v>
      </c>
      <c r="O338">
        <v>0.5</v>
      </c>
      <c r="P338" s="31">
        <v>1.33</v>
      </c>
      <c r="Q338" s="31">
        <v>0</v>
      </c>
      <c r="R338" s="34">
        <v>20</v>
      </c>
      <c r="S338" s="33">
        <v>5</v>
      </c>
      <c r="T338">
        <v>0.5</v>
      </c>
      <c r="U338">
        <v>20</v>
      </c>
      <c r="V338" s="16">
        <v>5</v>
      </c>
      <c r="W338">
        <v>0.83</v>
      </c>
      <c r="X338">
        <v>1</v>
      </c>
      <c r="Y338">
        <v>8</v>
      </c>
      <c r="Z338">
        <v>15</v>
      </c>
      <c r="AA338" t="s">
        <v>19</v>
      </c>
      <c r="AB338">
        <v>22750053</v>
      </c>
    </row>
    <row r="339" spans="1:28">
      <c r="A339">
        <v>1619</v>
      </c>
      <c r="B339" s="31">
        <v>2</v>
      </c>
      <c r="C339">
        <v>1</v>
      </c>
      <c r="D339">
        <v>22</v>
      </c>
      <c r="E339">
        <v>0</v>
      </c>
      <c r="F339" s="15">
        <v>3000</v>
      </c>
      <c r="G339">
        <v>1</v>
      </c>
      <c r="H339">
        <v>1</v>
      </c>
      <c r="I339">
        <v>1</v>
      </c>
      <c r="J339">
        <v>6</v>
      </c>
      <c r="K339">
        <v>5</v>
      </c>
      <c r="L339">
        <v>1</v>
      </c>
      <c r="M339">
        <v>0</v>
      </c>
      <c r="N339">
        <v>0</v>
      </c>
      <c r="O339">
        <v>1</v>
      </c>
      <c r="P339" s="31">
        <v>1</v>
      </c>
      <c r="Q339" s="31">
        <v>1</v>
      </c>
      <c r="R339" s="34">
        <v>8</v>
      </c>
      <c r="S339" s="33">
        <v>15</v>
      </c>
      <c r="T339">
        <v>0.67</v>
      </c>
      <c r="U339">
        <v>12</v>
      </c>
      <c r="V339" s="16">
        <v>2.5</v>
      </c>
      <c r="W339">
        <v>1</v>
      </c>
      <c r="X339">
        <v>1</v>
      </c>
      <c r="Y339">
        <v>8</v>
      </c>
      <c r="Z339">
        <v>15</v>
      </c>
      <c r="AA339" t="s">
        <v>24</v>
      </c>
      <c r="AB339">
        <v>22080010</v>
      </c>
    </row>
    <row r="340" spans="1:28">
      <c r="A340">
        <v>1623</v>
      </c>
      <c r="B340" s="31">
        <v>2</v>
      </c>
      <c r="C340">
        <v>1</v>
      </c>
      <c r="D340">
        <v>20</v>
      </c>
      <c r="E340">
        <v>0</v>
      </c>
      <c r="F340" s="15">
        <v>3000</v>
      </c>
      <c r="G340">
        <v>1</v>
      </c>
      <c r="H340">
        <v>1</v>
      </c>
      <c r="I340">
        <v>0</v>
      </c>
      <c r="J340">
        <v>6</v>
      </c>
      <c r="K340">
        <v>5</v>
      </c>
      <c r="L340">
        <v>0</v>
      </c>
      <c r="M340">
        <v>0</v>
      </c>
      <c r="N340">
        <v>0</v>
      </c>
      <c r="O340">
        <v>1.67</v>
      </c>
      <c r="P340" s="31">
        <v>1.67</v>
      </c>
      <c r="Q340" s="31">
        <v>1</v>
      </c>
      <c r="R340" s="34">
        <v>14</v>
      </c>
      <c r="S340" s="33">
        <v>15</v>
      </c>
      <c r="T340">
        <v>0.5</v>
      </c>
      <c r="U340">
        <v>10</v>
      </c>
      <c r="V340" s="16">
        <v>5</v>
      </c>
      <c r="W340">
        <v>1.67</v>
      </c>
      <c r="X340">
        <v>1</v>
      </c>
      <c r="Y340">
        <v>14</v>
      </c>
      <c r="Z340">
        <v>15</v>
      </c>
      <c r="AA340" t="s">
        <v>15</v>
      </c>
      <c r="AB340">
        <v>20520055</v>
      </c>
    </row>
    <row r="341" spans="1:28">
      <c r="A341">
        <v>1625</v>
      </c>
      <c r="B341" s="31">
        <v>2</v>
      </c>
      <c r="C341">
        <v>1</v>
      </c>
      <c r="D341">
        <v>21</v>
      </c>
      <c r="E341">
        <v>0</v>
      </c>
      <c r="F341" s="15">
        <v>2000</v>
      </c>
      <c r="G341">
        <v>1</v>
      </c>
      <c r="H341">
        <v>1</v>
      </c>
      <c r="I341">
        <v>1</v>
      </c>
      <c r="J341">
        <v>2</v>
      </c>
      <c r="K341">
        <v>5</v>
      </c>
      <c r="L341">
        <v>0</v>
      </c>
      <c r="M341">
        <v>0</v>
      </c>
      <c r="N341">
        <v>0</v>
      </c>
      <c r="O341">
        <v>2.17</v>
      </c>
      <c r="P341" s="31">
        <v>1</v>
      </c>
      <c r="Q341" s="31">
        <v>1</v>
      </c>
      <c r="R341" s="34">
        <v>12</v>
      </c>
      <c r="S341" s="33">
        <v>20</v>
      </c>
      <c r="T341">
        <v>1</v>
      </c>
      <c r="U341">
        <v>20</v>
      </c>
      <c r="V341" s="16">
        <v>2.5</v>
      </c>
      <c r="W341">
        <v>2.17</v>
      </c>
      <c r="X341">
        <v>1</v>
      </c>
      <c r="Y341">
        <v>12</v>
      </c>
      <c r="Z341">
        <v>20</v>
      </c>
      <c r="AA341" t="s">
        <v>238</v>
      </c>
      <c r="AB341">
        <v>24465290</v>
      </c>
    </row>
    <row r="342" spans="1:28">
      <c r="A342">
        <v>1626</v>
      </c>
      <c r="B342" s="31">
        <v>2</v>
      </c>
      <c r="C342">
        <v>1</v>
      </c>
      <c r="D342">
        <v>21</v>
      </c>
      <c r="E342">
        <v>1</v>
      </c>
      <c r="F342" s="15">
        <v>7000</v>
      </c>
      <c r="G342">
        <v>1</v>
      </c>
      <c r="H342">
        <v>1</v>
      </c>
      <c r="I342">
        <v>1</v>
      </c>
      <c r="J342">
        <v>8</v>
      </c>
      <c r="K342">
        <v>4</v>
      </c>
      <c r="L342">
        <v>0</v>
      </c>
      <c r="M342">
        <v>0</v>
      </c>
      <c r="N342">
        <v>0</v>
      </c>
      <c r="O342">
        <v>1.5</v>
      </c>
      <c r="P342" s="31">
        <v>0.67</v>
      </c>
      <c r="Q342" s="31">
        <v>1</v>
      </c>
      <c r="R342" s="34">
        <v>14</v>
      </c>
      <c r="S342" s="33">
        <v>2.5</v>
      </c>
      <c r="T342">
        <v>0.33</v>
      </c>
      <c r="U342">
        <v>10</v>
      </c>
      <c r="V342" s="16">
        <v>5</v>
      </c>
      <c r="W342">
        <v>1.5</v>
      </c>
      <c r="X342">
        <v>1</v>
      </c>
      <c r="Y342">
        <v>14</v>
      </c>
      <c r="Z342">
        <v>2.5</v>
      </c>
      <c r="AA342" t="s">
        <v>156</v>
      </c>
      <c r="AB342">
        <v>20251032</v>
      </c>
    </row>
    <row r="343" spans="1:28">
      <c r="A343">
        <v>1632</v>
      </c>
      <c r="B343" s="31">
        <v>1</v>
      </c>
      <c r="C343">
        <v>7</v>
      </c>
      <c r="D343">
        <v>54</v>
      </c>
      <c r="E343">
        <v>1</v>
      </c>
      <c r="F343" s="15">
        <v>10000</v>
      </c>
      <c r="G343">
        <v>1</v>
      </c>
      <c r="H343">
        <v>2</v>
      </c>
      <c r="I343">
        <v>0</v>
      </c>
      <c r="J343">
        <v>8</v>
      </c>
      <c r="K343">
        <v>5</v>
      </c>
      <c r="L343">
        <v>0</v>
      </c>
      <c r="M343">
        <v>0</v>
      </c>
      <c r="N343">
        <v>0</v>
      </c>
      <c r="O343">
        <v>1.17</v>
      </c>
      <c r="P343" s="31">
        <v>1.33</v>
      </c>
      <c r="Q343" s="31">
        <v>0</v>
      </c>
      <c r="R343" s="34">
        <v>20</v>
      </c>
      <c r="S343" s="33">
        <v>2.5</v>
      </c>
      <c r="T343">
        <v>1.17</v>
      </c>
      <c r="U343">
        <v>20</v>
      </c>
      <c r="V343" s="16">
        <v>2.5</v>
      </c>
      <c r="W343">
        <v>1.17</v>
      </c>
      <c r="X343">
        <v>1</v>
      </c>
      <c r="Y343">
        <v>10</v>
      </c>
      <c r="Z343">
        <v>15</v>
      </c>
      <c r="AA343" t="s">
        <v>46</v>
      </c>
      <c r="AB343">
        <v>22790790</v>
      </c>
    </row>
    <row r="344" spans="1:28">
      <c r="A344">
        <v>1641</v>
      </c>
      <c r="B344" s="31">
        <v>1</v>
      </c>
      <c r="C344">
        <v>1</v>
      </c>
      <c r="D344">
        <v>22</v>
      </c>
      <c r="E344">
        <v>1</v>
      </c>
      <c r="F344" s="15">
        <v>8000</v>
      </c>
      <c r="G344">
        <v>1</v>
      </c>
      <c r="H344">
        <v>2</v>
      </c>
      <c r="I344">
        <v>1</v>
      </c>
      <c r="J344">
        <v>6</v>
      </c>
      <c r="K344">
        <v>5</v>
      </c>
      <c r="L344">
        <v>0</v>
      </c>
      <c r="M344">
        <v>0</v>
      </c>
      <c r="N344">
        <v>0</v>
      </c>
      <c r="O344">
        <v>0.67</v>
      </c>
      <c r="P344" s="31">
        <v>0.17</v>
      </c>
      <c r="Q344" s="31">
        <v>0</v>
      </c>
      <c r="R344" s="34">
        <v>20</v>
      </c>
      <c r="S344" s="33">
        <v>2.5</v>
      </c>
      <c r="T344">
        <v>0.67</v>
      </c>
      <c r="U344">
        <v>20</v>
      </c>
      <c r="V344" s="16">
        <v>2.5</v>
      </c>
      <c r="W344">
        <v>0.83</v>
      </c>
      <c r="X344">
        <v>1</v>
      </c>
      <c r="Y344">
        <v>10</v>
      </c>
      <c r="Z344">
        <v>10</v>
      </c>
      <c r="AA344" t="s">
        <v>1</v>
      </c>
      <c r="AB344">
        <v>21073222</v>
      </c>
    </row>
    <row r="345" spans="1:28">
      <c r="A345">
        <v>1642</v>
      </c>
      <c r="B345" s="31">
        <v>2</v>
      </c>
      <c r="C345">
        <v>1</v>
      </c>
      <c r="D345">
        <v>59</v>
      </c>
      <c r="E345">
        <v>0</v>
      </c>
      <c r="F345" s="15">
        <v>1000</v>
      </c>
      <c r="G345">
        <v>1</v>
      </c>
      <c r="H345">
        <v>1</v>
      </c>
      <c r="I345">
        <v>0</v>
      </c>
      <c r="J345">
        <v>6</v>
      </c>
      <c r="K345">
        <v>4</v>
      </c>
      <c r="L345">
        <v>0</v>
      </c>
      <c r="M345">
        <v>0</v>
      </c>
      <c r="N345">
        <v>0</v>
      </c>
      <c r="O345">
        <v>0.5</v>
      </c>
      <c r="P345" s="31">
        <v>1.5</v>
      </c>
      <c r="Q345" s="31">
        <v>1</v>
      </c>
      <c r="R345" s="34">
        <v>14</v>
      </c>
      <c r="S345" s="33">
        <v>30</v>
      </c>
      <c r="T345">
        <v>0.33</v>
      </c>
      <c r="U345">
        <v>6</v>
      </c>
      <c r="V345" s="16">
        <v>2.5</v>
      </c>
      <c r="W345">
        <v>0.5</v>
      </c>
      <c r="X345">
        <v>1</v>
      </c>
      <c r="Y345">
        <v>14</v>
      </c>
      <c r="Z345">
        <v>30</v>
      </c>
      <c r="AA345" t="s">
        <v>17</v>
      </c>
      <c r="AB345">
        <v>21070550</v>
      </c>
    </row>
    <row r="346" spans="1:28">
      <c r="A346">
        <v>1646</v>
      </c>
      <c r="B346" s="31">
        <v>2</v>
      </c>
      <c r="C346">
        <v>1</v>
      </c>
      <c r="D346">
        <v>19</v>
      </c>
      <c r="E346">
        <v>0</v>
      </c>
      <c r="F346" s="15">
        <v>14000</v>
      </c>
      <c r="G346">
        <v>1</v>
      </c>
      <c r="H346">
        <v>3</v>
      </c>
      <c r="I346">
        <v>0</v>
      </c>
      <c r="J346">
        <v>1</v>
      </c>
      <c r="K346">
        <v>5</v>
      </c>
      <c r="L346">
        <v>0</v>
      </c>
      <c r="M346">
        <v>0</v>
      </c>
      <c r="N346">
        <v>0</v>
      </c>
      <c r="O346">
        <v>1.17</v>
      </c>
      <c r="P346" s="31">
        <v>1.5</v>
      </c>
      <c r="Q346" s="31">
        <v>1</v>
      </c>
      <c r="R346" s="34">
        <v>8</v>
      </c>
      <c r="S346" s="33">
        <v>20</v>
      </c>
      <c r="T346">
        <v>0.5</v>
      </c>
      <c r="U346">
        <v>10</v>
      </c>
      <c r="V346" s="16">
        <v>5</v>
      </c>
      <c r="W346">
        <v>1.17</v>
      </c>
      <c r="X346">
        <v>1</v>
      </c>
      <c r="Y346">
        <v>8</v>
      </c>
      <c r="Z346">
        <v>20</v>
      </c>
      <c r="AA346" t="s">
        <v>15</v>
      </c>
      <c r="AB346">
        <v>20530580</v>
      </c>
    </row>
    <row r="347" spans="1:28">
      <c r="A347">
        <v>1649</v>
      </c>
      <c r="B347" s="31">
        <v>2</v>
      </c>
      <c r="C347">
        <v>1</v>
      </c>
      <c r="D347">
        <v>21</v>
      </c>
      <c r="E347">
        <v>1</v>
      </c>
      <c r="F347" s="15">
        <v>10000</v>
      </c>
      <c r="G347">
        <v>1</v>
      </c>
      <c r="H347">
        <v>1</v>
      </c>
      <c r="I347">
        <v>1</v>
      </c>
      <c r="J347">
        <v>8</v>
      </c>
      <c r="K347">
        <v>5</v>
      </c>
      <c r="L347">
        <v>0</v>
      </c>
      <c r="M347">
        <v>0</v>
      </c>
      <c r="N347">
        <v>0</v>
      </c>
      <c r="O347">
        <v>0.5</v>
      </c>
      <c r="P347" s="31">
        <v>1.17</v>
      </c>
      <c r="Q347" s="31">
        <v>1</v>
      </c>
      <c r="R347" s="34">
        <v>8</v>
      </c>
      <c r="S347" s="33">
        <v>30</v>
      </c>
      <c r="T347">
        <v>0.67</v>
      </c>
      <c r="U347">
        <v>17</v>
      </c>
      <c r="V347" s="16">
        <v>6.25</v>
      </c>
      <c r="W347">
        <v>0.5</v>
      </c>
      <c r="X347">
        <v>1</v>
      </c>
      <c r="Y347">
        <v>8</v>
      </c>
      <c r="Z347">
        <v>30</v>
      </c>
      <c r="AA347" t="s">
        <v>52</v>
      </c>
      <c r="AB347">
        <v>21221210</v>
      </c>
    </row>
    <row r="348" spans="1:28">
      <c r="A348">
        <v>1653</v>
      </c>
      <c r="B348" s="31">
        <v>1</v>
      </c>
      <c r="C348">
        <v>1</v>
      </c>
      <c r="D348">
        <v>21</v>
      </c>
      <c r="E348">
        <v>1</v>
      </c>
      <c r="F348" s="15">
        <v>14000</v>
      </c>
      <c r="G348">
        <v>1</v>
      </c>
      <c r="H348">
        <v>1</v>
      </c>
      <c r="I348">
        <v>0</v>
      </c>
      <c r="J348">
        <v>8</v>
      </c>
      <c r="K348">
        <v>5</v>
      </c>
      <c r="L348">
        <v>0</v>
      </c>
      <c r="M348">
        <v>0</v>
      </c>
      <c r="N348">
        <v>0</v>
      </c>
      <c r="O348">
        <v>0.67</v>
      </c>
      <c r="P348" s="31">
        <v>0.83</v>
      </c>
      <c r="Q348" s="31">
        <v>0</v>
      </c>
      <c r="R348" s="34">
        <v>12</v>
      </c>
      <c r="S348" s="33">
        <v>15</v>
      </c>
      <c r="T348">
        <v>0.67</v>
      </c>
      <c r="U348">
        <v>12</v>
      </c>
      <c r="V348" s="16">
        <v>15</v>
      </c>
      <c r="W348">
        <v>1</v>
      </c>
      <c r="X348">
        <v>1</v>
      </c>
      <c r="Y348">
        <v>8</v>
      </c>
      <c r="Z348">
        <v>15</v>
      </c>
      <c r="AA348" t="s">
        <v>24</v>
      </c>
      <c r="AB348">
        <v>22061010</v>
      </c>
    </row>
    <row r="349" spans="1:28">
      <c r="A349">
        <v>1654</v>
      </c>
      <c r="B349" s="31">
        <v>1</v>
      </c>
      <c r="C349">
        <v>1</v>
      </c>
      <c r="D349">
        <v>24</v>
      </c>
      <c r="E349">
        <v>1</v>
      </c>
      <c r="F349" s="15">
        <v>20000</v>
      </c>
      <c r="G349">
        <v>1</v>
      </c>
      <c r="H349">
        <v>3</v>
      </c>
      <c r="I349">
        <v>0</v>
      </c>
      <c r="J349">
        <v>8</v>
      </c>
      <c r="K349">
        <v>5</v>
      </c>
      <c r="L349">
        <v>0</v>
      </c>
      <c r="M349">
        <v>0</v>
      </c>
      <c r="N349">
        <v>0</v>
      </c>
      <c r="O349">
        <v>0.67</v>
      </c>
      <c r="P349" s="31">
        <v>0.33</v>
      </c>
      <c r="Q349" s="31">
        <v>0</v>
      </c>
      <c r="R349" s="34">
        <v>16</v>
      </c>
      <c r="S349" s="33">
        <v>2.5</v>
      </c>
      <c r="T349">
        <v>0.67</v>
      </c>
      <c r="U349">
        <v>16</v>
      </c>
      <c r="V349" s="16">
        <v>2.5</v>
      </c>
      <c r="W349">
        <v>1</v>
      </c>
      <c r="X349">
        <v>1</v>
      </c>
      <c r="Y349">
        <v>8</v>
      </c>
      <c r="Z349">
        <v>10</v>
      </c>
      <c r="AA349" t="s">
        <v>37</v>
      </c>
      <c r="AB349">
        <v>20540341</v>
      </c>
    </row>
    <row r="350" spans="1:28">
      <c r="A350">
        <v>1657</v>
      </c>
      <c r="B350" s="31">
        <v>1</v>
      </c>
      <c r="C350">
        <v>2</v>
      </c>
      <c r="D350">
        <v>35</v>
      </c>
      <c r="E350">
        <v>1</v>
      </c>
      <c r="F350" s="15">
        <v>10000</v>
      </c>
      <c r="G350">
        <v>1</v>
      </c>
      <c r="H350">
        <v>1</v>
      </c>
      <c r="I350">
        <v>0</v>
      </c>
      <c r="J350">
        <v>6</v>
      </c>
      <c r="K350">
        <v>0</v>
      </c>
      <c r="L350">
        <v>0</v>
      </c>
      <c r="M350">
        <v>0</v>
      </c>
      <c r="N350">
        <v>1</v>
      </c>
      <c r="O350">
        <v>0.5</v>
      </c>
      <c r="P350" s="31">
        <v>0.5</v>
      </c>
      <c r="Q350" s="31">
        <v>0</v>
      </c>
      <c r="R350" s="34">
        <v>16</v>
      </c>
      <c r="S350" s="33">
        <v>2.5</v>
      </c>
      <c r="T350">
        <v>0.5</v>
      </c>
      <c r="U350">
        <v>16</v>
      </c>
      <c r="V350" s="16">
        <v>2.5</v>
      </c>
      <c r="W350">
        <v>1.67</v>
      </c>
      <c r="X350">
        <v>1</v>
      </c>
      <c r="Y350">
        <v>12</v>
      </c>
      <c r="Z350">
        <v>10</v>
      </c>
      <c r="AA350" t="s">
        <v>231</v>
      </c>
      <c r="AB350">
        <v>24110310</v>
      </c>
    </row>
    <row r="351" spans="1:28">
      <c r="A351">
        <v>1661</v>
      </c>
      <c r="B351" s="31">
        <v>2</v>
      </c>
      <c r="C351">
        <v>1</v>
      </c>
      <c r="D351">
        <v>28</v>
      </c>
      <c r="E351">
        <v>1</v>
      </c>
      <c r="F351" s="15">
        <v>4000</v>
      </c>
      <c r="G351">
        <v>1</v>
      </c>
      <c r="H351">
        <v>1</v>
      </c>
      <c r="I351">
        <v>0</v>
      </c>
      <c r="J351">
        <v>8</v>
      </c>
      <c r="K351">
        <v>5</v>
      </c>
      <c r="L351">
        <v>0</v>
      </c>
      <c r="M351">
        <v>0</v>
      </c>
      <c r="N351">
        <v>0</v>
      </c>
      <c r="O351">
        <v>1.5</v>
      </c>
      <c r="P351" s="31">
        <v>1.17</v>
      </c>
      <c r="Q351" s="31">
        <v>1</v>
      </c>
      <c r="R351" s="34">
        <v>8</v>
      </c>
      <c r="S351" s="33">
        <v>50</v>
      </c>
      <c r="T351">
        <v>0.33</v>
      </c>
      <c r="U351">
        <v>8</v>
      </c>
      <c r="V351" s="16">
        <v>5</v>
      </c>
      <c r="W351">
        <v>1.5</v>
      </c>
      <c r="X351">
        <v>1</v>
      </c>
      <c r="Y351">
        <v>8</v>
      </c>
      <c r="Z351">
        <v>50</v>
      </c>
      <c r="AA351" t="s">
        <v>111</v>
      </c>
      <c r="AB351">
        <v>20920010</v>
      </c>
    </row>
    <row r="352" spans="1:28">
      <c r="A352">
        <v>1663</v>
      </c>
      <c r="B352" s="31">
        <v>2</v>
      </c>
      <c r="C352">
        <v>1</v>
      </c>
      <c r="D352">
        <v>18</v>
      </c>
      <c r="E352">
        <v>0</v>
      </c>
      <c r="F352" s="15">
        <v>7000</v>
      </c>
      <c r="G352">
        <v>1</v>
      </c>
      <c r="H352">
        <v>2</v>
      </c>
      <c r="I352">
        <v>0</v>
      </c>
      <c r="J352">
        <v>2</v>
      </c>
      <c r="K352">
        <v>4</v>
      </c>
      <c r="L352">
        <v>0</v>
      </c>
      <c r="M352">
        <v>0</v>
      </c>
      <c r="N352">
        <v>0</v>
      </c>
      <c r="O352">
        <v>1</v>
      </c>
      <c r="P352" s="31">
        <v>1</v>
      </c>
      <c r="Q352" s="31">
        <v>0</v>
      </c>
      <c r="R352" s="34">
        <v>14</v>
      </c>
      <c r="S352" s="33">
        <v>5</v>
      </c>
      <c r="T352">
        <v>0.83499999999999996</v>
      </c>
      <c r="U352">
        <v>14</v>
      </c>
      <c r="V352" s="16">
        <v>20</v>
      </c>
      <c r="W352">
        <v>1</v>
      </c>
      <c r="X352">
        <v>0</v>
      </c>
      <c r="Y352">
        <v>14</v>
      </c>
      <c r="Z352">
        <v>5</v>
      </c>
      <c r="AA352" t="s">
        <v>240</v>
      </c>
      <c r="AB352">
        <v>25515530</v>
      </c>
    </row>
    <row r="353" spans="1:28">
      <c r="A353">
        <v>1665</v>
      </c>
      <c r="B353" s="31">
        <v>2</v>
      </c>
      <c r="C353">
        <v>2</v>
      </c>
      <c r="D353">
        <v>24</v>
      </c>
      <c r="E353">
        <v>1</v>
      </c>
      <c r="F353" s="15">
        <v>7000</v>
      </c>
      <c r="G353">
        <v>1</v>
      </c>
      <c r="H353">
        <v>4</v>
      </c>
      <c r="I353">
        <v>1</v>
      </c>
      <c r="J353">
        <v>1</v>
      </c>
      <c r="K353">
        <v>5</v>
      </c>
      <c r="L353">
        <v>0</v>
      </c>
      <c r="M353">
        <v>0</v>
      </c>
      <c r="N353">
        <v>0</v>
      </c>
      <c r="O353">
        <v>1</v>
      </c>
      <c r="P353" s="31">
        <v>1.5</v>
      </c>
      <c r="Q353" s="31">
        <v>0</v>
      </c>
      <c r="R353" s="34">
        <v>8</v>
      </c>
      <c r="S353" s="33">
        <v>10</v>
      </c>
      <c r="T353">
        <v>0.33</v>
      </c>
      <c r="U353">
        <v>20</v>
      </c>
      <c r="V353" s="16">
        <v>2.5</v>
      </c>
      <c r="W353">
        <v>1</v>
      </c>
      <c r="X353">
        <v>0</v>
      </c>
      <c r="Y353">
        <v>8</v>
      </c>
      <c r="Z353">
        <v>10</v>
      </c>
      <c r="AA353" t="s">
        <v>44</v>
      </c>
      <c r="AB353">
        <v>21012250</v>
      </c>
    </row>
    <row r="354" spans="1:28">
      <c r="A354">
        <v>1667</v>
      </c>
      <c r="B354" s="31">
        <v>2</v>
      </c>
      <c r="C354">
        <v>2</v>
      </c>
      <c r="D354">
        <v>34</v>
      </c>
      <c r="E354">
        <v>1</v>
      </c>
      <c r="F354" s="15">
        <v>3000</v>
      </c>
      <c r="G354">
        <v>1</v>
      </c>
      <c r="H354">
        <v>1</v>
      </c>
      <c r="I354">
        <v>0</v>
      </c>
      <c r="J354">
        <v>8</v>
      </c>
      <c r="K354">
        <v>5</v>
      </c>
      <c r="L354">
        <v>0</v>
      </c>
      <c r="M354">
        <v>0</v>
      </c>
      <c r="N354">
        <v>0</v>
      </c>
      <c r="O354">
        <v>1.17</v>
      </c>
      <c r="P354" s="31">
        <v>1</v>
      </c>
      <c r="Q354" s="31">
        <v>1</v>
      </c>
      <c r="R354" s="34">
        <v>12</v>
      </c>
      <c r="S354" s="33">
        <v>20</v>
      </c>
      <c r="T354">
        <v>0.83</v>
      </c>
      <c r="U354">
        <v>30</v>
      </c>
      <c r="V354" s="16">
        <v>3.75</v>
      </c>
      <c r="W354">
        <v>1.17</v>
      </c>
      <c r="X354">
        <v>1</v>
      </c>
      <c r="Y354">
        <v>12</v>
      </c>
      <c r="Z354">
        <v>20</v>
      </c>
      <c r="AA354" t="s">
        <v>31</v>
      </c>
      <c r="AB354">
        <v>22730290</v>
      </c>
    </row>
    <row r="355" spans="1:28">
      <c r="A355">
        <v>1670</v>
      </c>
      <c r="B355" s="31">
        <v>1</v>
      </c>
      <c r="C355">
        <v>2</v>
      </c>
      <c r="D355">
        <v>36</v>
      </c>
      <c r="E355">
        <v>0</v>
      </c>
      <c r="F355" s="15">
        <v>12000</v>
      </c>
      <c r="G355">
        <v>1</v>
      </c>
      <c r="H355">
        <v>1</v>
      </c>
      <c r="I355">
        <v>1</v>
      </c>
      <c r="J355">
        <v>8</v>
      </c>
      <c r="K355">
        <v>2</v>
      </c>
      <c r="L355">
        <v>0</v>
      </c>
      <c r="M355">
        <v>0</v>
      </c>
      <c r="N355">
        <v>0</v>
      </c>
      <c r="O355">
        <v>0.33</v>
      </c>
      <c r="P355" s="31">
        <v>0.67</v>
      </c>
      <c r="Q355" s="31">
        <v>0</v>
      </c>
      <c r="R355" s="34">
        <v>8</v>
      </c>
      <c r="S355" s="33">
        <v>2.5</v>
      </c>
      <c r="T355">
        <v>0.33</v>
      </c>
      <c r="U355">
        <v>8</v>
      </c>
      <c r="V355" s="16">
        <v>2.5</v>
      </c>
      <c r="W355">
        <v>1</v>
      </c>
      <c r="X355">
        <v>1</v>
      </c>
      <c r="Y355">
        <v>8</v>
      </c>
      <c r="Z355">
        <v>15</v>
      </c>
      <c r="AA355" t="s">
        <v>24</v>
      </c>
      <c r="AB355">
        <v>22071000</v>
      </c>
    </row>
    <row r="356" spans="1:28">
      <c r="A356">
        <v>1673</v>
      </c>
      <c r="B356" s="31">
        <v>2</v>
      </c>
      <c r="C356">
        <v>2</v>
      </c>
      <c r="D356">
        <v>33</v>
      </c>
      <c r="E356">
        <v>1</v>
      </c>
      <c r="F356" s="15">
        <v>12000</v>
      </c>
      <c r="G356">
        <v>1</v>
      </c>
      <c r="H356">
        <v>1</v>
      </c>
      <c r="I356">
        <v>0</v>
      </c>
      <c r="J356">
        <v>8</v>
      </c>
      <c r="K356">
        <v>5</v>
      </c>
      <c r="L356">
        <v>0</v>
      </c>
      <c r="M356">
        <v>0</v>
      </c>
      <c r="N356">
        <v>0</v>
      </c>
      <c r="O356">
        <v>1.17</v>
      </c>
      <c r="P356" s="31">
        <v>1.33</v>
      </c>
      <c r="Q356" s="31">
        <v>0</v>
      </c>
      <c r="R356" s="34">
        <v>4</v>
      </c>
      <c r="S356" s="33">
        <v>5</v>
      </c>
      <c r="T356">
        <v>0.75</v>
      </c>
      <c r="U356">
        <v>20</v>
      </c>
      <c r="V356" s="16">
        <v>5</v>
      </c>
      <c r="W356">
        <v>1.17</v>
      </c>
      <c r="X356">
        <v>0</v>
      </c>
      <c r="Y356">
        <v>4</v>
      </c>
      <c r="Z356">
        <v>5</v>
      </c>
      <c r="AA356" t="s">
        <v>69</v>
      </c>
      <c r="AB356">
        <v>23087340</v>
      </c>
    </row>
    <row r="357" spans="1:28">
      <c r="A357">
        <v>1675</v>
      </c>
      <c r="B357" s="31">
        <v>1</v>
      </c>
      <c r="C357">
        <v>2</v>
      </c>
      <c r="D357">
        <v>27</v>
      </c>
      <c r="E357">
        <v>0</v>
      </c>
      <c r="F357" s="15">
        <v>16000</v>
      </c>
      <c r="G357">
        <v>1</v>
      </c>
      <c r="H357">
        <v>1</v>
      </c>
      <c r="I357">
        <v>0</v>
      </c>
      <c r="J357">
        <v>2</v>
      </c>
      <c r="K357">
        <v>4</v>
      </c>
      <c r="L357">
        <v>0</v>
      </c>
      <c r="M357">
        <v>0</v>
      </c>
      <c r="N357">
        <v>0</v>
      </c>
      <c r="O357">
        <v>0.33</v>
      </c>
      <c r="P357" s="31">
        <v>0.83</v>
      </c>
      <c r="Q357" s="31">
        <v>0</v>
      </c>
      <c r="R357" s="34">
        <v>20</v>
      </c>
      <c r="S357" s="33">
        <v>2.5</v>
      </c>
      <c r="T357">
        <v>0.33</v>
      </c>
      <c r="U357">
        <v>20</v>
      </c>
      <c r="V357" s="16">
        <v>2.5</v>
      </c>
      <c r="W357">
        <v>1</v>
      </c>
      <c r="X357">
        <v>1</v>
      </c>
      <c r="Y357">
        <v>8</v>
      </c>
      <c r="Z357">
        <v>10</v>
      </c>
      <c r="AA357" t="s">
        <v>15</v>
      </c>
      <c r="AB357">
        <v>20270231</v>
      </c>
    </row>
    <row r="358" spans="1:28">
      <c r="A358">
        <v>1677</v>
      </c>
      <c r="B358" s="31">
        <v>2</v>
      </c>
      <c r="C358">
        <v>1</v>
      </c>
      <c r="D358">
        <v>23</v>
      </c>
      <c r="E358">
        <v>1</v>
      </c>
      <c r="F358" s="15">
        <v>4000</v>
      </c>
      <c r="G358">
        <v>1</v>
      </c>
      <c r="H358">
        <v>1</v>
      </c>
      <c r="I358">
        <v>0</v>
      </c>
      <c r="J358">
        <v>8</v>
      </c>
      <c r="K358">
        <v>5</v>
      </c>
      <c r="L358">
        <v>0</v>
      </c>
      <c r="M358">
        <v>0</v>
      </c>
      <c r="N358">
        <v>0</v>
      </c>
      <c r="O358">
        <v>1.17</v>
      </c>
      <c r="P358" s="31">
        <v>1.67</v>
      </c>
      <c r="Q358" s="31">
        <v>1</v>
      </c>
      <c r="R358" s="34">
        <v>8</v>
      </c>
      <c r="S358" s="33">
        <v>15</v>
      </c>
      <c r="T358">
        <v>0.67</v>
      </c>
      <c r="U358">
        <v>17</v>
      </c>
      <c r="V358" s="16">
        <v>6.25</v>
      </c>
      <c r="W358">
        <v>1.17</v>
      </c>
      <c r="X358">
        <v>1</v>
      </c>
      <c r="Y358">
        <v>8</v>
      </c>
      <c r="Z358">
        <v>15</v>
      </c>
      <c r="AA358" t="s">
        <v>52</v>
      </c>
      <c r="AB358">
        <v>21211005</v>
      </c>
    </row>
    <row r="359" spans="1:28">
      <c r="A359">
        <v>1680</v>
      </c>
      <c r="B359" s="31">
        <v>1</v>
      </c>
      <c r="C359">
        <v>4</v>
      </c>
      <c r="D359">
        <v>55</v>
      </c>
      <c r="E359">
        <v>1</v>
      </c>
      <c r="F359" s="15">
        <v>16000</v>
      </c>
      <c r="G359">
        <v>1</v>
      </c>
      <c r="H359">
        <v>1</v>
      </c>
      <c r="I359">
        <v>0</v>
      </c>
      <c r="J359">
        <v>1</v>
      </c>
      <c r="K359">
        <v>5</v>
      </c>
      <c r="L359">
        <v>0</v>
      </c>
      <c r="M359">
        <v>0</v>
      </c>
      <c r="N359">
        <v>0</v>
      </c>
      <c r="O359">
        <v>0.5</v>
      </c>
      <c r="P359" s="31">
        <v>0.67</v>
      </c>
      <c r="Q359" s="31">
        <v>0</v>
      </c>
      <c r="R359" s="34">
        <v>18</v>
      </c>
      <c r="S359" s="33">
        <v>15</v>
      </c>
      <c r="T359">
        <v>0.5</v>
      </c>
      <c r="U359">
        <v>18</v>
      </c>
      <c r="V359" s="16">
        <v>15</v>
      </c>
      <c r="W359">
        <v>1.25</v>
      </c>
      <c r="X359">
        <v>1</v>
      </c>
      <c r="Y359">
        <v>8</v>
      </c>
      <c r="Z359">
        <v>17.5</v>
      </c>
      <c r="AA359" t="s">
        <v>138</v>
      </c>
      <c r="AB359">
        <v>21341270</v>
      </c>
    </row>
    <row r="360" spans="1:28">
      <c r="A360">
        <v>1686</v>
      </c>
      <c r="B360" s="31">
        <v>1</v>
      </c>
      <c r="C360">
        <v>2</v>
      </c>
      <c r="D360">
        <v>29</v>
      </c>
      <c r="E360">
        <v>1</v>
      </c>
      <c r="F360" s="15">
        <v>10000</v>
      </c>
      <c r="G360">
        <v>1</v>
      </c>
      <c r="H360">
        <v>3</v>
      </c>
      <c r="I360">
        <v>0</v>
      </c>
      <c r="J360">
        <v>7</v>
      </c>
      <c r="K360">
        <v>5</v>
      </c>
      <c r="L360">
        <v>0</v>
      </c>
      <c r="M360">
        <v>0</v>
      </c>
      <c r="N360">
        <v>0</v>
      </c>
      <c r="O360">
        <v>0.5</v>
      </c>
      <c r="P360" s="31">
        <v>0.67</v>
      </c>
      <c r="Q360" s="31">
        <v>0</v>
      </c>
      <c r="R360" s="34">
        <v>12</v>
      </c>
      <c r="S360" s="33">
        <v>2.5</v>
      </c>
      <c r="T360">
        <v>0.5</v>
      </c>
      <c r="U360">
        <v>12</v>
      </c>
      <c r="V360" s="16">
        <v>2.5</v>
      </c>
      <c r="W360">
        <v>1.5</v>
      </c>
      <c r="X360">
        <v>1</v>
      </c>
      <c r="Y360">
        <v>10</v>
      </c>
      <c r="Z360">
        <v>10</v>
      </c>
      <c r="AA360" t="s">
        <v>89</v>
      </c>
      <c r="AB360">
        <v>22430060</v>
      </c>
    </row>
    <row r="361" spans="1:28">
      <c r="A361">
        <v>1689</v>
      </c>
      <c r="B361" s="31">
        <v>1</v>
      </c>
      <c r="C361">
        <v>2</v>
      </c>
      <c r="D361">
        <v>36</v>
      </c>
      <c r="E361">
        <v>0</v>
      </c>
      <c r="F361" s="15">
        <v>4000</v>
      </c>
      <c r="G361">
        <v>1</v>
      </c>
      <c r="H361">
        <v>1</v>
      </c>
      <c r="I361">
        <v>0</v>
      </c>
      <c r="J361">
        <v>8</v>
      </c>
      <c r="K361">
        <v>0</v>
      </c>
      <c r="L361">
        <v>0</v>
      </c>
      <c r="M361">
        <v>1</v>
      </c>
      <c r="N361">
        <v>0</v>
      </c>
      <c r="O361">
        <v>0.5</v>
      </c>
      <c r="P361" s="31">
        <v>0.83</v>
      </c>
      <c r="Q361" s="31">
        <v>0</v>
      </c>
      <c r="R361" s="34">
        <v>16</v>
      </c>
      <c r="S361" s="33">
        <v>2.5</v>
      </c>
      <c r="T361">
        <v>0.5</v>
      </c>
      <c r="U361">
        <v>16</v>
      </c>
      <c r="V361" s="16">
        <v>2.5</v>
      </c>
      <c r="W361">
        <v>0.83</v>
      </c>
      <c r="X361">
        <v>0</v>
      </c>
      <c r="Y361">
        <v>8</v>
      </c>
      <c r="Z361">
        <v>20</v>
      </c>
      <c r="AA361" t="s">
        <v>161</v>
      </c>
      <c r="AB361">
        <v>22010010</v>
      </c>
    </row>
    <row r="362" spans="1:28">
      <c r="A362">
        <v>1692</v>
      </c>
      <c r="B362" s="31">
        <v>1</v>
      </c>
      <c r="C362">
        <v>2</v>
      </c>
      <c r="D362">
        <v>41</v>
      </c>
      <c r="E362">
        <v>0</v>
      </c>
      <c r="F362" s="15">
        <v>6000</v>
      </c>
      <c r="G362">
        <v>1</v>
      </c>
      <c r="H362">
        <v>1</v>
      </c>
      <c r="I362">
        <v>0</v>
      </c>
      <c r="J362">
        <v>8</v>
      </c>
      <c r="K362">
        <v>5</v>
      </c>
      <c r="L362">
        <v>1</v>
      </c>
      <c r="M362">
        <v>0</v>
      </c>
      <c r="N362">
        <v>0</v>
      </c>
      <c r="O362">
        <v>0.33</v>
      </c>
      <c r="P362" s="31">
        <v>0.5</v>
      </c>
      <c r="Q362" s="31">
        <v>0</v>
      </c>
      <c r="R362" s="34">
        <v>14</v>
      </c>
      <c r="S362" s="33">
        <v>5</v>
      </c>
      <c r="T362">
        <v>0.33</v>
      </c>
      <c r="U362">
        <v>14</v>
      </c>
      <c r="V362" s="16">
        <v>5</v>
      </c>
      <c r="W362">
        <v>0.67</v>
      </c>
      <c r="X362">
        <v>1</v>
      </c>
      <c r="Y362">
        <v>8</v>
      </c>
      <c r="Z362">
        <v>10</v>
      </c>
      <c r="AA362" t="s">
        <v>36</v>
      </c>
      <c r="AB362">
        <v>21940010</v>
      </c>
    </row>
    <row r="363" spans="1:28">
      <c r="A363">
        <v>1693</v>
      </c>
      <c r="B363" s="31">
        <v>1</v>
      </c>
      <c r="C363">
        <v>1</v>
      </c>
      <c r="D363">
        <v>19</v>
      </c>
      <c r="E363">
        <v>0</v>
      </c>
      <c r="F363" s="15">
        <v>8000</v>
      </c>
      <c r="G363">
        <v>1</v>
      </c>
      <c r="H363">
        <v>2</v>
      </c>
      <c r="I363">
        <v>0</v>
      </c>
      <c r="J363">
        <v>8</v>
      </c>
      <c r="K363">
        <v>5</v>
      </c>
      <c r="L363">
        <v>0</v>
      </c>
      <c r="M363">
        <v>0</v>
      </c>
      <c r="N363">
        <v>0</v>
      </c>
      <c r="O363">
        <v>0.5</v>
      </c>
      <c r="P363" s="31">
        <v>0.67</v>
      </c>
      <c r="Q363" s="31">
        <v>0</v>
      </c>
      <c r="R363" s="34">
        <v>12</v>
      </c>
      <c r="S363" s="33">
        <v>20</v>
      </c>
      <c r="T363">
        <v>0.5</v>
      </c>
      <c r="U363">
        <v>12</v>
      </c>
      <c r="V363" s="16">
        <v>20</v>
      </c>
      <c r="W363">
        <v>1.17</v>
      </c>
      <c r="X363">
        <v>1</v>
      </c>
      <c r="Y363">
        <v>10</v>
      </c>
      <c r="Z363">
        <v>15</v>
      </c>
      <c r="AA363" t="s">
        <v>46</v>
      </c>
      <c r="AB363">
        <v>22631360</v>
      </c>
    </row>
    <row r="364" spans="1:28">
      <c r="A364">
        <v>1700</v>
      </c>
      <c r="B364" s="31">
        <v>1</v>
      </c>
      <c r="C364">
        <v>2</v>
      </c>
      <c r="D364">
        <v>25</v>
      </c>
      <c r="E364">
        <v>0</v>
      </c>
      <c r="F364" s="15">
        <v>2000</v>
      </c>
      <c r="G364">
        <v>1</v>
      </c>
      <c r="H364">
        <v>1</v>
      </c>
      <c r="I364">
        <v>0</v>
      </c>
      <c r="J364">
        <v>8</v>
      </c>
      <c r="K364">
        <v>5</v>
      </c>
      <c r="L364">
        <v>0</v>
      </c>
      <c r="M364">
        <v>0</v>
      </c>
      <c r="N364">
        <v>0</v>
      </c>
      <c r="O364">
        <v>0.5</v>
      </c>
      <c r="P364" s="31">
        <v>0.5</v>
      </c>
      <c r="Q364" s="31">
        <v>0</v>
      </c>
      <c r="R364" s="34">
        <v>8</v>
      </c>
      <c r="S364" s="33">
        <v>2.5</v>
      </c>
      <c r="T364">
        <v>0.5</v>
      </c>
      <c r="U364">
        <v>8</v>
      </c>
      <c r="V364" s="16">
        <v>2.5</v>
      </c>
      <c r="W364">
        <v>1.17</v>
      </c>
      <c r="X364">
        <v>1</v>
      </c>
      <c r="Y364">
        <v>12</v>
      </c>
      <c r="Z364">
        <v>15</v>
      </c>
      <c r="AA364" t="s">
        <v>83</v>
      </c>
      <c r="AB364">
        <v>20541110</v>
      </c>
    </row>
    <row r="365" spans="1:28">
      <c r="A365">
        <v>1704</v>
      </c>
      <c r="B365" s="31">
        <v>1</v>
      </c>
      <c r="C365">
        <v>1</v>
      </c>
      <c r="D365">
        <v>22</v>
      </c>
      <c r="E365">
        <v>1</v>
      </c>
      <c r="F365" s="15">
        <v>10000</v>
      </c>
      <c r="G365">
        <v>1</v>
      </c>
      <c r="H365">
        <v>1</v>
      </c>
      <c r="I365">
        <v>0</v>
      </c>
      <c r="J365">
        <v>2</v>
      </c>
      <c r="K365">
        <v>3</v>
      </c>
      <c r="L365">
        <v>0</v>
      </c>
      <c r="M365">
        <v>0</v>
      </c>
      <c r="N365">
        <v>0</v>
      </c>
      <c r="O365">
        <v>0.5</v>
      </c>
      <c r="P365" s="31">
        <v>0.83</v>
      </c>
      <c r="Q365" s="31">
        <v>0</v>
      </c>
      <c r="R365" s="34">
        <v>10</v>
      </c>
      <c r="S365" s="33">
        <v>2.5</v>
      </c>
      <c r="T365">
        <v>0.5</v>
      </c>
      <c r="U365">
        <v>10</v>
      </c>
      <c r="V365" s="16">
        <v>2.5</v>
      </c>
      <c r="W365">
        <v>1</v>
      </c>
      <c r="X365">
        <v>1</v>
      </c>
      <c r="Y365">
        <v>8</v>
      </c>
      <c r="Z365">
        <v>10</v>
      </c>
      <c r="AA365" t="s">
        <v>15</v>
      </c>
      <c r="AB365">
        <v>20260170</v>
      </c>
    </row>
    <row r="366" spans="1:28">
      <c r="A366">
        <v>1709</v>
      </c>
      <c r="B366" s="31">
        <v>2</v>
      </c>
      <c r="C366">
        <v>2</v>
      </c>
      <c r="D366">
        <v>24</v>
      </c>
      <c r="E366">
        <v>0</v>
      </c>
      <c r="F366" s="15">
        <v>7000</v>
      </c>
      <c r="G366">
        <v>1</v>
      </c>
      <c r="H366">
        <v>1</v>
      </c>
      <c r="I366">
        <v>0</v>
      </c>
      <c r="J366">
        <v>2</v>
      </c>
      <c r="K366">
        <v>5</v>
      </c>
      <c r="L366">
        <v>0</v>
      </c>
      <c r="M366">
        <v>0</v>
      </c>
      <c r="N366">
        <v>0</v>
      </c>
      <c r="O366">
        <v>0.5</v>
      </c>
      <c r="P366" s="31">
        <v>0.83</v>
      </c>
      <c r="Q366" s="31">
        <v>1</v>
      </c>
      <c r="R366" s="34">
        <v>8</v>
      </c>
      <c r="S366" s="33">
        <v>15</v>
      </c>
      <c r="T366">
        <v>0.33</v>
      </c>
      <c r="U366">
        <v>10</v>
      </c>
      <c r="V366" s="16">
        <v>5</v>
      </c>
      <c r="W366">
        <v>0.5</v>
      </c>
      <c r="X366">
        <v>1</v>
      </c>
      <c r="Y366">
        <v>8</v>
      </c>
      <c r="Z366">
        <v>15</v>
      </c>
      <c r="AA366" t="s">
        <v>36</v>
      </c>
      <c r="AB366">
        <v>21940430</v>
      </c>
    </row>
    <row r="367" spans="1:28">
      <c r="A367">
        <v>1711</v>
      </c>
      <c r="B367" s="31">
        <v>1</v>
      </c>
      <c r="C367">
        <v>1</v>
      </c>
      <c r="D367">
        <v>18</v>
      </c>
      <c r="E367">
        <v>0</v>
      </c>
      <c r="F367" s="15">
        <v>35000</v>
      </c>
      <c r="G367">
        <v>1</v>
      </c>
      <c r="H367">
        <v>3</v>
      </c>
      <c r="I367">
        <v>0</v>
      </c>
      <c r="J367">
        <v>8</v>
      </c>
      <c r="K367">
        <v>5</v>
      </c>
      <c r="L367">
        <v>0</v>
      </c>
      <c r="M367">
        <v>0</v>
      </c>
      <c r="N367">
        <v>0</v>
      </c>
      <c r="O367">
        <v>0.5</v>
      </c>
      <c r="P367" s="31">
        <v>1</v>
      </c>
      <c r="Q367" s="31">
        <v>0</v>
      </c>
      <c r="R367" s="34">
        <v>30</v>
      </c>
      <c r="S367" s="33">
        <v>2.5</v>
      </c>
      <c r="T367">
        <v>0.5</v>
      </c>
      <c r="U367">
        <v>30</v>
      </c>
      <c r="V367" s="16">
        <v>2.5</v>
      </c>
      <c r="W367">
        <v>1.25</v>
      </c>
      <c r="X367">
        <v>1</v>
      </c>
      <c r="Y367">
        <v>8</v>
      </c>
      <c r="Z367">
        <v>15</v>
      </c>
      <c r="AA367" t="s">
        <v>9</v>
      </c>
      <c r="AB367">
        <v>22750660</v>
      </c>
    </row>
    <row r="368" spans="1:28">
      <c r="A368">
        <v>1718</v>
      </c>
      <c r="B368" s="31">
        <v>1</v>
      </c>
      <c r="C368">
        <v>2</v>
      </c>
      <c r="D368">
        <v>34</v>
      </c>
      <c r="E368">
        <v>1</v>
      </c>
      <c r="F368" s="15">
        <v>8000</v>
      </c>
      <c r="G368">
        <v>1</v>
      </c>
      <c r="H368">
        <v>1</v>
      </c>
      <c r="I368">
        <v>1</v>
      </c>
      <c r="J368">
        <v>8</v>
      </c>
      <c r="K368">
        <v>3</v>
      </c>
      <c r="L368">
        <v>0</v>
      </c>
      <c r="M368">
        <v>0</v>
      </c>
      <c r="N368">
        <v>0</v>
      </c>
      <c r="O368">
        <v>0.5</v>
      </c>
      <c r="P368" s="31">
        <v>0.83</v>
      </c>
      <c r="Q368" s="31">
        <v>0</v>
      </c>
      <c r="R368" s="34">
        <v>14</v>
      </c>
      <c r="S368" s="33">
        <v>10</v>
      </c>
      <c r="T368">
        <v>0.5</v>
      </c>
      <c r="U368">
        <v>14</v>
      </c>
      <c r="V368" s="16">
        <v>10</v>
      </c>
      <c r="W368">
        <v>1</v>
      </c>
      <c r="X368">
        <v>1</v>
      </c>
      <c r="Y368">
        <v>8</v>
      </c>
      <c r="Z368">
        <v>10</v>
      </c>
      <c r="AA368" t="s">
        <v>15</v>
      </c>
      <c r="AB368">
        <v>20530010</v>
      </c>
    </row>
    <row r="369" spans="1:28">
      <c r="A369">
        <v>1723</v>
      </c>
      <c r="B369" s="31">
        <v>2</v>
      </c>
      <c r="C369">
        <v>2</v>
      </c>
      <c r="D369">
        <v>44</v>
      </c>
      <c r="E369">
        <v>0</v>
      </c>
      <c r="F369" s="15">
        <v>12000</v>
      </c>
      <c r="G369">
        <v>1</v>
      </c>
      <c r="H369">
        <v>1</v>
      </c>
      <c r="I369">
        <v>0</v>
      </c>
      <c r="J369">
        <v>8</v>
      </c>
      <c r="K369">
        <v>3</v>
      </c>
      <c r="L369">
        <v>0</v>
      </c>
      <c r="M369">
        <v>0</v>
      </c>
      <c r="N369">
        <v>0</v>
      </c>
      <c r="O369">
        <v>0.67</v>
      </c>
      <c r="P369" s="31">
        <v>1.67</v>
      </c>
      <c r="Q369" s="31">
        <v>0</v>
      </c>
      <c r="R369" s="34">
        <v>8</v>
      </c>
      <c r="S369" s="33">
        <v>30</v>
      </c>
      <c r="T369">
        <v>0.5</v>
      </c>
      <c r="U369">
        <v>12</v>
      </c>
      <c r="V369" s="16">
        <v>2.5</v>
      </c>
      <c r="W369">
        <v>0.67</v>
      </c>
      <c r="X369">
        <v>0</v>
      </c>
      <c r="Y369">
        <v>8</v>
      </c>
      <c r="Z369">
        <v>30</v>
      </c>
      <c r="AA369" t="s">
        <v>161</v>
      </c>
      <c r="AB369">
        <v>22010110</v>
      </c>
    </row>
    <row r="370" spans="1:28">
      <c r="A370">
        <v>1725</v>
      </c>
      <c r="B370" s="31">
        <v>2</v>
      </c>
      <c r="C370">
        <v>1</v>
      </c>
      <c r="D370">
        <v>24</v>
      </c>
      <c r="E370">
        <v>0</v>
      </c>
      <c r="F370" s="15">
        <v>10000</v>
      </c>
      <c r="G370">
        <v>1</v>
      </c>
      <c r="H370">
        <v>2</v>
      </c>
      <c r="I370">
        <v>1</v>
      </c>
      <c r="J370">
        <v>6</v>
      </c>
      <c r="K370">
        <v>5</v>
      </c>
      <c r="L370">
        <v>0</v>
      </c>
      <c r="M370">
        <v>0</v>
      </c>
      <c r="N370">
        <v>0</v>
      </c>
      <c r="O370">
        <v>0.67</v>
      </c>
      <c r="P370" s="31">
        <v>1.17</v>
      </c>
      <c r="Q370" s="31">
        <v>1</v>
      </c>
      <c r="R370" s="34">
        <v>16</v>
      </c>
      <c r="S370" s="33">
        <v>20</v>
      </c>
      <c r="T370">
        <v>0.5</v>
      </c>
      <c r="U370">
        <v>10</v>
      </c>
      <c r="V370" s="16">
        <v>5</v>
      </c>
      <c r="W370">
        <v>0.67</v>
      </c>
      <c r="X370">
        <v>1</v>
      </c>
      <c r="Y370">
        <v>16</v>
      </c>
      <c r="Z370">
        <v>20</v>
      </c>
      <c r="AA370" t="s">
        <v>15</v>
      </c>
      <c r="AB370">
        <v>20270233</v>
      </c>
    </row>
    <row r="371" spans="1:28">
      <c r="A371">
        <v>1730</v>
      </c>
      <c r="B371" s="31">
        <v>2</v>
      </c>
      <c r="C371">
        <v>1</v>
      </c>
      <c r="D371">
        <v>21</v>
      </c>
      <c r="E371">
        <v>0</v>
      </c>
      <c r="F371" s="15">
        <v>3000</v>
      </c>
      <c r="G371">
        <v>1</v>
      </c>
      <c r="H371">
        <v>2</v>
      </c>
      <c r="I371">
        <v>1</v>
      </c>
      <c r="J371">
        <v>9</v>
      </c>
      <c r="K371">
        <v>5</v>
      </c>
      <c r="L371">
        <v>0</v>
      </c>
      <c r="M371">
        <v>0</v>
      </c>
      <c r="N371">
        <v>0</v>
      </c>
      <c r="O371">
        <v>1</v>
      </c>
      <c r="P371" s="31">
        <v>1</v>
      </c>
      <c r="Q371" s="31">
        <v>1</v>
      </c>
      <c r="R371" s="34">
        <v>12</v>
      </c>
      <c r="S371" s="33">
        <v>30</v>
      </c>
      <c r="T371">
        <v>0.75</v>
      </c>
      <c r="U371">
        <v>30</v>
      </c>
      <c r="V371" s="16">
        <v>6.25</v>
      </c>
      <c r="W371">
        <v>1</v>
      </c>
      <c r="X371">
        <v>1</v>
      </c>
      <c r="Y371">
        <v>12</v>
      </c>
      <c r="Z371">
        <v>30</v>
      </c>
      <c r="AA371" t="s">
        <v>9</v>
      </c>
      <c r="AB371">
        <v>22723392</v>
      </c>
    </row>
    <row r="372" spans="1:28">
      <c r="A372">
        <v>1734</v>
      </c>
      <c r="B372" s="31">
        <v>1</v>
      </c>
      <c r="C372">
        <v>2</v>
      </c>
      <c r="D372">
        <v>29</v>
      </c>
      <c r="E372">
        <v>1</v>
      </c>
      <c r="F372" s="15">
        <v>35000</v>
      </c>
      <c r="G372">
        <v>1</v>
      </c>
      <c r="H372">
        <v>3</v>
      </c>
      <c r="I372">
        <v>0</v>
      </c>
      <c r="J372">
        <v>8</v>
      </c>
      <c r="K372">
        <v>2</v>
      </c>
      <c r="L372">
        <v>0</v>
      </c>
      <c r="M372">
        <v>0</v>
      </c>
      <c r="N372">
        <v>0</v>
      </c>
      <c r="O372">
        <v>0.67</v>
      </c>
      <c r="P372" s="31">
        <v>0.67</v>
      </c>
      <c r="Q372" s="31">
        <v>0</v>
      </c>
      <c r="R372" s="34">
        <v>14</v>
      </c>
      <c r="S372" s="33">
        <v>2.5</v>
      </c>
      <c r="T372">
        <v>0.67</v>
      </c>
      <c r="U372">
        <v>14</v>
      </c>
      <c r="V372" s="16">
        <v>2.5</v>
      </c>
      <c r="W372">
        <v>1.17</v>
      </c>
      <c r="X372">
        <v>1</v>
      </c>
      <c r="Y372">
        <v>10</v>
      </c>
      <c r="Z372">
        <v>15</v>
      </c>
      <c r="AA372" t="s">
        <v>46</v>
      </c>
      <c r="AB372">
        <v>22776050</v>
      </c>
    </row>
    <row r="373" spans="1:28">
      <c r="A373">
        <v>1736</v>
      </c>
      <c r="B373" s="31">
        <v>1</v>
      </c>
      <c r="C373">
        <v>1</v>
      </c>
      <c r="D373">
        <v>34</v>
      </c>
      <c r="E373">
        <v>0</v>
      </c>
      <c r="F373" s="15">
        <v>4000</v>
      </c>
      <c r="G373">
        <v>1</v>
      </c>
      <c r="H373">
        <v>3</v>
      </c>
      <c r="I373">
        <v>0</v>
      </c>
      <c r="J373">
        <v>6</v>
      </c>
      <c r="K373">
        <v>4</v>
      </c>
      <c r="L373">
        <v>0</v>
      </c>
      <c r="M373">
        <v>0</v>
      </c>
      <c r="N373">
        <v>0</v>
      </c>
      <c r="O373">
        <v>1</v>
      </c>
      <c r="P373" s="31">
        <v>1</v>
      </c>
      <c r="Q373" s="31">
        <v>0</v>
      </c>
      <c r="R373" s="34">
        <v>20</v>
      </c>
      <c r="S373" s="33">
        <v>2.5</v>
      </c>
      <c r="T373">
        <v>1</v>
      </c>
      <c r="U373">
        <v>20</v>
      </c>
      <c r="V373" s="16">
        <v>2.5</v>
      </c>
      <c r="W373">
        <v>1.17</v>
      </c>
      <c r="X373">
        <v>1</v>
      </c>
      <c r="Y373">
        <v>8</v>
      </c>
      <c r="Z373">
        <v>15</v>
      </c>
      <c r="AA373" t="s">
        <v>97</v>
      </c>
      <c r="AB373">
        <v>22770102</v>
      </c>
    </row>
    <row r="374" spans="1:28">
      <c r="A374">
        <v>1750</v>
      </c>
      <c r="B374" s="31">
        <v>1</v>
      </c>
      <c r="C374">
        <v>4</v>
      </c>
      <c r="D374">
        <v>32</v>
      </c>
      <c r="E374">
        <v>1</v>
      </c>
      <c r="F374" s="15">
        <v>35000</v>
      </c>
      <c r="G374">
        <v>1</v>
      </c>
      <c r="H374">
        <v>2</v>
      </c>
      <c r="I374">
        <v>1</v>
      </c>
      <c r="J374">
        <v>9</v>
      </c>
      <c r="K374">
        <v>2</v>
      </c>
      <c r="L374">
        <v>0</v>
      </c>
      <c r="M374">
        <v>0</v>
      </c>
      <c r="N374">
        <v>0</v>
      </c>
      <c r="O374">
        <v>0.5</v>
      </c>
      <c r="P374" s="31">
        <v>0.5</v>
      </c>
      <c r="Q374" s="31">
        <v>0</v>
      </c>
      <c r="R374" s="34">
        <v>30</v>
      </c>
      <c r="S374" s="33">
        <v>10</v>
      </c>
      <c r="T374">
        <v>0.5</v>
      </c>
      <c r="U374">
        <v>30</v>
      </c>
      <c r="V374" s="16">
        <v>10</v>
      </c>
      <c r="W374">
        <v>1.17</v>
      </c>
      <c r="X374">
        <v>1</v>
      </c>
      <c r="Y374">
        <v>10</v>
      </c>
      <c r="Z374">
        <v>15</v>
      </c>
      <c r="AA374" t="s">
        <v>46</v>
      </c>
      <c r="AB374">
        <v>22775057</v>
      </c>
    </row>
    <row r="375" spans="1:28">
      <c r="A375">
        <v>1751</v>
      </c>
      <c r="B375" s="31">
        <v>2</v>
      </c>
      <c r="C375">
        <v>2</v>
      </c>
      <c r="D375">
        <v>27</v>
      </c>
      <c r="E375">
        <v>1</v>
      </c>
      <c r="F375" s="15">
        <v>7000</v>
      </c>
      <c r="G375">
        <v>1</v>
      </c>
      <c r="H375">
        <v>2</v>
      </c>
      <c r="I375">
        <v>0</v>
      </c>
      <c r="J375">
        <v>2</v>
      </c>
      <c r="K375">
        <v>0</v>
      </c>
      <c r="L375">
        <v>0</v>
      </c>
      <c r="M375">
        <v>1</v>
      </c>
      <c r="N375">
        <v>0</v>
      </c>
      <c r="O375">
        <v>1.67</v>
      </c>
      <c r="P375" s="31">
        <v>1.33</v>
      </c>
      <c r="Q375" s="31">
        <v>0</v>
      </c>
      <c r="R375" s="34">
        <v>14</v>
      </c>
      <c r="S375" s="33">
        <v>40</v>
      </c>
      <c r="T375">
        <v>0.91500000000000004</v>
      </c>
      <c r="U375">
        <v>20</v>
      </c>
      <c r="V375" s="16">
        <v>5</v>
      </c>
      <c r="W375">
        <v>1.67</v>
      </c>
      <c r="X375">
        <v>0</v>
      </c>
      <c r="Y375">
        <v>14</v>
      </c>
      <c r="Z375">
        <v>40</v>
      </c>
      <c r="AA375" t="s">
        <v>231</v>
      </c>
      <c r="AB375">
        <v>24220390</v>
      </c>
    </row>
    <row r="376" spans="1:28">
      <c r="A376">
        <v>1752</v>
      </c>
      <c r="B376" s="31">
        <v>1</v>
      </c>
      <c r="C376">
        <v>1</v>
      </c>
      <c r="D376">
        <v>54</v>
      </c>
      <c r="E376">
        <v>1</v>
      </c>
      <c r="F376" s="15">
        <v>4000</v>
      </c>
      <c r="G376">
        <v>1</v>
      </c>
      <c r="H376">
        <v>2</v>
      </c>
      <c r="I376">
        <v>1</v>
      </c>
      <c r="J376">
        <v>11</v>
      </c>
      <c r="K376">
        <v>0</v>
      </c>
      <c r="L376">
        <v>0</v>
      </c>
      <c r="M376">
        <v>1</v>
      </c>
      <c r="N376">
        <v>0</v>
      </c>
      <c r="O376">
        <v>0.33</v>
      </c>
      <c r="P376" s="31">
        <v>0.33</v>
      </c>
      <c r="Q376" s="31">
        <v>0</v>
      </c>
      <c r="R376" s="34">
        <v>10</v>
      </c>
      <c r="S376" s="33">
        <v>15</v>
      </c>
      <c r="T376">
        <v>0.33</v>
      </c>
      <c r="U376">
        <v>10</v>
      </c>
      <c r="V376" s="16">
        <v>15</v>
      </c>
      <c r="W376">
        <v>0.83</v>
      </c>
      <c r="X376">
        <v>1</v>
      </c>
      <c r="Y376">
        <v>10</v>
      </c>
      <c r="Z376">
        <v>10</v>
      </c>
      <c r="AA376" t="s">
        <v>1</v>
      </c>
      <c r="AB376">
        <v>21021550</v>
      </c>
    </row>
    <row r="377" spans="1:28">
      <c r="A377">
        <v>1760</v>
      </c>
      <c r="B377" s="31">
        <v>1</v>
      </c>
      <c r="C377">
        <v>2</v>
      </c>
      <c r="D377">
        <v>28</v>
      </c>
      <c r="E377">
        <v>0</v>
      </c>
      <c r="F377" s="15">
        <v>14000</v>
      </c>
      <c r="G377">
        <v>1</v>
      </c>
      <c r="H377">
        <v>2</v>
      </c>
      <c r="I377">
        <v>0</v>
      </c>
      <c r="J377">
        <v>8</v>
      </c>
      <c r="K377">
        <v>2</v>
      </c>
      <c r="L377">
        <v>1</v>
      </c>
      <c r="M377">
        <v>0</v>
      </c>
      <c r="N377">
        <v>0</v>
      </c>
      <c r="O377">
        <v>0.33</v>
      </c>
      <c r="P377" s="31">
        <v>0.83</v>
      </c>
      <c r="Q377" s="31">
        <v>0</v>
      </c>
      <c r="R377" s="34">
        <v>6</v>
      </c>
      <c r="S377" s="33">
        <v>5</v>
      </c>
      <c r="T377">
        <v>0.33</v>
      </c>
      <c r="U377">
        <v>6</v>
      </c>
      <c r="V377" s="16">
        <v>5</v>
      </c>
      <c r="W377">
        <v>0.67</v>
      </c>
      <c r="X377">
        <v>0</v>
      </c>
      <c r="Y377">
        <v>8</v>
      </c>
      <c r="Z377">
        <v>15</v>
      </c>
      <c r="AA377" t="s">
        <v>47</v>
      </c>
      <c r="AB377">
        <v>22290175</v>
      </c>
    </row>
    <row r="378" spans="1:28">
      <c r="A378">
        <v>1767</v>
      </c>
      <c r="B378" s="31">
        <v>1</v>
      </c>
      <c r="C378">
        <v>3</v>
      </c>
      <c r="D378">
        <v>30</v>
      </c>
      <c r="E378">
        <v>1</v>
      </c>
      <c r="F378" s="15">
        <v>5000</v>
      </c>
      <c r="G378">
        <v>1</v>
      </c>
      <c r="H378">
        <v>1</v>
      </c>
      <c r="I378">
        <v>0</v>
      </c>
      <c r="J378">
        <v>8</v>
      </c>
      <c r="K378">
        <v>0</v>
      </c>
      <c r="L378">
        <v>1</v>
      </c>
      <c r="M378">
        <v>0</v>
      </c>
      <c r="N378">
        <v>0</v>
      </c>
      <c r="O378">
        <v>0.33</v>
      </c>
      <c r="P378" s="31">
        <v>0.5</v>
      </c>
      <c r="Q378" s="31">
        <v>0</v>
      </c>
      <c r="R378" s="34">
        <v>8</v>
      </c>
      <c r="S378" s="33">
        <v>5</v>
      </c>
      <c r="T378">
        <v>0.33</v>
      </c>
      <c r="U378">
        <v>8</v>
      </c>
      <c r="V378" s="16">
        <v>5</v>
      </c>
      <c r="W378">
        <v>0.83</v>
      </c>
      <c r="X378">
        <v>1</v>
      </c>
      <c r="Y378">
        <v>8</v>
      </c>
      <c r="Z378">
        <v>2.5</v>
      </c>
      <c r="AA378" t="s">
        <v>88</v>
      </c>
      <c r="AB378">
        <v>20766200</v>
      </c>
    </row>
    <row r="379" spans="1:28">
      <c r="A379">
        <v>1774</v>
      </c>
      <c r="B379" s="31">
        <v>1</v>
      </c>
      <c r="C379">
        <v>1</v>
      </c>
      <c r="D379">
        <v>23</v>
      </c>
      <c r="E379">
        <v>0</v>
      </c>
      <c r="F379" s="15">
        <v>7000</v>
      </c>
      <c r="G379">
        <v>1</v>
      </c>
      <c r="H379">
        <v>2</v>
      </c>
      <c r="I379">
        <v>1</v>
      </c>
      <c r="J379">
        <v>8</v>
      </c>
      <c r="K379">
        <v>5</v>
      </c>
      <c r="L379">
        <v>1</v>
      </c>
      <c r="M379">
        <v>0</v>
      </c>
      <c r="N379">
        <v>0</v>
      </c>
      <c r="O379">
        <v>0.33</v>
      </c>
      <c r="P379" s="31">
        <v>0.67</v>
      </c>
      <c r="Q379" s="31">
        <v>0</v>
      </c>
      <c r="R379" s="34">
        <v>10</v>
      </c>
      <c r="S379" s="33">
        <v>20</v>
      </c>
      <c r="T379">
        <v>0.33</v>
      </c>
      <c r="U379">
        <v>10</v>
      </c>
      <c r="V379" s="16">
        <v>20</v>
      </c>
      <c r="W379">
        <v>0.83</v>
      </c>
      <c r="X379">
        <v>0</v>
      </c>
      <c r="Y379">
        <v>8</v>
      </c>
      <c r="Z379">
        <v>15</v>
      </c>
      <c r="AA379" t="s">
        <v>71</v>
      </c>
      <c r="AB379">
        <v>22230001</v>
      </c>
    </row>
    <row r="380" spans="1:28">
      <c r="A380">
        <v>1780</v>
      </c>
      <c r="B380" s="31">
        <v>1</v>
      </c>
      <c r="C380">
        <v>2</v>
      </c>
      <c r="D380">
        <v>29</v>
      </c>
      <c r="E380">
        <v>0</v>
      </c>
      <c r="F380" s="15">
        <v>12000</v>
      </c>
      <c r="G380">
        <v>1</v>
      </c>
      <c r="H380">
        <v>1</v>
      </c>
      <c r="I380">
        <v>0</v>
      </c>
      <c r="J380">
        <v>8</v>
      </c>
      <c r="K380">
        <v>5</v>
      </c>
      <c r="L380">
        <v>0</v>
      </c>
      <c r="M380">
        <v>0</v>
      </c>
      <c r="N380">
        <v>0</v>
      </c>
      <c r="O380">
        <v>0.67</v>
      </c>
      <c r="P380" s="31">
        <v>0.33</v>
      </c>
      <c r="Q380" s="31">
        <v>0</v>
      </c>
      <c r="R380" s="34">
        <v>8</v>
      </c>
      <c r="S380" s="33">
        <v>2.5</v>
      </c>
      <c r="T380">
        <v>0.67</v>
      </c>
      <c r="U380">
        <v>8</v>
      </c>
      <c r="V380" s="16">
        <v>2.5</v>
      </c>
      <c r="W380">
        <v>1</v>
      </c>
      <c r="X380">
        <v>1</v>
      </c>
      <c r="Y380">
        <v>8</v>
      </c>
      <c r="Z380">
        <v>15</v>
      </c>
      <c r="AA380" t="s">
        <v>24</v>
      </c>
      <c r="AB380">
        <v>22050002</v>
      </c>
    </row>
    <row r="381" spans="1:28">
      <c r="A381">
        <v>1782</v>
      </c>
      <c r="B381" s="31">
        <v>2</v>
      </c>
      <c r="C381">
        <v>1</v>
      </c>
      <c r="D381">
        <v>31</v>
      </c>
      <c r="E381">
        <v>0</v>
      </c>
      <c r="F381" s="15">
        <v>2000</v>
      </c>
      <c r="G381">
        <v>1</v>
      </c>
      <c r="H381">
        <v>1</v>
      </c>
      <c r="I381">
        <v>0</v>
      </c>
      <c r="J381">
        <v>1</v>
      </c>
      <c r="K381">
        <v>5</v>
      </c>
      <c r="L381">
        <v>0</v>
      </c>
      <c r="M381">
        <v>0</v>
      </c>
      <c r="N381">
        <v>0</v>
      </c>
      <c r="O381">
        <v>1.33</v>
      </c>
      <c r="P381" s="31">
        <v>1.5</v>
      </c>
      <c r="Q381" s="31">
        <v>0</v>
      </c>
      <c r="R381" s="34">
        <v>6</v>
      </c>
      <c r="S381" s="33">
        <v>35</v>
      </c>
      <c r="T381">
        <v>0.75</v>
      </c>
      <c r="U381">
        <v>30</v>
      </c>
      <c r="V381" s="16">
        <v>6.25</v>
      </c>
      <c r="W381">
        <v>1.33</v>
      </c>
      <c r="X381">
        <v>0</v>
      </c>
      <c r="Y381">
        <v>6</v>
      </c>
      <c r="Z381">
        <v>35</v>
      </c>
      <c r="AA381" t="s">
        <v>9</v>
      </c>
      <c r="AB381">
        <v>22775060</v>
      </c>
    </row>
    <row r="382" spans="1:28">
      <c r="A382">
        <v>1783</v>
      </c>
      <c r="B382" s="31">
        <v>1</v>
      </c>
      <c r="C382">
        <v>2</v>
      </c>
      <c r="D382">
        <v>34</v>
      </c>
      <c r="E382">
        <v>0</v>
      </c>
      <c r="F382" s="15">
        <v>10000</v>
      </c>
      <c r="G382">
        <v>1</v>
      </c>
      <c r="H382">
        <v>2</v>
      </c>
      <c r="I382">
        <v>0</v>
      </c>
      <c r="J382">
        <v>8</v>
      </c>
      <c r="K382">
        <v>5</v>
      </c>
      <c r="L382">
        <v>0</v>
      </c>
      <c r="M382">
        <v>0</v>
      </c>
      <c r="N382">
        <v>0</v>
      </c>
      <c r="O382">
        <v>0.33</v>
      </c>
      <c r="P382" s="31">
        <v>0.5</v>
      </c>
      <c r="Q382" s="31">
        <v>0</v>
      </c>
      <c r="R382" s="34">
        <v>8</v>
      </c>
      <c r="S382" s="33">
        <v>5</v>
      </c>
      <c r="T382">
        <v>0.33</v>
      </c>
      <c r="U382">
        <v>8</v>
      </c>
      <c r="V382" s="16">
        <v>5</v>
      </c>
      <c r="W382">
        <v>0.67</v>
      </c>
      <c r="X382">
        <v>1</v>
      </c>
      <c r="Y382">
        <v>8</v>
      </c>
      <c r="Z382">
        <v>10</v>
      </c>
      <c r="AA382" t="s">
        <v>36</v>
      </c>
      <c r="AB382">
        <v>21940480</v>
      </c>
    </row>
    <row r="383" spans="1:28">
      <c r="A383">
        <v>1785</v>
      </c>
      <c r="B383" s="31">
        <v>2</v>
      </c>
      <c r="C383">
        <v>1</v>
      </c>
      <c r="D383">
        <v>21</v>
      </c>
      <c r="E383">
        <v>1</v>
      </c>
      <c r="F383" s="15">
        <v>14000</v>
      </c>
      <c r="G383">
        <v>1</v>
      </c>
      <c r="H383">
        <v>2</v>
      </c>
      <c r="I383">
        <v>0</v>
      </c>
      <c r="J383">
        <v>8</v>
      </c>
      <c r="K383">
        <v>5</v>
      </c>
      <c r="L383">
        <v>0</v>
      </c>
      <c r="M383">
        <v>0</v>
      </c>
      <c r="N383">
        <v>0</v>
      </c>
      <c r="O383">
        <v>0.67</v>
      </c>
      <c r="P383" s="31">
        <v>0.67</v>
      </c>
      <c r="Q383" s="31">
        <v>1</v>
      </c>
      <c r="R383" s="34">
        <v>6</v>
      </c>
      <c r="S383" s="33">
        <v>10</v>
      </c>
      <c r="T383">
        <v>0.41500000000000004</v>
      </c>
      <c r="U383">
        <v>9</v>
      </c>
      <c r="V383" s="16">
        <v>2.5</v>
      </c>
      <c r="W383">
        <v>0.67</v>
      </c>
      <c r="X383">
        <v>1</v>
      </c>
      <c r="Y383">
        <v>6</v>
      </c>
      <c r="Z383">
        <v>10</v>
      </c>
      <c r="AA383" t="s">
        <v>79</v>
      </c>
      <c r="AB383">
        <v>20271030</v>
      </c>
    </row>
    <row r="384" spans="1:28">
      <c r="A384">
        <v>1789</v>
      </c>
      <c r="B384" s="31">
        <v>1</v>
      </c>
      <c r="C384">
        <v>1</v>
      </c>
      <c r="D384">
        <v>19</v>
      </c>
      <c r="E384">
        <v>1</v>
      </c>
      <c r="F384" s="15">
        <v>16000</v>
      </c>
      <c r="G384">
        <v>1</v>
      </c>
      <c r="H384">
        <v>3</v>
      </c>
      <c r="I384">
        <v>0</v>
      </c>
      <c r="J384">
        <v>8</v>
      </c>
      <c r="K384">
        <v>5</v>
      </c>
      <c r="L384">
        <v>0</v>
      </c>
      <c r="M384">
        <v>0</v>
      </c>
      <c r="N384">
        <v>0</v>
      </c>
      <c r="O384">
        <v>0.33</v>
      </c>
      <c r="P384" s="31">
        <v>0.67</v>
      </c>
      <c r="Q384" s="31">
        <v>0</v>
      </c>
      <c r="R384" s="34">
        <v>8</v>
      </c>
      <c r="S384" s="33">
        <v>20</v>
      </c>
      <c r="T384">
        <v>0.33</v>
      </c>
      <c r="U384">
        <v>8</v>
      </c>
      <c r="V384" s="16">
        <v>20</v>
      </c>
      <c r="W384">
        <v>1.17</v>
      </c>
      <c r="X384">
        <v>1</v>
      </c>
      <c r="Y384">
        <v>8</v>
      </c>
      <c r="Z384">
        <v>10</v>
      </c>
      <c r="AA384" t="s">
        <v>78</v>
      </c>
      <c r="AB384">
        <v>20730390</v>
      </c>
    </row>
    <row r="385" spans="1:28">
      <c r="A385">
        <v>1794</v>
      </c>
      <c r="B385" s="31">
        <v>1</v>
      </c>
      <c r="C385">
        <v>1</v>
      </c>
      <c r="D385">
        <v>21</v>
      </c>
      <c r="E385">
        <v>0</v>
      </c>
      <c r="F385" s="15">
        <v>12000</v>
      </c>
      <c r="G385">
        <v>1</v>
      </c>
      <c r="H385">
        <v>2</v>
      </c>
      <c r="I385">
        <v>1</v>
      </c>
      <c r="J385">
        <v>11</v>
      </c>
      <c r="K385">
        <v>0</v>
      </c>
      <c r="L385">
        <v>1</v>
      </c>
      <c r="M385">
        <v>0</v>
      </c>
      <c r="N385">
        <v>0</v>
      </c>
      <c r="O385">
        <v>0.67</v>
      </c>
      <c r="P385" s="31">
        <v>1</v>
      </c>
      <c r="Q385" s="31">
        <v>0</v>
      </c>
      <c r="R385" s="34">
        <v>30</v>
      </c>
      <c r="S385" s="33">
        <v>5</v>
      </c>
      <c r="T385">
        <v>0.67</v>
      </c>
      <c r="U385">
        <v>30</v>
      </c>
      <c r="V385" s="16">
        <v>5</v>
      </c>
      <c r="W385">
        <v>0.83</v>
      </c>
      <c r="X385">
        <v>1</v>
      </c>
      <c r="Y385">
        <v>8</v>
      </c>
      <c r="Z385">
        <v>15</v>
      </c>
      <c r="AA385" t="s">
        <v>117</v>
      </c>
      <c r="AB385">
        <v>2229140</v>
      </c>
    </row>
    <row r="386" spans="1:28">
      <c r="A386">
        <v>1804</v>
      </c>
      <c r="B386" s="31">
        <v>1</v>
      </c>
      <c r="C386">
        <v>2</v>
      </c>
      <c r="D386">
        <v>29</v>
      </c>
      <c r="E386">
        <v>1</v>
      </c>
      <c r="F386" s="15">
        <v>35000</v>
      </c>
      <c r="G386">
        <v>1</v>
      </c>
      <c r="H386">
        <v>3</v>
      </c>
      <c r="I386">
        <v>1</v>
      </c>
      <c r="J386">
        <v>8</v>
      </c>
      <c r="K386">
        <v>5</v>
      </c>
      <c r="L386">
        <v>0</v>
      </c>
      <c r="M386">
        <v>0</v>
      </c>
      <c r="N386">
        <v>0</v>
      </c>
      <c r="O386">
        <v>0.67</v>
      </c>
      <c r="P386" s="31">
        <v>1.17</v>
      </c>
      <c r="Q386" s="31">
        <v>0</v>
      </c>
      <c r="R386" s="34">
        <v>20</v>
      </c>
      <c r="S386" s="33">
        <v>2.5</v>
      </c>
      <c r="T386">
        <v>0.67</v>
      </c>
      <c r="U386">
        <v>20</v>
      </c>
      <c r="V386" s="16">
        <v>2.5</v>
      </c>
      <c r="W386">
        <v>1.67</v>
      </c>
      <c r="X386">
        <v>1</v>
      </c>
      <c r="Y386">
        <v>12</v>
      </c>
      <c r="Z386">
        <v>10</v>
      </c>
      <c r="AA386" t="s">
        <v>231</v>
      </c>
      <c r="AB386">
        <v>24220301</v>
      </c>
    </row>
    <row r="387" spans="1:28">
      <c r="A387">
        <v>1806</v>
      </c>
      <c r="B387" s="31">
        <v>1</v>
      </c>
      <c r="C387">
        <v>1</v>
      </c>
      <c r="D387">
        <v>26</v>
      </c>
      <c r="E387">
        <v>1</v>
      </c>
      <c r="F387" s="15">
        <v>10000</v>
      </c>
      <c r="G387">
        <v>1</v>
      </c>
      <c r="H387">
        <v>1</v>
      </c>
      <c r="I387">
        <v>0</v>
      </c>
      <c r="J387">
        <v>2</v>
      </c>
      <c r="K387">
        <v>3</v>
      </c>
      <c r="L387">
        <v>0</v>
      </c>
      <c r="M387">
        <v>0</v>
      </c>
      <c r="N387">
        <v>0</v>
      </c>
      <c r="O387">
        <v>0.5</v>
      </c>
      <c r="P387" s="31">
        <v>0.5</v>
      </c>
      <c r="Q387" s="31">
        <v>0</v>
      </c>
      <c r="R387" s="34">
        <v>12</v>
      </c>
      <c r="S387" s="33">
        <v>2.5</v>
      </c>
      <c r="T387">
        <v>0.5</v>
      </c>
      <c r="U387">
        <v>12</v>
      </c>
      <c r="V387" s="16">
        <v>2.5</v>
      </c>
      <c r="W387">
        <v>1</v>
      </c>
      <c r="X387">
        <v>1</v>
      </c>
      <c r="Y387">
        <v>8</v>
      </c>
      <c r="Z387">
        <v>10</v>
      </c>
      <c r="AA387" t="s">
        <v>15</v>
      </c>
      <c r="AB387">
        <v>20511170</v>
      </c>
    </row>
    <row r="388" spans="1:28">
      <c r="A388">
        <v>1815</v>
      </c>
      <c r="B388" s="31">
        <v>1</v>
      </c>
      <c r="C388">
        <v>2</v>
      </c>
      <c r="D388">
        <v>48</v>
      </c>
      <c r="E388">
        <v>1</v>
      </c>
      <c r="F388" s="15">
        <v>10000</v>
      </c>
      <c r="G388">
        <v>1</v>
      </c>
      <c r="H388">
        <v>2</v>
      </c>
      <c r="I388">
        <v>0</v>
      </c>
      <c r="J388">
        <v>8</v>
      </c>
      <c r="K388">
        <v>2</v>
      </c>
      <c r="L388">
        <v>0</v>
      </c>
      <c r="M388">
        <v>0</v>
      </c>
      <c r="N388">
        <v>0</v>
      </c>
      <c r="O388">
        <v>1.17</v>
      </c>
      <c r="P388" s="31">
        <v>1.33</v>
      </c>
      <c r="Q388" s="31">
        <v>0</v>
      </c>
      <c r="R388" s="34">
        <v>20</v>
      </c>
      <c r="S388" s="33">
        <v>5</v>
      </c>
      <c r="T388">
        <v>1.17</v>
      </c>
      <c r="U388">
        <v>20</v>
      </c>
      <c r="V388" s="16">
        <v>5</v>
      </c>
      <c r="W388">
        <v>1.67</v>
      </c>
      <c r="X388">
        <v>1</v>
      </c>
      <c r="Y388">
        <v>12</v>
      </c>
      <c r="Z388">
        <v>10</v>
      </c>
      <c r="AA388" t="s">
        <v>231</v>
      </c>
      <c r="AB388">
        <v>2413247</v>
      </c>
    </row>
    <row r="389" spans="1:28">
      <c r="A389">
        <v>1818</v>
      </c>
      <c r="B389" s="31">
        <v>1</v>
      </c>
      <c r="C389">
        <v>2</v>
      </c>
      <c r="D389">
        <v>35</v>
      </c>
      <c r="E389">
        <v>0</v>
      </c>
      <c r="F389" s="15">
        <v>4000</v>
      </c>
      <c r="G389">
        <v>1</v>
      </c>
      <c r="H389">
        <v>1</v>
      </c>
      <c r="I389">
        <v>1</v>
      </c>
      <c r="J389">
        <v>11</v>
      </c>
      <c r="K389">
        <v>1</v>
      </c>
      <c r="L389">
        <v>0</v>
      </c>
      <c r="M389">
        <v>0</v>
      </c>
      <c r="N389">
        <v>0</v>
      </c>
      <c r="O389">
        <v>0.5</v>
      </c>
      <c r="P389" s="31">
        <v>1</v>
      </c>
      <c r="Q389" s="31">
        <v>0</v>
      </c>
      <c r="R389" s="34">
        <v>20</v>
      </c>
      <c r="S389" s="33">
        <v>2.5</v>
      </c>
      <c r="T389">
        <v>0.5</v>
      </c>
      <c r="U389">
        <v>20</v>
      </c>
      <c r="V389" s="16">
        <v>2.5</v>
      </c>
      <c r="W389">
        <v>0.67</v>
      </c>
      <c r="X389">
        <v>0</v>
      </c>
      <c r="Y389">
        <v>8</v>
      </c>
      <c r="Z389">
        <v>15</v>
      </c>
      <c r="AA389" t="s">
        <v>47</v>
      </c>
      <c r="AB389">
        <v>22280020</v>
      </c>
    </row>
    <row r="390" spans="1:28">
      <c r="A390">
        <v>1822</v>
      </c>
      <c r="B390" s="31">
        <v>2</v>
      </c>
      <c r="C390">
        <v>2</v>
      </c>
      <c r="D390">
        <v>26</v>
      </c>
      <c r="E390">
        <v>0</v>
      </c>
      <c r="F390" s="15">
        <v>7000</v>
      </c>
      <c r="G390">
        <v>1</v>
      </c>
      <c r="H390">
        <v>1</v>
      </c>
      <c r="I390">
        <v>0</v>
      </c>
      <c r="J390">
        <v>6</v>
      </c>
      <c r="K390">
        <v>4</v>
      </c>
      <c r="L390">
        <v>0</v>
      </c>
      <c r="M390">
        <v>0</v>
      </c>
      <c r="N390">
        <v>0</v>
      </c>
      <c r="O390">
        <v>1.17</v>
      </c>
      <c r="P390" s="31">
        <v>1.5</v>
      </c>
      <c r="Q390" s="31">
        <v>0</v>
      </c>
      <c r="R390" s="34">
        <v>12</v>
      </c>
      <c r="S390" s="33">
        <v>10</v>
      </c>
      <c r="T390">
        <v>0.83</v>
      </c>
      <c r="U390">
        <v>20</v>
      </c>
      <c r="V390" s="16">
        <v>5</v>
      </c>
      <c r="W390">
        <v>1.17</v>
      </c>
      <c r="X390">
        <v>0</v>
      </c>
      <c r="Y390">
        <v>12</v>
      </c>
      <c r="Z390">
        <v>10</v>
      </c>
      <c r="AA390" t="s">
        <v>46</v>
      </c>
      <c r="AB390">
        <v>22630070</v>
      </c>
    </row>
    <row r="391" spans="1:28">
      <c r="A391">
        <v>1835</v>
      </c>
      <c r="B391" s="31">
        <v>2</v>
      </c>
      <c r="C391">
        <v>2</v>
      </c>
      <c r="D391">
        <v>25</v>
      </c>
      <c r="E391">
        <v>1</v>
      </c>
      <c r="F391" s="15">
        <v>14000</v>
      </c>
      <c r="G391">
        <v>1</v>
      </c>
      <c r="H391">
        <v>1</v>
      </c>
      <c r="I391">
        <v>1</v>
      </c>
      <c r="J391">
        <v>8</v>
      </c>
      <c r="K391">
        <v>2</v>
      </c>
      <c r="L391">
        <v>0</v>
      </c>
      <c r="M391">
        <v>0</v>
      </c>
      <c r="N391">
        <v>0</v>
      </c>
      <c r="O391">
        <v>0.67</v>
      </c>
      <c r="P391" s="31">
        <v>1</v>
      </c>
      <c r="Q391" s="31">
        <v>0</v>
      </c>
      <c r="R391" s="34">
        <v>10</v>
      </c>
      <c r="S391" s="33">
        <v>35</v>
      </c>
      <c r="T391">
        <v>0.67</v>
      </c>
      <c r="U391">
        <v>17</v>
      </c>
      <c r="V391" s="16">
        <v>6.25</v>
      </c>
      <c r="W391">
        <v>0.67</v>
      </c>
      <c r="X391">
        <v>0</v>
      </c>
      <c r="Y391">
        <v>10</v>
      </c>
      <c r="Z391">
        <v>35</v>
      </c>
      <c r="AA391" t="s">
        <v>52</v>
      </c>
      <c r="AB391">
        <v>21221370</v>
      </c>
    </row>
    <row r="392" spans="1:28">
      <c r="A392">
        <v>1837</v>
      </c>
      <c r="B392" s="31">
        <v>1</v>
      </c>
      <c r="C392">
        <v>2</v>
      </c>
      <c r="D392">
        <v>33</v>
      </c>
      <c r="E392">
        <v>1</v>
      </c>
      <c r="F392" s="15">
        <v>14000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0.33</v>
      </c>
      <c r="P392" s="31">
        <v>0.5</v>
      </c>
      <c r="Q392" s="31">
        <v>0</v>
      </c>
      <c r="R392" s="34">
        <v>8</v>
      </c>
      <c r="S392" s="33">
        <v>2.5</v>
      </c>
      <c r="T392">
        <v>0.33</v>
      </c>
      <c r="U392">
        <v>8</v>
      </c>
      <c r="V392" s="16">
        <v>2.5</v>
      </c>
      <c r="W392">
        <v>0.75</v>
      </c>
      <c r="X392">
        <v>1</v>
      </c>
      <c r="Y392">
        <v>8</v>
      </c>
      <c r="Z392">
        <v>10</v>
      </c>
      <c r="AA392" t="s">
        <v>79</v>
      </c>
      <c r="AB392">
        <v>20271111</v>
      </c>
    </row>
    <row r="393" spans="1:28">
      <c r="A393">
        <v>1840</v>
      </c>
      <c r="B393" s="31">
        <v>1</v>
      </c>
      <c r="C393">
        <v>1</v>
      </c>
      <c r="D393">
        <v>22</v>
      </c>
      <c r="E393">
        <v>0</v>
      </c>
      <c r="F393" s="15">
        <v>20000</v>
      </c>
      <c r="G393">
        <v>1</v>
      </c>
      <c r="H393">
        <v>2</v>
      </c>
      <c r="I393">
        <v>0</v>
      </c>
      <c r="J393">
        <v>6</v>
      </c>
      <c r="K393">
        <v>5</v>
      </c>
      <c r="L393">
        <v>0</v>
      </c>
      <c r="M393">
        <v>0</v>
      </c>
      <c r="N393">
        <v>0</v>
      </c>
      <c r="O393">
        <v>1</v>
      </c>
      <c r="P393" s="31">
        <v>1</v>
      </c>
      <c r="Q393" s="31">
        <v>0</v>
      </c>
      <c r="R393" s="34">
        <v>30</v>
      </c>
      <c r="S393" s="33">
        <v>2.5</v>
      </c>
      <c r="T393">
        <v>1</v>
      </c>
      <c r="U393">
        <v>30</v>
      </c>
      <c r="V393" s="16">
        <v>2.5</v>
      </c>
      <c r="W393">
        <v>2</v>
      </c>
      <c r="X393">
        <v>1</v>
      </c>
      <c r="Y393">
        <v>10</v>
      </c>
      <c r="Z393">
        <v>15</v>
      </c>
      <c r="AA393" t="s">
        <v>49</v>
      </c>
      <c r="AB393">
        <v>22790240</v>
      </c>
    </row>
    <row r="394" spans="1:28">
      <c r="A394">
        <v>1843</v>
      </c>
      <c r="B394" s="31">
        <v>1</v>
      </c>
      <c r="C394">
        <v>2</v>
      </c>
      <c r="D394">
        <v>24</v>
      </c>
      <c r="E394">
        <v>1</v>
      </c>
      <c r="F394" s="15">
        <v>35000</v>
      </c>
      <c r="G394">
        <v>1</v>
      </c>
      <c r="H394">
        <v>3</v>
      </c>
      <c r="I394">
        <v>0</v>
      </c>
      <c r="J394">
        <v>9</v>
      </c>
      <c r="K394">
        <v>5</v>
      </c>
      <c r="L394">
        <v>1</v>
      </c>
      <c r="M394">
        <v>0</v>
      </c>
      <c r="N394">
        <v>0</v>
      </c>
      <c r="O394">
        <v>0.33</v>
      </c>
      <c r="P394" s="31">
        <v>0.5</v>
      </c>
      <c r="Q394" s="31">
        <v>0</v>
      </c>
      <c r="R394" s="34">
        <v>20</v>
      </c>
      <c r="S394" s="33">
        <v>25</v>
      </c>
      <c r="T394">
        <v>0.33</v>
      </c>
      <c r="U394">
        <v>20</v>
      </c>
      <c r="V394" s="16">
        <v>25</v>
      </c>
      <c r="W394">
        <v>0.58499999999999996</v>
      </c>
      <c r="X394">
        <v>0</v>
      </c>
      <c r="Y394">
        <v>6</v>
      </c>
      <c r="Z394">
        <v>15</v>
      </c>
      <c r="AA394" t="s">
        <v>144</v>
      </c>
      <c r="AB394">
        <v>22471003</v>
      </c>
    </row>
    <row r="395" spans="1:28">
      <c r="A395">
        <v>1847</v>
      </c>
      <c r="B395" s="31">
        <v>2</v>
      </c>
      <c r="C395">
        <v>1</v>
      </c>
      <c r="D395">
        <v>21</v>
      </c>
      <c r="E395">
        <v>0</v>
      </c>
      <c r="F395" s="15">
        <v>35000</v>
      </c>
      <c r="G395">
        <v>1</v>
      </c>
      <c r="H395">
        <v>4</v>
      </c>
      <c r="I395">
        <v>0</v>
      </c>
      <c r="J395">
        <v>1</v>
      </c>
      <c r="K395">
        <v>4</v>
      </c>
      <c r="L395">
        <v>0</v>
      </c>
      <c r="M395">
        <v>0</v>
      </c>
      <c r="N395">
        <v>0</v>
      </c>
      <c r="O395">
        <v>1</v>
      </c>
      <c r="P395" s="31">
        <v>0.83</v>
      </c>
      <c r="Q395" s="31">
        <v>1</v>
      </c>
      <c r="R395" s="34">
        <v>10</v>
      </c>
      <c r="S395" s="33">
        <v>25</v>
      </c>
      <c r="T395">
        <v>0.5</v>
      </c>
      <c r="U395">
        <v>15</v>
      </c>
      <c r="V395" s="16">
        <v>6.25</v>
      </c>
      <c r="W395">
        <v>1</v>
      </c>
      <c r="X395">
        <v>1</v>
      </c>
      <c r="Y395">
        <v>10</v>
      </c>
      <c r="Z395">
        <v>25</v>
      </c>
      <c r="AA395" t="s">
        <v>101</v>
      </c>
      <c r="AB395">
        <v>21911230</v>
      </c>
    </row>
    <row r="396" spans="1:28">
      <c r="A396">
        <v>1848</v>
      </c>
      <c r="B396" s="31">
        <v>2</v>
      </c>
      <c r="C396">
        <v>1</v>
      </c>
      <c r="D396">
        <v>23</v>
      </c>
      <c r="E396">
        <v>0</v>
      </c>
      <c r="F396" s="15">
        <v>5000</v>
      </c>
      <c r="G396">
        <v>1</v>
      </c>
      <c r="H396">
        <v>1</v>
      </c>
      <c r="I396">
        <v>0</v>
      </c>
      <c r="J396">
        <v>6</v>
      </c>
      <c r="K396">
        <v>5</v>
      </c>
      <c r="L396">
        <v>0</v>
      </c>
      <c r="M396">
        <v>0</v>
      </c>
      <c r="N396">
        <v>0</v>
      </c>
      <c r="O396">
        <v>1</v>
      </c>
      <c r="P396" s="31">
        <v>1.5</v>
      </c>
      <c r="Q396" s="31">
        <v>1</v>
      </c>
      <c r="R396" s="34">
        <v>12</v>
      </c>
      <c r="S396" s="33">
        <v>25</v>
      </c>
      <c r="T396">
        <v>0.67</v>
      </c>
      <c r="U396">
        <v>15</v>
      </c>
      <c r="V396" s="16">
        <v>7.5</v>
      </c>
      <c r="W396">
        <v>1</v>
      </c>
      <c r="X396">
        <v>1</v>
      </c>
      <c r="Y396">
        <v>12</v>
      </c>
      <c r="Z396">
        <v>25</v>
      </c>
      <c r="AA396" t="s">
        <v>237</v>
      </c>
      <c r="AB396">
        <v>25015311</v>
      </c>
    </row>
    <row r="397" spans="1:28">
      <c r="A397">
        <v>1859</v>
      </c>
      <c r="B397" s="31">
        <v>1</v>
      </c>
      <c r="C397">
        <v>2</v>
      </c>
      <c r="D397">
        <v>33</v>
      </c>
      <c r="E397">
        <v>0</v>
      </c>
      <c r="F397" s="15">
        <v>8000</v>
      </c>
      <c r="G397">
        <v>1</v>
      </c>
      <c r="H397">
        <v>1</v>
      </c>
      <c r="I397">
        <v>1</v>
      </c>
      <c r="J397">
        <v>9</v>
      </c>
      <c r="K397">
        <v>2</v>
      </c>
      <c r="L397">
        <v>0</v>
      </c>
      <c r="M397">
        <v>0</v>
      </c>
      <c r="N397">
        <v>0</v>
      </c>
      <c r="O397">
        <v>0.83</v>
      </c>
      <c r="P397" s="31">
        <v>0.83</v>
      </c>
      <c r="Q397" s="31">
        <v>0</v>
      </c>
      <c r="R397" s="34">
        <v>20</v>
      </c>
      <c r="S397" s="33">
        <v>2.5</v>
      </c>
      <c r="T397">
        <v>0.83</v>
      </c>
      <c r="U397">
        <v>20</v>
      </c>
      <c r="V397" s="16">
        <v>2.5</v>
      </c>
      <c r="W397">
        <v>1.5</v>
      </c>
      <c r="X397">
        <v>1</v>
      </c>
      <c r="Y397">
        <v>10</v>
      </c>
      <c r="Z397">
        <v>10</v>
      </c>
      <c r="AA397" t="s">
        <v>89</v>
      </c>
      <c r="AB397">
        <v>22440040</v>
      </c>
    </row>
    <row r="398" spans="1:28">
      <c r="A398">
        <v>1868</v>
      </c>
      <c r="B398" s="31">
        <v>1</v>
      </c>
      <c r="C398">
        <v>2</v>
      </c>
      <c r="D398">
        <v>26</v>
      </c>
      <c r="E398">
        <v>1</v>
      </c>
      <c r="F398" s="15">
        <v>3000</v>
      </c>
      <c r="G398">
        <v>1</v>
      </c>
      <c r="H398">
        <v>1</v>
      </c>
      <c r="I398">
        <v>0</v>
      </c>
      <c r="J398">
        <v>8</v>
      </c>
      <c r="K398">
        <v>0</v>
      </c>
      <c r="L398">
        <v>0</v>
      </c>
      <c r="M398">
        <v>1</v>
      </c>
      <c r="N398">
        <v>0</v>
      </c>
      <c r="O398">
        <v>1</v>
      </c>
      <c r="P398" s="31">
        <v>1</v>
      </c>
      <c r="Q398" s="31">
        <v>0</v>
      </c>
      <c r="R398" s="34">
        <v>16</v>
      </c>
      <c r="S398" s="33">
        <v>2.5</v>
      </c>
      <c r="T398">
        <v>1</v>
      </c>
      <c r="U398">
        <v>16</v>
      </c>
      <c r="V398" s="16">
        <v>2.5</v>
      </c>
      <c r="W398">
        <v>1.415</v>
      </c>
      <c r="X398">
        <v>1</v>
      </c>
      <c r="Y398">
        <v>12</v>
      </c>
      <c r="Z398">
        <v>15</v>
      </c>
      <c r="AA398" t="s">
        <v>232</v>
      </c>
      <c r="AB398">
        <v>26250160</v>
      </c>
    </row>
    <row r="399" spans="1:28">
      <c r="A399">
        <v>1878</v>
      </c>
      <c r="B399" s="31">
        <v>1</v>
      </c>
      <c r="C399">
        <v>2</v>
      </c>
      <c r="D399">
        <v>25</v>
      </c>
      <c r="E399">
        <v>1</v>
      </c>
      <c r="F399" s="15">
        <v>10000</v>
      </c>
      <c r="G399">
        <v>1</v>
      </c>
      <c r="H399">
        <v>2</v>
      </c>
      <c r="I399">
        <v>1</v>
      </c>
      <c r="J399">
        <v>8</v>
      </c>
      <c r="K399">
        <v>5</v>
      </c>
      <c r="L399">
        <v>0</v>
      </c>
      <c r="M399">
        <v>0</v>
      </c>
      <c r="N399">
        <v>0</v>
      </c>
      <c r="O399">
        <v>0.33</v>
      </c>
      <c r="P399" s="31">
        <v>0.5</v>
      </c>
      <c r="Q399" s="31">
        <v>0</v>
      </c>
      <c r="R399" s="34">
        <v>30</v>
      </c>
      <c r="S399" s="33">
        <v>2.5</v>
      </c>
      <c r="T399">
        <v>0.33</v>
      </c>
      <c r="U399">
        <v>30</v>
      </c>
      <c r="V399" s="16">
        <v>2.5</v>
      </c>
      <c r="W399">
        <v>1.165</v>
      </c>
      <c r="X399">
        <v>0.5</v>
      </c>
      <c r="Y399">
        <v>8</v>
      </c>
      <c r="Z399">
        <v>15</v>
      </c>
      <c r="AA399" t="s">
        <v>44</v>
      </c>
      <c r="AB399">
        <v>21011280</v>
      </c>
    </row>
    <row r="400" spans="1:28">
      <c r="A400">
        <v>1881</v>
      </c>
      <c r="B400" s="31">
        <v>1</v>
      </c>
      <c r="C400">
        <v>1</v>
      </c>
      <c r="D400">
        <v>23</v>
      </c>
      <c r="E400">
        <v>1</v>
      </c>
      <c r="F400" s="15">
        <v>16000</v>
      </c>
      <c r="G400">
        <v>1</v>
      </c>
      <c r="H400">
        <v>3</v>
      </c>
      <c r="I400">
        <v>0</v>
      </c>
      <c r="J400">
        <v>8</v>
      </c>
      <c r="K400">
        <v>5</v>
      </c>
      <c r="L400">
        <v>0</v>
      </c>
      <c r="M400">
        <v>0</v>
      </c>
      <c r="N400">
        <v>0</v>
      </c>
      <c r="O400">
        <v>1</v>
      </c>
      <c r="P400" s="31">
        <v>1.33</v>
      </c>
      <c r="Q400" s="31">
        <v>0</v>
      </c>
      <c r="R400" s="34">
        <v>20</v>
      </c>
      <c r="S400" s="33">
        <v>2.5</v>
      </c>
      <c r="T400">
        <v>1</v>
      </c>
      <c r="U400">
        <v>20</v>
      </c>
      <c r="V400" s="16">
        <v>2.5</v>
      </c>
      <c r="W400">
        <v>2</v>
      </c>
      <c r="X400">
        <v>1</v>
      </c>
      <c r="Y400">
        <v>12</v>
      </c>
      <c r="Z400">
        <v>10</v>
      </c>
      <c r="AA400" t="s">
        <v>238</v>
      </c>
      <c r="AB400">
        <v>24412450</v>
      </c>
    </row>
    <row r="401" spans="1:28">
      <c r="A401">
        <v>1898</v>
      </c>
      <c r="B401" s="31">
        <v>1</v>
      </c>
      <c r="C401">
        <v>7</v>
      </c>
      <c r="D401">
        <v>34</v>
      </c>
      <c r="E401">
        <v>0</v>
      </c>
      <c r="F401" s="15">
        <v>10000</v>
      </c>
      <c r="G401">
        <v>1</v>
      </c>
      <c r="H401">
        <v>1</v>
      </c>
      <c r="I401">
        <v>0</v>
      </c>
      <c r="J401">
        <v>6</v>
      </c>
      <c r="K401">
        <v>0</v>
      </c>
      <c r="L401">
        <v>0</v>
      </c>
      <c r="M401">
        <v>0</v>
      </c>
      <c r="N401">
        <v>1</v>
      </c>
      <c r="O401">
        <v>0.67</v>
      </c>
      <c r="P401" s="31">
        <v>0.67</v>
      </c>
      <c r="Q401" s="31">
        <v>0</v>
      </c>
      <c r="R401" s="34">
        <v>20</v>
      </c>
      <c r="S401" s="33">
        <v>2.5</v>
      </c>
      <c r="T401">
        <v>0.67</v>
      </c>
      <c r="U401">
        <v>20</v>
      </c>
      <c r="V401" s="16">
        <v>2.5</v>
      </c>
      <c r="W401">
        <v>1.33</v>
      </c>
      <c r="X401">
        <v>1</v>
      </c>
      <c r="Y401">
        <v>8</v>
      </c>
      <c r="Z401">
        <v>20</v>
      </c>
      <c r="AA401" t="s">
        <v>116</v>
      </c>
      <c r="AB401">
        <v>22420041</v>
      </c>
    </row>
    <row r="402" spans="1:28">
      <c r="A402">
        <v>1902</v>
      </c>
      <c r="B402" s="31">
        <v>1</v>
      </c>
      <c r="C402">
        <v>1</v>
      </c>
      <c r="D402">
        <v>25</v>
      </c>
      <c r="E402">
        <v>0</v>
      </c>
      <c r="F402" s="15">
        <v>8000</v>
      </c>
      <c r="G402">
        <v>1</v>
      </c>
      <c r="H402">
        <v>1</v>
      </c>
      <c r="I402">
        <v>0</v>
      </c>
      <c r="J402">
        <v>8</v>
      </c>
      <c r="K402">
        <v>5</v>
      </c>
      <c r="L402">
        <v>0</v>
      </c>
      <c r="M402">
        <v>0</v>
      </c>
      <c r="N402">
        <v>0</v>
      </c>
      <c r="O402">
        <v>0.5</v>
      </c>
      <c r="P402" s="31">
        <v>0.67</v>
      </c>
      <c r="Q402" s="31">
        <v>0</v>
      </c>
      <c r="R402" s="34">
        <v>30</v>
      </c>
      <c r="S402" s="33">
        <v>2.5</v>
      </c>
      <c r="T402">
        <v>0.5</v>
      </c>
      <c r="U402">
        <v>30</v>
      </c>
      <c r="V402" s="16">
        <v>2.5</v>
      </c>
      <c r="W402">
        <v>1</v>
      </c>
      <c r="X402">
        <v>1</v>
      </c>
      <c r="Y402">
        <v>8</v>
      </c>
      <c r="Z402">
        <v>10</v>
      </c>
      <c r="AA402" t="s">
        <v>15</v>
      </c>
      <c r="AB402">
        <v>20520170</v>
      </c>
    </row>
    <row r="403" spans="1:28">
      <c r="A403">
        <v>1912</v>
      </c>
      <c r="B403" s="31">
        <v>1</v>
      </c>
      <c r="C403">
        <v>2</v>
      </c>
      <c r="D403">
        <v>33</v>
      </c>
      <c r="E403">
        <v>0</v>
      </c>
      <c r="F403" s="15">
        <v>16000</v>
      </c>
      <c r="G403">
        <v>1</v>
      </c>
      <c r="H403">
        <v>1</v>
      </c>
      <c r="I403">
        <v>0</v>
      </c>
      <c r="J403">
        <v>6</v>
      </c>
      <c r="K403">
        <v>3</v>
      </c>
      <c r="L403">
        <v>0</v>
      </c>
      <c r="M403">
        <v>0</v>
      </c>
      <c r="N403">
        <v>0</v>
      </c>
      <c r="O403">
        <v>1</v>
      </c>
      <c r="P403" s="31">
        <v>1.33</v>
      </c>
      <c r="Q403" s="31">
        <v>0</v>
      </c>
      <c r="R403" s="34">
        <v>20</v>
      </c>
      <c r="S403" s="33">
        <v>5</v>
      </c>
      <c r="T403">
        <v>1</v>
      </c>
      <c r="U403">
        <v>20</v>
      </c>
      <c r="V403" s="16">
        <v>5</v>
      </c>
      <c r="W403">
        <v>1.67</v>
      </c>
      <c r="X403">
        <v>1</v>
      </c>
      <c r="Y403">
        <v>12</v>
      </c>
      <c r="Z403">
        <v>10</v>
      </c>
      <c r="AA403" t="s">
        <v>231</v>
      </c>
      <c r="AB403">
        <v>24210455</v>
      </c>
    </row>
    <row r="404" spans="1:28">
      <c r="A404">
        <v>1913</v>
      </c>
      <c r="B404" s="31">
        <v>1</v>
      </c>
      <c r="C404">
        <v>2</v>
      </c>
      <c r="D404">
        <v>24</v>
      </c>
      <c r="E404">
        <v>1</v>
      </c>
      <c r="F404" s="15">
        <v>6000</v>
      </c>
      <c r="G404">
        <v>1</v>
      </c>
      <c r="H404">
        <v>1</v>
      </c>
      <c r="I404">
        <v>1</v>
      </c>
      <c r="J404">
        <v>8</v>
      </c>
      <c r="K404">
        <v>5</v>
      </c>
      <c r="L404">
        <v>0</v>
      </c>
      <c r="M404">
        <v>0</v>
      </c>
      <c r="N404">
        <v>0</v>
      </c>
      <c r="O404">
        <v>0.33</v>
      </c>
      <c r="P404" s="31">
        <v>1</v>
      </c>
      <c r="Q404" s="31">
        <v>0</v>
      </c>
      <c r="R404" s="34">
        <v>10</v>
      </c>
      <c r="S404" s="33">
        <v>2.5</v>
      </c>
      <c r="T404">
        <v>0.33</v>
      </c>
      <c r="U404">
        <v>10</v>
      </c>
      <c r="V404" s="16">
        <v>2.5</v>
      </c>
      <c r="W404">
        <v>1.33</v>
      </c>
      <c r="X404">
        <v>1</v>
      </c>
      <c r="Y404">
        <v>8</v>
      </c>
      <c r="Z404">
        <v>20</v>
      </c>
      <c r="AA404" t="s">
        <v>116</v>
      </c>
      <c r="AB404">
        <v>22420042</v>
      </c>
    </row>
    <row r="405" spans="1:28">
      <c r="A405">
        <v>1918</v>
      </c>
      <c r="B405" s="31">
        <v>1</v>
      </c>
      <c r="C405">
        <v>1</v>
      </c>
      <c r="D405">
        <v>21</v>
      </c>
      <c r="E405">
        <v>1</v>
      </c>
      <c r="F405" s="15">
        <v>10000</v>
      </c>
      <c r="G405">
        <v>1</v>
      </c>
      <c r="H405">
        <v>2</v>
      </c>
      <c r="I405">
        <v>1</v>
      </c>
      <c r="J405">
        <v>1</v>
      </c>
      <c r="K405">
        <v>3</v>
      </c>
      <c r="L405">
        <v>0</v>
      </c>
      <c r="M405">
        <v>0</v>
      </c>
      <c r="N405">
        <v>0</v>
      </c>
      <c r="O405">
        <v>0.5</v>
      </c>
      <c r="P405" s="31">
        <v>0.67</v>
      </c>
      <c r="Q405" s="31">
        <v>0</v>
      </c>
      <c r="R405" s="34">
        <v>10</v>
      </c>
      <c r="S405" s="33">
        <v>10</v>
      </c>
      <c r="T405">
        <v>0.5</v>
      </c>
      <c r="U405">
        <v>10</v>
      </c>
      <c r="V405" s="16">
        <v>10</v>
      </c>
      <c r="W405">
        <v>1.165</v>
      </c>
      <c r="X405">
        <v>0.5</v>
      </c>
      <c r="Y405">
        <v>8</v>
      </c>
      <c r="Z405">
        <v>15</v>
      </c>
      <c r="AA405" t="s">
        <v>44</v>
      </c>
      <c r="AB405">
        <v>21011280</v>
      </c>
    </row>
    <row r="406" spans="1:28">
      <c r="A406">
        <v>1919</v>
      </c>
      <c r="B406" s="31">
        <v>2</v>
      </c>
      <c r="C406">
        <v>2</v>
      </c>
      <c r="D406">
        <v>26</v>
      </c>
      <c r="E406">
        <v>0</v>
      </c>
      <c r="F406" s="15">
        <v>24000</v>
      </c>
      <c r="G406">
        <v>1</v>
      </c>
      <c r="H406">
        <v>1</v>
      </c>
      <c r="I406">
        <v>0</v>
      </c>
      <c r="J406">
        <v>2</v>
      </c>
      <c r="K406">
        <v>1</v>
      </c>
      <c r="L406">
        <v>0</v>
      </c>
      <c r="M406">
        <v>0</v>
      </c>
      <c r="N406">
        <v>0</v>
      </c>
      <c r="O406">
        <v>1</v>
      </c>
      <c r="P406" s="31">
        <v>1.5</v>
      </c>
      <c r="Q406" s="31">
        <v>0</v>
      </c>
      <c r="R406" s="34">
        <v>6</v>
      </c>
      <c r="S406" s="33">
        <v>30</v>
      </c>
      <c r="T406">
        <v>0.5</v>
      </c>
      <c r="U406">
        <v>12</v>
      </c>
      <c r="V406" s="16">
        <v>5</v>
      </c>
      <c r="W406">
        <v>1</v>
      </c>
      <c r="X406">
        <v>0</v>
      </c>
      <c r="Y406">
        <v>6</v>
      </c>
      <c r="Z406">
        <v>30</v>
      </c>
      <c r="AA406" t="s">
        <v>47</v>
      </c>
      <c r="AB406">
        <v>22250040</v>
      </c>
    </row>
    <row r="407" spans="1:28">
      <c r="A407">
        <v>1920</v>
      </c>
      <c r="B407" s="31">
        <v>1</v>
      </c>
      <c r="C407">
        <v>7</v>
      </c>
      <c r="D407">
        <v>55</v>
      </c>
      <c r="E407">
        <v>0</v>
      </c>
      <c r="F407" s="15">
        <v>12000</v>
      </c>
      <c r="G407">
        <v>1</v>
      </c>
      <c r="H407">
        <v>2</v>
      </c>
      <c r="I407">
        <v>0</v>
      </c>
      <c r="J407">
        <v>1</v>
      </c>
      <c r="K407">
        <v>5</v>
      </c>
      <c r="L407">
        <v>0</v>
      </c>
      <c r="M407">
        <v>0</v>
      </c>
      <c r="N407">
        <v>0</v>
      </c>
      <c r="O407">
        <v>1</v>
      </c>
      <c r="P407" s="31">
        <v>1</v>
      </c>
      <c r="Q407" s="31">
        <v>0</v>
      </c>
      <c r="R407" s="34">
        <v>30</v>
      </c>
      <c r="S407" s="33">
        <v>2.5</v>
      </c>
      <c r="T407">
        <v>1</v>
      </c>
      <c r="U407">
        <v>30</v>
      </c>
      <c r="V407" s="16">
        <v>2.5</v>
      </c>
      <c r="W407">
        <v>1.17</v>
      </c>
      <c r="X407">
        <v>1</v>
      </c>
      <c r="Y407">
        <v>10</v>
      </c>
      <c r="Z407">
        <v>15</v>
      </c>
      <c r="AA407" t="s">
        <v>46</v>
      </c>
      <c r="AB407">
        <v>22620360</v>
      </c>
    </row>
    <row r="408" spans="1:28">
      <c r="A408">
        <v>1921</v>
      </c>
      <c r="B408" s="31">
        <v>1</v>
      </c>
      <c r="C408">
        <v>2</v>
      </c>
      <c r="D408">
        <v>26</v>
      </c>
      <c r="E408">
        <v>0</v>
      </c>
      <c r="F408" s="15">
        <v>18000</v>
      </c>
      <c r="G408">
        <v>1</v>
      </c>
      <c r="H408">
        <v>2</v>
      </c>
      <c r="I408">
        <v>1</v>
      </c>
      <c r="J408">
        <v>8</v>
      </c>
      <c r="K408">
        <v>0</v>
      </c>
      <c r="L408">
        <v>0</v>
      </c>
      <c r="M408">
        <v>1</v>
      </c>
      <c r="N408">
        <v>0</v>
      </c>
      <c r="O408">
        <v>0.67</v>
      </c>
      <c r="P408" s="31">
        <v>0.5</v>
      </c>
      <c r="Q408" s="31">
        <v>0</v>
      </c>
      <c r="R408" s="34">
        <v>20</v>
      </c>
      <c r="S408" s="33">
        <v>2.5</v>
      </c>
      <c r="T408">
        <v>0.67</v>
      </c>
      <c r="U408">
        <v>20</v>
      </c>
      <c r="V408" s="16">
        <v>2.5</v>
      </c>
      <c r="W408">
        <v>0.91500000000000004</v>
      </c>
      <c r="X408">
        <v>1</v>
      </c>
      <c r="Y408">
        <v>10</v>
      </c>
      <c r="Z408">
        <v>7.5</v>
      </c>
      <c r="AA408" t="s">
        <v>92</v>
      </c>
      <c r="AB408">
        <v>22750045</v>
      </c>
    </row>
    <row r="409" spans="1:28">
      <c r="A409">
        <v>1928</v>
      </c>
      <c r="B409" s="31">
        <v>1</v>
      </c>
      <c r="C409">
        <v>2</v>
      </c>
      <c r="D409">
        <v>29</v>
      </c>
      <c r="E409">
        <v>1</v>
      </c>
      <c r="F409" s="15">
        <v>10000</v>
      </c>
      <c r="G409">
        <v>1</v>
      </c>
      <c r="H409">
        <v>2</v>
      </c>
      <c r="I409">
        <v>0</v>
      </c>
      <c r="J409">
        <v>8</v>
      </c>
      <c r="K409">
        <v>5</v>
      </c>
      <c r="L409">
        <v>0</v>
      </c>
      <c r="M409">
        <v>0</v>
      </c>
      <c r="N409">
        <v>0</v>
      </c>
      <c r="O409">
        <v>1</v>
      </c>
      <c r="P409" s="31">
        <v>0.83</v>
      </c>
      <c r="Q409" s="31">
        <v>0</v>
      </c>
      <c r="R409" s="34">
        <v>20</v>
      </c>
      <c r="S409" s="33">
        <v>2.5</v>
      </c>
      <c r="T409">
        <v>1</v>
      </c>
      <c r="U409">
        <v>20</v>
      </c>
      <c r="V409" s="16">
        <v>2.5</v>
      </c>
      <c r="W409">
        <v>1.67</v>
      </c>
      <c r="X409">
        <v>1</v>
      </c>
      <c r="Y409">
        <v>12</v>
      </c>
      <c r="Z409">
        <v>10</v>
      </c>
      <c r="AA409" t="s">
        <v>231</v>
      </c>
      <c r="AB409">
        <v>24350147</v>
      </c>
    </row>
    <row r="410" spans="1:28">
      <c r="A410">
        <v>1929</v>
      </c>
      <c r="B410" s="31">
        <v>1</v>
      </c>
      <c r="C410">
        <v>2</v>
      </c>
      <c r="D410">
        <v>42</v>
      </c>
      <c r="E410">
        <v>1</v>
      </c>
      <c r="F410" s="15">
        <v>14000</v>
      </c>
      <c r="G410">
        <v>1</v>
      </c>
      <c r="H410">
        <v>1</v>
      </c>
      <c r="I410">
        <v>1</v>
      </c>
      <c r="J410">
        <v>8</v>
      </c>
      <c r="K410">
        <v>2</v>
      </c>
      <c r="L410">
        <v>0</v>
      </c>
      <c r="M410">
        <v>0</v>
      </c>
      <c r="N410">
        <v>0</v>
      </c>
      <c r="O410">
        <v>0.33</v>
      </c>
      <c r="P410" s="31">
        <v>0.67</v>
      </c>
      <c r="Q410" s="31">
        <v>0</v>
      </c>
      <c r="R410" s="34">
        <v>12</v>
      </c>
      <c r="S410" s="33">
        <v>2.5</v>
      </c>
      <c r="T410">
        <v>0.33</v>
      </c>
      <c r="U410">
        <v>12</v>
      </c>
      <c r="V410" s="16">
        <v>2.5</v>
      </c>
      <c r="W410">
        <v>1.165</v>
      </c>
      <c r="X410">
        <v>1</v>
      </c>
      <c r="Y410">
        <v>10</v>
      </c>
      <c r="Z410">
        <v>17.5</v>
      </c>
      <c r="AA410" t="s">
        <v>56</v>
      </c>
      <c r="AB410">
        <v>21231160</v>
      </c>
    </row>
    <row r="411" spans="1:28">
      <c r="A411">
        <v>1930</v>
      </c>
      <c r="B411" s="31">
        <v>2</v>
      </c>
      <c r="C411">
        <v>1</v>
      </c>
      <c r="D411">
        <v>19</v>
      </c>
      <c r="E411">
        <v>0</v>
      </c>
      <c r="F411" s="15">
        <v>5000</v>
      </c>
      <c r="G411">
        <v>1</v>
      </c>
      <c r="H411">
        <v>2</v>
      </c>
      <c r="I411">
        <v>0</v>
      </c>
      <c r="J411">
        <v>11</v>
      </c>
      <c r="K411">
        <v>5</v>
      </c>
      <c r="L411">
        <v>0</v>
      </c>
      <c r="M411">
        <v>0</v>
      </c>
      <c r="N411">
        <v>0</v>
      </c>
      <c r="O411">
        <v>0.67</v>
      </c>
      <c r="P411" s="31">
        <v>0.5</v>
      </c>
      <c r="Q411" s="31">
        <v>0</v>
      </c>
      <c r="R411" s="34">
        <v>10</v>
      </c>
      <c r="S411" s="33">
        <v>10</v>
      </c>
      <c r="T411">
        <v>0.33</v>
      </c>
      <c r="U411">
        <v>10</v>
      </c>
      <c r="V411" s="16">
        <v>5</v>
      </c>
      <c r="W411">
        <v>0.67</v>
      </c>
      <c r="X411">
        <v>0</v>
      </c>
      <c r="Y411">
        <v>10</v>
      </c>
      <c r="Z411">
        <v>10</v>
      </c>
      <c r="AA411" t="s">
        <v>100</v>
      </c>
      <c r="AB411">
        <v>21920465</v>
      </c>
    </row>
    <row r="412" spans="1:28">
      <c r="A412">
        <v>1933</v>
      </c>
      <c r="B412" s="31">
        <v>1</v>
      </c>
      <c r="C412">
        <v>2</v>
      </c>
      <c r="D412">
        <v>43</v>
      </c>
      <c r="E412">
        <v>1</v>
      </c>
      <c r="F412" s="15">
        <v>12000</v>
      </c>
      <c r="G412">
        <v>1</v>
      </c>
      <c r="H412">
        <v>1</v>
      </c>
      <c r="I412">
        <v>0</v>
      </c>
      <c r="J412">
        <v>8</v>
      </c>
      <c r="K412">
        <v>0</v>
      </c>
      <c r="L412">
        <v>0</v>
      </c>
      <c r="M412">
        <v>1</v>
      </c>
      <c r="N412">
        <v>0</v>
      </c>
      <c r="O412">
        <v>0.5</v>
      </c>
      <c r="P412" s="31">
        <v>0.67</v>
      </c>
      <c r="Q412" s="31">
        <v>0</v>
      </c>
      <c r="R412" s="34">
        <v>20</v>
      </c>
      <c r="S412" s="33">
        <v>2.5</v>
      </c>
      <c r="T412">
        <v>0.5</v>
      </c>
      <c r="U412">
        <v>20</v>
      </c>
      <c r="V412" s="16">
        <v>2.5</v>
      </c>
      <c r="W412">
        <v>1.17</v>
      </c>
      <c r="X412">
        <v>1</v>
      </c>
      <c r="Y412">
        <v>10</v>
      </c>
      <c r="Z412">
        <v>15</v>
      </c>
      <c r="AA412" t="s">
        <v>46</v>
      </c>
      <c r="AB412">
        <v>22775046</v>
      </c>
    </row>
    <row r="413" spans="1:28">
      <c r="A413">
        <v>1935</v>
      </c>
      <c r="B413" s="31">
        <v>2</v>
      </c>
      <c r="C413">
        <v>2</v>
      </c>
      <c r="D413">
        <v>24</v>
      </c>
      <c r="E413">
        <v>0</v>
      </c>
      <c r="F413" s="15">
        <v>2000</v>
      </c>
      <c r="G413">
        <v>1</v>
      </c>
      <c r="H413">
        <v>1</v>
      </c>
      <c r="I413">
        <v>0</v>
      </c>
      <c r="J413">
        <v>6</v>
      </c>
      <c r="K413">
        <v>2</v>
      </c>
      <c r="L413">
        <v>0</v>
      </c>
      <c r="M413">
        <v>0</v>
      </c>
      <c r="N413">
        <v>0</v>
      </c>
      <c r="O413">
        <v>1</v>
      </c>
      <c r="P413" s="31">
        <v>1</v>
      </c>
      <c r="Q413" s="31">
        <v>1</v>
      </c>
      <c r="R413" s="34">
        <v>10</v>
      </c>
      <c r="S413" s="33">
        <v>15</v>
      </c>
      <c r="T413">
        <v>0.5</v>
      </c>
      <c r="U413">
        <v>10</v>
      </c>
      <c r="V413" s="16">
        <v>10</v>
      </c>
      <c r="W413">
        <v>1</v>
      </c>
      <c r="X413">
        <v>1</v>
      </c>
      <c r="Y413">
        <v>10</v>
      </c>
      <c r="Z413">
        <v>15</v>
      </c>
      <c r="AA413" t="s">
        <v>147</v>
      </c>
      <c r="AB413">
        <v>21920330</v>
      </c>
    </row>
    <row r="414" spans="1:28">
      <c r="A414">
        <v>1947</v>
      </c>
      <c r="B414" s="31">
        <v>2</v>
      </c>
      <c r="C414">
        <v>1</v>
      </c>
      <c r="D414">
        <v>21</v>
      </c>
      <c r="E414">
        <v>1</v>
      </c>
      <c r="F414" s="15">
        <v>12000</v>
      </c>
      <c r="G414">
        <v>1</v>
      </c>
      <c r="H414">
        <v>1</v>
      </c>
      <c r="I414">
        <v>0</v>
      </c>
      <c r="J414">
        <v>8</v>
      </c>
      <c r="K414">
        <v>5</v>
      </c>
      <c r="L414">
        <v>0</v>
      </c>
      <c r="M414">
        <v>0</v>
      </c>
      <c r="N414">
        <v>0</v>
      </c>
      <c r="O414">
        <v>1</v>
      </c>
      <c r="P414" s="31">
        <v>2</v>
      </c>
      <c r="Q414" s="31">
        <v>0</v>
      </c>
      <c r="R414" s="34">
        <v>8</v>
      </c>
      <c r="S414" s="33">
        <v>15</v>
      </c>
      <c r="T414">
        <v>0.67</v>
      </c>
      <c r="U414">
        <v>12</v>
      </c>
      <c r="V414" s="16">
        <v>2.5</v>
      </c>
      <c r="W414">
        <v>1</v>
      </c>
      <c r="X414">
        <v>0</v>
      </c>
      <c r="Y414">
        <v>8</v>
      </c>
      <c r="Z414">
        <v>15</v>
      </c>
      <c r="AA414" t="s">
        <v>24</v>
      </c>
      <c r="AB414">
        <v>22011100</v>
      </c>
    </row>
    <row r="415" spans="1:28">
      <c r="A415">
        <v>1971</v>
      </c>
      <c r="B415" s="31">
        <v>2</v>
      </c>
      <c r="C415">
        <v>2</v>
      </c>
      <c r="D415">
        <v>26</v>
      </c>
      <c r="E415">
        <v>0</v>
      </c>
      <c r="F415" s="15">
        <v>10000</v>
      </c>
      <c r="G415">
        <v>1</v>
      </c>
      <c r="H415">
        <v>2</v>
      </c>
      <c r="I415">
        <v>0</v>
      </c>
      <c r="J415">
        <v>2</v>
      </c>
      <c r="K415">
        <v>0</v>
      </c>
      <c r="L415">
        <v>0</v>
      </c>
      <c r="M415">
        <v>1</v>
      </c>
      <c r="N415">
        <v>0</v>
      </c>
      <c r="O415">
        <v>1.33</v>
      </c>
      <c r="P415" s="31">
        <v>2.33</v>
      </c>
      <c r="Q415" s="31">
        <v>1</v>
      </c>
      <c r="R415" s="34">
        <v>8</v>
      </c>
      <c r="S415" s="33">
        <v>10</v>
      </c>
      <c r="T415">
        <v>0.5</v>
      </c>
      <c r="U415">
        <v>10</v>
      </c>
      <c r="V415" s="16">
        <v>3.75</v>
      </c>
      <c r="W415">
        <v>1.33</v>
      </c>
      <c r="X415">
        <v>1</v>
      </c>
      <c r="Y415">
        <v>8</v>
      </c>
      <c r="Z415">
        <v>10</v>
      </c>
      <c r="AA415" t="s">
        <v>35</v>
      </c>
      <c r="AB415">
        <v>21090540</v>
      </c>
    </row>
    <row r="416" spans="1:28">
      <c r="A416">
        <v>1973</v>
      </c>
      <c r="B416" s="31">
        <v>1</v>
      </c>
      <c r="C416">
        <v>1</v>
      </c>
      <c r="D416">
        <v>24</v>
      </c>
      <c r="E416">
        <v>1</v>
      </c>
      <c r="F416" s="15">
        <v>16000</v>
      </c>
      <c r="G416">
        <v>1</v>
      </c>
      <c r="H416">
        <v>4</v>
      </c>
      <c r="I416">
        <v>0</v>
      </c>
      <c r="J416">
        <v>9</v>
      </c>
      <c r="K416">
        <v>5</v>
      </c>
      <c r="L416">
        <v>0</v>
      </c>
      <c r="M416">
        <v>0</v>
      </c>
      <c r="N416">
        <v>0</v>
      </c>
      <c r="O416">
        <v>1</v>
      </c>
      <c r="P416" s="31">
        <v>1</v>
      </c>
      <c r="Q416" s="31">
        <v>0</v>
      </c>
      <c r="R416" s="34">
        <v>30</v>
      </c>
      <c r="S416" s="33">
        <v>10</v>
      </c>
      <c r="T416">
        <v>1</v>
      </c>
      <c r="U416">
        <v>30</v>
      </c>
      <c r="V416" s="16">
        <v>10</v>
      </c>
      <c r="W416">
        <v>1.17</v>
      </c>
      <c r="X416">
        <v>1</v>
      </c>
      <c r="Y416">
        <v>10</v>
      </c>
      <c r="Z416">
        <v>15</v>
      </c>
      <c r="AA416" t="s">
        <v>46</v>
      </c>
      <c r="AB416">
        <v>12996427726</v>
      </c>
    </row>
    <row r="417" spans="1:28">
      <c r="A417">
        <v>1974</v>
      </c>
      <c r="B417" s="31">
        <v>1</v>
      </c>
      <c r="C417">
        <v>1</v>
      </c>
      <c r="D417">
        <v>19</v>
      </c>
      <c r="E417">
        <v>0</v>
      </c>
      <c r="F417" s="15">
        <v>4000</v>
      </c>
      <c r="G417">
        <v>1</v>
      </c>
      <c r="H417">
        <v>2</v>
      </c>
      <c r="I417">
        <v>0</v>
      </c>
      <c r="J417">
        <v>2</v>
      </c>
      <c r="K417">
        <v>5</v>
      </c>
      <c r="L417">
        <v>0</v>
      </c>
      <c r="M417">
        <v>0</v>
      </c>
      <c r="N417">
        <v>0</v>
      </c>
      <c r="O417">
        <v>0.67</v>
      </c>
      <c r="P417" s="31">
        <v>1</v>
      </c>
      <c r="Q417" s="31">
        <v>0</v>
      </c>
      <c r="R417" s="34">
        <v>10</v>
      </c>
      <c r="S417" s="33">
        <v>15</v>
      </c>
      <c r="T417">
        <v>0.67</v>
      </c>
      <c r="U417">
        <v>10</v>
      </c>
      <c r="V417" s="16">
        <v>15</v>
      </c>
      <c r="W417">
        <v>0.67</v>
      </c>
      <c r="X417">
        <v>0</v>
      </c>
      <c r="Y417">
        <v>8</v>
      </c>
      <c r="Z417">
        <v>15</v>
      </c>
      <c r="AA417" t="s">
        <v>47</v>
      </c>
      <c r="AB417">
        <v>22250040</v>
      </c>
    </row>
    <row r="418" spans="1:28">
      <c r="A418">
        <v>1984</v>
      </c>
      <c r="B418" s="31">
        <v>1</v>
      </c>
      <c r="C418">
        <v>2</v>
      </c>
      <c r="D418">
        <v>34</v>
      </c>
      <c r="E418">
        <v>1</v>
      </c>
      <c r="F418" s="15">
        <v>10000</v>
      </c>
      <c r="G418">
        <v>1</v>
      </c>
      <c r="H418">
        <v>1</v>
      </c>
      <c r="I418">
        <v>0</v>
      </c>
      <c r="J418">
        <v>8</v>
      </c>
      <c r="K418">
        <v>1</v>
      </c>
      <c r="L418">
        <v>0</v>
      </c>
      <c r="M418">
        <v>0</v>
      </c>
      <c r="N418">
        <v>0</v>
      </c>
      <c r="O418">
        <v>0.33</v>
      </c>
      <c r="P418" s="31">
        <v>1.5</v>
      </c>
      <c r="Q418" s="31">
        <v>0</v>
      </c>
      <c r="R418" s="34">
        <v>10</v>
      </c>
      <c r="S418" s="33">
        <v>5</v>
      </c>
      <c r="T418">
        <v>0.33</v>
      </c>
      <c r="U418">
        <v>10</v>
      </c>
      <c r="V418" s="16">
        <v>5</v>
      </c>
      <c r="W418">
        <v>0.91500000000000004</v>
      </c>
      <c r="X418">
        <v>1</v>
      </c>
      <c r="Y418">
        <v>11</v>
      </c>
      <c r="Z418">
        <v>12.5</v>
      </c>
      <c r="AA418" t="s">
        <v>64</v>
      </c>
      <c r="AB418">
        <v>20771020</v>
      </c>
    </row>
    <row r="419" spans="1:28">
      <c r="A419">
        <v>1985</v>
      </c>
      <c r="B419" s="31">
        <v>2</v>
      </c>
      <c r="C419">
        <v>2</v>
      </c>
      <c r="D419">
        <v>27</v>
      </c>
      <c r="E419">
        <v>0</v>
      </c>
      <c r="F419" s="15">
        <v>6000</v>
      </c>
      <c r="G419">
        <v>1</v>
      </c>
      <c r="H419">
        <v>1</v>
      </c>
      <c r="I419">
        <v>0</v>
      </c>
      <c r="J419">
        <v>8</v>
      </c>
      <c r="K419">
        <v>5</v>
      </c>
      <c r="L419">
        <v>0</v>
      </c>
      <c r="M419">
        <v>0</v>
      </c>
      <c r="N419">
        <v>0</v>
      </c>
      <c r="O419">
        <v>0.33</v>
      </c>
      <c r="P419" s="31">
        <v>0.33</v>
      </c>
      <c r="Q419" s="31">
        <v>0</v>
      </c>
      <c r="R419" s="34">
        <v>8</v>
      </c>
      <c r="S419" s="33">
        <v>5</v>
      </c>
      <c r="T419">
        <v>0.33</v>
      </c>
      <c r="U419">
        <v>10</v>
      </c>
      <c r="V419" s="16">
        <v>2.5</v>
      </c>
      <c r="W419">
        <v>0.33</v>
      </c>
      <c r="X419">
        <v>0</v>
      </c>
      <c r="Y419">
        <v>8</v>
      </c>
      <c r="Z419">
        <v>5</v>
      </c>
      <c r="AA419" t="s">
        <v>1</v>
      </c>
      <c r="AB419">
        <v>21021450</v>
      </c>
    </row>
    <row r="420" spans="1:28">
      <c r="A420">
        <v>1987</v>
      </c>
      <c r="B420" s="31">
        <v>1</v>
      </c>
      <c r="C420">
        <v>4</v>
      </c>
      <c r="D420">
        <v>35</v>
      </c>
      <c r="E420">
        <v>0</v>
      </c>
      <c r="F420" s="15">
        <v>20000</v>
      </c>
      <c r="G420">
        <v>1</v>
      </c>
      <c r="H420">
        <v>2</v>
      </c>
      <c r="I420">
        <v>0</v>
      </c>
      <c r="J420">
        <v>9</v>
      </c>
      <c r="K420">
        <v>3</v>
      </c>
      <c r="L420">
        <v>0</v>
      </c>
      <c r="M420">
        <v>0</v>
      </c>
      <c r="N420">
        <v>0</v>
      </c>
      <c r="O420">
        <v>0.33</v>
      </c>
      <c r="P420" s="31">
        <v>0.5</v>
      </c>
      <c r="Q420" s="31">
        <v>0</v>
      </c>
      <c r="R420" s="34">
        <v>12</v>
      </c>
      <c r="S420" s="33">
        <v>40</v>
      </c>
      <c r="T420">
        <v>0.33</v>
      </c>
      <c r="U420">
        <v>12</v>
      </c>
      <c r="V420" s="16">
        <v>40</v>
      </c>
      <c r="W420">
        <v>1.67</v>
      </c>
      <c r="X420">
        <v>1</v>
      </c>
      <c r="Y420">
        <v>8</v>
      </c>
      <c r="Z420">
        <v>20</v>
      </c>
      <c r="AA420" t="s">
        <v>50</v>
      </c>
      <c r="AB420">
        <v>22461200</v>
      </c>
    </row>
    <row r="421" spans="1:28">
      <c r="A421">
        <v>1990</v>
      </c>
      <c r="B421" s="31">
        <v>1</v>
      </c>
      <c r="C421">
        <v>1</v>
      </c>
      <c r="D421">
        <v>62</v>
      </c>
      <c r="E421">
        <v>0</v>
      </c>
      <c r="F421" s="15">
        <v>9000</v>
      </c>
      <c r="G421">
        <v>1</v>
      </c>
      <c r="H421">
        <v>1</v>
      </c>
      <c r="I421">
        <v>0</v>
      </c>
      <c r="J421">
        <v>2</v>
      </c>
      <c r="K421">
        <v>4</v>
      </c>
      <c r="L421">
        <v>0</v>
      </c>
      <c r="M421">
        <v>0</v>
      </c>
      <c r="N421">
        <v>0</v>
      </c>
      <c r="O421">
        <v>0.33</v>
      </c>
      <c r="P421" s="31">
        <v>0.5</v>
      </c>
      <c r="Q421" s="31">
        <v>0</v>
      </c>
      <c r="R421" s="34">
        <v>10</v>
      </c>
      <c r="S421" s="33">
        <v>2.5</v>
      </c>
      <c r="T421">
        <v>0.33</v>
      </c>
      <c r="U421">
        <v>10</v>
      </c>
      <c r="V421" s="16">
        <v>2.5</v>
      </c>
      <c r="W421">
        <v>0.75</v>
      </c>
      <c r="X421">
        <v>0.5</v>
      </c>
      <c r="Y421">
        <v>8</v>
      </c>
      <c r="Z421">
        <v>25</v>
      </c>
      <c r="AA421" t="s">
        <v>42</v>
      </c>
      <c r="AB421">
        <v>21941295</v>
      </c>
    </row>
    <row r="422" spans="1:28">
      <c r="A422">
        <v>1994</v>
      </c>
      <c r="B422" s="31">
        <v>2</v>
      </c>
      <c r="C422">
        <v>1</v>
      </c>
      <c r="D422">
        <v>20</v>
      </c>
      <c r="E422">
        <v>1</v>
      </c>
      <c r="F422" s="15">
        <v>4000</v>
      </c>
      <c r="G422">
        <v>1</v>
      </c>
      <c r="H422">
        <v>1</v>
      </c>
      <c r="I422">
        <v>0</v>
      </c>
      <c r="J422">
        <v>8</v>
      </c>
      <c r="K422">
        <v>5</v>
      </c>
      <c r="L422">
        <v>0</v>
      </c>
      <c r="M422">
        <v>0</v>
      </c>
      <c r="N422">
        <v>0</v>
      </c>
      <c r="O422">
        <v>2.5</v>
      </c>
      <c r="P422" s="31">
        <v>3</v>
      </c>
      <c r="Q422" s="31">
        <v>0</v>
      </c>
      <c r="R422" s="34">
        <v>8</v>
      </c>
      <c r="S422" s="33">
        <v>20</v>
      </c>
      <c r="T422">
        <v>0.75</v>
      </c>
      <c r="U422">
        <v>20</v>
      </c>
      <c r="V422" s="16">
        <v>5</v>
      </c>
      <c r="W422">
        <v>2.5</v>
      </c>
      <c r="X422">
        <v>0</v>
      </c>
      <c r="Y422">
        <v>8</v>
      </c>
      <c r="Z422">
        <v>20</v>
      </c>
      <c r="AA422" t="s">
        <v>69</v>
      </c>
      <c r="AB422">
        <v>23070000</v>
      </c>
    </row>
    <row r="423" spans="1:28">
      <c r="A423">
        <v>1996</v>
      </c>
      <c r="B423" s="31">
        <v>1</v>
      </c>
      <c r="C423">
        <v>1</v>
      </c>
      <c r="D423">
        <v>21</v>
      </c>
      <c r="E423">
        <v>1</v>
      </c>
      <c r="F423" s="15">
        <v>20000</v>
      </c>
      <c r="G423">
        <v>1</v>
      </c>
      <c r="H423">
        <v>2</v>
      </c>
      <c r="I423">
        <v>0</v>
      </c>
      <c r="J423">
        <v>2</v>
      </c>
      <c r="K423">
        <v>5</v>
      </c>
      <c r="L423">
        <v>1</v>
      </c>
      <c r="M423">
        <v>0</v>
      </c>
      <c r="N423">
        <v>0</v>
      </c>
      <c r="O423">
        <v>0.67</v>
      </c>
      <c r="P423" s="31">
        <v>0.83</v>
      </c>
      <c r="Q423" s="31">
        <v>0</v>
      </c>
      <c r="R423" s="34">
        <v>12</v>
      </c>
      <c r="S423" s="33">
        <v>10</v>
      </c>
      <c r="T423">
        <v>0.67</v>
      </c>
      <c r="U423">
        <v>12</v>
      </c>
      <c r="V423" s="16">
        <v>10</v>
      </c>
      <c r="W423">
        <v>1.17</v>
      </c>
      <c r="X423">
        <v>1</v>
      </c>
      <c r="Y423">
        <v>12</v>
      </c>
      <c r="Z423">
        <v>15</v>
      </c>
      <c r="AA423" t="s">
        <v>83</v>
      </c>
      <c r="AB423">
        <v>20540002</v>
      </c>
    </row>
    <row r="424" spans="1:28">
      <c r="A424">
        <v>1997</v>
      </c>
      <c r="B424" s="31">
        <v>1</v>
      </c>
      <c r="C424">
        <v>1</v>
      </c>
      <c r="D424">
        <v>23</v>
      </c>
      <c r="E424">
        <v>1</v>
      </c>
      <c r="F424" s="15">
        <v>10000</v>
      </c>
      <c r="G424">
        <v>1</v>
      </c>
      <c r="H424">
        <v>3</v>
      </c>
      <c r="I424">
        <v>1</v>
      </c>
      <c r="J424">
        <v>9</v>
      </c>
      <c r="K424">
        <v>4</v>
      </c>
      <c r="L424">
        <v>0</v>
      </c>
      <c r="M424">
        <v>0</v>
      </c>
      <c r="N424">
        <v>0</v>
      </c>
      <c r="O424">
        <v>0.67</v>
      </c>
      <c r="P424" s="31">
        <v>0.67</v>
      </c>
      <c r="Q424" s="31">
        <v>0</v>
      </c>
      <c r="R424" s="34">
        <v>14</v>
      </c>
      <c r="S424" s="33">
        <v>2.5</v>
      </c>
      <c r="T424">
        <v>0.67</v>
      </c>
      <c r="U424">
        <v>14</v>
      </c>
      <c r="V424" s="16">
        <v>2.5</v>
      </c>
      <c r="W424">
        <v>0.83</v>
      </c>
      <c r="X424">
        <v>0</v>
      </c>
      <c r="Y424">
        <v>8</v>
      </c>
      <c r="Z424">
        <v>15</v>
      </c>
      <c r="AA424" t="s">
        <v>54</v>
      </c>
      <c r="AB424">
        <v>22231180</v>
      </c>
    </row>
    <row r="425" spans="1:28">
      <c r="A425">
        <v>2000</v>
      </c>
      <c r="B425" s="31">
        <v>2</v>
      </c>
      <c r="C425">
        <v>1</v>
      </c>
      <c r="D425">
        <v>21</v>
      </c>
      <c r="E425">
        <v>1</v>
      </c>
      <c r="F425" s="15">
        <v>6000</v>
      </c>
      <c r="G425">
        <v>1</v>
      </c>
      <c r="H425">
        <v>1</v>
      </c>
      <c r="I425">
        <v>0</v>
      </c>
      <c r="J425">
        <v>6</v>
      </c>
      <c r="K425">
        <v>5</v>
      </c>
      <c r="L425">
        <v>0</v>
      </c>
      <c r="M425">
        <v>0</v>
      </c>
      <c r="N425">
        <v>0</v>
      </c>
      <c r="O425">
        <v>1.5</v>
      </c>
      <c r="P425" s="31">
        <v>1.5</v>
      </c>
      <c r="Q425" s="31">
        <v>1</v>
      </c>
      <c r="R425" s="34">
        <v>8</v>
      </c>
      <c r="S425" s="33">
        <v>20</v>
      </c>
      <c r="T425">
        <v>0.67</v>
      </c>
      <c r="U425">
        <v>8</v>
      </c>
      <c r="V425" s="16">
        <v>5</v>
      </c>
      <c r="W425">
        <v>1.5</v>
      </c>
      <c r="X425">
        <v>1</v>
      </c>
      <c r="Y425">
        <v>8</v>
      </c>
      <c r="Z425">
        <v>20</v>
      </c>
      <c r="AA425" t="s">
        <v>110</v>
      </c>
      <c r="AB425">
        <v>21555100</v>
      </c>
    </row>
    <row r="426" spans="1:28">
      <c r="A426">
        <v>2001</v>
      </c>
      <c r="B426" s="31">
        <v>2</v>
      </c>
      <c r="C426">
        <v>1</v>
      </c>
      <c r="D426">
        <v>20</v>
      </c>
      <c r="E426">
        <v>0</v>
      </c>
      <c r="F426" s="15">
        <v>3000</v>
      </c>
      <c r="G426">
        <v>1</v>
      </c>
      <c r="H426">
        <v>1</v>
      </c>
      <c r="I426">
        <v>1</v>
      </c>
      <c r="J426">
        <v>11</v>
      </c>
      <c r="K426">
        <v>5</v>
      </c>
      <c r="L426">
        <v>0</v>
      </c>
      <c r="M426">
        <v>0</v>
      </c>
      <c r="N426">
        <v>0</v>
      </c>
      <c r="O426">
        <v>0.67</v>
      </c>
      <c r="P426" s="31">
        <v>1</v>
      </c>
      <c r="Q426" s="31">
        <v>0</v>
      </c>
      <c r="R426" s="34">
        <v>8</v>
      </c>
      <c r="S426" s="33">
        <v>5</v>
      </c>
      <c r="T426">
        <v>0.5</v>
      </c>
      <c r="U426">
        <v>15</v>
      </c>
      <c r="V426" s="16">
        <v>6.25</v>
      </c>
      <c r="W426">
        <v>0.67</v>
      </c>
      <c r="X426">
        <v>0</v>
      </c>
      <c r="Y426">
        <v>8</v>
      </c>
      <c r="Z426">
        <v>5</v>
      </c>
      <c r="AA426" t="s">
        <v>101</v>
      </c>
      <c r="AB426">
        <v>21911430</v>
      </c>
    </row>
    <row r="427" spans="1:28">
      <c r="A427">
        <v>2009</v>
      </c>
      <c r="B427" s="31">
        <v>2</v>
      </c>
      <c r="C427">
        <v>1</v>
      </c>
      <c r="D427">
        <v>25</v>
      </c>
      <c r="E427">
        <v>0</v>
      </c>
      <c r="F427" s="15">
        <v>5000</v>
      </c>
      <c r="G427">
        <v>1</v>
      </c>
      <c r="H427">
        <v>1</v>
      </c>
      <c r="I427">
        <v>1</v>
      </c>
      <c r="J427">
        <v>8</v>
      </c>
      <c r="K427">
        <v>2</v>
      </c>
      <c r="L427">
        <v>0</v>
      </c>
      <c r="M427">
        <v>0</v>
      </c>
      <c r="N427">
        <v>0</v>
      </c>
      <c r="O427">
        <v>1.17</v>
      </c>
      <c r="P427" s="31">
        <v>2.17</v>
      </c>
      <c r="Q427" s="31">
        <v>1</v>
      </c>
      <c r="R427" s="34">
        <v>12</v>
      </c>
      <c r="S427" s="33">
        <v>35</v>
      </c>
      <c r="T427">
        <v>0.83</v>
      </c>
      <c r="U427">
        <v>20</v>
      </c>
      <c r="V427" s="16">
        <v>5</v>
      </c>
      <c r="W427">
        <v>1.17</v>
      </c>
      <c r="X427">
        <v>1</v>
      </c>
      <c r="Y427">
        <v>12</v>
      </c>
      <c r="Z427">
        <v>35</v>
      </c>
      <c r="AA427" t="s">
        <v>46</v>
      </c>
      <c r="AB427">
        <v>22631450</v>
      </c>
    </row>
    <row r="428" spans="1:28">
      <c r="A428">
        <v>2011</v>
      </c>
      <c r="B428" s="31">
        <v>1</v>
      </c>
      <c r="C428">
        <v>2</v>
      </c>
      <c r="D428">
        <v>32</v>
      </c>
      <c r="E428">
        <v>0</v>
      </c>
      <c r="F428" s="15">
        <v>5000</v>
      </c>
      <c r="G428">
        <v>1</v>
      </c>
      <c r="H428">
        <v>1</v>
      </c>
      <c r="I428">
        <v>0</v>
      </c>
      <c r="J428">
        <v>7</v>
      </c>
      <c r="K428">
        <v>0</v>
      </c>
      <c r="L428">
        <v>0</v>
      </c>
      <c r="M428">
        <v>1</v>
      </c>
      <c r="N428">
        <v>0</v>
      </c>
      <c r="O428">
        <v>0.5</v>
      </c>
      <c r="P428" s="31">
        <v>0.83</v>
      </c>
      <c r="Q428" s="31">
        <v>0</v>
      </c>
      <c r="R428" s="34">
        <v>4</v>
      </c>
      <c r="S428" s="33">
        <v>2.5</v>
      </c>
      <c r="T428">
        <v>0.5</v>
      </c>
      <c r="U428">
        <v>4</v>
      </c>
      <c r="V428" s="16">
        <v>2.5</v>
      </c>
      <c r="W428">
        <v>0.83</v>
      </c>
      <c r="X428">
        <v>0</v>
      </c>
      <c r="Y428">
        <v>8</v>
      </c>
      <c r="Z428">
        <v>15</v>
      </c>
      <c r="AA428" t="s">
        <v>71</v>
      </c>
      <c r="AB428">
        <v>22230061</v>
      </c>
    </row>
    <row r="429" spans="1:28">
      <c r="A429">
        <v>2014</v>
      </c>
      <c r="B429" s="31">
        <v>1</v>
      </c>
      <c r="C429">
        <v>2</v>
      </c>
      <c r="D429">
        <v>29</v>
      </c>
      <c r="E429">
        <v>0</v>
      </c>
      <c r="F429" s="15">
        <v>4000</v>
      </c>
      <c r="G429">
        <v>1</v>
      </c>
      <c r="H429">
        <v>1</v>
      </c>
      <c r="I429">
        <v>0</v>
      </c>
      <c r="J429">
        <v>8</v>
      </c>
      <c r="K429">
        <v>5</v>
      </c>
      <c r="L429">
        <v>0</v>
      </c>
      <c r="M429">
        <v>0</v>
      </c>
      <c r="N429">
        <v>0</v>
      </c>
      <c r="O429">
        <v>0.67</v>
      </c>
      <c r="P429" s="31">
        <v>0.83</v>
      </c>
      <c r="Q429" s="31">
        <v>0</v>
      </c>
      <c r="R429" s="34">
        <v>6</v>
      </c>
      <c r="S429" s="33">
        <v>2.5</v>
      </c>
      <c r="T429">
        <v>0.67</v>
      </c>
      <c r="U429">
        <v>6</v>
      </c>
      <c r="V429" s="16">
        <v>2.5</v>
      </c>
      <c r="W429">
        <v>1</v>
      </c>
      <c r="X429">
        <v>1</v>
      </c>
      <c r="Y429">
        <v>8</v>
      </c>
      <c r="Z429">
        <v>10</v>
      </c>
      <c r="AA429" t="s">
        <v>15</v>
      </c>
      <c r="AB429">
        <v>20510150</v>
      </c>
    </row>
    <row r="430" spans="1:28">
      <c r="A430">
        <v>2015</v>
      </c>
      <c r="B430" s="31">
        <v>1</v>
      </c>
      <c r="C430">
        <v>2</v>
      </c>
      <c r="D430">
        <v>29</v>
      </c>
      <c r="E430">
        <v>1</v>
      </c>
      <c r="F430" s="15">
        <v>10000</v>
      </c>
      <c r="G430">
        <v>1</v>
      </c>
      <c r="H430">
        <v>1</v>
      </c>
      <c r="I430">
        <v>0</v>
      </c>
      <c r="J430">
        <v>8</v>
      </c>
      <c r="K430">
        <v>5</v>
      </c>
      <c r="L430">
        <v>0</v>
      </c>
      <c r="M430">
        <v>0</v>
      </c>
      <c r="N430">
        <v>0</v>
      </c>
      <c r="O430">
        <v>0.5</v>
      </c>
      <c r="P430" s="31">
        <v>0.67</v>
      </c>
      <c r="Q430" s="31">
        <v>0</v>
      </c>
      <c r="R430" s="34">
        <v>10</v>
      </c>
      <c r="S430" s="33">
        <v>2.5</v>
      </c>
      <c r="T430">
        <v>0.5</v>
      </c>
      <c r="U430">
        <v>10</v>
      </c>
      <c r="V430" s="16">
        <v>2.5</v>
      </c>
      <c r="W430">
        <v>1</v>
      </c>
      <c r="X430">
        <v>0</v>
      </c>
      <c r="Y430">
        <v>8</v>
      </c>
      <c r="Z430">
        <v>20</v>
      </c>
      <c r="AA430" t="s">
        <v>147</v>
      </c>
      <c r="AB430">
        <v>21920310</v>
      </c>
    </row>
    <row r="431" spans="1:28">
      <c r="A431">
        <v>2022</v>
      </c>
      <c r="B431" s="31">
        <v>1</v>
      </c>
      <c r="C431">
        <v>2</v>
      </c>
      <c r="D431">
        <v>27</v>
      </c>
      <c r="E431">
        <v>0</v>
      </c>
      <c r="F431" s="15">
        <v>6000</v>
      </c>
      <c r="G431">
        <v>1</v>
      </c>
      <c r="H431">
        <v>1</v>
      </c>
      <c r="I431">
        <v>0</v>
      </c>
      <c r="J431">
        <v>2</v>
      </c>
      <c r="K431">
        <v>5</v>
      </c>
      <c r="L431">
        <v>0</v>
      </c>
      <c r="M431">
        <v>0</v>
      </c>
      <c r="N431">
        <v>0</v>
      </c>
      <c r="O431">
        <v>0.5</v>
      </c>
      <c r="P431" s="31">
        <v>0.67</v>
      </c>
      <c r="Q431" s="31">
        <v>0</v>
      </c>
      <c r="R431" s="34">
        <v>14</v>
      </c>
      <c r="S431" s="33">
        <v>5</v>
      </c>
      <c r="T431">
        <v>0.5</v>
      </c>
      <c r="U431">
        <v>14</v>
      </c>
      <c r="V431" s="16">
        <v>5</v>
      </c>
      <c r="W431">
        <v>1.17</v>
      </c>
      <c r="X431">
        <v>1</v>
      </c>
      <c r="Y431">
        <v>8</v>
      </c>
      <c r="Z431">
        <v>35</v>
      </c>
      <c r="AA431" t="s">
        <v>25</v>
      </c>
      <c r="AB431">
        <v>20230050</v>
      </c>
    </row>
    <row r="432" spans="1:28">
      <c r="A432">
        <v>2026</v>
      </c>
      <c r="B432" s="31">
        <v>1</v>
      </c>
      <c r="C432">
        <v>1</v>
      </c>
      <c r="D432">
        <v>21</v>
      </c>
      <c r="E432">
        <v>1</v>
      </c>
      <c r="F432" s="15">
        <v>4000</v>
      </c>
      <c r="G432">
        <v>1</v>
      </c>
      <c r="H432">
        <v>2</v>
      </c>
      <c r="I432">
        <v>0</v>
      </c>
      <c r="J432">
        <v>8</v>
      </c>
      <c r="K432">
        <v>5</v>
      </c>
      <c r="L432">
        <v>0</v>
      </c>
      <c r="M432">
        <v>0</v>
      </c>
      <c r="N432">
        <v>0</v>
      </c>
      <c r="O432">
        <v>0.33</v>
      </c>
      <c r="P432" s="31">
        <v>0.67</v>
      </c>
      <c r="Q432" s="31">
        <v>0</v>
      </c>
      <c r="R432" s="34">
        <v>8</v>
      </c>
      <c r="S432" s="33">
        <v>10</v>
      </c>
      <c r="T432">
        <v>0.33</v>
      </c>
      <c r="U432">
        <v>8</v>
      </c>
      <c r="V432" s="16">
        <v>10</v>
      </c>
      <c r="W432">
        <v>0.75</v>
      </c>
      <c r="X432">
        <v>1</v>
      </c>
      <c r="Y432">
        <v>12</v>
      </c>
      <c r="Z432">
        <v>12.5</v>
      </c>
      <c r="AA432" t="s">
        <v>61</v>
      </c>
      <c r="AB432">
        <v>20770270</v>
      </c>
    </row>
    <row r="433" spans="1:28">
      <c r="A433">
        <v>2030</v>
      </c>
      <c r="B433" s="31">
        <v>2</v>
      </c>
      <c r="C433">
        <v>2</v>
      </c>
      <c r="D433">
        <v>57</v>
      </c>
      <c r="E433">
        <v>0</v>
      </c>
      <c r="F433" s="15">
        <v>14000</v>
      </c>
      <c r="G433">
        <v>1</v>
      </c>
      <c r="H433">
        <v>1</v>
      </c>
      <c r="I433">
        <v>0</v>
      </c>
      <c r="J433">
        <v>6</v>
      </c>
      <c r="K433">
        <v>1</v>
      </c>
      <c r="L433">
        <v>0</v>
      </c>
      <c r="M433">
        <v>0</v>
      </c>
      <c r="N433">
        <v>0</v>
      </c>
      <c r="O433">
        <v>1.17</v>
      </c>
      <c r="P433" s="31">
        <v>1.5</v>
      </c>
      <c r="Q433" s="31">
        <v>1</v>
      </c>
      <c r="R433" s="34">
        <v>12</v>
      </c>
      <c r="S433" s="33">
        <v>10</v>
      </c>
      <c r="T433">
        <v>0.5</v>
      </c>
      <c r="U433">
        <v>10</v>
      </c>
      <c r="V433" s="16">
        <v>10</v>
      </c>
      <c r="W433">
        <v>1.17</v>
      </c>
      <c r="X433">
        <v>1</v>
      </c>
      <c r="Y433">
        <v>12</v>
      </c>
      <c r="Z433">
        <v>10</v>
      </c>
      <c r="AA433" t="s">
        <v>105</v>
      </c>
      <c r="AB433">
        <v>22220070</v>
      </c>
    </row>
    <row r="434" spans="1:28">
      <c r="A434">
        <v>2031</v>
      </c>
      <c r="B434" s="31">
        <v>1</v>
      </c>
      <c r="C434">
        <v>1</v>
      </c>
      <c r="D434">
        <v>21</v>
      </c>
      <c r="E434">
        <v>1</v>
      </c>
      <c r="F434" s="15">
        <v>20000</v>
      </c>
      <c r="G434">
        <v>1</v>
      </c>
      <c r="H434">
        <v>2</v>
      </c>
      <c r="I434">
        <v>0</v>
      </c>
      <c r="J434">
        <v>8</v>
      </c>
      <c r="K434">
        <v>5</v>
      </c>
      <c r="L434">
        <v>0</v>
      </c>
      <c r="M434">
        <v>0</v>
      </c>
      <c r="N434">
        <v>0</v>
      </c>
      <c r="O434">
        <v>1</v>
      </c>
      <c r="P434" s="31">
        <v>0.67</v>
      </c>
      <c r="Q434" s="31">
        <v>0</v>
      </c>
      <c r="R434" s="34">
        <v>30</v>
      </c>
      <c r="S434" s="33">
        <v>2.5</v>
      </c>
      <c r="T434">
        <v>1</v>
      </c>
      <c r="U434">
        <v>30</v>
      </c>
      <c r="V434" s="16">
        <v>2.5</v>
      </c>
      <c r="W434">
        <v>1.67</v>
      </c>
      <c r="X434">
        <v>1</v>
      </c>
      <c r="Y434">
        <v>12</v>
      </c>
      <c r="Z434">
        <v>10</v>
      </c>
      <c r="AA434" t="s">
        <v>231</v>
      </c>
      <c r="AB434">
        <v>24220150</v>
      </c>
    </row>
    <row r="435" spans="1:28">
      <c r="A435">
        <v>2044</v>
      </c>
      <c r="B435" s="31">
        <v>2</v>
      </c>
      <c r="C435">
        <v>2</v>
      </c>
      <c r="D435">
        <v>28</v>
      </c>
      <c r="E435">
        <v>1</v>
      </c>
      <c r="F435" s="15">
        <v>10000</v>
      </c>
      <c r="G435">
        <v>1</v>
      </c>
      <c r="H435">
        <v>2</v>
      </c>
      <c r="I435">
        <v>0</v>
      </c>
      <c r="J435">
        <v>8</v>
      </c>
      <c r="K435">
        <v>5</v>
      </c>
      <c r="L435">
        <v>0</v>
      </c>
      <c r="M435">
        <v>0</v>
      </c>
      <c r="N435">
        <v>0</v>
      </c>
      <c r="O435">
        <v>0.83</v>
      </c>
      <c r="P435" s="31">
        <v>1</v>
      </c>
      <c r="Q435" s="31">
        <v>1</v>
      </c>
      <c r="R435" s="34">
        <v>8</v>
      </c>
      <c r="S435" s="33">
        <v>10</v>
      </c>
      <c r="T435">
        <v>0.67</v>
      </c>
      <c r="U435">
        <v>12</v>
      </c>
      <c r="V435" s="16">
        <v>2.5</v>
      </c>
      <c r="W435">
        <v>0.83</v>
      </c>
      <c r="X435">
        <v>1</v>
      </c>
      <c r="Y435">
        <v>8</v>
      </c>
      <c r="Z435">
        <v>10</v>
      </c>
      <c r="AA435" t="s">
        <v>24</v>
      </c>
      <c r="AB435">
        <v>22061020</v>
      </c>
    </row>
    <row r="436" spans="1:28">
      <c r="A436">
        <v>2048</v>
      </c>
      <c r="B436" s="31">
        <v>1</v>
      </c>
      <c r="C436">
        <v>2</v>
      </c>
      <c r="D436">
        <v>31</v>
      </c>
      <c r="E436">
        <v>0</v>
      </c>
      <c r="F436" s="15">
        <v>12000</v>
      </c>
      <c r="G436">
        <v>1</v>
      </c>
      <c r="H436">
        <v>2</v>
      </c>
      <c r="I436">
        <v>1</v>
      </c>
      <c r="J436">
        <v>9</v>
      </c>
      <c r="K436">
        <v>2</v>
      </c>
      <c r="L436">
        <v>0</v>
      </c>
      <c r="M436">
        <v>0</v>
      </c>
      <c r="N436">
        <v>0</v>
      </c>
      <c r="O436">
        <v>0.67</v>
      </c>
      <c r="P436" s="31">
        <v>1.33</v>
      </c>
      <c r="Q436" s="31">
        <v>0</v>
      </c>
      <c r="R436" s="34">
        <v>30</v>
      </c>
      <c r="S436" s="33">
        <v>70</v>
      </c>
      <c r="T436">
        <v>0.67</v>
      </c>
      <c r="U436">
        <v>30</v>
      </c>
      <c r="V436" s="16">
        <v>70</v>
      </c>
      <c r="W436">
        <v>1.67</v>
      </c>
      <c r="X436">
        <v>1</v>
      </c>
      <c r="Y436">
        <v>12</v>
      </c>
      <c r="Z436">
        <v>10</v>
      </c>
      <c r="AA436" t="s">
        <v>231</v>
      </c>
      <c r="AB436">
        <v>24220211</v>
      </c>
    </row>
    <row r="437" spans="1:28">
      <c r="A437">
        <v>2051</v>
      </c>
      <c r="B437" s="31">
        <v>1</v>
      </c>
      <c r="C437">
        <v>1</v>
      </c>
      <c r="D437">
        <v>24</v>
      </c>
      <c r="E437">
        <v>1</v>
      </c>
      <c r="F437" s="15">
        <v>14000</v>
      </c>
      <c r="G437">
        <v>1</v>
      </c>
      <c r="H437">
        <v>2</v>
      </c>
      <c r="I437">
        <v>1</v>
      </c>
      <c r="J437">
        <v>8</v>
      </c>
      <c r="K437">
        <v>4</v>
      </c>
      <c r="L437">
        <v>0</v>
      </c>
      <c r="M437">
        <v>0</v>
      </c>
      <c r="N437">
        <v>0</v>
      </c>
      <c r="O437">
        <v>0.83</v>
      </c>
      <c r="P437" s="31">
        <v>1.17</v>
      </c>
      <c r="Q437" s="31">
        <v>0</v>
      </c>
      <c r="R437" s="34">
        <v>12</v>
      </c>
      <c r="S437" s="33">
        <v>2.5</v>
      </c>
      <c r="T437">
        <v>0.83</v>
      </c>
      <c r="U437">
        <v>12</v>
      </c>
      <c r="V437" s="16">
        <v>2.5</v>
      </c>
      <c r="W437">
        <v>1.5</v>
      </c>
      <c r="X437">
        <v>1</v>
      </c>
      <c r="Y437">
        <v>10</v>
      </c>
      <c r="Z437">
        <v>10</v>
      </c>
      <c r="AA437" t="s">
        <v>89</v>
      </c>
      <c r="AB437">
        <v>22450170</v>
      </c>
    </row>
    <row r="438" spans="1:28">
      <c r="A438">
        <v>2055</v>
      </c>
      <c r="B438" s="31">
        <v>1</v>
      </c>
      <c r="C438">
        <v>1</v>
      </c>
      <c r="D438">
        <v>25</v>
      </c>
      <c r="E438">
        <v>0</v>
      </c>
      <c r="F438" s="15">
        <v>8000</v>
      </c>
      <c r="G438">
        <v>1</v>
      </c>
      <c r="H438">
        <v>2</v>
      </c>
      <c r="I438">
        <v>0</v>
      </c>
      <c r="J438">
        <v>2</v>
      </c>
      <c r="K438">
        <v>5</v>
      </c>
      <c r="L438">
        <v>0</v>
      </c>
      <c r="M438">
        <v>0</v>
      </c>
      <c r="N438">
        <v>0</v>
      </c>
      <c r="O438">
        <v>0.67</v>
      </c>
      <c r="P438" s="31">
        <v>1</v>
      </c>
      <c r="Q438" s="31">
        <v>0</v>
      </c>
      <c r="R438" s="34">
        <v>12</v>
      </c>
      <c r="S438" s="33">
        <v>10</v>
      </c>
      <c r="T438">
        <v>0.67</v>
      </c>
      <c r="U438">
        <v>12</v>
      </c>
      <c r="V438" s="16">
        <v>10</v>
      </c>
      <c r="W438">
        <v>1.17</v>
      </c>
      <c r="X438">
        <v>1</v>
      </c>
      <c r="Y438">
        <v>8</v>
      </c>
      <c r="Z438">
        <v>10</v>
      </c>
      <c r="AA438" t="s">
        <v>78</v>
      </c>
      <c r="AB438">
        <v>20725232</v>
      </c>
    </row>
    <row r="439" spans="1:28">
      <c r="A439">
        <v>2059</v>
      </c>
      <c r="B439" s="31">
        <v>1</v>
      </c>
      <c r="C439">
        <v>7</v>
      </c>
      <c r="D439">
        <v>56</v>
      </c>
      <c r="E439">
        <v>0</v>
      </c>
      <c r="F439" s="15">
        <v>35000</v>
      </c>
      <c r="G439">
        <v>1</v>
      </c>
      <c r="H439">
        <v>2</v>
      </c>
      <c r="I439">
        <v>0</v>
      </c>
      <c r="J439">
        <v>8</v>
      </c>
      <c r="K439">
        <v>5</v>
      </c>
      <c r="L439">
        <v>0</v>
      </c>
      <c r="M439">
        <v>0</v>
      </c>
      <c r="N439">
        <v>0</v>
      </c>
      <c r="O439">
        <v>0.5</v>
      </c>
      <c r="P439" s="31">
        <v>0.5</v>
      </c>
      <c r="Q439" s="31">
        <v>0</v>
      </c>
      <c r="R439" s="34">
        <v>16</v>
      </c>
      <c r="S439" s="33">
        <v>2.5</v>
      </c>
      <c r="T439">
        <v>0.5</v>
      </c>
      <c r="U439">
        <v>16</v>
      </c>
      <c r="V439" s="16">
        <v>2.5</v>
      </c>
      <c r="W439">
        <v>1.5</v>
      </c>
      <c r="X439">
        <v>1</v>
      </c>
      <c r="Y439">
        <v>10</v>
      </c>
      <c r="Z439">
        <v>10</v>
      </c>
      <c r="AA439" t="s">
        <v>89</v>
      </c>
      <c r="AB439">
        <v>22441030</v>
      </c>
    </row>
    <row r="440" spans="1:28">
      <c r="A440">
        <v>2063</v>
      </c>
      <c r="B440" s="31">
        <v>1</v>
      </c>
      <c r="C440">
        <v>1</v>
      </c>
      <c r="D440">
        <v>22</v>
      </c>
      <c r="E440">
        <v>1</v>
      </c>
      <c r="F440" s="15">
        <v>16000</v>
      </c>
      <c r="G440">
        <v>1</v>
      </c>
      <c r="H440">
        <v>2</v>
      </c>
      <c r="I440">
        <v>0</v>
      </c>
      <c r="J440">
        <v>8</v>
      </c>
      <c r="K440">
        <v>5</v>
      </c>
      <c r="L440">
        <v>0</v>
      </c>
      <c r="M440">
        <v>0</v>
      </c>
      <c r="N440">
        <v>0</v>
      </c>
      <c r="O440">
        <v>0.33</v>
      </c>
      <c r="P440" s="31">
        <v>0.5</v>
      </c>
      <c r="Q440" s="31">
        <v>0</v>
      </c>
      <c r="R440" s="34">
        <v>8</v>
      </c>
      <c r="S440" s="33">
        <v>5</v>
      </c>
      <c r="T440">
        <v>0.33</v>
      </c>
      <c r="U440">
        <v>8</v>
      </c>
      <c r="V440" s="16">
        <v>5</v>
      </c>
      <c r="W440">
        <v>0.91500000000000004</v>
      </c>
      <c r="X440">
        <v>1</v>
      </c>
      <c r="Y440">
        <v>11</v>
      </c>
      <c r="Z440">
        <v>22.5</v>
      </c>
      <c r="AA440" t="s">
        <v>115</v>
      </c>
      <c r="AB440">
        <v>20750000</v>
      </c>
    </row>
    <row r="441" spans="1:28">
      <c r="A441">
        <v>2065</v>
      </c>
      <c r="B441" s="31">
        <v>2</v>
      </c>
      <c r="C441">
        <v>2</v>
      </c>
      <c r="D441">
        <v>37</v>
      </c>
      <c r="E441">
        <v>0</v>
      </c>
      <c r="F441" s="15">
        <v>3000</v>
      </c>
      <c r="G441">
        <v>1</v>
      </c>
      <c r="H441">
        <v>1</v>
      </c>
      <c r="I441">
        <v>0</v>
      </c>
      <c r="J441">
        <v>2</v>
      </c>
      <c r="K441">
        <v>5</v>
      </c>
      <c r="L441">
        <v>0</v>
      </c>
      <c r="M441">
        <v>0</v>
      </c>
      <c r="N441">
        <v>0</v>
      </c>
      <c r="O441">
        <v>1</v>
      </c>
      <c r="P441" s="31">
        <v>1</v>
      </c>
      <c r="Q441" s="31">
        <v>1</v>
      </c>
      <c r="R441" s="34">
        <v>2</v>
      </c>
      <c r="S441" s="33">
        <v>10</v>
      </c>
      <c r="T441">
        <v>0.41500000000000004</v>
      </c>
      <c r="U441">
        <v>9</v>
      </c>
      <c r="V441" s="16">
        <v>2.5</v>
      </c>
      <c r="W441">
        <v>1</v>
      </c>
      <c r="X441">
        <v>1</v>
      </c>
      <c r="Y441">
        <v>2</v>
      </c>
      <c r="Z441">
        <v>10</v>
      </c>
      <c r="AA441" t="s">
        <v>79</v>
      </c>
      <c r="AB441">
        <v>20550155</v>
      </c>
    </row>
    <row r="442" spans="1:28">
      <c r="A442">
        <v>2068</v>
      </c>
      <c r="B442" s="31">
        <v>1</v>
      </c>
      <c r="C442">
        <v>2</v>
      </c>
      <c r="D442">
        <v>26</v>
      </c>
      <c r="E442">
        <v>0</v>
      </c>
      <c r="F442" s="15">
        <v>10000</v>
      </c>
      <c r="G442">
        <v>1</v>
      </c>
      <c r="H442">
        <v>1</v>
      </c>
      <c r="I442">
        <v>0</v>
      </c>
      <c r="J442">
        <v>9</v>
      </c>
      <c r="K442">
        <v>5</v>
      </c>
      <c r="L442">
        <v>0</v>
      </c>
      <c r="M442">
        <v>0</v>
      </c>
      <c r="N442">
        <v>0</v>
      </c>
      <c r="O442">
        <v>1</v>
      </c>
      <c r="P442" s="31">
        <v>1.33</v>
      </c>
      <c r="Q442" s="31">
        <v>0</v>
      </c>
      <c r="R442" s="34">
        <v>20</v>
      </c>
      <c r="S442" s="33">
        <v>10</v>
      </c>
      <c r="T442">
        <v>1</v>
      </c>
      <c r="U442">
        <v>20</v>
      </c>
      <c r="V442" s="16">
        <v>10</v>
      </c>
      <c r="W442">
        <v>1.17</v>
      </c>
      <c r="X442">
        <v>1</v>
      </c>
      <c r="Y442">
        <v>10</v>
      </c>
      <c r="Z442">
        <v>15</v>
      </c>
      <c r="AA442" t="s">
        <v>46</v>
      </c>
      <c r="AB442">
        <v>22611250</v>
      </c>
    </row>
    <row r="443" spans="1:28">
      <c r="A443">
        <v>2071</v>
      </c>
      <c r="B443" s="31">
        <v>2</v>
      </c>
      <c r="C443">
        <v>1</v>
      </c>
      <c r="D443">
        <v>29</v>
      </c>
      <c r="E443">
        <v>1</v>
      </c>
      <c r="F443" s="15">
        <v>2000</v>
      </c>
      <c r="G443">
        <v>1</v>
      </c>
      <c r="H443">
        <v>1</v>
      </c>
      <c r="I443">
        <v>0</v>
      </c>
      <c r="J443">
        <v>8</v>
      </c>
      <c r="K443">
        <v>5</v>
      </c>
      <c r="L443">
        <v>0</v>
      </c>
      <c r="M443">
        <v>0</v>
      </c>
      <c r="N443">
        <v>0</v>
      </c>
      <c r="O443">
        <v>0.67</v>
      </c>
      <c r="P443" s="31">
        <v>0.67</v>
      </c>
      <c r="Q443" s="31">
        <v>1</v>
      </c>
      <c r="R443" s="34">
        <v>8</v>
      </c>
      <c r="S443" s="33">
        <v>10</v>
      </c>
      <c r="T443">
        <v>0.33</v>
      </c>
      <c r="U443">
        <v>10</v>
      </c>
      <c r="V443" s="16">
        <v>2.5</v>
      </c>
      <c r="W443">
        <v>0.67</v>
      </c>
      <c r="X443">
        <v>1</v>
      </c>
      <c r="Y443">
        <v>8</v>
      </c>
      <c r="Z443">
        <v>10</v>
      </c>
      <c r="AA443" t="s">
        <v>1</v>
      </c>
      <c r="AB443">
        <v>21073200</v>
      </c>
    </row>
    <row r="444" spans="1:28">
      <c r="A444">
        <v>2079</v>
      </c>
      <c r="B444" s="31">
        <v>1</v>
      </c>
      <c r="C444">
        <v>2</v>
      </c>
      <c r="D444">
        <v>33</v>
      </c>
      <c r="E444">
        <v>1</v>
      </c>
      <c r="F444" s="15">
        <v>14000</v>
      </c>
      <c r="G444">
        <v>1</v>
      </c>
      <c r="H444">
        <v>1</v>
      </c>
      <c r="I444">
        <v>0</v>
      </c>
      <c r="J444">
        <v>8</v>
      </c>
      <c r="K444">
        <v>5</v>
      </c>
      <c r="L444">
        <v>0</v>
      </c>
      <c r="M444">
        <v>0</v>
      </c>
      <c r="N444">
        <v>0</v>
      </c>
      <c r="O444">
        <v>0.5</v>
      </c>
      <c r="P444" s="31">
        <v>1</v>
      </c>
      <c r="Q444" s="31">
        <v>0</v>
      </c>
      <c r="R444" s="34">
        <v>12</v>
      </c>
      <c r="S444" s="33">
        <v>2.5</v>
      </c>
      <c r="T444">
        <v>0.5</v>
      </c>
      <c r="U444">
        <v>12</v>
      </c>
      <c r="V444" s="16">
        <v>2.5</v>
      </c>
      <c r="W444">
        <v>0.83</v>
      </c>
      <c r="X444">
        <v>0</v>
      </c>
      <c r="Y444">
        <v>8</v>
      </c>
      <c r="Z444">
        <v>15</v>
      </c>
      <c r="AA444" t="s">
        <v>71</v>
      </c>
      <c r="AB444">
        <v>22250060</v>
      </c>
    </row>
    <row r="445" spans="1:28">
      <c r="A445">
        <v>2085</v>
      </c>
      <c r="B445" s="31">
        <v>2</v>
      </c>
      <c r="C445">
        <v>1</v>
      </c>
      <c r="D445">
        <v>19</v>
      </c>
      <c r="E445">
        <v>1</v>
      </c>
      <c r="F445" s="15">
        <v>8000</v>
      </c>
      <c r="G445">
        <v>1</v>
      </c>
      <c r="H445">
        <v>2</v>
      </c>
      <c r="I445">
        <v>0</v>
      </c>
      <c r="J445">
        <v>1</v>
      </c>
      <c r="K445">
        <v>4</v>
      </c>
      <c r="L445">
        <v>0</v>
      </c>
      <c r="M445">
        <v>0</v>
      </c>
      <c r="N445">
        <v>0</v>
      </c>
      <c r="O445">
        <v>0.5</v>
      </c>
      <c r="P445" s="31">
        <v>1.17</v>
      </c>
      <c r="Q445" s="31">
        <v>1</v>
      </c>
      <c r="R445" s="34">
        <v>8</v>
      </c>
      <c r="S445" s="33">
        <v>20</v>
      </c>
      <c r="T445">
        <v>0.33</v>
      </c>
      <c r="U445">
        <v>10</v>
      </c>
      <c r="V445" s="16">
        <v>5</v>
      </c>
      <c r="W445">
        <v>0.5</v>
      </c>
      <c r="X445">
        <v>1</v>
      </c>
      <c r="Y445">
        <v>8</v>
      </c>
      <c r="Z445">
        <v>20</v>
      </c>
      <c r="AA445" t="s">
        <v>36</v>
      </c>
      <c r="AB445">
        <v>21941020</v>
      </c>
    </row>
    <row r="446" spans="1:28">
      <c r="A446">
        <v>2092</v>
      </c>
      <c r="B446" s="31">
        <v>2</v>
      </c>
      <c r="C446">
        <v>2</v>
      </c>
      <c r="D446">
        <v>30</v>
      </c>
      <c r="E446">
        <v>1</v>
      </c>
      <c r="F446" s="15">
        <v>4000</v>
      </c>
      <c r="G446">
        <v>1</v>
      </c>
      <c r="H446">
        <v>1</v>
      </c>
      <c r="I446">
        <v>1</v>
      </c>
      <c r="J446">
        <v>6</v>
      </c>
      <c r="K446">
        <v>3</v>
      </c>
      <c r="L446">
        <v>0</v>
      </c>
      <c r="M446">
        <v>0</v>
      </c>
      <c r="N446">
        <v>0</v>
      </c>
      <c r="O446">
        <v>1.5</v>
      </c>
      <c r="P446" s="31">
        <v>1.5</v>
      </c>
      <c r="Q446" s="31">
        <v>1</v>
      </c>
      <c r="R446" s="34">
        <v>8</v>
      </c>
      <c r="S446" s="33">
        <v>5</v>
      </c>
      <c r="T446">
        <v>0.67</v>
      </c>
      <c r="U446">
        <v>20</v>
      </c>
      <c r="V446" s="16">
        <v>10</v>
      </c>
      <c r="W446">
        <v>1.5</v>
      </c>
      <c r="X446">
        <v>1</v>
      </c>
      <c r="Y446">
        <v>8</v>
      </c>
      <c r="Z446">
        <v>5</v>
      </c>
      <c r="AA446" t="s">
        <v>97</v>
      </c>
      <c r="AB446">
        <v>22770060</v>
      </c>
    </row>
    <row r="447" spans="1:28">
      <c r="A447">
        <v>2097</v>
      </c>
      <c r="B447" s="31">
        <v>2</v>
      </c>
      <c r="C447">
        <v>2</v>
      </c>
      <c r="D447">
        <v>41</v>
      </c>
      <c r="E447">
        <v>0</v>
      </c>
      <c r="F447" s="15">
        <v>10000</v>
      </c>
      <c r="G447">
        <v>1</v>
      </c>
      <c r="H447">
        <v>1</v>
      </c>
      <c r="I447">
        <v>0</v>
      </c>
      <c r="J447">
        <v>6</v>
      </c>
      <c r="K447">
        <v>0</v>
      </c>
      <c r="L447">
        <v>0</v>
      </c>
      <c r="M447">
        <v>1</v>
      </c>
      <c r="N447">
        <v>0</v>
      </c>
      <c r="O447">
        <v>1</v>
      </c>
      <c r="P447" s="31">
        <v>1</v>
      </c>
      <c r="Q447" s="31">
        <v>0</v>
      </c>
      <c r="R447" s="34">
        <v>10</v>
      </c>
      <c r="S447" s="33">
        <v>15</v>
      </c>
      <c r="T447">
        <v>0.33</v>
      </c>
      <c r="U447">
        <v>12</v>
      </c>
      <c r="V447" s="16">
        <v>2.5</v>
      </c>
      <c r="W447">
        <v>1</v>
      </c>
      <c r="X447">
        <v>0</v>
      </c>
      <c r="Y447">
        <v>10</v>
      </c>
      <c r="Z447">
        <v>15</v>
      </c>
      <c r="AA447" t="s">
        <v>56</v>
      </c>
      <c r="AB447">
        <v>21361490</v>
      </c>
    </row>
    <row r="448" spans="1:28">
      <c r="A448">
        <v>2101</v>
      </c>
      <c r="B448" s="31">
        <v>2</v>
      </c>
      <c r="C448">
        <v>1</v>
      </c>
      <c r="D448">
        <v>18</v>
      </c>
      <c r="E448">
        <v>1</v>
      </c>
      <c r="F448" s="15">
        <v>5000</v>
      </c>
      <c r="G448">
        <v>1</v>
      </c>
      <c r="H448">
        <v>2</v>
      </c>
      <c r="I448">
        <v>0</v>
      </c>
      <c r="J448">
        <v>2</v>
      </c>
      <c r="K448">
        <v>5</v>
      </c>
      <c r="L448">
        <v>0</v>
      </c>
      <c r="M448">
        <v>0</v>
      </c>
      <c r="N448">
        <v>0</v>
      </c>
      <c r="O448">
        <v>0.83</v>
      </c>
      <c r="P448" s="31">
        <v>1.33</v>
      </c>
      <c r="Q448" s="31">
        <v>1</v>
      </c>
      <c r="R448" s="34">
        <v>8</v>
      </c>
      <c r="S448" s="33">
        <v>15</v>
      </c>
      <c r="T448">
        <v>0.58499999999999996</v>
      </c>
      <c r="U448">
        <v>30</v>
      </c>
      <c r="V448" s="16">
        <v>5</v>
      </c>
      <c r="W448">
        <v>0.83</v>
      </c>
      <c r="X448">
        <v>1</v>
      </c>
      <c r="Y448">
        <v>8</v>
      </c>
      <c r="Z448">
        <v>15</v>
      </c>
      <c r="AA448" t="s">
        <v>19</v>
      </c>
      <c r="AB448">
        <v>22745055</v>
      </c>
    </row>
    <row r="449" spans="1:28">
      <c r="A449">
        <v>2102</v>
      </c>
      <c r="B449" s="31">
        <v>2</v>
      </c>
      <c r="C449">
        <v>1</v>
      </c>
      <c r="D449">
        <v>18</v>
      </c>
      <c r="E449">
        <v>1</v>
      </c>
      <c r="F449" s="15">
        <v>8000</v>
      </c>
      <c r="G449">
        <v>1</v>
      </c>
      <c r="H449">
        <v>1</v>
      </c>
      <c r="I449">
        <v>0</v>
      </c>
      <c r="J449">
        <v>8</v>
      </c>
      <c r="K449">
        <v>0</v>
      </c>
      <c r="L449">
        <v>0</v>
      </c>
      <c r="M449">
        <v>1</v>
      </c>
      <c r="N449">
        <v>0</v>
      </c>
      <c r="O449">
        <v>1.83</v>
      </c>
      <c r="P449" s="31">
        <v>1.83</v>
      </c>
      <c r="Q449" s="31">
        <v>1</v>
      </c>
      <c r="R449" s="34">
        <v>10</v>
      </c>
      <c r="S449" s="33">
        <v>10</v>
      </c>
      <c r="T449">
        <v>0.67</v>
      </c>
      <c r="U449">
        <v>15</v>
      </c>
      <c r="V449" s="16">
        <v>7.5</v>
      </c>
      <c r="W449">
        <v>1.83</v>
      </c>
      <c r="X449">
        <v>1</v>
      </c>
      <c r="Y449">
        <v>10</v>
      </c>
      <c r="Z449">
        <v>10</v>
      </c>
      <c r="AA449" t="s">
        <v>237</v>
      </c>
      <c r="AB449">
        <v>25250406</v>
      </c>
    </row>
    <row r="450" spans="1:28">
      <c r="A450">
        <v>2104</v>
      </c>
      <c r="B450" s="31">
        <v>1</v>
      </c>
      <c r="C450">
        <v>7</v>
      </c>
      <c r="D450">
        <v>63</v>
      </c>
      <c r="E450">
        <v>1</v>
      </c>
      <c r="F450" s="15">
        <v>28000</v>
      </c>
      <c r="G450">
        <v>1</v>
      </c>
      <c r="H450">
        <v>2</v>
      </c>
      <c r="I450">
        <v>0</v>
      </c>
      <c r="J450">
        <v>8</v>
      </c>
      <c r="K450">
        <v>5</v>
      </c>
      <c r="L450">
        <v>0</v>
      </c>
      <c r="M450">
        <v>0</v>
      </c>
      <c r="N450">
        <v>0</v>
      </c>
      <c r="O450">
        <v>0.33</v>
      </c>
      <c r="P450" s="31">
        <v>0.33</v>
      </c>
      <c r="Q450" s="31">
        <v>0</v>
      </c>
      <c r="R450" s="34">
        <v>12</v>
      </c>
      <c r="S450" s="33">
        <v>2.5</v>
      </c>
      <c r="T450">
        <v>0.33</v>
      </c>
      <c r="U450">
        <v>12</v>
      </c>
      <c r="V450" s="16">
        <v>2.5</v>
      </c>
      <c r="W450">
        <v>0.58499999999999996</v>
      </c>
      <c r="X450">
        <v>0</v>
      </c>
      <c r="Y450">
        <v>6</v>
      </c>
      <c r="Z450">
        <v>15</v>
      </c>
      <c r="AA450" t="s">
        <v>144</v>
      </c>
      <c r="AB450">
        <v>22470001</v>
      </c>
    </row>
    <row r="451" spans="1:28">
      <c r="A451">
        <v>2107</v>
      </c>
      <c r="B451" s="31">
        <v>1</v>
      </c>
      <c r="C451">
        <v>2</v>
      </c>
      <c r="D451">
        <v>28</v>
      </c>
      <c r="E451">
        <v>0</v>
      </c>
      <c r="F451" s="15">
        <v>5000</v>
      </c>
      <c r="G451">
        <v>1</v>
      </c>
      <c r="H451">
        <v>1</v>
      </c>
      <c r="I451">
        <v>0</v>
      </c>
      <c r="J451">
        <v>2</v>
      </c>
      <c r="K451">
        <v>5</v>
      </c>
      <c r="L451">
        <v>0</v>
      </c>
      <c r="M451">
        <v>0</v>
      </c>
      <c r="N451">
        <v>0</v>
      </c>
      <c r="O451">
        <v>0.67</v>
      </c>
      <c r="P451" s="31">
        <v>1.5</v>
      </c>
      <c r="Q451" s="31">
        <v>0</v>
      </c>
      <c r="R451" s="34">
        <v>14</v>
      </c>
      <c r="S451" s="33">
        <v>5</v>
      </c>
      <c r="T451">
        <v>0.67</v>
      </c>
      <c r="U451">
        <v>14</v>
      </c>
      <c r="V451" s="16">
        <v>5</v>
      </c>
      <c r="W451">
        <v>1.17</v>
      </c>
      <c r="X451">
        <v>1</v>
      </c>
      <c r="Y451">
        <v>8</v>
      </c>
      <c r="Z451">
        <v>10</v>
      </c>
      <c r="AA451" t="s">
        <v>78</v>
      </c>
      <c r="AB451">
        <v>20735080</v>
      </c>
    </row>
    <row r="452" spans="1:28">
      <c r="A452">
        <v>2108</v>
      </c>
      <c r="B452" s="31">
        <v>2</v>
      </c>
      <c r="C452">
        <v>2</v>
      </c>
      <c r="D452">
        <v>27</v>
      </c>
      <c r="E452">
        <v>0</v>
      </c>
      <c r="F452" s="15">
        <v>9000</v>
      </c>
      <c r="G452">
        <v>1</v>
      </c>
      <c r="H452">
        <v>1</v>
      </c>
      <c r="I452">
        <v>0</v>
      </c>
      <c r="J452">
        <v>8</v>
      </c>
      <c r="K452">
        <v>5</v>
      </c>
      <c r="L452">
        <v>0</v>
      </c>
      <c r="M452">
        <v>0</v>
      </c>
      <c r="N452">
        <v>0</v>
      </c>
      <c r="O452">
        <v>2</v>
      </c>
      <c r="P452" s="31">
        <v>2</v>
      </c>
      <c r="Q452" s="31">
        <v>1</v>
      </c>
      <c r="R452" s="34">
        <v>12</v>
      </c>
      <c r="S452" s="33">
        <v>15</v>
      </c>
      <c r="T452">
        <v>0.91500000000000004</v>
      </c>
      <c r="U452">
        <v>18</v>
      </c>
      <c r="V452" s="16">
        <v>2.5</v>
      </c>
      <c r="W452">
        <v>2</v>
      </c>
      <c r="X452">
        <v>1</v>
      </c>
      <c r="Y452">
        <v>12</v>
      </c>
      <c r="Z452">
        <v>15</v>
      </c>
      <c r="AA452" t="s">
        <v>232</v>
      </c>
      <c r="AB452">
        <v>26030480</v>
      </c>
    </row>
    <row r="453" spans="1:28">
      <c r="A453">
        <v>2109</v>
      </c>
      <c r="B453" s="31">
        <v>2</v>
      </c>
      <c r="C453">
        <v>1</v>
      </c>
      <c r="D453">
        <v>22</v>
      </c>
      <c r="E453">
        <v>0</v>
      </c>
      <c r="F453" s="15">
        <v>10000</v>
      </c>
      <c r="G453">
        <v>1</v>
      </c>
      <c r="H453">
        <v>2</v>
      </c>
      <c r="I453">
        <v>1</v>
      </c>
      <c r="J453">
        <v>6</v>
      </c>
      <c r="K453">
        <v>5</v>
      </c>
      <c r="L453">
        <v>0</v>
      </c>
      <c r="M453">
        <v>0</v>
      </c>
      <c r="N453">
        <v>0</v>
      </c>
      <c r="O453">
        <v>1.33</v>
      </c>
      <c r="P453" s="31">
        <v>1.5</v>
      </c>
      <c r="Q453" s="31">
        <v>1</v>
      </c>
      <c r="R453" s="34">
        <v>8</v>
      </c>
      <c r="S453" s="33">
        <v>15</v>
      </c>
      <c r="T453">
        <v>0.67</v>
      </c>
      <c r="U453">
        <v>14</v>
      </c>
      <c r="V453" s="16">
        <v>2.5</v>
      </c>
      <c r="W453">
        <v>1.33</v>
      </c>
      <c r="X453">
        <v>1</v>
      </c>
      <c r="Y453">
        <v>8</v>
      </c>
      <c r="Z453">
        <v>15</v>
      </c>
      <c r="AA453" t="s">
        <v>116</v>
      </c>
      <c r="AB453">
        <v>22410000</v>
      </c>
    </row>
    <row r="454" spans="1:28">
      <c r="A454">
        <v>2112</v>
      </c>
      <c r="B454" s="31">
        <v>1</v>
      </c>
      <c r="C454">
        <v>4</v>
      </c>
      <c r="D454">
        <v>54</v>
      </c>
      <c r="E454">
        <v>0</v>
      </c>
      <c r="F454" s="15">
        <v>35000</v>
      </c>
      <c r="G454">
        <v>1</v>
      </c>
      <c r="H454">
        <v>3</v>
      </c>
      <c r="I454">
        <v>0</v>
      </c>
      <c r="J454">
        <v>6</v>
      </c>
      <c r="K454">
        <v>5</v>
      </c>
      <c r="L454">
        <v>0</v>
      </c>
      <c r="M454">
        <v>0</v>
      </c>
      <c r="N454">
        <v>0</v>
      </c>
      <c r="O454">
        <v>0.83</v>
      </c>
      <c r="P454" s="31">
        <v>1.33</v>
      </c>
      <c r="Q454" s="31">
        <v>0</v>
      </c>
      <c r="R454" s="34">
        <v>30</v>
      </c>
      <c r="S454" s="33">
        <v>5</v>
      </c>
      <c r="T454">
        <v>0.83</v>
      </c>
      <c r="U454">
        <v>30</v>
      </c>
      <c r="V454" s="16">
        <v>5</v>
      </c>
      <c r="W454">
        <v>1.17</v>
      </c>
      <c r="X454">
        <v>1</v>
      </c>
      <c r="Y454">
        <v>10</v>
      </c>
      <c r="Z454">
        <v>15</v>
      </c>
      <c r="AA454" t="s">
        <v>46</v>
      </c>
      <c r="AB454">
        <v>22793266</v>
      </c>
    </row>
    <row r="455" spans="1:28">
      <c r="A455">
        <v>2116</v>
      </c>
      <c r="B455" s="31">
        <v>1</v>
      </c>
      <c r="C455">
        <v>7</v>
      </c>
      <c r="D455">
        <v>47</v>
      </c>
      <c r="E455">
        <v>1</v>
      </c>
      <c r="F455" s="15">
        <v>20000</v>
      </c>
      <c r="G455">
        <v>1</v>
      </c>
      <c r="H455">
        <v>2</v>
      </c>
      <c r="I455">
        <v>0</v>
      </c>
      <c r="J455">
        <v>8</v>
      </c>
      <c r="K455">
        <v>5</v>
      </c>
      <c r="L455">
        <v>0</v>
      </c>
      <c r="M455">
        <v>0</v>
      </c>
      <c r="N455">
        <v>0</v>
      </c>
      <c r="O455">
        <v>0.33</v>
      </c>
      <c r="P455" s="31">
        <v>0.5</v>
      </c>
      <c r="Q455" s="31">
        <v>0</v>
      </c>
      <c r="R455" s="34">
        <v>10</v>
      </c>
      <c r="S455" s="33">
        <v>2.5</v>
      </c>
      <c r="T455">
        <v>0.33</v>
      </c>
      <c r="U455">
        <v>10</v>
      </c>
      <c r="V455" s="16">
        <v>2.5</v>
      </c>
      <c r="W455">
        <v>1</v>
      </c>
      <c r="X455">
        <v>1</v>
      </c>
      <c r="Y455">
        <v>8</v>
      </c>
      <c r="Z455">
        <v>10</v>
      </c>
      <c r="AA455" t="s">
        <v>15</v>
      </c>
      <c r="AB455">
        <v>20540120</v>
      </c>
    </row>
    <row r="456" spans="1:28">
      <c r="A456">
        <v>2127</v>
      </c>
      <c r="B456" s="31">
        <v>2</v>
      </c>
      <c r="C456">
        <v>2</v>
      </c>
      <c r="D456">
        <v>29</v>
      </c>
      <c r="E456">
        <v>0</v>
      </c>
      <c r="F456" s="15">
        <v>2000</v>
      </c>
      <c r="G456">
        <v>1</v>
      </c>
      <c r="H456">
        <v>1</v>
      </c>
      <c r="I456">
        <v>0</v>
      </c>
      <c r="J456">
        <v>6</v>
      </c>
      <c r="K456">
        <v>0</v>
      </c>
      <c r="L456">
        <v>0</v>
      </c>
      <c r="M456">
        <v>0</v>
      </c>
      <c r="N456">
        <v>1</v>
      </c>
      <c r="O456">
        <v>1.17</v>
      </c>
      <c r="P456" s="31">
        <v>0.33</v>
      </c>
      <c r="Q456" s="31">
        <v>1</v>
      </c>
      <c r="R456" s="34">
        <v>6</v>
      </c>
      <c r="S456" s="33">
        <v>70</v>
      </c>
      <c r="T456">
        <v>0.5</v>
      </c>
      <c r="U456">
        <v>14</v>
      </c>
      <c r="V456" s="16">
        <v>5</v>
      </c>
      <c r="W456">
        <v>1.17</v>
      </c>
      <c r="X456">
        <v>1</v>
      </c>
      <c r="Y456">
        <v>6</v>
      </c>
      <c r="Z456">
        <v>70</v>
      </c>
      <c r="AA456" t="s">
        <v>25</v>
      </c>
      <c r="AB456">
        <v>20231006</v>
      </c>
    </row>
    <row r="457" spans="1:28">
      <c r="A457">
        <v>2128</v>
      </c>
      <c r="B457" s="31">
        <v>2</v>
      </c>
      <c r="C457">
        <v>1</v>
      </c>
      <c r="D457">
        <v>28</v>
      </c>
      <c r="E457">
        <v>1</v>
      </c>
      <c r="F457" s="15">
        <v>10000</v>
      </c>
      <c r="G457">
        <v>1</v>
      </c>
      <c r="H457">
        <v>2</v>
      </c>
      <c r="I457">
        <v>1</v>
      </c>
      <c r="J457">
        <v>6</v>
      </c>
      <c r="K457">
        <v>1</v>
      </c>
      <c r="L457">
        <v>0</v>
      </c>
      <c r="M457">
        <v>0</v>
      </c>
      <c r="N457">
        <v>0</v>
      </c>
      <c r="O457">
        <v>1.67</v>
      </c>
      <c r="P457" s="31">
        <v>1</v>
      </c>
      <c r="Q457" s="31">
        <v>1</v>
      </c>
      <c r="R457" s="34">
        <v>10</v>
      </c>
      <c r="S457" s="33">
        <v>10</v>
      </c>
      <c r="T457">
        <v>0.91500000000000004</v>
      </c>
      <c r="U457">
        <v>20</v>
      </c>
      <c r="V457" s="16">
        <v>5</v>
      </c>
      <c r="W457">
        <v>1.67</v>
      </c>
      <c r="X457">
        <v>1</v>
      </c>
      <c r="Y457">
        <v>10</v>
      </c>
      <c r="Z457">
        <v>10</v>
      </c>
      <c r="AA457" t="s">
        <v>231</v>
      </c>
      <c r="AB457">
        <v>24130082</v>
      </c>
    </row>
    <row r="458" spans="1:28">
      <c r="A458">
        <v>2132</v>
      </c>
      <c r="B458" s="31">
        <v>2</v>
      </c>
      <c r="C458">
        <v>1</v>
      </c>
      <c r="D458">
        <v>19</v>
      </c>
      <c r="E458">
        <v>0</v>
      </c>
      <c r="F458" s="15">
        <v>9000</v>
      </c>
      <c r="G458">
        <v>1</v>
      </c>
      <c r="H458">
        <v>1</v>
      </c>
      <c r="I458">
        <v>0</v>
      </c>
      <c r="J458">
        <v>2</v>
      </c>
      <c r="K458">
        <v>5</v>
      </c>
      <c r="L458">
        <v>0</v>
      </c>
      <c r="M458">
        <v>0</v>
      </c>
      <c r="N458">
        <v>0</v>
      </c>
      <c r="O458">
        <v>1</v>
      </c>
      <c r="P458" s="31">
        <v>1.5</v>
      </c>
      <c r="Q458" s="31">
        <v>1</v>
      </c>
      <c r="R458" s="34">
        <v>6</v>
      </c>
      <c r="S458" s="33">
        <v>20</v>
      </c>
      <c r="T458">
        <v>0.67</v>
      </c>
      <c r="U458">
        <v>19</v>
      </c>
      <c r="V458" s="16">
        <v>6.25</v>
      </c>
      <c r="W458">
        <v>1</v>
      </c>
      <c r="X458">
        <v>1</v>
      </c>
      <c r="Y458">
        <v>6</v>
      </c>
      <c r="Z458">
        <v>20</v>
      </c>
      <c r="AA458" t="s">
        <v>72</v>
      </c>
      <c r="AB458">
        <v>21330740</v>
      </c>
    </row>
    <row r="459" spans="1:28">
      <c r="A459">
        <v>2135</v>
      </c>
      <c r="B459" s="31">
        <v>2</v>
      </c>
      <c r="C459">
        <v>1</v>
      </c>
      <c r="D459">
        <v>24</v>
      </c>
      <c r="E459">
        <v>1</v>
      </c>
      <c r="F459" s="15">
        <v>9000</v>
      </c>
      <c r="G459">
        <v>1</v>
      </c>
      <c r="H459">
        <v>2</v>
      </c>
      <c r="I459">
        <v>0</v>
      </c>
      <c r="J459">
        <v>1</v>
      </c>
      <c r="K459">
        <v>5</v>
      </c>
      <c r="L459">
        <v>0</v>
      </c>
      <c r="M459">
        <v>0</v>
      </c>
      <c r="N459">
        <v>0</v>
      </c>
      <c r="O459">
        <v>1.67</v>
      </c>
      <c r="P459" s="31">
        <v>2</v>
      </c>
      <c r="Q459" s="31">
        <v>1</v>
      </c>
      <c r="R459" s="34">
        <v>8</v>
      </c>
      <c r="S459" s="33">
        <v>60</v>
      </c>
      <c r="T459">
        <v>0.75</v>
      </c>
      <c r="U459">
        <v>30</v>
      </c>
      <c r="V459" s="16">
        <v>6.25</v>
      </c>
      <c r="W459">
        <v>1.67</v>
      </c>
      <c r="X459">
        <v>1</v>
      </c>
      <c r="Y459">
        <v>8</v>
      </c>
      <c r="Z459">
        <v>60</v>
      </c>
      <c r="AA459" t="s">
        <v>9</v>
      </c>
      <c r="AB459">
        <v>22770232</v>
      </c>
    </row>
    <row r="460" spans="1:28">
      <c r="A460">
        <v>2138</v>
      </c>
      <c r="B460" s="31">
        <v>1</v>
      </c>
      <c r="C460">
        <v>5</v>
      </c>
      <c r="D460">
        <v>31</v>
      </c>
      <c r="E460">
        <v>1</v>
      </c>
      <c r="F460" s="15">
        <v>10000</v>
      </c>
      <c r="G460">
        <v>1</v>
      </c>
      <c r="H460">
        <v>1</v>
      </c>
      <c r="I460">
        <v>0</v>
      </c>
      <c r="J460">
        <v>9</v>
      </c>
      <c r="K460">
        <v>5</v>
      </c>
      <c r="L460">
        <v>1</v>
      </c>
      <c r="M460">
        <v>0</v>
      </c>
      <c r="N460">
        <v>0</v>
      </c>
      <c r="O460">
        <v>1.17</v>
      </c>
      <c r="P460" s="31">
        <v>1</v>
      </c>
      <c r="Q460" s="31">
        <v>0</v>
      </c>
      <c r="R460" s="34">
        <v>30</v>
      </c>
      <c r="S460" s="33">
        <v>2.5</v>
      </c>
      <c r="T460">
        <v>1.17</v>
      </c>
      <c r="U460">
        <v>30</v>
      </c>
      <c r="V460" s="16">
        <v>2.5</v>
      </c>
      <c r="W460">
        <v>1.67</v>
      </c>
      <c r="X460">
        <v>1</v>
      </c>
      <c r="Y460">
        <v>12</v>
      </c>
      <c r="Z460">
        <v>10</v>
      </c>
      <c r="AA460" t="s">
        <v>231</v>
      </c>
      <c r="AB460">
        <v>24210520</v>
      </c>
    </row>
    <row r="461" spans="1:28">
      <c r="A461">
        <v>2141</v>
      </c>
      <c r="B461" s="31">
        <v>1</v>
      </c>
      <c r="C461">
        <v>2</v>
      </c>
      <c r="D461">
        <v>57</v>
      </c>
      <c r="E461">
        <v>0</v>
      </c>
      <c r="F461" s="15">
        <v>16000</v>
      </c>
      <c r="G461">
        <v>1</v>
      </c>
      <c r="H461">
        <v>2</v>
      </c>
      <c r="I461">
        <v>0</v>
      </c>
      <c r="J461">
        <v>8</v>
      </c>
      <c r="K461">
        <v>5</v>
      </c>
      <c r="L461">
        <v>0</v>
      </c>
      <c r="M461">
        <v>0</v>
      </c>
      <c r="N461">
        <v>0</v>
      </c>
      <c r="O461">
        <v>0.5</v>
      </c>
      <c r="P461" s="31">
        <v>0.33</v>
      </c>
      <c r="Q461" s="31">
        <v>0</v>
      </c>
      <c r="R461" s="34">
        <v>10</v>
      </c>
      <c r="S461" s="33">
        <v>60</v>
      </c>
      <c r="T461">
        <v>0.5</v>
      </c>
      <c r="U461">
        <v>10</v>
      </c>
      <c r="V461" s="16">
        <v>60</v>
      </c>
      <c r="W461">
        <v>0.83</v>
      </c>
      <c r="X461">
        <v>0</v>
      </c>
      <c r="Y461">
        <v>8</v>
      </c>
      <c r="Z461">
        <v>15</v>
      </c>
      <c r="AA461" t="s">
        <v>71</v>
      </c>
      <c r="AB461">
        <v>22220040</v>
      </c>
    </row>
    <row r="462" spans="1:28">
      <c r="A462">
        <v>2142</v>
      </c>
      <c r="B462" s="31">
        <v>1</v>
      </c>
      <c r="C462">
        <v>2</v>
      </c>
      <c r="D462">
        <v>29</v>
      </c>
      <c r="E462">
        <v>0</v>
      </c>
      <c r="F462" s="15">
        <v>3000</v>
      </c>
      <c r="G462">
        <v>1</v>
      </c>
      <c r="H462">
        <v>2</v>
      </c>
      <c r="I462">
        <v>0</v>
      </c>
      <c r="J462">
        <v>8</v>
      </c>
      <c r="K462">
        <v>5</v>
      </c>
      <c r="L462">
        <v>0</v>
      </c>
      <c r="M462">
        <v>0</v>
      </c>
      <c r="N462">
        <v>0</v>
      </c>
      <c r="O462">
        <v>1</v>
      </c>
      <c r="P462" s="31">
        <v>0.67</v>
      </c>
      <c r="Q462" s="31">
        <v>0</v>
      </c>
      <c r="R462" s="34">
        <v>20</v>
      </c>
      <c r="S462" s="33">
        <v>25</v>
      </c>
      <c r="T462">
        <v>1</v>
      </c>
      <c r="U462">
        <v>20</v>
      </c>
      <c r="V462" s="16">
        <v>25</v>
      </c>
      <c r="W462">
        <v>1</v>
      </c>
      <c r="X462">
        <v>1</v>
      </c>
      <c r="Y462">
        <v>8</v>
      </c>
      <c r="Z462">
        <v>15</v>
      </c>
      <c r="AA462" t="s">
        <v>24</v>
      </c>
      <c r="AB462">
        <v>22051002</v>
      </c>
    </row>
    <row r="463" spans="1:28">
      <c r="A463">
        <v>2145</v>
      </c>
      <c r="B463" s="31">
        <v>1</v>
      </c>
      <c r="C463">
        <v>2</v>
      </c>
      <c r="D463">
        <v>43</v>
      </c>
      <c r="E463">
        <v>0</v>
      </c>
      <c r="F463" s="15">
        <v>8000</v>
      </c>
      <c r="G463">
        <v>1</v>
      </c>
      <c r="H463">
        <v>1</v>
      </c>
      <c r="I463">
        <v>1</v>
      </c>
      <c r="J463">
        <v>2</v>
      </c>
      <c r="K463">
        <v>2</v>
      </c>
      <c r="L463">
        <v>1</v>
      </c>
      <c r="M463">
        <v>0</v>
      </c>
      <c r="N463">
        <v>0</v>
      </c>
      <c r="O463">
        <v>0.67</v>
      </c>
      <c r="P463" s="31">
        <v>1.33</v>
      </c>
      <c r="Q463" s="31">
        <v>0</v>
      </c>
      <c r="R463" s="34">
        <v>12</v>
      </c>
      <c r="S463" s="33">
        <v>5</v>
      </c>
      <c r="T463">
        <v>0.67</v>
      </c>
      <c r="U463">
        <v>12</v>
      </c>
      <c r="V463" s="16">
        <v>5</v>
      </c>
      <c r="W463">
        <v>1</v>
      </c>
      <c r="X463">
        <v>1</v>
      </c>
      <c r="Y463">
        <v>8</v>
      </c>
      <c r="Z463">
        <v>15</v>
      </c>
      <c r="AA463" t="s">
        <v>24</v>
      </c>
      <c r="AB463">
        <v>22471000</v>
      </c>
    </row>
    <row r="464" spans="1:28">
      <c r="A464">
        <v>2146</v>
      </c>
      <c r="B464" s="31">
        <v>2</v>
      </c>
      <c r="C464">
        <v>1</v>
      </c>
      <c r="D464">
        <v>25</v>
      </c>
      <c r="E464">
        <v>1</v>
      </c>
      <c r="F464" s="15">
        <v>10000</v>
      </c>
      <c r="G464">
        <v>1</v>
      </c>
      <c r="H464">
        <v>2</v>
      </c>
      <c r="I464">
        <v>1</v>
      </c>
      <c r="J464">
        <v>8</v>
      </c>
      <c r="K464">
        <v>5</v>
      </c>
      <c r="L464">
        <v>0</v>
      </c>
      <c r="M464">
        <v>0</v>
      </c>
      <c r="N464">
        <v>0</v>
      </c>
      <c r="O464">
        <v>0.67</v>
      </c>
      <c r="P464" s="31">
        <v>0.83</v>
      </c>
      <c r="Q464" s="31">
        <v>1</v>
      </c>
      <c r="R464" s="34">
        <v>8</v>
      </c>
      <c r="S464" s="33">
        <v>10</v>
      </c>
      <c r="T464">
        <v>0.5</v>
      </c>
      <c r="U464">
        <v>10</v>
      </c>
      <c r="V464" s="16">
        <v>5</v>
      </c>
      <c r="W464">
        <v>0.67</v>
      </c>
      <c r="X464">
        <v>1</v>
      </c>
      <c r="Y464">
        <v>8</v>
      </c>
      <c r="Z464">
        <v>10</v>
      </c>
      <c r="AA464" t="s">
        <v>15</v>
      </c>
      <c r="AB464">
        <v>20550110</v>
      </c>
    </row>
    <row r="465" spans="1:28">
      <c r="A465">
        <v>2150</v>
      </c>
      <c r="B465" s="31">
        <v>1</v>
      </c>
      <c r="C465">
        <v>2</v>
      </c>
      <c r="D465">
        <v>34</v>
      </c>
      <c r="E465">
        <v>1</v>
      </c>
      <c r="F465" s="15">
        <v>3000</v>
      </c>
      <c r="G465">
        <v>1</v>
      </c>
      <c r="H465">
        <v>1</v>
      </c>
      <c r="I465">
        <v>1</v>
      </c>
      <c r="J465">
        <v>8</v>
      </c>
      <c r="K465">
        <v>2</v>
      </c>
      <c r="L465">
        <v>0</v>
      </c>
      <c r="M465">
        <v>0</v>
      </c>
      <c r="N465">
        <v>0</v>
      </c>
      <c r="O465">
        <v>1</v>
      </c>
      <c r="P465" s="31">
        <v>2</v>
      </c>
      <c r="Q465" s="31">
        <v>0</v>
      </c>
      <c r="R465" s="34">
        <v>16</v>
      </c>
      <c r="S465" s="33">
        <v>70</v>
      </c>
      <c r="T465">
        <v>1</v>
      </c>
      <c r="U465">
        <v>16</v>
      </c>
      <c r="V465" s="16">
        <v>70</v>
      </c>
      <c r="W465">
        <v>1</v>
      </c>
      <c r="X465">
        <v>1</v>
      </c>
      <c r="Y465">
        <v>8</v>
      </c>
      <c r="Z465">
        <v>10</v>
      </c>
      <c r="AA465" t="s">
        <v>15</v>
      </c>
      <c r="AB465">
        <v>20511000</v>
      </c>
    </row>
    <row r="466" spans="1:28">
      <c r="A466">
        <v>2163</v>
      </c>
      <c r="B466" s="31">
        <v>1</v>
      </c>
      <c r="C466">
        <v>1</v>
      </c>
      <c r="D466">
        <v>20</v>
      </c>
      <c r="E466">
        <v>0</v>
      </c>
      <c r="F466" s="15">
        <v>5000</v>
      </c>
      <c r="G466">
        <v>1</v>
      </c>
      <c r="H466">
        <v>2</v>
      </c>
      <c r="I466">
        <v>1</v>
      </c>
      <c r="J466">
        <v>8</v>
      </c>
      <c r="K466">
        <v>5</v>
      </c>
      <c r="L466">
        <v>0</v>
      </c>
      <c r="M466">
        <v>0</v>
      </c>
      <c r="N466">
        <v>0</v>
      </c>
      <c r="O466">
        <v>1</v>
      </c>
      <c r="P466" s="31">
        <v>1</v>
      </c>
      <c r="Q466" s="31">
        <v>0</v>
      </c>
      <c r="R466" s="34">
        <v>12</v>
      </c>
      <c r="S466" s="33">
        <v>10</v>
      </c>
      <c r="T466">
        <v>1</v>
      </c>
      <c r="U466">
        <v>12</v>
      </c>
      <c r="V466" s="16">
        <v>10</v>
      </c>
      <c r="W466">
        <v>0.91999999999999993</v>
      </c>
      <c r="X466">
        <v>1</v>
      </c>
      <c r="Y466">
        <v>9</v>
      </c>
      <c r="Z466">
        <v>25</v>
      </c>
      <c r="AA466" t="s">
        <v>112</v>
      </c>
      <c r="AB466">
        <v>21250200</v>
      </c>
    </row>
    <row r="467" spans="1:28">
      <c r="A467">
        <v>2164</v>
      </c>
      <c r="B467" s="31">
        <v>2</v>
      </c>
      <c r="C467">
        <v>2</v>
      </c>
      <c r="D467">
        <v>28</v>
      </c>
      <c r="E467">
        <v>0</v>
      </c>
      <c r="F467" s="15">
        <v>16000</v>
      </c>
      <c r="G467">
        <v>1</v>
      </c>
      <c r="H467">
        <v>2</v>
      </c>
      <c r="I467">
        <v>0</v>
      </c>
      <c r="J467">
        <v>6</v>
      </c>
      <c r="K467">
        <v>1</v>
      </c>
      <c r="L467">
        <v>0</v>
      </c>
      <c r="M467">
        <v>0</v>
      </c>
      <c r="N467">
        <v>0</v>
      </c>
      <c r="O467">
        <v>2</v>
      </c>
      <c r="P467" s="31">
        <v>3</v>
      </c>
      <c r="Q467" s="31">
        <v>1</v>
      </c>
      <c r="R467" s="34">
        <v>12</v>
      </c>
      <c r="S467" s="33">
        <v>5</v>
      </c>
      <c r="T467">
        <v>0.91500000000000004</v>
      </c>
      <c r="U467">
        <v>20</v>
      </c>
      <c r="V467" s="16">
        <v>5</v>
      </c>
      <c r="W467">
        <v>2</v>
      </c>
      <c r="X467">
        <v>1</v>
      </c>
      <c r="Y467">
        <v>12</v>
      </c>
      <c r="Z467">
        <v>5</v>
      </c>
      <c r="AA467" t="s">
        <v>231</v>
      </c>
      <c r="AB467">
        <v>24240185</v>
      </c>
    </row>
    <row r="468" spans="1:28">
      <c r="A468">
        <v>2166</v>
      </c>
      <c r="B468" s="31">
        <v>2</v>
      </c>
      <c r="C468">
        <v>4</v>
      </c>
      <c r="D468">
        <v>30</v>
      </c>
      <c r="E468">
        <v>0</v>
      </c>
      <c r="F468" s="15">
        <v>10000</v>
      </c>
      <c r="G468">
        <v>1</v>
      </c>
      <c r="H468">
        <v>1</v>
      </c>
      <c r="I468">
        <v>0</v>
      </c>
      <c r="J468">
        <v>8</v>
      </c>
      <c r="K468">
        <v>5</v>
      </c>
      <c r="L468">
        <v>0</v>
      </c>
      <c r="M468">
        <v>0</v>
      </c>
      <c r="N468">
        <v>0</v>
      </c>
      <c r="O468">
        <v>1.5</v>
      </c>
      <c r="P468" s="31">
        <v>2</v>
      </c>
      <c r="Q468" s="31">
        <v>1</v>
      </c>
      <c r="R468" s="34">
        <v>12</v>
      </c>
      <c r="S468" s="33">
        <v>20</v>
      </c>
      <c r="T468">
        <v>1</v>
      </c>
      <c r="U468">
        <v>20</v>
      </c>
      <c r="V468" s="16">
        <v>2.5</v>
      </c>
      <c r="W468">
        <v>1.5</v>
      </c>
      <c r="X468">
        <v>1</v>
      </c>
      <c r="Y468">
        <v>12</v>
      </c>
      <c r="Z468">
        <v>20</v>
      </c>
      <c r="AA468" t="s">
        <v>234</v>
      </c>
      <c r="AB468">
        <v>26112290</v>
      </c>
    </row>
    <row r="469" spans="1:28">
      <c r="A469">
        <v>2171</v>
      </c>
      <c r="B469" s="31">
        <v>2</v>
      </c>
      <c r="C469">
        <v>1</v>
      </c>
      <c r="D469">
        <v>20</v>
      </c>
      <c r="E469">
        <v>0</v>
      </c>
      <c r="F469" s="15">
        <v>3000</v>
      </c>
      <c r="G469">
        <v>1</v>
      </c>
      <c r="H469">
        <v>2</v>
      </c>
      <c r="I469">
        <v>1</v>
      </c>
      <c r="J469">
        <v>6</v>
      </c>
      <c r="K469">
        <v>5</v>
      </c>
      <c r="L469">
        <v>0</v>
      </c>
      <c r="M469">
        <v>0</v>
      </c>
      <c r="N469">
        <v>0</v>
      </c>
      <c r="O469">
        <v>2.33</v>
      </c>
      <c r="P469" s="31">
        <v>2.5</v>
      </c>
      <c r="Q469" s="31">
        <v>1</v>
      </c>
      <c r="R469" s="34">
        <v>16</v>
      </c>
      <c r="S469" s="33">
        <v>30</v>
      </c>
      <c r="T469">
        <v>0.91500000000000004</v>
      </c>
      <c r="U469">
        <v>18</v>
      </c>
      <c r="V469" s="16">
        <v>2.5</v>
      </c>
      <c r="W469">
        <v>2.33</v>
      </c>
      <c r="X469">
        <v>1</v>
      </c>
      <c r="Y469">
        <v>16</v>
      </c>
      <c r="Z469">
        <v>30</v>
      </c>
      <c r="AA469" t="s">
        <v>232</v>
      </c>
      <c r="AB469">
        <v>26022261</v>
      </c>
    </row>
    <row r="470" spans="1:28">
      <c r="A470">
        <v>2172</v>
      </c>
      <c r="B470" s="31">
        <v>1</v>
      </c>
      <c r="C470">
        <v>1</v>
      </c>
      <c r="D470">
        <v>21</v>
      </c>
      <c r="E470">
        <v>0</v>
      </c>
      <c r="F470" s="15">
        <v>10000</v>
      </c>
      <c r="G470">
        <v>1</v>
      </c>
      <c r="H470">
        <v>4</v>
      </c>
      <c r="I470">
        <v>0</v>
      </c>
      <c r="J470">
        <v>8</v>
      </c>
      <c r="K470">
        <v>5</v>
      </c>
      <c r="L470">
        <v>0</v>
      </c>
      <c r="M470">
        <v>0</v>
      </c>
      <c r="N470">
        <v>0</v>
      </c>
      <c r="O470">
        <v>1.17</v>
      </c>
      <c r="P470" s="31">
        <v>2</v>
      </c>
      <c r="Q470" s="31">
        <v>0</v>
      </c>
      <c r="R470" s="34">
        <v>20</v>
      </c>
      <c r="S470" s="33">
        <v>5</v>
      </c>
      <c r="T470">
        <v>1.17</v>
      </c>
      <c r="U470">
        <v>20</v>
      </c>
      <c r="V470" s="16">
        <v>5</v>
      </c>
      <c r="W470">
        <v>1.17</v>
      </c>
      <c r="X470">
        <v>1</v>
      </c>
      <c r="Y470">
        <v>10</v>
      </c>
      <c r="Z470">
        <v>15</v>
      </c>
      <c r="AA470" t="s">
        <v>46</v>
      </c>
      <c r="AB470">
        <v>22793580</v>
      </c>
    </row>
    <row r="471" spans="1:28">
      <c r="A471">
        <v>2181</v>
      </c>
      <c r="B471" s="31">
        <v>1</v>
      </c>
      <c r="C471">
        <v>2</v>
      </c>
      <c r="D471">
        <v>31</v>
      </c>
      <c r="E471">
        <v>0</v>
      </c>
      <c r="F471" s="15">
        <v>10000</v>
      </c>
      <c r="G471">
        <v>1</v>
      </c>
      <c r="H471">
        <v>2</v>
      </c>
      <c r="I471">
        <v>0</v>
      </c>
      <c r="J471">
        <v>11</v>
      </c>
      <c r="K471">
        <v>1</v>
      </c>
      <c r="L471">
        <v>0</v>
      </c>
      <c r="M471">
        <v>0</v>
      </c>
      <c r="N471">
        <v>0</v>
      </c>
      <c r="O471">
        <v>0.33</v>
      </c>
      <c r="P471" s="31">
        <v>0.67</v>
      </c>
      <c r="Q471" s="31">
        <v>0</v>
      </c>
      <c r="R471" s="34">
        <v>10</v>
      </c>
      <c r="S471" s="33">
        <v>5</v>
      </c>
      <c r="T471">
        <v>0.33</v>
      </c>
      <c r="U471">
        <v>10</v>
      </c>
      <c r="V471" s="16">
        <v>5</v>
      </c>
      <c r="W471">
        <v>1.67</v>
      </c>
      <c r="X471">
        <v>1</v>
      </c>
      <c r="Y471">
        <v>12</v>
      </c>
      <c r="Z471">
        <v>10</v>
      </c>
      <c r="AA471" t="s">
        <v>231</v>
      </c>
      <c r="AB471">
        <v>24130175</v>
      </c>
    </row>
    <row r="472" spans="1:28">
      <c r="A472">
        <v>2182</v>
      </c>
      <c r="B472" s="31">
        <v>1</v>
      </c>
      <c r="C472">
        <v>2</v>
      </c>
      <c r="D472">
        <v>40</v>
      </c>
      <c r="E472">
        <v>0</v>
      </c>
      <c r="F472" s="15">
        <v>12000</v>
      </c>
      <c r="G472">
        <v>1</v>
      </c>
      <c r="H472">
        <v>1</v>
      </c>
      <c r="I472">
        <v>1</v>
      </c>
      <c r="J472">
        <v>2</v>
      </c>
      <c r="K472">
        <v>2</v>
      </c>
      <c r="L472">
        <v>0</v>
      </c>
      <c r="M472">
        <v>0</v>
      </c>
      <c r="N472">
        <v>0</v>
      </c>
      <c r="O472">
        <v>0.33</v>
      </c>
      <c r="P472" s="31">
        <v>0.83</v>
      </c>
      <c r="Q472" s="31">
        <v>0</v>
      </c>
      <c r="R472" s="34">
        <v>14</v>
      </c>
      <c r="S472" s="33">
        <v>2.5</v>
      </c>
      <c r="T472">
        <v>0.33</v>
      </c>
      <c r="U472">
        <v>14</v>
      </c>
      <c r="V472" s="16">
        <v>2.5</v>
      </c>
      <c r="W472">
        <v>1.915</v>
      </c>
      <c r="X472">
        <v>1</v>
      </c>
      <c r="Y472">
        <v>15</v>
      </c>
      <c r="Z472">
        <v>10</v>
      </c>
      <c r="AA472" t="s">
        <v>160</v>
      </c>
      <c r="AB472">
        <v>20710130</v>
      </c>
    </row>
    <row r="473" spans="1:28">
      <c r="A473">
        <v>2185</v>
      </c>
      <c r="B473" s="31">
        <v>2</v>
      </c>
      <c r="C473">
        <v>1</v>
      </c>
      <c r="D473">
        <v>20</v>
      </c>
      <c r="E473">
        <v>0</v>
      </c>
      <c r="F473" s="15">
        <v>3000</v>
      </c>
      <c r="G473">
        <v>1</v>
      </c>
      <c r="H473">
        <v>1</v>
      </c>
      <c r="I473">
        <v>0</v>
      </c>
      <c r="J473">
        <v>8</v>
      </c>
      <c r="K473">
        <v>5</v>
      </c>
      <c r="L473">
        <v>0</v>
      </c>
      <c r="M473">
        <v>0</v>
      </c>
      <c r="N473">
        <v>0</v>
      </c>
      <c r="O473">
        <v>2</v>
      </c>
      <c r="P473" s="31">
        <v>2.17</v>
      </c>
      <c r="Q473" s="31">
        <v>1</v>
      </c>
      <c r="R473" s="34">
        <v>12</v>
      </c>
      <c r="S473" s="33">
        <v>40</v>
      </c>
      <c r="T473">
        <v>0.67</v>
      </c>
      <c r="U473">
        <v>15</v>
      </c>
      <c r="V473" s="16">
        <v>7.5</v>
      </c>
      <c r="W473">
        <v>2</v>
      </c>
      <c r="X473">
        <v>1</v>
      </c>
      <c r="Y473">
        <v>12</v>
      </c>
      <c r="Z473">
        <v>40</v>
      </c>
      <c r="AA473" t="s">
        <v>237</v>
      </c>
      <c r="AB473">
        <v>25045100</v>
      </c>
    </row>
    <row r="474" spans="1:28">
      <c r="A474">
        <v>2186</v>
      </c>
      <c r="B474" s="31">
        <v>2</v>
      </c>
      <c r="C474">
        <v>2</v>
      </c>
      <c r="D474">
        <v>44</v>
      </c>
      <c r="E474">
        <v>1</v>
      </c>
      <c r="F474" s="15">
        <v>12000</v>
      </c>
      <c r="G474">
        <v>1</v>
      </c>
      <c r="H474">
        <v>1</v>
      </c>
      <c r="I474">
        <v>0</v>
      </c>
      <c r="J474">
        <v>1</v>
      </c>
      <c r="K474">
        <v>2</v>
      </c>
      <c r="L474">
        <v>0</v>
      </c>
      <c r="M474">
        <v>0</v>
      </c>
      <c r="N474">
        <v>0</v>
      </c>
      <c r="O474">
        <v>1</v>
      </c>
      <c r="P474" s="31">
        <v>1</v>
      </c>
      <c r="Q474" s="31">
        <v>0</v>
      </c>
      <c r="R474" s="34">
        <v>8</v>
      </c>
      <c r="S474" s="33">
        <v>20</v>
      </c>
      <c r="T474">
        <v>0.5</v>
      </c>
      <c r="U474">
        <v>10</v>
      </c>
      <c r="V474" s="16">
        <v>10</v>
      </c>
      <c r="W474">
        <v>1</v>
      </c>
      <c r="X474">
        <v>0</v>
      </c>
      <c r="Y474">
        <v>8</v>
      </c>
      <c r="Z474">
        <v>20</v>
      </c>
      <c r="AA474" t="s">
        <v>147</v>
      </c>
      <c r="AB474">
        <v>21920290</v>
      </c>
    </row>
    <row r="475" spans="1:28">
      <c r="A475">
        <v>2193</v>
      </c>
      <c r="B475" s="31">
        <v>2</v>
      </c>
      <c r="C475">
        <v>2</v>
      </c>
      <c r="D475">
        <v>27</v>
      </c>
      <c r="E475">
        <v>0</v>
      </c>
      <c r="F475" s="15">
        <v>2000</v>
      </c>
      <c r="G475">
        <v>1</v>
      </c>
      <c r="H475">
        <v>2</v>
      </c>
      <c r="I475">
        <v>0</v>
      </c>
      <c r="J475">
        <v>2</v>
      </c>
      <c r="K475">
        <v>0</v>
      </c>
      <c r="L475">
        <v>0</v>
      </c>
      <c r="M475">
        <v>0</v>
      </c>
      <c r="N475">
        <v>1</v>
      </c>
      <c r="O475">
        <v>2.67</v>
      </c>
      <c r="P475" s="31">
        <v>3</v>
      </c>
      <c r="Q475" s="31">
        <v>1</v>
      </c>
      <c r="R475" s="34">
        <v>10</v>
      </c>
      <c r="S475" s="33">
        <v>15</v>
      </c>
      <c r="T475">
        <v>0.67</v>
      </c>
      <c r="U475">
        <v>14</v>
      </c>
      <c r="V475" s="16">
        <v>2.5</v>
      </c>
      <c r="W475">
        <v>2.67</v>
      </c>
      <c r="X475">
        <v>1</v>
      </c>
      <c r="Y475">
        <v>10</v>
      </c>
      <c r="Z475">
        <v>15</v>
      </c>
      <c r="AA475" t="s">
        <v>236</v>
      </c>
      <c r="AB475">
        <v>36080380</v>
      </c>
    </row>
    <row r="476" spans="1:28">
      <c r="A476">
        <v>2200</v>
      </c>
      <c r="B476" s="31">
        <v>2</v>
      </c>
      <c r="C476">
        <v>1</v>
      </c>
      <c r="D476">
        <v>24</v>
      </c>
      <c r="E476">
        <v>1</v>
      </c>
      <c r="F476" s="15">
        <v>1000</v>
      </c>
      <c r="G476">
        <v>1</v>
      </c>
      <c r="H476">
        <v>1</v>
      </c>
      <c r="I476">
        <v>1</v>
      </c>
      <c r="J476">
        <v>8</v>
      </c>
      <c r="K476">
        <v>5</v>
      </c>
      <c r="L476">
        <v>0</v>
      </c>
      <c r="M476">
        <v>0</v>
      </c>
      <c r="N476">
        <v>0</v>
      </c>
      <c r="O476">
        <v>0.67</v>
      </c>
      <c r="P476" s="31">
        <v>0.5</v>
      </c>
      <c r="Q476" s="31">
        <v>1</v>
      </c>
      <c r="R476" s="34">
        <v>8</v>
      </c>
      <c r="S476" s="33">
        <v>10</v>
      </c>
      <c r="T476">
        <v>0.41500000000000004</v>
      </c>
      <c r="U476">
        <v>9</v>
      </c>
      <c r="V476" s="16">
        <v>2.5</v>
      </c>
      <c r="W476">
        <v>0.67</v>
      </c>
      <c r="X476">
        <v>1</v>
      </c>
      <c r="Y476">
        <v>8</v>
      </c>
      <c r="Z476">
        <v>10</v>
      </c>
      <c r="AA476" t="s">
        <v>79</v>
      </c>
      <c r="AB476">
        <v>20271202</v>
      </c>
    </row>
    <row r="477" spans="1:28">
      <c r="A477">
        <v>2204</v>
      </c>
      <c r="B477" s="31">
        <v>1</v>
      </c>
      <c r="C477">
        <v>1</v>
      </c>
      <c r="D477">
        <v>23</v>
      </c>
      <c r="E477">
        <v>1</v>
      </c>
      <c r="F477" s="15">
        <v>8000</v>
      </c>
      <c r="G477">
        <v>1</v>
      </c>
      <c r="H477">
        <v>1</v>
      </c>
      <c r="I477">
        <v>1</v>
      </c>
      <c r="J477">
        <v>8</v>
      </c>
      <c r="K477">
        <v>5</v>
      </c>
      <c r="L477">
        <v>0</v>
      </c>
      <c r="M477">
        <v>0</v>
      </c>
      <c r="N477">
        <v>0</v>
      </c>
      <c r="O477">
        <v>0.33</v>
      </c>
      <c r="P477" s="31">
        <v>0.5</v>
      </c>
      <c r="Q477" s="31">
        <v>0</v>
      </c>
      <c r="R477" s="34">
        <v>14</v>
      </c>
      <c r="S477" s="33">
        <v>2.5</v>
      </c>
      <c r="T477">
        <v>0.33</v>
      </c>
      <c r="U477">
        <v>14</v>
      </c>
      <c r="V477" s="16">
        <v>2.5</v>
      </c>
      <c r="W477">
        <v>0.67</v>
      </c>
      <c r="X477">
        <v>0</v>
      </c>
      <c r="Y477">
        <v>8</v>
      </c>
      <c r="Z477">
        <v>15</v>
      </c>
      <c r="AA477" t="s">
        <v>47</v>
      </c>
      <c r="AB477">
        <v>22251040</v>
      </c>
    </row>
    <row r="478" spans="1:28">
      <c r="A478">
        <v>2207</v>
      </c>
      <c r="B478" s="31">
        <v>1</v>
      </c>
      <c r="C478">
        <v>6</v>
      </c>
      <c r="D478">
        <v>35</v>
      </c>
      <c r="E478">
        <v>0</v>
      </c>
      <c r="F478" s="15">
        <v>16000</v>
      </c>
      <c r="G478">
        <v>1</v>
      </c>
      <c r="H478">
        <v>1</v>
      </c>
      <c r="I478">
        <v>0</v>
      </c>
      <c r="J478">
        <v>8</v>
      </c>
      <c r="K478">
        <v>2</v>
      </c>
      <c r="L478">
        <v>0</v>
      </c>
      <c r="M478">
        <v>0</v>
      </c>
      <c r="N478">
        <v>0</v>
      </c>
      <c r="O478">
        <v>0.83</v>
      </c>
      <c r="P478" s="31">
        <v>0.83</v>
      </c>
      <c r="Q478" s="31">
        <v>0</v>
      </c>
      <c r="R478" s="34">
        <v>8</v>
      </c>
      <c r="S478" s="33">
        <v>5</v>
      </c>
      <c r="T478">
        <v>0.83</v>
      </c>
      <c r="U478">
        <v>8</v>
      </c>
      <c r="V478" s="16">
        <v>5</v>
      </c>
      <c r="W478">
        <v>1.17</v>
      </c>
      <c r="X478">
        <v>1</v>
      </c>
      <c r="Y478">
        <v>8</v>
      </c>
      <c r="Z478">
        <v>35</v>
      </c>
      <c r="AA478" t="s">
        <v>142</v>
      </c>
      <c r="AB478">
        <v>22452090</v>
      </c>
    </row>
    <row r="479" spans="1:28">
      <c r="A479">
        <v>2209</v>
      </c>
      <c r="B479" s="31">
        <v>2</v>
      </c>
      <c r="C479">
        <v>2</v>
      </c>
      <c r="D479">
        <v>30</v>
      </c>
      <c r="E479">
        <v>0</v>
      </c>
      <c r="F479" s="15">
        <v>2000</v>
      </c>
      <c r="G479">
        <v>1</v>
      </c>
      <c r="H479">
        <v>1</v>
      </c>
      <c r="I479">
        <v>0</v>
      </c>
      <c r="J479">
        <v>8</v>
      </c>
      <c r="K479">
        <v>5</v>
      </c>
      <c r="L479">
        <v>0</v>
      </c>
      <c r="M479">
        <v>0</v>
      </c>
      <c r="N479">
        <v>0</v>
      </c>
      <c r="O479">
        <v>1</v>
      </c>
      <c r="P479" s="31">
        <v>1.5</v>
      </c>
      <c r="Q479" s="31">
        <v>1</v>
      </c>
      <c r="R479" s="34">
        <v>8</v>
      </c>
      <c r="S479" s="33">
        <v>2.5</v>
      </c>
      <c r="T479">
        <v>0.33</v>
      </c>
      <c r="U479">
        <v>10</v>
      </c>
      <c r="V479" s="16">
        <v>5</v>
      </c>
      <c r="W479">
        <v>1</v>
      </c>
      <c r="X479">
        <v>1</v>
      </c>
      <c r="Y479">
        <v>8</v>
      </c>
      <c r="Z479">
        <v>2.5</v>
      </c>
      <c r="AA479" t="s">
        <v>36</v>
      </c>
      <c r="AB479">
        <v>21940230</v>
      </c>
    </row>
    <row r="480" spans="1:28">
      <c r="A480">
        <v>2211</v>
      </c>
      <c r="B480" s="31">
        <v>1</v>
      </c>
      <c r="C480">
        <v>1</v>
      </c>
      <c r="D480">
        <v>22</v>
      </c>
      <c r="E480">
        <v>1</v>
      </c>
      <c r="F480" s="15">
        <v>3000</v>
      </c>
      <c r="G480">
        <v>1</v>
      </c>
      <c r="H480">
        <v>1</v>
      </c>
      <c r="I480">
        <v>0</v>
      </c>
      <c r="J480">
        <v>9</v>
      </c>
      <c r="K480">
        <v>5</v>
      </c>
      <c r="L480">
        <v>1</v>
      </c>
      <c r="M480">
        <v>0</v>
      </c>
      <c r="N480">
        <v>0</v>
      </c>
      <c r="O480">
        <v>0.67</v>
      </c>
      <c r="P480" s="31">
        <v>0.83</v>
      </c>
      <c r="Q480" s="31">
        <v>0</v>
      </c>
      <c r="R480" s="34">
        <v>6</v>
      </c>
      <c r="S480" s="33">
        <v>5</v>
      </c>
      <c r="T480">
        <v>0.67</v>
      </c>
      <c r="U480">
        <v>6</v>
      </c>
      <c r="V480" s="16">
        <v>5</v>
      </c>
      <c r="W480">
        <v>0.83</v>
      </c>
      <c r="X480">
        <v>0</v>
      </c>
      <c r="Y480">
        <v>8</v>
      </c>
      <c r="Z480">
        <v>20</v>
      </c>
      <c r="AA480" t="s">
        <v>182</v>
      </c>
      <c r="AB480">
        <v>21930170</v>
      </c>
    </row>
    <row r="481" spans="1:28">
      <c r="A481">
        <v>2214</v>
      </c>
      <c r="B481" s="31">
        <v>2</v>
      </c>
      <c r="C481">
        <v>1</v>
      </c>
      <c r="D481">
        <v>19</v>
      </c>
      <c r="E481">
        <v>1</v>
      </c>
      <c r="F481" s="15">
        <v>2000</v>
      </c>
      <c r="G481">
        <v>1</v>
      </c>
      <c r="H481">
        <v>1</v>
      </c>
      <c r="I481">
        <v>0</v>
      </c>
      <c r="J481">
        <v>1</v>
      </c>
      <c r="K481">
        <v>5</v>
      </c>
      <c r="L481">
        <v>0</v>
      </c>
      <c r="M481">
        <v>0</v>
      </c>
      <c r="N481">
        <v>0</v>
      </c>
      <c r="O481">
        <v>0.83</v>
      </c>
      <c r="P481" s="31">
        <v>1.5</v>
      </c>
      <c r="Q481" s="31">
        <v>1</v>
      </c>
      <c r="R481" s="34">
        <v>12</v>
      </c>
      <c r="S481" s="33">
        <v>25</v>
      </c>
      <c r="T481">
        <v>0.67</v>
      </c>
      <c r="U481">
        <v>15</v>
      </c>
      <c r="V481" s="16">
        <v>7.5</v>
      </c>
      <c r="W481">
        <v>0.83</v>
      </c>
      <c r="X481">
        <v>1</v>
      </c>
      <c r="Y481">
        <v>12</v>
      </c>
      <c r="Z481">
        <v>25</v>
      </c>
      <c r="AA481" t="s">
        <v>237</v>
      </c>
      <c r="AB481">
        <v>25085440</v>
      </c>
    </row>
    <row r="482" spans="1:28">
      <c r="A482">
        <v>2218</v>
      </c>
      <c r="B482" s="31">
        <v>2</v>
      </c>
      <c r="C482">
        <v>1</v>
      </c>
      <c r="D482">
        <v>22</v>
      </c>
      <c r="E482">
        <v>0</v>
      </c>
      <c r="F482" s="15">
        <v>5000</v>
      </c>
      <c r="G482">
        <v>1</v>
      </c>
      <c r="H482">
        <v>1</v>
      </c>
      <c r="I482">
        <v>0</v>
      </c>
      <c r="J482">
        <v>8</v>
      </c>
      <c r="K482">
        <v>5</v>
      </c>
      <c r="L482">
        <v>0</v>
      </c>
      <c r="M482">
        <v>0</v>
      </c>
      <c r="N482">
        <v>0</v>
      </c>
      <c r="O482">
        <v>0.5</v>
      </c>
      <c r="P482" s="31">
        <v>0.5</v>
      </c>
      <c r="Q482" s="31">
        <v>0</v>
      </c>
      <c r="R482" s="34">
        <v>6</v>
      </c>
      <c r="S482" s="33">
        <v>15</v>
      </c>
      <c r="T482">
        <v>0.5</v>
      </c>
      <c r="U482">
        <v>10</v>
      </c>
      <c r="V482" s="16">
        <v>2.5</v>
      </c>
      <c r="W482">
        <v>0.5</v>
      </c>
      <c r="X482">
        <v>0</v>
      </c>
      <c r="Y482">
        <v>6</v>
      </c>
      <c r="Z482">
        <v>15</v>
      </c>
      <c r="AA482" t="s">
        <v>54</v>
      </c>
      <c r="AB482">
        <v>22231130</v>
      </c>
    </row>
    <row r="483" spans="1:28">
      <c r="A483">
        <v>2237</v>
      </c>
      <c r="B483" s="31">
        <v>2</v>
      </c>
      <c r="C483">
        <v>1</v>
      </c>
      <c r="D483">
        <v>25</v>
      </c>
      <c r="E483">
        <v>0</v>
      </c>
      <c r="F483" s="15">
        <v>4000</v>
      </c>
      <c r="G483">
        <v>1</v>
      </c>
      <c r="H483">
        <v>1</v>
      </c>
      <c r="I483">
        <v>0</v>
      </c>
      <c r="J483">
        <v>6</v>
      </c>
      <c r="K483">
        <v>1</v>
      </c>
      <c r="L483">
        <v>0</v>
      </c>
      <c r="M483">
        <v>0</v>
      </c>
      <c r="N483">
        <v>0</v>
      </c>
      <c r="O483">
        <v>2</v>
      </c>
      <c r="P483" s="31">
        <v>2</v>
      </c>
      <c r="Q483" s="31">
        <v>0</v>
      </c>
      <c r="R483" s="34">
        <v>6</v>
      </c>
      <c r="S483" s="33">
        <v>5</v>
      </c>
      <c r="T483">
        <v>0.75</v>
      </c>
      <c r="U483">
        <v>20</v>
      </c>
      <c r="V483" s="16">
        <v>5</v>
      </c>
      <c r="W483">
        <v>2</v>
      </c>
      <c r="X483">
        <v>0</v>
      </c>
      <c r="Y483">
        <v>6</v>
      </c>
      <c r="Z483">
        <v>5</v>
      </c>
      <c r="AA483" t="s">
        <v>69</v>
      </c>
      <c r="AB483">
        <v>23093230</v>
      </c>
    </row>
    <row r="484" spans="1:28">
      <c r="A484">
        <v>2240</v>
      </c>
      <c r="B484" s="31">
        <v>2</v>
      </c>
      <c r="C484">
        <v>2</v>
      </c>
      <c r="D484">
        <v>26</v>
      </c>
      <c r="E484">
        <v>0</v>
      </c>
      <c r="F484" s="15">
        <v>4000</v>
      </c>
      <c r="G484">
        <v>1</v>
      </c>
      <c r="H484">
        <v>1</v>
      </c>
      <c r="I484">
        <v>0</v>
      </c>
      <c r="J484">
        <v>8</v>
      </c>
      <c r="K484">
        <v>5</v>
      </c>
      <c r="L484">
        <v>0</v>
      </c>
      <c r="M484">
        <v>0</v>
      </c>
      <c r="N484">
        <v>0</v>
      </c>
      <c r="O484">
        <v>1.17</v>
      </c>
      <c r="P484" s="31">
        <v>1.33</v>
      </c>
      <c r="Q484" s="31">
        <v>1</v>
      </c>
      <c r="R484" s="34">
        <v>10</v>
      </c>
      <c r="S484" s="33">
        <v>10</v>
      </c>
      <c r="T484">
        <v>0.5</v>
      </c>
      <c r="U484">
        <v>10</v>
      </c>
      <c r="V484" s="16">
        <v>5</v>
      </c>
      <c r="W484">
        <v>1.17</v>
      </c>
      <c r="X484">
        <v>1</v>
      </c>
      <c r="Y484">
        <v>10</v>
      </c>
      <c r="Z484">
        <v>10</v>
      </c>
      <c r="AA484" t="s">
        <v>15</v>
      </c>
      <c r="AB484">
        <v>20270230</v>
      </c>
    </row>
    <row r="485" spans="1:28">
      <c r="A485">
        <v>2242</v>
      </c>
      <c r="B485" s="31">
        <v>2</v>
      </c>
      <c r="C485">
        <v>1</v>
      </c>
      <c r="D485">
        <v>28</v>
      </c>
      <c r="E485">
        <v>1</v>
      </c>
      <c r="F485" s="15">
        <v>1000</v>
      </c>
      <c r="G485">
        <v>1</v>
      </c>
      <c r="H485">
        <v>3</v>
      </c>
      <c r="I485">
        <v>0</v>
      </c>
      <c r="J485">
        <v>8</v>
      </c>
      <c r="K485">
        <v>3</v>
      </c>
      <c r="L485">
        <v>0</v>
      </c>
      <c r="M485">
        <v>0</v>
      </c>
      <c r="N485">
        <v>0</v>
      </c>
      <c r="O485">
        <v>1.33</v>
      </c>
      <c r="P485" s="31">
        <v>1</v>
      </c>
      <c r="Q485" s="31">
        <v>1</v>
      </c>
      <c r="R485" s="34">
        <v>14</v>
      </c>
      <c r="S485" s="33">
        <v>15</v>
      </c>
      <c r="T485">
        <v>1</v>
      </c>
      <c r="U485">
        <v>20</v>
      </c>
      <c r="V485" s="16">
        <v>2.5</v>
      </c>
      <c r="W485">
        <v>1.33</v>
      </c>
      <c r="X485">
        <v>1</v>
      </c>
      <c r="Y485">
        <v>14</v>
      </c>
      <c r="Z485">
        <v>15</v>
      </c>
      <c r="AA485" t="s">
        <v>234</v>
      </c>
      <c r="AB485">
        <v>26182140</v>
      </c>
    </row>
    <row r="486" spans="1:28">
      <c r="A486">
        <v>2245</v>
      </c>
      <c r="B486" s="31">
        <v>2</v>
      </c>
      <c r="C486">
        <v>1</v>
      </c>
      <c r="D486">
        <v>27</v>
      </c>
      <c r="E486">
        <v>0</v>
      </c>
      <c r="F486" s="15">
        <v>7000</v>
      </c>
      <c r="G486">
        <v>1</v>
      </c>
      <c r="H486">
        <v>1</v>
      </c>
      <c r="I486">
        <v>0</v>
      </c>
      <c r="J486">
        <v>6</v>
      </c>
      <c r="K486">
        <v>5</v>
      </c>
      <c r="L486">
        <v>0</v>
      </c>
      <c r="M486">
        <v>0</v>
      </c>
      <c r="N486">
        <v>0</v>
      </c>
      <c r="O486">
        <v>2</v>
      </c>
      <c r="P486" s="31">
        <v>2.5</v>
      </c>
      <c r="Q486" s="31">
        <v>0</v>
      </c>
      <c r="R486" s="34">
        <v>10</v>
      </c>
      <c r="S486" s="33">
        <v>15</v>
      </c>
      <c r="T486">
        <v>0.67</v>
      </c>
      <c r="U486">
        <v>20</v>
      </c>
      <c r="V486" s="16">
        <v>10</v>
      </c>
      <c r="W486">
        <v>2</v>
      </c>
      <c r="X486">
        <v>0</v>
      </c>
      <c r="Y486">
        <v>10</v>
      </c>
      <c r="Z486">
        <v>15</v>
      </c>
      <c r="AA486" t="s">
        <v>97</v>
      </c>
      <c r="AB486">
        <v>22770190</v>
      </c>
    </row>
    <row r="487" spans="1:28">
      <c r="A487">
        <v>2249</v>
      </c>
      <c r="B487" s="31">
        <v>1</v>
      </c>
      <c r="C487">
        <v>2</v>
      </c>
      <c r="D487">
        <v>25</v>
      </c>
      <c r="E487">
        <v>1</v>
      </c>
      <c r="F487" s="15">
        <v>8000</v>
      </c>
      <c r="G487">
        <v>1</v>
      </c>
      <c r="H487">
        <v>2</v>
      </c>
      <c r="I487">
        <v>0</v>
      </c>
      <c r="J487">
        <v>9</v>
      </c>
      <c r="K487">
        <v>5</v>
      </c>
      <c r="L487">
        <v>1</v>
      </c>
      <c r="M487">
        <v>0</v>
      </c>
      <c r="N487">
        <v>0</v>
      </c>
      <c r="O487">
        <v>0.33</v>
      </c>
      <c r="P487" s="31">
        <v>0.67</v>
      </c>
      <c r="Q487" s="31">
        <v>0</v>
      </c>
      <c r="R487" s="34">
        <v>16</v>
      </c>
      <c r="S487" s="33">
        <v>2.5</v>
      </c>
      <c r="T487">
        <v>0.33</v>
      </c>
      <c r="U487">
        <v>16</v>
      </c>
      <c r="V487" s="16">
        <v>2.5</v>
      </c>
      <c r="W487">
        <v>0.58499999999999996</v>
      </c>
      <c r="X487">
        <v>0</v>
      </c>
      <c r="Y487">
        <v>6</v>
      </c>
      <c r="Z487">
        <v>15</v>
      </c>
      <c r="AA487" t="s">
        <v>144</v>
      </c>
      <c r="AB487">
        <v>22471150</v>
      </c>
    </row>
    <row r="488" spans="1:28">
      <c r="A488">
        <v>2252</v>
      </c>
      <c r="B488" s="31">
        <v>2</v>
      </c>
      <c r="C488">
        <v>1</v>
      </c>
      <c r="D488">
        <v>30</v>
      </c>
      <c r="E488">
        <v>1</v>
      </c>
      <c r="F488" s="15">
        <v>3000</v>
      </c>
      <c r="G488">
        <v>1</v>
      </c>
      <c r="H488">
        <v>1</v>
      </c>
      <c r="I488">
        <v>0</v>
      </c>
      <c r="J488">
        <v>8</v>
      </c>
      <c r="K488">
        <v>3</v>
      </c>
      <c r="L488">
        <v>0</v>
      </c>
      <c r="M488">
        <v>0</v>
      </c>
      <c r="N488">
        <v>0</v>
      </c>
      <c r="O488">
        <v>1.33</v>
      </c>
      <c r="P488" s="31">
        <v>1.67</v>
      </c>
      <c r="Q488" s="31">
        <v>1</v>
      </c>
      <c r="R488" s="34">
        <v>8</v>
      </c>
      <c r="S488" s="33">
        <v>20</v>
      </c>
      <c r="T488">
        <v>1</v>
      </c>
      <c r="U488">
        <v>20</v>
      </c>
      <c r="V488" s="16">
        <v>2.5</v>
      </c>
      <c r="W488">
        <v>1.33</v>
      </c>
      <c r="X488">
        <v>1</v>
      </c>
      <c r="Y488">
        <v>8</v>
      </c>
      <c r="Z488">
        <v>20</v>
      </c>
      <c r="AA488" t="s">
        <v>48</v>
      </c>
      <c r="AB488">
        <v>21520020</v>
      </c>
    </row>
    <row r="489" spans="1:28">
      <c r="A489">
        <v>2256</v>
      </c>
      <c r="B489" s="31">
        <v>1</v>
      </c>
      <c r="C489">
        <v>2</v>
      </c>
      <c r="D489">
        <v>34</v>
      </c>
      <c r="E489">
        <v>0</v>
      </c>
      <c r="F489" s="15">
        <v>5000</v>
      </c>
      <c r="G489">
        <v>1</v>
      </c>
      <c r="H489">
        <v>2</v>
      </c>
      <c r="I489">
        <v>0</v>
      </c>
      <c r="J489">
        <v>8</v>
      </c>
      <c r="K489">
        <v>5</v>
      </c>
      <c r="L489">
        <v>0</v>
      </c>
      <c r="M489">
        <v>0</v>
      </c>
      <c r="N489">
        <v>0</v>
      </c>
      <c r="O489">
        <v>0.67</v>
      </c>
      <c r="P489" s="31">
        <v>0.83</v>
      </c>
      <c r="Q489" s="31">
        <v>0</v>
      </c>
      <c r="R489" s="34">
        <v>30</v>
      </c>
      <c r="S489" s="33">
        <v>10</v>
      </c>
      <c r="T489">
        <v>0.67</v>
      </c>
      <c r="U489">
        <v>30</v>
      </c>
      <c r="V489" s="16">
        <v>10</v>
      </c>
      <c r="W489">
        <v>1.085</v>
      </c>
      <c r="X489">
        <v>1</v>
      </c>
      <c r="Y489">
        <v>8</v>
      </c>
      <c r="Z489">
        <v>15</v>
      </c>
      <c r="AA489" t="s">
        <v>35</v>
      </c>
      <c r="AB489">
        <v>20560001</v>
      </c>
    </row>
    <row r="490" spans="1:28">
      <c r="A490">
        <v>2259</v>
      </c>
      <c r="B490" s="31">
        <v>1</v>
      </c>
      <c r="C490">
        <v>7</v>
      </c>
      <c r="D490">
        <v>56</v>
      </c>
      <c r="E490">
        <v>0</v>
      </c>
      <c r="F490" s="15">
        <v>9000</v>
      </c>
      <c r="G490">
        <v>1</v>
      </c>
      <c r="H490">
        <v>1</v>
      </c>
      <c r="I490">
        <v>0</v>
      </c>
      <c r="J490">
        <v>8</v>
      </c>
      <c r="K490">
        <v>3</v>
      </c>
      <c r="L490">
        <v>0</v>
      </c>
      <c r="M490">
        <v>0</v>
      </c>
      <c r="N490">
        <v>0</v>
      </c>
      <c r="O490">
        <v>0.5</v>
      </c>
      <c r="P490" s="31">
        <v>0.83</v>
      </c>
      <c r="Q490" s="31">
        <v>0</v>
      </c>
      <c r="R490" s="34">
        <v>12</v>
      </c>
      <c r="S490" s="33">
        <v>15</v>
      </c>
      <c r="T490">
        <v>0.5</v>
      </c>
      <c r="U490">
        <v>12</v>
      </c>
      <c r="V490" s="16">
        <v>15</v>
      </c>
      <c r="W490">
        <v>1</v>
      </c>
      <c r="X490">
        <v>1</v>
      </c>
      <c r="Y490">
        <v>8</v>
      </c>
      <c r="Z490">
        <v>10</v>
      </c>
      <c r="AA490" t="s">
        <v>15</v>
      </c>
      <c r="AB490">
        <v>20521050</v>
      </c>
    </row>
    <row r="491" spans="1:28">
      <c r="A491">
        <v>2261</v>
      </c>
      <c r="B491" s="31">
        <v>1</v>
      </c>
      <c r="C491">
        <v>2</v>
      </c>
      <c r="D491">
        <v>37</v>
      </c>
      <c r="E491">
        <v>0</v>
      </c>
      <c r="F491" s="15">
        <v>7000</v>
      </c>
      <c r="G491">
        <v>1</v>
      </c>
      <c r="H491">
        <v>2</v>
      </c>
      <c r="I491">
        <v>0</v>
      </c>
      <c r="J491">
        <v>9</v>
      </c>
      <c r="K491">
        <v>2</v>
      </c>
      <c r="L491">
        <v>0</v>
      </c>
      <c r="M491">
        <v>0</v>
      </c>
      <c r="N491">
        <v>0</v>
      </c>
      <c r="O491">
        <v>0.83</v>
      </c>
      <c r="P491" s="31">
        <v>1</v>
      </c>
      <c r="Q491" s="31">
        <v>0</v>
      </c>
      <c r="R491" s="34">
        <v>16</v>
      </c>
      <c r="S491" s="33">
        <v>2.5</v>
      </c>
      <c r="T491">
        <v>0.83</v>
      </c>
      <c r="U491">
        <v>16</v>
      </c>
      <c r="V491" s="16">
        <v>2.5</v>
      </c>
      <c r="W491">
        <v>1.5</v>
      </c>
      <c r="X491">
        <v>1</v>
      </c>
      <c r="Y491">
        <v>10</v>
      </c>
      <c r="Z491">
        <v>10</v>
      </c>
      <c r="AA491" t="s">
        <v>89</v>
      </c>
      <c r="AB491">
        <v>22440050</v>
      </c>
    </row>
    <row r="492" spans="1:28">
      <c r="A492">
        <v>2266</v>
      </c>
      <c r="B492" s="31">
        <v>2</v>
      </c>
      <c r="C492">
        <v>2</v>
      </c>
      <c r="D492">
        <v>28</v>
      </c>
      <c r="E492">
        <v>1</v>
      </c>
      <c r="F492" s="15">
        <v>3000</v>
      </c>
      <c r="G492">
        <v>1</v>
      </c>
      <c r="H492">
        <v>1</v>
      </c>
      <c r="I492">
        <v>0</v>
      </c>
      <c r="J492">
        <v>1</v>
      </c>
      <c r="K492">
        <v>5</v>
      </c>
      <c r="L492">
        <v>0</v>
      </c>
      <c r="M492">
        <v>0</v>
      </c>
      <c r="N492">
        <v>0</v>
      </c>
      <c r="O492">
        <v>0.83</v>
      </c>
      <c r="P492" s="31">
        <v>1.17</v>
      </c>
      <c r="Q492" s="31">
        <v>1</v>
      </c>
      <c r="R492" s="34">
        <v>8</v>
      </c>
      <c r="S492" s="33">
        <v>15</v>
      </c>
      <c r="T492">
        <v>0.58499999999999996</v>
      </c>
      <c r="U492">
        <v>30</v>
      </c>
      <c r="V492" s="16">
        <v>5</v>
      </c>
      <c r="W492">
        <v>0.83</v>
      </c>
      <c r="X492">
        <v>1</v>
      </c>
      <c r="Y492">
        <v>8</v>
      </c>
      <c r="Z492">
        <v>15</v>
      </c>
      <c r="AA492" t="s">
        <v>19</v>
      </c>
      <c r="AB492">
        <v>22745270</v>
      </c>
    </row>
    <row r="493" spans="1:28">
      <c r="A493">
        <v>2283</v>
      </c>
      <c r="B493" s="31">
        <v>2</v>
      </c>
      <c r="C493">
        <v>1</v>
      </c>
      <c r="D493">
        <v>33</v>
      </c>
      <c r="E493">
        <v>0</v>
      </c>
      <c r="F493" s="15">
        <v>5000</v>
      </c>
      <c r="G493">
        <v>1</v>
      </c>
      <c r="H493">
        <v>1</v>
      </c>
      <c r="I493">
        <v>0</v>
      </c>
      <c r="J493">
        <v>6</v>
      </c>
      <c r="K493">
        <v>3</v>
      </c>
      <c r="L493">
        <v>0</v>
      </c>
      <c r="M493">
        <v>0</v>
      </c>
      <c r="N493">
        <v>0</v>
      </c>
      <c r="O493">
        <v>1.33</v>
      </c>
      <c r="P493" s="31">
        <v>1.5</v>
      </c>
      <c r="Q493" s="31">
        <v>1</v>
      </c>
      <c r="R493" s="34">
        <v>8</v>
      </c>
      <c r="S493" s="33">
        <v>30</v>
      </c>
      <c r="T493">
        <v>0.67</v>
      </c>
      <c r="U493">
        <v>19</v>
      </c>
      <c r="V493" s="16">
        <v>6.25</v>
      </c>
      <c r="W493">
        <v>1.33</v>
      </c>
      <c r="X493">
        <v>1</v>
      </c>
      <c r="Y493">
        <v>8</v>
      </c>
      <c r="Z493">
        <v>30</v>
      </c>
      <c r="AA493" t="s">
        <v>72</v>
      </c>
      <c r="AB493">
        <v>21330405</v>
      </c>
    </row>
    <row r="494" spans="1:28">
      <c r="A494">
        <v>2286</v>
      </c>
      <c r="B494" s="31">
        <v>1</v>
      </c>
      <c r="C494">
        <v>7</v>
      </c>
      <c r="D494">
        <v>29</v>
      </c>
      <c r="E494">
        <v>1</v>
      </c>
      <c r="F494" s="15">
        <v>4000</v>
      </c>
      <c r="G494">
        <v>1</v>
      </c>
      <c r="H494">
        <v>1</v>
      </c>
      <c r="I494">
        <v>0</v>
      </c>
      <c r="J494">
        <v>8</v>
      </c>
      <c r="K494">
        <v>3</v>
      </c>
      <c r="L494">
        <v>0</v>
      </c>
      <c r="M494">
        <v>0</v>
      </c>
      <c r="N494">
        <v>0</v>
      </c>
      <c r="O494">
        <v>0.67</v>
      </c>
      <c r="P494" s="31">
        <v>1</v>
      </c>
      <c r="Q494" s="31">
        <v>0</v>
      </c>
      <c r="R494" s="34">
        <v>14</v>
      </c>
      <c r="S494" s="33">
        <v>10</v>
      </c>
      <c r="T494">
        <v>0.67</v>
      </c>
      <c r="U494">
        <v>14</v>
      </c>
      <c r="V494" s="16">
        <v>10</v>
      </c>
      <c r="W494">
        <v>1.67</v>
      </c>
      <c r="X494">
        <v>1</v>
      </c>
      <c r="Y494">
        <v>12</v>
      </c>
      <c r="Z494">
        <v>10</v>
      </c>
      <c r="AA494" t="s">
        <v>231</v>
      </c>
      <c r="AB494">
        <v>24030190</v>
      </c>
    </row>
    <row r="495" spans="1:28">
      <c r="A495">
        <v>2296</v>
      </c>
      <c r="B495" s="31">
        <v>2</v>
      </c>
      <c r="C495">
        <v>2</v>
      </c>
      <c r="D495">
        <v>25</v>
      </c>
      <c r="E495">
        <v>0</v>
      </c>
      <c r="F495" s="15">
        <v>4000</v>
      </c>
      <c r="G495">
        <v>1</v>
      </c>
      <c r="H495">
        <v>1</v>
      </c>
      <c r="I495">
        <v>0</v>
      </c>
      <c r="J495">
        <v>8</v>
      </c>
      <c r="K495">
        <v>5</v>
      </c>
      <c r="L495">
        <v>0</v>
      </c>
      <c r="M495">
        <v>0</v>
      </c>
      <c r="N495">
        <v>0</v>
      </c>
      <c r="O495">
        <v>0.67</v>
      </c>
      <c r="P495" s="31">
        <v>1.17</v>
      </c>
      <c r="Q495" s="31">
        <v>1</v>
      </c>
      <c r="R495" s="34">
        <v>8</v>
      </c>
      <c r="S495" s="33">
        <v>20</v>
      </c>
      <c r="T495">
        <v>0.5</v>
      </c>
      <c r="U495">
        <v>18</v>
      </c>
      <c r="V495" s="16">
        <v>5</v>
      </c>
      <c r="W495">
        <v>0.67</v>
      </c>
      <c r="X495">
        <v>1</v>
      </c>
      <c r="Y495">
        <v>8</v>
      </c>
      <c r="Z495">
        <v>20</v>
      </c>
      <c r="AA495" t="s">
        <v>135</v>
      </c>
      <c r="AB495">
        <v>21215060</v>
      </c>
    </row>
    <row r="496" spans="1:28">
      <c r="A496">
        <v>2304</v>
      </c>
      <c r="B496" s="31">
        <v>2</v>
      </c>
      <c r="C496">
        <v>1</v>
      </c>
      <c r="D496">
        <v>22</v>
      </c>
      <c r="E496">
        <v>1</v>
      </c>
      <c r="F496" s="15">
        <v>5000</v>
      </c>
      <c r="G496">
        <v>1</v>
      </c>
      <c r="H496">
        <v>1</v>
      </c>
      <c r="I496">
        <v>0</v>
      </c>
      <c r="J496">
        <v>8</v>
      </c>
      <c r="K496">
        <v>5</v>
      </c>
      <c r="L496">
        <v>0</v>
      </c>
      <c r="M496">
        <v>0</v>
      </c>
      <c r="N496">
        <v>0</v>
      </c>
      <c r="O496">
        <v>2.17</v>
      </c>
      <c r="P496" s="31">
        <v>1.67</v>
      </c>
      <c r="Q496" s="31">
        <v>1</v>
      </c>
      <c r="R496" s="34">
        <v>12</v>
      </c>
      <c r="S496" s="33">
        <v>20</v>
      </c>
      <c r="T496">
        <v>1</v>
      </c>
      <c r="U496">
        <v>20</v>
      </c>
      <c r="V496" s="16">
        <v>2.5</v>
      </c>
      <c r="W496">
        <v>2.17</v>
      </c>
      <c r="X496">
        <v>1</v>
      </c>
      <c r="Y496">
        <v>12</v>
      </c>
      <c r="Z496">
        <v>20</v>
      </c>
      <c r="AA496" t="s">
        <v>238</v>
      </c>
      <c r="AB496">
        <v>24740355</v>
      </c>
    </row>
    <row r="497" spans="1:28">
      <c r="A497">
        <v>2308</v>
      </c>
      <c r="B497" s="31">
        <v>2</v>
      </c>
      <c r="C497">
        <v>1</v>
      </c>
      <c r="D497">
        <v>20</v>
      </c>
      <c r="E497">
        <v>1</v>
      </c>
      <c r="F497" s="15">
        <v>18000</v>
      </c>
      <c r="G497">
        <v>1</v>
      </c>
      <c r="H497">
        <v>1</v>
      </c>
      <c r="I497">
        <v>0</v>
      </c>
      <c r="J497">
        <v>8</v>
      </c>
      <c r="K497">
        <v>5</v>
      </c>
      <c r="L497">
        <v>0</v>
      </c>
      <c r="M497">
        <v>0</v>
      </c>
      <c r="N497">
        <v>0</v>
      </c>
      <c r="O497">
        <v>0.5</v>
      </c>
      <c r="P497" s="31">
        <v>1.17</v>
      </c>
      <c r="Q497" s="31">
        <v>0</v>
      </c>
      <c r="R497" s="34">
        <v>8</v>
      </c>
      <c r="S497" s="33">
        <v>20</v>
      </c>
      <c r="T497">
        <v>0.5</v>
      </c>
      <c r="U497">
        <v>10</v>
      </c>
      <c r="V497" s="16">
        <v>2.5</v>
      </c>
      <c r="W497">
        <v>0.5</v>
      </c>
      <c r="X497">
        <v>0</v>
      </c>
      <c r="Y497">
        <v>8</v>
      </c>
      <c r="Z497">
        <v>20</v>
      </c>
      <c r="AA497" t="s">
        <v>54</v>
      </c>
      <c r="AB497">
        <v>22221140</v>
      </c>
    </row>
    <row r="498" spans="1:28">
      <c r="A498">
        <v>2316</v>
      </c>
      <c r="B498" s="31">
        <v>1</v>
      </c>
      <c r="C498">
        <v>7</v>
      </c>
      <c r="D498">
        <v>42</v>
      </c>
      <c r="E498">
        <v>1</v>
      </c>
      <c r="F498" s="15">
        <v>20000</v>
      </c>
      <c r="G498">
        <v>1</v>
      </c>
      <c r="H498">
        <v>1</v>
      </c>
      <c r="I498">
        <v>0</v>
      </c>
      <c r="J498">
        <v>8</v>
      </c>
      <c r="K498">
        <v>5</v>
      </c>
      <c r="L498">
        <v>0</v>
      </c>
      <c r="M498">
        <v>0</v>
      </c>
      <c r="N498">
        <v>0</v>
      </c>
      <c r="O498">
        <v>0.67</v>
      </c>
      <c r="P498" s="31">
        <v>0.67</v>
      </c>
      <c r="Q498" s="31">
        <v>0</v>
      </c>
      <c r="R498" s="34">
        <v>18</v>
      </c>
      <c r="S498" s="33">
        <v>2.5</v>
      </c>
      <c r="T498">
        <v>0.67</v>
      </c>
      <c r="U498">
        <v>18</v>
      </c>
      <c r="V498" s="16">
        <v>2.5</v>
      </c>
      <c r="W498">
        <v>1</v>
      </c>
      <c r="X498">
        <v>1</v>
      </c>
      <c r="Y498">
        <v>8</v>
      </c>
      <c r="Z498">
        <v>15</v>
      </c>
      <c r="AA498" t="s">
        <v>24</v>
      </c>
      <c r="AB498">
        <v>22021040</v>
      </c>
    </row>
    <row r="499" spans="1:28">
      <c r="A499">
        <v>2325</v>
      </c>
      <c r="B499" s="31">
        <v>2</v>
      </c>
      <c r="C499">
        <v>1</v>
      </c>
      <c r="D499">
        <v>21</v>
      </c>
      <c r="E499">
        <v>0</v>
      </c>
      <c r="F499" s="15">
        <v>1000</v>
      </c>
      <c r="G499">
        <v>1</v>
      </c>
      <c r="H499">
        <v>1</v>
      </c>
      <c r="I499">
        <v>1</v>
      </c>
      <c r="J499">
        <v>6</v>
      </c>
      <c r="K499">
        <v>5</v>
      </c>
      <c r="L499">
        <v>0</v>
      </c>
      <c r="M499">
        <v>0</v>
      </c>
      <c r="N499">
        <v>0</v>
      </c>
      <c r="O499">
        <v>1.5</v>
      </c>
      <c r="P499" s="31">
        <v>2</v>
      </c>
      <c r="Q499" s="31">
        <v>1</v>
      </c>
      <c r="R499" s="34">
        <v>16</v>
      </c>
      <c r="S499" s="33">
        <v>10</v>
      </c>
      <c r="T499">
        <v>0.5</v>
      </c>
      <c r="U499">
        <v>18</v>
      </c>
      <c r="V499" s="16">
        <v>5</v>
      </c>
      <c r="W499">
        <v>1.5</v>
      </c>
      <c r="X499">
        <v>1</v>
      </c>
      <c r="Y499">
        <v>16</v>
      </c>
      <c r="Z499">
        <v>10</v>
      </c>
      <c r="AA499" t="s">
        <v>135</v>
      </c>
      <c r="AB499">
        <v>21011420</v>
      </c>
    </row>
    <row r="500" spans="1:28">
      <c r="A500">
        <v>2339</v>
      </c>
      <c r="B500" s="31">
        <v>1</v>
      </c>
      <c r="C500">
        <v>2</v>
      </c>
      <c r="D500">
        <v>27</v>
      </c>
      <c r="E500">
        <v>0</v>
      </c>
      <c r="F500" s="15">
        <v>3000</v>
      </c>
      <c r="G500">
        <v>1</v>
      </c>
      <c r="H500">
        <v>2</v>
      </c>
      <c r="I500">
        <v>0</v>
      </c>
      <c r="J500">
        <v>2</v>
      </c>
      <c r="K500">
        <v>5</v>
      </c>
      <c r="L500">
        <v>0</v>
      </c>
      <c r="M500">
        <v>0</v>
      </c>
      <c r="N500">
        <v>0</v>
      </c>
      <c r="O500">
        <v>0.83</v>
      </c>
      <c r="P500" s="31">
        <v>1</v>
      </c>
      <c r="Q500" s="31">
        <v>0</v>
      </c>
      <c r="R500" s="34">
        <v>8</v>
      </c>
      <c r="S500" s="33">
        <v>5</v>
      </c>
      <c r="T500">
        <v>0.83</v>
      </c>
      <c r="U500">
        <v>8</v>
      </c>
      <c r="V500" s="16">
        <v>5</v>
      </c>
      <c r="W500">
        <v>0.75</v>
      </c>
      <c r="X500">
        <v>1</v>
      </c>
      <c r="Y500">
        <v>8</v>
      </c>
      <c r="Z500">
        <v>10</v>
      </c>
      <c r="AA500" t="s">
        <v>79</v>
      </c>
      <c r="AB500">
        <v>20550160</v>
      </c>
    </row>
    <row r="501" spans="1:28">
      <c r="A501">
        <v>2343</v>
      </c>
      <c r="B501" s="31">
        <v>2</v>
      </c>
      <c r="C501">
        <v>1</v>
      </c>
      <c r="D501">
        <v>21</v>
      </c>
      <c r="E501">
        <v>1</v>
      </c>
      <c r="F501" s="15">
        <v>30000</v>
      </c>
      <c r="G501">
        <v>1</v>
      </c>
      <c r="H501">
        <v>1</v>
      </c>
      <c r="I501">
        <v>0</v>
      </c>
      <c r="J501">
        <v>8</v>
      </c>
      <c r="K501">
        <v>5</v>
      </c>
      <c r="L501">
        <v>0</v>
      </c>
      <c r="M501">
        <v>0</v>
      </c>
      <c r="N501">
        <v>0</v>
      </c>
      <c r="O501">
        <v>1.17</v>
      </c>
      <c r="P501" s="31">
        <v>1.67</v>
      </c>
      <c r="Q501" s="31">
        <v>1</v>
      </c>
      <c r="R501" s="34">
        <v>10</v>
      </c>
      <c r="S501" s="33">
        <v>30</v>
      </c>
      <c r="T501">
        <v>0.75</v>
      </c>
      <c r="U501">
        <v>30</v>
      </c>
      <c r="V501" s="16">
        <v>6.25</v>
      </c>
      <c r="W501">
        <v>1.17</v>
      </c>
      <c r="X501">
        <v>1</v>
      </c>
      <c r="Y501">
        <v>10</v>
      </c>
      <c r="Z501">
        <v>30</v>
      </c>
      <c r="AA501" t="s">
        <v>9</v>
      </c>
      <c r="AB501">
        <v>22775053</v>
      </c>
    </row>
    <row r="502" spans="1:28">
      <c r="A502">
        <v>2345</v>
      </c>
      <c r="B502" s="31">
        <v>1</v>
      </c>
      <c r="C502">
        <v>2</v>
      </c>
      <c r="D502">
        <v>41</v>
      </c>
      <c r="E502">
        <v>1</v>
      </c>
      <c r="F502" s="15">
        <v>35000</v>
      </c>
      <c r="G502">
        <v>1</v>
      </c>
      <c r="H502">
        <v>2</v>
      </c>
      <c r="I502">
        <v>0</v>
      </c>
      <c r="J502">
        <v>3</v>
      </c>
      <c r="K502">
        <v>5</v>
      </c>
      <c r="L502">
        <v>0</v>
      </c>
      <c r="M502">
        <v>0</v>
      </c>
      <c r="N502">
        <v>0</v>
      </c>
      <c r="O502">
        <v>0.33</v>
      </c>
      <c r="P502" s="31">
        <v>0.5</v>
      </c>
      <c r="Q502" s="31">
        <v>0</v>
      </c>
      <c r="R502" s="34">
        <v>16</v>
      </c>
      <c r="S502" s="33">
        <v>10</v>
      </c>
      <c r="T502">
        <v>0.33</v>
      </c>
      <c r="U502">
        <v>16</v>
      </c>
      <c r="V502" s="16">
        <v>10</v>
      </c>
      <c r="W502">
        <v>1</v>
      </c>
      <c r="X502">
        <v>1</v>
      </c>
      <c r="Y502">
        <v>8</v>
      </c>
      <c r="Z502">
        <v>10</v>
      </c>
      <c r="AA502" t="s">
        <v>15</v>
      </c>
      <c r="AB502">
        <v>20520240</v>
      </c>
    </row>
    <row r="503" spans="1:28">
      <c r="A503">
        <v>2354</v>
      </c>
      <c r="B503" s="31">
        <v>1</v>
      </c>
      <c r="C503">
        <v>2</v>
      </c>
      <c r="D503">
        <v>31</v>
      </c>
      <c r="E503">
        <v>1</v>
      </c>
      <c r="F503" s="15">
        <v>14000</v>
      </c>
      <c r="G503">
        <v>1</v>
      </c>
      <c r="H503">
        <v>1</v>
      </c>
      <c r="I503">
        <v>0</v>
      </c>
      <c r="J503">
        <v>4</v>
      </c>
      <c r="K503">
        <v>1</v>
      </c>
      <c r="L503">
        <v>0</v>
      </c>
      <c r="M503">
        <v>0</v>
      </c>
      <c r="N503">
        <v>0</v>
      </c>
      <c r="O503">
        <v>0.67</v>
      </c>
      <c r="P503" s="31">
        <v>1.5</v>
      </c>
      <c r="Q503" s="31">
        <v>0</v>
      </c>
      <c r="R503" s="34">
        <v>14</v>
      </c>
      <c r="S503" s="33">
        <v>15</v>
      </c>
      <c r="T503">
        <v>0.67</v>
      </c>
      <c r="U503">
        <v>14</v>
      </c>
      <c r="V503" s="16">
        <v>15</v>
      </c>
      <c r="W503">
        <v>0.67</v>
      </c>
      <c r="X503">
        <v>1</v>
      </c>
      <c r="Y503">
        <v>8</v>
      </c>
      <c r="Z503">
        <v>30</v>
      </c>
      <c r="AA503" t="s">
        <v>52</v>
      </c>
      <c r="AB503">
        <v>21221240</v>
      </c>
    </row>
    <row r="504" spans="1:28">
      <c r="A504">
        <v>2356</v>
      </c>
      <c r="B504" s="31">
        <v>1</v>
      </c>
      <c r="C504">
        <v>4</v>
      </c>
      <c r="D504">
        <v>38</v>
      </c>
      <c r="E504">
        <v>1</v>
      </c>
      <c r="F504" s="15">
        <v>12000</v>
      </c>
      <c r="G504">
        <v>1</v>
      </c>
      <c r="H504">
        <v>1</v>
      </c>
      <c r="I504">
        <v>0</v>
      </c>
      <c r="J504">
        <v>2</v>
      </c>
      <c r="K504">
        <v>5</v>
      </c>
      <c r="L504">
        <v>0</v>
      </c>
      <c r="M504">
        <v>0</v>
      </c>
      <c r="N504">
        <v>0</v>
      </c>
      <c r="O504">
        <v>0.67</v>
      </c>
      <c r="P504" s="31">
        <v>0.67</v>
      </c>
      <c r="Q504" s="31">
        <v>0</v>
      </c>
      <c r="R504" s="34">
        <v>18</v>
      </c>
      <c r="S504" s="33">
        <v>2.5</v>
      </c>
      <c r="T504">
        <v>0.67</v>
      </c>
      <c r="U504">
        <v>18</v>
      </c>
      <c r="V504" s="16">
        <v>2.5</v>
      </c>
      <c r="W504">
        <v>1</v>
      </c>
      <c r="X504">
        <v>1</v>
      </c>
      <c r="Y504">
        <v>8</v>
      </c>
      <c r="Z504">
        <v>10</v>
      </c>
      <c r="AA504" t="s">
        <v>15</v>
      </c>
      <c r="AB504">
        <v>20510057</v>
      </c>
    </row>
    <row r="505" spans="1:28">
      <c r="A505">
        <v>2361</v>
      </c>
      <c r="B505" s="31">
        <v>2</v>
      </c>
      <c r="C505">
        <v>1</v>
      </c>
      <c r="D505">
        <v>22</v>
      </c>
      <c r="E505">
        <v>0</v>
      </c>
      <c r="F505" s="15">
        <v>4000</v>
      </c>
      <c r="G505">
        <v>1</v>
      </c>
      <c r="H505">
        <v>1</v>
      </c>
      <c r="I505">
        <v>0</v>
      </c>
      <c r="J505">
        <v>2</v>
      </c>
      <c r="K505">
        <v>2</v>
      </c>
      <c r="L505">
        <v>0</v>
      </c>
      <c r="M505">
        <v>0</v>
      </c>
      <c r="N505">
        <v>0</v>
      </c>
      <c r="O505">
        <v>1.67</v>
      </c>
      <c r="P505" s="31">
        <v>1.83</v>
      </c>
      <c r="Q505" s="31">
        <v>1</v>
      </c>
      <c r="R505" s="34">
        <v>8</v>
      </c>
      <c r="S505" s="33">
        <v>15</v>
      </c>
      <c r="T505">
        <v>0.67</v>
      </c>
      <c r="U505">
        <v>20</v>
      </c>
      <c r="V505" s="16">
        <v>10</v>
      </c>
      <c r="W505">
        <v>1.67</v>
      </c>
      <c r="X505">
        <v>1</v>
      </c>
      <c r="Y505">
        <v>8</v>
      </c>
      <c r="Z505">
        <v>15</v>
      </c>
      <c r="AA505" t="s">
        <v>97</v>
      </c>
      <c r="AB505">
        <v>22743051</v>
      </c>
    </row>
    <row r="506" spans="1:28">
      <c r="A506">
        <v>2367</v>
      </c>
      <c r="B506" s="31">
        <v>1</v>
      </c>
      <c r="C506">
        <v>2</v>
      </c>
      <c r="D506">
        <v>31</v>
      </c>
      <c r="E506">
        <v>0</v>
      </c>
      <c r="F506" s="15">
        <v>3000</v>
      </c>
      <c r="G506">
        <v>1</v>
      </c>
      <c r="H506">
        <v>1</v>
      </c>
      <c r="I506">
        <v>0</v>
      </c>
      <c r="J506">
        <v>2</v>
      </c>
      <c r="K506">
        <v>5</v>
      </c>
      <c r="L506">
        <v>1</v>
      </c>
      <c r="M506">
        <v>0</v>
      </c>
      <c r="N506">
        <v>0</v>
      </c>
      <c r="O506">
        <v>0.5</v>
      </c>
      <c r="P506" s="31">
        <v>2</v>
      </c>
      <c r="Q506" s="31">
        <v>0</v>
      </c>
      <c r="R506" s="34">
        <v>18</v>
      </c>
      <c r="S506" s="33">
        <v>2.5</v>
      </c>
      <c r="T506">
        <v>0.5</v>
      </c>
      <c r="U506">
        <v>18</v>
      </c>
      <c r="V506" s="16">
        <v>2.5</v>
      </c>
      <c r="W506">
        <v>0.83</v>
      </c>
      <c r="X506">
        <v>1</v>
      </c>
      <c r="Y506">
        <v>12</v>
      </c>
      <c r="Z506">
        <v>10</v>
      </c>
      <c r="AA506" t="s">
        <v>22</v>
      </c>
      <c r="AB506">
        <v>20766610</v>
      </c>
    </row>
    <row r="507" spans="1:28">
      <c r="A507">
        <v>2370</v>
      </c>
      <c r="B507" s="31">
        <v>2</v>
      </c>
      <c r="C507">
        <v>1</v>
      </c>
      <c r="D507">
        <v>48</v>
      </c>
      <c r="E507">
        <v>0</v>
      </c>
      <c r="F507" s="15">
        <v>5000</v>
      </c>
      <c r="G507">
        <v>1</v>
      </c>
      <c r="H507">
        <v>2</v>
      </c>
      <c r="I507">
        <v>1</v>
      </c>
      <c r="J507">
        <v>2</v>
      </c>
      <c r="K507">
        <v>5</v>
      </c>
      <c r="L507">
        <v>1</v>
      </c>
      <c r="M507">
        <v>0</v>
      </c>
      <c r="N507">
        <v>0</v>
      </c>
      <c r="O507">
        <v>1.67</v>
      </c>
      <c r="P507" s="31">
        <v>1.5</v>
      </c>
      <c r="Q507" s="31">
        <v>0</v>
      </c>
      <c r="R507" s="34">
        <v>14</v>
      </c>
      <c r="S507" s="33">
        <v>10</v>
      </c>
      <c r="T507">
        <v>0.5</v>
      </c>
      <c r="U507">
        <v>10</v>
      </c>
      <c r="V507" s="16">
        <v>2.5</v>
      </c>
      <c r="W507">
        <v>1.67</v>
      </c>
      <c r="X507">
        <v>0</v>
      </c>
      <c r="Y507">
        <v>14</v>
      </c>
      <c r="Z507">
        <v>10</v>
      </c>
      <c r="AA507" t="s">
        <v>54</v>
      </c>
      <c r="AB507">
        <v>22245150</v>
      </c>
    </row>
    <row r="508" spans="1:28">
      <c r="A508">
        <v>2377</v>
      </c>
      <c r="B508" s="31">
        <v>2</v>
      </c>
      <c r="C508">
        <v>1</v>
      </c>
      <c r="D508">
        <v>25</v>
      </c>
      <c r="E508">
        <v>1</v>
      </c>
      <c r="F508" s="15">
        <v>1000</v>
      </c>
      <c r="G508">
        <v>1</v>
      </c>
      <c r="H508">
        <v>1</v>
      </c>
      <c r="I508">
        <v>1</v>
      </c>
      <c r="J508">
        <v>2</v>
      </c>
      <c r="K508">
        <v>3</v>
      </c>
      <c r="L508">
        <v>0</v>
      </c>
      <c r="M508">
        <v>0</v>
      </c>
      <c r="N508">
        <v>0</v>
      </c>
      <c r="O508">
        <v>0.67</v>
      </c>
      <c r="P508" s="31">
        <v>0.5</v>
      </c>
      <c r="Q508" s="31">
        <v>1</v>
      </c>
      <c r="R508" s="34">
        <v>10</v>
      </c>
      <c r="S508" s="33">
        <v>20</v>
      </c>
      <c r="T508">
        <v>0.5</v>
      </c>
      <c r="U508">
        <v>10</v>
      </c>
      <c r="V508" s="16">
        <v>5</v>
      </c>
      <c r="W508">
        <v>0.67</v>
      </c>
      <c r="X508">
        <v>1</v>
      </c>
      <c r="Y508">
        <v>10</v>
      </c>
      <c r="Z508">
        <v>20</v>
      </c>
      <c r="AA508" t="s">
        <v>15</v>
      </c>
      <c r="AB508">
        <v>20261126</v>
      </c>
    </row>
    <row r="509" spans="1:28">
      <c r="A509">
        <v>2388</v>
      </c>
      <c r="B509" s="31">
        <v>2</v>
      </c>
      <c r="C509">
        <v>1</v>
      </c>
      <c r="D509">
        <v>20</v>
      </c>
      <c r="E509">
        <v>0</v>
      </c>
      <c r="F509" s="15">
        <v>2000</v>
      </c>
      <c r="G509">
        <v>1</v>
      </c>
      <c r="H509">
        <v>1</v>
      </c>
      <c r="I509">
        <v>0</v>
      </c>
      <c r="J509">
        <v>6</v>
      </c>
      <c r="K509">
        <v>5</v>
      </c>
      <c r="L509">
        <v>0</v>
      </c>
      <c r="M509">
        <v>0</v>
      </c>
      <c r="N509">
        <v>0</v>
      </c>
      <c r="O509">
        <v>1.67</v>
      </c>
      <c r="P509" s="31">
        <v>1.83</v>
      </c>
      <c r="Q509" s="31">
        <v>1</v>
      </c>
      <c r="R509" s="34">
        <v>12</v>
      </c>
      <c r="S509" s="33">
        <v>25</v>
      </c>
      <c r="T509">
        <v>1</v>
      </c>
      <c r="U509">
        <v>18</v>
      </c>
      <c r="V509" s="16">
        <v>10</v>
      </c>
      <c r="W509">
        <v>1.67</v>
      </c>
      <c r="X509">
        <v>1</v>
      </c>
      <c r="Y509">
        <v>12</v>
      </c>
      <c r="Z509">
        <v>25</v>
      </c>
      <c r="AA509" t="s">
        <v>241</v>
      </c>
      <c r="AB509">
        <v>26525020</v>
      </c>
    </row>
    <row r="510" spans="1:28">
      <c r="A510">
        <v>2395</v>
      </c>
      <c r="B510" s="31">
        <v>1</v>
      </c>
      <c r="C510">
        <v>2</v>
      </c>
      <c r="D510">
        <v>32</v>
      </c>
      <c r="E510">
        <v>1</v>
      </c>
      <c r="F510" s="15">
        <v>2000</v>
      </c>
      <c r="G510">
        <v>1</v>
      </c>
      <c r="H510">
        <v>2</v>
      </c>
      <c r="I510">
        <v>0</v>
      </c>
      <c r="J510">
        <v>8</v>
      </c>
      <c r="K510">
        <v>5</v>
      </c>
      <c r="L510">
        <v>0</v>
      </c>
      <c r="M510">
        <v>0</v>
      </c>
      <c r="N510">
        <v>0</v>
      </c>
      <c r="O510">
        <v>0.67</v>
      </c>
      <c r="P510" s="31">
        <v>1.33</v>
      </c>
      <c r="Q510" s="31">
        <v>0</v>
      </c>
      <c r="R510" s="34">
        <v>10</v>
      </c>
      <c r="S510" s="33">
        <v>15</v>
      </c>
      <c r="T510">
        <v>0.67</v>
      </c>
      <c r="U510">
        <v>10</v>
      </c>
      <c r="V510" s="16">
        <v>15</v>
      </c>
      <c r="W510">
        <v>0.67</v>
      </c>
      <c r="X510">
        <v>0</v>
      </c>
      <c r="Y510">
        <v>8</v>
      </c>
      <c r="Z510">
        <v>15</v>
      </c>
      <c r="AA510" t="s">
        <v>47</v>
      </c>
      <c r="AB510">
        <v>22290080</v>
      </c>
    </row>
    <row r="511" spans="1:28">
      <c r="A511">
        <v>2399</v>
      </c>
      <c r="B511" s="31">
        <v>1</v>
      </c>
      <c r="C511">
        <v>1</v>
      </c>
      <c r="D511">
        <v>21</v>
      </c>
      <c r="E511">
        <v>1</v>
      </c>
      <c r="F511" s="15">
        <v>22000</v>
      </c>
      <c r="G511">
        <v>1</v>
      </c>
      <c r="H511">
        <v>2</v>
      </c>
      <c r="I511">
        <v>0</v>
      </c>
      <c r="J511">
        <v>8</v>
      </c>
      <c r="K511">
        <v>4</v>
      </c>
      <c r="L511">
        <v>0</v>
      </c>
      <c r="M511">
        <v>0</v>
      </c>
      <c r="N511">
        <v>0</v>
      </c>
      <c r="O511">
        <v>0.83</v>
      </c>
      <c r="P511" s="31">
        <v>1</v>
      </c>
      <c r="Q511" s="31">
        <v>0</v>
      </c>
      <c r="R511" s="34">
        <v>10</v>
      </c>
      <c r="S511" s="33">
        <v>5</v>
      </c>
      <c r="T511">
        <v>0.83</v>
      </c>
      <c r="U511">
        <v>10</v>
      </c>
      <c r="V511" s="16">
        <v>5</v>
      </c>
      <c r="W511">
        <v>1.17</v>
      </c>
      <c r="X511">
        <v>1</v>
      </c>
      <c r="Y511">
        <v>10</v>
      </c>
      <c r="Z511">
        <v>15</v>
      </c>
      <c r="AA511" t="s">
        <v>46</v>
      </c>
      <c r="AB511">
        <v>22775051</v>
      </c>
    </row>
    <row r="512" spans="1:28">
      <c r="A512">
        <v>2409</v>
      </c>
      <c r="B512" s="31">
        <v>2</v>
      </c>
      <c r="C512">
        <v>1</v>
      </c>
      <c r="D512">
        <v>27</v>
      </c>
      <c r="E512">
        <v>0</v>
      </c>
      <c r="F512" s="15">
        <v>10000</v>
      </c>
      <c r="G512">
        <v>1</v>
      </c>
      <c r="H512">
        <v>2</v>
      </c>
      <c r="I512">
        <v>0</v>
      </c>
      <c r="J512">
        <v>2</v>
      </c>
      <c r="K512">
        <v>5</v>
      </c>
      <c r="L512">
        <v>0</v>
      </c>
      <c r="M512">
        <v>0</v>
      </c>
      <c r="N512">
        <v>0</v>
      </c>
      <c r="O512">
        <v>2</v>
      </c>
      <c r="P512" s="31">
        <v>2.5</v>
      </c>
      <c r="Q512" s="31">
        <v>1</v>
      </c>
      <c r="R512" s="34">
        <v>12</v>
      </c>
      <c r="S512" s="33">
        <v>15</v>
      </c>
      <c r="T512">
        <v>1</v>
      </c>
      <c r="U512">
        <v>30</v>
      </c>
      <c r="V512" s="16">
        <v>2.5</v>
      </c>
      <c r="W512">
        <v>2</v>
      </c>
      <c r="X512">
        <v>1</v>
      </c>
      <c r="Y512">
        <v>12</v>
      </c>
      <c r="Z512">
        <v>15</v>
      </c>
      <c r="AA512" t="s">
        <v>49</v>
      </c>
      <c r="AB512">
        <v>22795060</v>
      </c>
    </row>
    <row r="513" spans="1:28">
      <c r="A513">
        <v>2412</v>
      </c>
      <c r="B513" s="31">
        <v>1</v>
      </c>
      <c r="C513">
        <v>1</v>
      </c>
      <c r="D513">
        <v>22</v>
      </c>
      <c r="E513">
        <v>1</v>
      </c>
      <c r="F513" s="15">
        <v>12000</v>
      </c>
      <c r="G513">
        <v>1</v>
      </c>
      <c r="H513">
        <v>2</v>
      </c>
      <c r="I513">
        <v>1</v>
      </c>
      <c r="J513">
        <v>8</v>
      </c>
      <c r="K513">
        <v>5</v>
      </c>
      <c r="L513">
        <v>0</v>
      </c>
      <c r="M513">
        <v>0</v>
      </c>
      <c r="N513">
        <v>0</v>
      </c>
      <c r="O513">
        <v>0.5</v>
      </c>
      <c r="P513" s="31">
        <v>1</v>
      </c>
      <c r="Q513" s="31">
        <v>0</v>
      </c>
      <c r="R513" s="34">
        <v>10</v>
      </c>
      <c r="S513" s="33">
        <v>10</v>
      </c>
      <c r="T513">
        <v>0.5</v>
      </c>
      <c r="U513">
        <v>10</v>
      </c>
      <c r="V513" s="16">
        <v>10</v>
      </c>
      <c r="W513">
        <v>0.67</v>
      </c>
      <c r="X513">
        <v>0</v>
      </c>
      <c r="Y513">
        <v>8</v>
      </c>
      <c r="Z513">
        <v>15</v>
      </c>
      <c r="AA513" t="s">
        <v>47</v>
      </c>
      <c r="AB513">
        <v>22251030</v>
      </c>
    </row>
    <row r="514" spans="1:28">
      <c r="A514">
        <v>2414</v>
      </c>
      <c r="B514" s="31">
        <v>2</v>
      </c>
      <c r="C514">
        <v>1</v>
      </c>
      <c r="D514">
        <v>21</v>
      </c>
      <c r="E514">
        <v>1</v>
      </c>
      <c r="F514" s="15">
        <v>6000</v>
      </c>
      <c r="G514">
        <v>1</v>
      </c>
      <c r="H514">
        <v>1</v>
      </c>
      <c r="I514">
        <v>1</v>
      </c>
      <c r="J514">
        <v>8</v>
      </c>
      <c r="K514">
        <v>5</v>
      </c>
      <c r="L514">
        <v>0</v>
      </c>
      <c r="M514">
        <v>0</v>
      </c>
      <c r="N514">
        <v>0</v>
      </c>
      <c r="O514">
        <v>0.5</v>
      </c>
      <c r="P514" s="31">
        <v>0.67</v>
      </c>
      <c r="Q514" s="31">
        <v>1</v>
      </c>
      <c r="R514" s="34">
        <v>8</v>
      </c>
      <c r="S514" s="33">
        <v>15</v>
      </c>
      <c r="T514">
        <v>0.5</v>
      </c>
      <c r="U514">
        <v>10</v>
      </c>
      <c r="V514" s="16">
        <v>3.75</v>
      </c>
      <c r="W514">
        <v>0.5</v>
      </c>
      <c r="X514">
        <v>1</v>
      </c>
      <c r="Y514">
        <v>8</v>
      </c>
      <c r="Z514">
        <v>15</v>
      </c>
      <c r="AA514" t="s">
        <v>35</v>
      </c>
      <c r="AB514">
        <v>20550220</v>
      </c>
    </row>
    <row r="515" spans="1:28">
      <c r="A515">
        <v>2416</v>
      </c>
      <c r="B515" s="31">
        <v>1</v>
      </c>
      <c r="C515">
        <v>2</v>
      </c>
      <c r="D515">
        <v>31</v>
      </c>
      <c r="E515">
        <v>0</v>
      </c>
      <c r="F515" s="15">
        <v>20000</v>
      </c>
      <c r="G515">
        <v>1</v>
      </c>
      <c r="H515">
        <v>1</v>
      </c>
      <c r="I515">
        <v>1</v>
      </c>
      <c r="J515">
        <v>8</v>
      </c>
      <c r="K515">
        <v>0</v>
      </c>
      <c r="L515">
        <v>0</v>
      </c>
      <c r="M515">
        <v>0</v>
      </c>
      <c r="N515">
        <v>1</v>
      </c>
      <c r="O515">
        <v>0.67</v>
      </c>
      <c r="P515" s="31">
        <v>1</v>
      </c>
      <c r="Q515" s="31">
        <v>0</v>
      </c>
      <c r="R515" s="34">
        <v>10</v>
      </c>
      <c r="S515" s="33">
        <v>10</v>
      </c>
      <c r="T515">
        <v>0.67</v>
      </c>
      <c r="U515">
        <v>10</v>
      </c>
      <c r="V515" s="16">
        <v>10</v>
      </c>
      <c r="W515">
        <v>1</v>
      </c>
      <c r="X515">
        <v>1</v>
      </c>
      <c r="Y515">
        <v>8</v>
      </c>
      <c r="Z515">
        <v>10</v>
      </c>
      <c r="AA515" t="s">
        <v>15</v>
      </c>
      <c r="AB515">
        <v>20261067</v>
      </c>
    </row>
    <row r="516" spans="1:28">
      <c r="A516">
        <v>2425</v>
      </c>
      <c r="B516" s="31">
        <v>1</v>
      </c>
      <c r="C516">
        <v>1</v>
      </c>
      <c r="D516">
        <v>34</v>
      </c>
      <c r="E516">
        <v>0</v>
      </c>
      <c r="F516" s="15">
        <v>4000</v>
      </c>
      <c r="G516">
        <v>1</v>
      </c>
      <c r="H516">
        <v>1</v>
      </c>
      <c r="I516">
        <v>1</v>
      </c>
      <c r="J516">
        <v>6</v>
      </c>
      <c r="K516">
        <v>5</v>
      </c>
      <c r="L516">
        <v>0</v>
      </c>
      <c r="M516">
        <v>0</v>
      </c>
      <c r="N516">
        <v>0</v>
      </c>
      <c r="O516">
        <v>0.5</v>
      </c>
      <c r="P516" s="31">
        <v>0.33</v>
      </c>
      <c r="Q516" s="31">
        <v>0</v>
      </c>
      <c r="R516" s="34">
        <v>8</v>
      </c>
      <c r="S516" s="33">
        <v>15</v>
      </c>
      <c r="T516">
        <v>0.5</v>
      </c>
      <c r="U516">
        <v>8</v>
      </c>
      <c r="V516" s="16">
        <v>15</v>
      </c>
      <c r="W516">
        <v>1</v>
      </c>
      <c r="X516">
        <v>1</v>
      </c>
      <c r="Y516">
        <v>8</v>
      </c>
      <c r="Z516">
        <v>20</v>
      </c>
      <c r="AA516" t="s">
        <v>63</v>
      </c>
      <c r="AB516">
        <v>21920080</v>
      </c>
    </row>
    <row r="517" spans="1:28">
      <c r="A517">
        <v>2426</v>
      </c>
      <c r="B517" s="31">
        <v>1</v>
      </c>
      <c r="C517">
        <v>2</v>
      </c>
      <c r="D517">
        <v>33</v>
      </c>
      <c r="E517">
        <v>0</v>
      </c>
      <c r="F517" s="15">
        <v>10000</v>
      </c>
      <c r="G517">
        <v>1</v>
      </c>
      <c r="H517">
        <v>2</v>
      </c>
      <c r="I517">
        <v>0</v>
      </c>
      <c r="J517">
        <v>8</v>
      </c>
      <c r="K517">
        <v>2</v>
      </c>
      <c r="L517">
        <v>0</v>
      </c>
      <c r="M517">
        <v>0</v>
      </c>
      <c r="N517">
        <v>0</v>
      </c>
      <c r="O517">
        <v>0.67</v>
      </c>
      <c r="P517" s="31">
        <v>1</v>
      </c>
      <c r="Q517" s="31">
        <v>0</v>
      </c>
      <c r="R517" s="34">
        <v>20</v>
      </c>
      <c r="S517" s="33">
        <v>2.5</v>
      </c>
      <c r="T517">
        <v>0.67</v>
      </c>
      <c r="U517">
        <v>20</v>
      </c>
      <c r="V517" s="16">
        <v>2.5</v>
      </c>
      <c r="W517">
        <v>0.67</v>
      </c>
      <c r="X517">
        <v>1</v>
      </c>
      <c r="Y517">
        <v>8</v>
      </c>
      <c r="Z517">
        <v>30</v>
      </c>
      <c r="AA517" t="s">
        <v>52</v>
      </c>
      <c r="AB517">
        <v>21220000</v>
      </c>
    </row>
    <row r="518" spans="1:28">
      <c r="A518">
        <v>2429</v>
      </c>
      <c r="B518" s="31">
        <v>1</v>
      </c>
      <c r="C518">
        <v>2</v>
      </c>
      <c r="D518">
        <v>25</v>
      </c>
      <c r="E518">
        <v>0</v>
      </c>
      <c r="F518" s="15">
        <v>7000</v>
      </c>
      <c r="G518">
        <v>1</v>
      </c>
      <c r="H518">
        <v>1</v>
      </c>
      <c r="I518">
        <v>0</v>
      </c>
      <c r="J518">
        <v>2</v>
      </c>
      <c r="K518">
        <v>5</v>
      </c>
      <c r="L518">
        <v>0</v>
      </c>
      <c r="M518">
        <v>0</v>
      </c>
      <c r="N518">
        <v>0</v>
      </c>
      <c r="O518">
        <v>0.67</v>
      </c>
      <c r="P518" s="31">
        <v>1.33</v>
      </c>
      <c r="Q518" s="31">
        <v>0</v>
      </c>
      <c r="R518" s="34">
        <v>12</v>
      </c>
      <c r="S518" s="33">
        <v>5</v>
      </c>
      <c r="T518">
        <v>0.67</v>
      </c>
      <c r="U518">
        <v>12</v>
      </c>
      <c r="V518" s="16">
        <v>5</v>
      </c>
      <c r="W518">
        <v>1.5</v>
      </c>
      <c r="X518">
        <v>1</v>
      </c>
      <c r="Y518">
        <v>10</v>
      </c>
      <c r="Z518">
        <v>10</v>
      </c>
      <c r="AA518" t="s">
        <v>89</v>
      </c>
      <c r="AB518">
        <v>22430190</v>
      </c>
    </row>
    <row r="519" spans="1:28">
      <c r="A519">
        <v>2433</v>
      </c>
      <c r="B519" s="31">
        <v>2</v>
      </c>
      <c r="C519">
        <v>1</v>
      </c>
      <c r="D519">
        <v>22</v>
      </c>
      <c r="E519">
        <v>1</v>
      </c>
      <c r="F519" s="15">
        <v>3000</v>
      </c>
      <c r="G519">
        <v>1</v>
      </c>
      <c r="H519">
        <v>1</v>
      </c>
      <c r="I519">
        <v>0</v>
      </c>
      <c r="J519">
        <v>1</v>
      </c>
      <c r="K519">
        <v>4</v>
      </c>
      <c r="L519">
        <v>0</v>
      </c>
      <c r="M519">
        <v>0</v>
      </c>
      <c r="N519">
        <v>0</v>
      </c>
      <c r="O519">
        <v>1</v>
      </c>
      <c r="P519" s="31">
        <v>2</v>
      </c>
      <c r="Q519" s="31">
        <v>1</v>
      </c>
      <c r="R519" s="34">
        <v>14</v>
      </c>
      <c r="S519" s="33">
        <v>20</v>
      </c>
      <c r="T519">
        <v>0.5</v>
      </c>
      <c r="U519">
        <v>12</v>
      </c>
      <c r="V519" s="16">
        <v>10</v>
      </c>
      <c r="W519">
        <v>1</v>
      </c>
      <c r="X519">
        <v>1</v>
      </c>
      <c r="Y519">
        <v>14</v>
      </c>
      <c r="Z519">
        <v>20</v>
      </c>
      <c r="AA519" t="s">
        <v>83</v>
      </c>
      <c r="AB519">
        <v>20540220</v>
      </c>
    </row>
    <row r="520" spans="1:28">
      <c r="A520">
        <v>2434</v>
      </c>
      <c r="B520" s="31">
        <v>1</v>
      </c>
      <c r="C520">
        <v>2</v>
      </c>
      <c r="D520">
        <v>23</v>
      </c>
      <c r="E520">
        <v>0</v>
      </c>
      <c r="F520" s="15">
        <v>5000</v>
      </c>
      <c r="G520">
        <v>1</v>
      </c>
      <c r="H520">
        <v>2</v>
      </c>
      <c r="I520">
        <v>0</v>
      </c>
      <c r="J520">
        <v>2</v>
      </c>
      <c r="K520">
        <v>5</v>
      </c>
      <c r="L520">
        <v>0</v>
      </c>
      <c r="M520">
        <v>0</v>
      </c>
      <c r="N520">
        <v>0</v>
      </c>
      <c r="O520">
        <v>0.83</v>
      </c>
      <c r="P520" s="31">
        <v>1.5</v>
      </c>
      <c r="Q520" s="31">
        <v>0</v>
      </c>
      <c r="R520" s="34">
        <v>14</v>
      </c>
      <c r="S520" s="33">
        <v>5</v>
      </c>
      <c r="T520">
        <v>0.83</v>
      </c>
      <c r="U520">
        <v>14</v>
      </c>
      <c r="V520" s="16">
        <v>5</v>
      </c>
      <c r="W520">
        <v>0.83499999999999996</v>
      </c>
      <c r="X520">
        <v>1</v>
      </c>
      <c r="Y520">
        <v>8</v>
      </c>
      <c r="Z520">
        <v>25</v>
      </c>
      <c r="AA520" t="s">
        <v>127</v>
      </c>
      <c r="AB520">
        <v>20750070</v>
      </c>
    </row>
    <row r="521" spans="1:28">
      <c r="A521">
        <v>2440</v>
      </c>
      <c r="B521" s="31">
        <v>2</v>
      </c>
      <c r="C521">
        <v>1</v>
      </c>
      <c r="D521">
        <v>20</v>
      </c>
      <c r="E521">
        <v>1</v>
      </c>
      <c r="F521" s="15">
        <v>4000</v>
      </c>
      <c r="G521">
        <v>1</v>
      </c>
      <c r="H521">
        <v>1</v>
      </c>
      <c r="I521">
        <v>0</v>
      </c>
      <c r="J521">
        <v>2</v>
      </c>
      <c r="K521">
        <v>5</v>
      </c>
      <c r="L521">
        <v>0</v>
      </c>
      <c r="M521">
        <v>0</v>
      </c>
      <c r="N521">
        <v>0</v>
      </c>
      <c r="O521">
        <v>0.5</v>
      </c>
      <c r="P521" s="31">
        <v>2</v>
      </c>
      <c r="Q521" s="31">
        <v>1</v>
      </c>
      <c r="R521" s="34">
        <v>16</v>
      </c>
      <c r="S521" s="33">
        <v>15</v>
      </c>
      <c r="T521">
        <v>0.33</v>
      </c>
      <c r="U521">
        <v>8</v>
      </c>
      <c r="V521" s="16">
        <v>5</v>
      </c>
      <c r="W521">
        <v>0.5</v>
      </c>
      <c r="X521">
        <v>1</v>
      </c>
      <c r="Y521">
        <v>16</v>
      </c>
      <c r="Z521">
        <v>15</v>
      </c>
      <c r="AA521" t="s">
        <v>61</v>
      </c>
      <c r="AB521">
        <v>20770150</v>
      </c>
    </row>
    <row r="522" spans="1:28">
      <c r="A522">
        <v>2448</v>
      </c>
      <c r="B522" s="31">
        <v>2</v>
      </c>
      <c r="C522">
        <v>2</v>
      </c>
      <c r="D522">
        <v>27</v>
      </c>
      <c r="E522">
        <v>0</v>
      </c>
      <c r="F522" s="15">
        <v>6000</v>
      </c>
      <c r="G522">
        <v>1</v>
      </c>
      <c r="H522">
        <v>1</v>
      </c>
      <c r="I522">
        <v>0</v>
      </c>
      <c r="J522">
        <v>8</v>
      </c>
      <c r="K522">
        <v>4</v>
      </c>
      <c r="L522">
        <v>0</v>
      </c>
      <c r="M522">
        <v>0</v>
      </c>
      <c r="N522">
        <v>0</v>
      </c>
      <c r="O522">
        <v>1.17</v>
      </c>
      <c r="P522" s="31">
        <v>1.5</v>
      </c>
      <c r="Q522" s="31">
        <v>1</v>
      </c>
      <c r="R522" s="34">
        <v>4</v>
      </c>
      <c r="S522" s="33">
        <v>20</v>
      </c>
      <c r="T522">
        <v>0.67</v>
      </c>
      <c r="U522">
        <v>12</v>
      </c>
      <c r="V522" s="16">
        <v>2.5</v>
      </c>
      <c r="W522">
        <v>1.17</v>
      </c>
      <c r="X522">
        <v>1</v>
      </c>
      <c r="Y522">
        <v>4</v>
      </c>
      <c r="Z522">
        <v>20</v>
      </c>
      <c r="AA522" t="s">
        <v>24</v>
      </c>
      <c r="AB522">
        <v>22071020</v>
      </c>
    </row>
    <row r="523" spans="1:28">
      <c r="A523">
        <v>2454</v>
      </c>
      <c r="B523" s="31">
        <v>2</v>
      </c>
      <c r="C523">
        <v>1</v>
      </c>
      <c r="D523">
        <v>20</v>
      </c>
      <c r="E523">
        <v>1</v>
      </c>
      <c r="F523" s="15">
        <v>35000</v>
      </c>
      <c r="G523">
        <v>1</v>
      </c>
      <c r="H523">
        <v>2</v>
      </c>
      <c r="I523">
        <v>0</v>
      </c>
      <c r="J523">
        <v>1</v>
      </c>
      <c r="K523">
        <v>4</v>
      </c>
      <c r="L523">
        <v>0</v>
      </c>
      <c r="M523">
        <v>0</v>
      </c>
      <c r="N523">
        <v>0</v>
      </c>
      <c r="O523">
        <v>0.83</v>
      </c>
      <c r="P523" s="31">
        <v>1.33</v>
      </c>
      <c r="Q523" s="31">
        <v>1</v>
      </c>
      <c r="R523" s="34">
        <v>8</v>
      </c>
      <c r="S523" s="33">
        <v>5</v>
      </c>
      <c r="T523">
        <v>0.5</v>
      </c>
      <c r="U523">
        <v>10</v>
      </c>
      <c r="V523" s="16">
        <v>5</v>
      </c>
      <c r="W523">
        <v>0.83</v>
      </c>
      <c r="X523">
        <v>1</v>
      </c>
      <c r="Y523">
        <v>8</v>
      </c>
      <c r="Z523">
        <v>5</v>
      </c>
      <c r="AA523" t="s">
        <v>71</v>
      </c>
      <c r="AB523">
        <v>22230010</v>
      </c>
    </row>
    <row r="524" spans="1:28">
      <c r="A524">
        <v>2461</v>
      </c>
      <c r="B524" s="31">
        <v>2</v>
      </c>
      <c r="C524">
        <v>1</v>
      </c>
      <c r="D524">
        <v>24</v>
      </c>
      <c r="E524">
        <v>1</v>
      </c>
      <c r="F524" s="15">
        <v>2000</v>
      </c>
      <c r="G524">
        <v>1</v>
      </c>
      <c r="H524">
        <v>1</v>
      </c>
      <c r="I524">
        <v>0</v>
      </c>
      <c r="J524">
        <v>8</v>
      </c>
      <c r="K524">
        <v>5</v>
      </c>
      <c r="L524">
        <v>0</v>
      </c>
      <c r="M524">
        <v>0</v>
      </c>
      <c r="N524">
        <v>0</v>
      </c>
      <c r="O524">
        <v>0.83</v>
      </c>
      <c r="P524" s="31">
        <v>1.17</v>
      </c>
      <c r="Q524" s="31">
        <v>1</v>
      </c>
      <c r="R524" s="34">
        <v>8</v>
      </c>
      <c r="S524" s="33">
        <v>10</v>
      </c>
      <c r="T524">
        <v>0.67</v>
      </c>
      <c r="U524">
        <v>16</v>
      </c>
      <c r="V524" s="16">
        <v>2.5</v>
      </c>
      <c r="W524">
        <v>0.83</v>
      </c>
      <c r="X524">
        <v>1</v>
      </c>
      <c r="Y524">
        <v>8</v>
      </c>
      <c r="Z524">
        <v>10</v>
      </c>
      <c r="AA524" t="s">
        <v>89</v>
      </c>
      <c r="AB524">
        <v>22440040</v>
      </c>
    </row>
    <row r="525" spans="1:28">
      <c r="A525">
        <v>2464</v>
      </c>
      <c r="B525" s="31">
        <v>1</v>
      </c>
      <c r="C525">
        <v>2</v>
      </c>
      <c r="D525">
        <v>33</v>
      </c>
      <c r="E525">
        <v>1</v>
      </c>
      <c r="F525" s="15">
        <v>3000</v>
      </c>
      <c r="G525">
        <v>1</v>
      </c>
      <c r="H525">
        <v>1</v>
      </c>
      <c r="I525">
        <v>0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0.33</v>
      </c>
      <c r="P525" s="31">
        <v>0.67</v>
      </c>
      <c r="Q525" s="31">
        <v>0</v>
      </c>
      <c r="R525" s="34">
        <v>10</v>
      </c>
      <c r="S525" s="33">
        <v>2.5</v>
      </c>
      <c r="T525">
        <v>0.33</v>
      </c>
      <c r="U525">
        <v>10</v>
      </c>
      <c r="V525" s="16">
        <v>2.5</v>
      </c>
      <c r="W525">
        <v>1.085</v>
      </c>
      <c r="X525">
        <v>1</v>
      </c>
      <c r="Y525">
        <v>8</v>
      </c>
      <c r="Z525">
        <v>15</v>
      </c>
      <c r="AA525" t="s">
        <v>35</v>
      </c>
      <c r="AB525">
        <v>20560060</v>
      </c>
    </row>
    <row r="526" spans="1:28">
      <c r="A526">
        <v>2475</v>
      </c>
      <c r="B526" s="31">
        <v>1</v>
      </c>
      <c r="C526">
        <v>7</v>
      </c>
      <c r="D526">
        <v>51</v>
      </c>
      <c r="E526">
        <v>0</v>
      </c>
      <c r="F526" s="15">
        <v>10000</v>
      </c>
      <c r="G526">
        <v>1</v>
      </c>
      <c r="H526">
        <v>1</v>
      </c>
      <c r="I526">
        <v>0</v>
      </c>
      <c r="J526">
        <v>11</v>
      </c>
      <c r="K526">
        <v>3</v>
      </c>
      <c r="L526">
        <v>1</v>
      </c>
      <c r="M526">
        <v>0</v>
      </c>
      <c r="N526">
        <v>0</v>
      </c>
      <c r="O526">
        <v>1</v>
      </c>
      <c r="P526" s="31">
        <v>0.83</v>
      </c>
      <c r="Q526" s="31">
        <v>0</v>
      </c>
      <c r="R526" s="34">
        <v>20</v>
      </c>
      <c r="S526" s="33">
        <v>30</v>
      </c>
      <c r="T526">
        <v>1</v>
      </c>
      <c r="U526">
        <v>20</v>
      </c>
      <c r="V526" s="16">
        <v>30</v>
      </c>
      <c r="W526">
        <v>1.25</v>
      </c>
      <c r="X526">
        <v>1</v>
      </c>
      <c r="Y526">
        <v>8</v>
      </c>
      <c r="Z526">
        <v>15</v>
      </c>
      <c r="AA526" t="s">
        <v>9</v>
      </c>
      <c r="AB526">
        <v>22750009</v>
      </c>
    </row>
    <row r="527" spans="1:28">
      <c r="A527">
        <v>2480</v>
      </c>
      <c r="B527" s="31">
        <v>1</v>
      </c>
      <c r="C527">
        <v>1</v>
      </c>
      <c r="D527">
        <v>48</v>
      </c>
      <c r="E527">
        <v>1</v>
      </c>
      <c r="F527" s="15">
        <v>9000</v>
      </c>
      <c r="G527">
        <v>1</v>
      </c>
      <c r="H527">
        <v>1</v>
      </c>
      <c r="I527">
        <v>1</v>
      </c>
      <c r="J527">
        <v>8</v>
      </c>
      <c r="K527">
        <v>4</v>
      </c>
      <c r="L527">
        <v>0</v>
      </c>
      <c r="M527">
        <v>0</v>
      </c>
      <c r="N527">
        <v>0</v>
      </c>
      <c r="O527">
        <v>0.83</v>
      </c>
      <c r="P527" s="31">
        <v>0.33</v>
      </c>
      <c r="Q527" s="31">
        <v>0</v>
      </c>
      <c r="R527" s="34">
        <v>14</v>
      </c>
      <c r="S527" s="33">
        <v>70</v>
      </c>
      <c r="T527">
        <v>0.83</v>
      </c>
      <c r="U527">
        <v>14</v>
      </c>
      <c r="V527" s="16">
        <v>70</v>
      </c>
      <c r="W527">
        <v>0.75</v>
      </c>
      <c r="X527">
        <v>0.5</v>
      </c>
      <c r="Y527">
        <v>8</v>
      </c>
      <c r="Z527">
        <v>25</v>
      </c>
      <c r="AA527" t="s">
        <v>42</v>
      </c>
      <c r="AB527">
        <v>21941350</v>
      </c>
    </row>
    <row r="528" spans="1:28">
      <c r="A528">
        <v>2482</v>
      </c>
      <c r="B528" s="31">
        <v>1</v>
      </c>
      <c r="C528">
        <v>1</v>
      </c>
      <c r="D528">
        <v>20</v>
      </c>
      <c r="E528">
        <v>0</v>
      </c>
      <c r="F528" s="15">
        <v>10000</v>
      </c>
      <c r="G528">
        <v>1</v>
      </c>
      <c r="H528">
        <v>3</v>
      </c>
      <c r="I528">
        <v>1</v>
      </c>
      <c r="J528">
        <v>6</v>
      </c>
      <c r="K528">
        <v>5</v>
      </c>
      <c r="L528">
        <v>0</v>
      </c>
      <c r="M528">
        <v>0</v>
      </c>
      <c r="N528">
        <v>0</v>
      </c>
      <c r="O528">
        <v>0.5</v>
      </c>
      <c r="P528" s="31">
        <v>0.83</v>
      </c>
      <c r="Q528" s="31">
        <v>0</v>
      </c>
      <c r="R528" s="34">
        <v>30</v>
      </c>
      <c r="S528" s="33">
        <v>10</v>
      </c>
      <c r="T528">
        <v>0.5</v>
      </c>
      <c r="U528">
        <v>30</v>
      </c>
      <c r="V528" s="16">
        <v>10</v>
      </c>
      <c r="W528">
        <v>1</v>
      </c>
      <c r="X528">
        <v>1</v>
      </c>
      <c r="Y528">
        <v>8</v>
      </c>
      <c r="Z528">
        <v>15</v>
      </c>
      <c r="AA528" t="s">
        <v>24</v>
      </c>
      <c r="AB528">
        <v>22020030</v>
      </c>
    </row>
    <row r="529" spans="1:28">
      <c r="A529">
        <v>2487</v>
      </c>
      <c r="B529" s="31">
        <v>1</v>
      </c>
      <c r="C529">
        <v>1</v>
      </c>
      <c r="D529">
        <v>21</v>
      </c>
      <c r="E529">
        <v>1</v>
      </c>
      <c r="F529" s="15">
        <v>3000</v>
      </c>
      <c r="G529">
        <v>1</v>
      </c>
      <c r="H529">
        <v>1</v>
      </c>
      <c r="I529">
        <v>0</v>
      </c>
      <c r="J529">
        <v>8</v>
      </c>
      <c r="K529">
        <v>5</v>
      </c>
      <c r="L529">
        <v>1</v>
      </c>
      <c r="M529">
        <v>0</v>
      </c>
      <c r="N529">
        <v>0</v>
      </c>
      <c r="O529">
        <v>0.5</v>
      </c>
      <c r="P529" s="31">
        <v>1</v>
      </c>
      <c r="Q529" s="31">
        <v>0</v>
      </c>
      <c r="R529" s="34">
        <v>8</v>
      </c>
      <c r="S529" s="33">
        <v>15</v>
      </c>
      <c r="T529">
        <v>0.5</v>
      </c>
      <c r="U529">
        <v>8</v>
      </c>
      <c r="V529" s="16">
        <v>15</v>
      </c>
      <c r="W529">
        <v>1</v>
      </c>
      <c r="X529">
        <v>1</v>
      </c>
      <c r="Y529">
        <v>12</v>
      </c>
      <c r="Z529">
        <v>20</v>
      </c>
      <c r="AA529" t="s">
        <v>105</v>
      </c>
      <c r="AB529">
        <v>22220001</v>
      </c>
    </row>
    <row r="530" spans="1:28">
      <c r="A530">
        <v>2494</v>
      </c>
      <c r="B530" s="31">
        <v>2</v>
      </c>
      <c r="C530">
        <v>1</v>
      </c>
      <c r="D530">
        <v>20</v>
      </c>
      <c r="E530">
        <v>1</v>
      </c>
      <c r="F530" s="15">
        <v>10000</v>
      </c>
      <c r="G530">
        <v>1</v>
      </c>
      <c r="H530">
        <v>1</v>
      </c>
      <c r="I530">
        <v>0</v>
      </c>
      <c r="J530">
        <v>2</v>
      </c>
      <c r="K530">
        <v>5</v>
      </c>
      <c r="L530">
        <v>0</v>
      </c>
      <c r="M530">
        <v>0</v>
      </c>
      <c r="N530">
        <v>0</v>
      </c>
      <c r="O530">
        <v>0.83</v>
      </c>
      <c r="P530" s="31">
        <v>1.33</v>
      </c>
      <c r="Q530" s="31">
        <v>1</v>
      </c>
      <c r="R530" s="34">
        <v>16</v>
      </c>
      <c r="S530" s="33">
        <v>10</v>
      </c>
      <c r="T530">
        <v>0.41500000000000004</v>
      </c>
      <c r="U530">
        <v>9</v>
      </c>
      <c r="V530" s="16">
        <v>2.5</v>
      </c>
      <c r="W530">
        <v>0.83</v>
      </c>
      <c r="X530">
        <v>1</v>
      </c>
      <c r="Y530">
        <v>16</v>
      </c>
      <c r="Z530">
        <v>10</v>
      </c>
      <c r="AA530" t="s">
        <v>79</v>
      </c>
      <c r="AB530">
        <v>20550170</v>
      </c>
    </row>
    <row r="531" spans="1:28">
      <c r="A531">
        <v>2497</v>
      </c>
      <c r="B531" s="31">
        <v>1</v>
      </c>
      <c r="C531">
        <v>1</v>
      </c>
      <c r="D531">
        <v>21</v>
      </c>
      <c r="E531">
        <v>0</v>
      </c>
      <c r="F531" s="15">
        <v>28000</v>
      </c>
      <c r="G531">
        <v>1</v>
      </c>
      <c r="H531">
        <v>4</v>
      </c>
      <c r="I531">
        <v>0</v>
      </c>
      <c r="J531">
        <v>8</v>
      </c>
      <c r="K531">
        <v>5</v>
      </c>
      <c r="L531">
        <v>0</v>
      </c>
      <c r="M531">
        <v>0</v>
      </c>
      <c r="N531">
        <v>0</v>
      </c>
      <c r="O531">
        <v>0.33</v>
      </c>
      <c r="P531" s="31">
        <v>0.33</v>
      </c>
      <c r="Q531" s="31">
        <v>0</v>
      </c>
      <c r="R531" s="34">
        <v>6</v>
      </c>
      <c r="S531" s="33">
        <v>2.5</v>
      </c>
      <c r="T531">
        <v>0.33</v>
      </c>
      <c r="U531">
        <v>6</v>
      </c>
      <c r="V531" s="16">
        <v>2.5</v>
      </c>
      <c r="W531">
        <v>0.67</v>
      </c>
      <c r="X531">
        <v>1</v>
      </c>
      <c r="Y531">
        <v>8</v>
      </c>
      <c r="Z531">
        <v>10</v>
      </c>
      <c r="AA531" t="s">
        <v>36</v>
      </c>
      <c r="AB531">
        <v>21931230</v>
      </c>
    </row>
    <row r="532" spans="1:28">
      <c r="A532">
        <v>2498</v>
      </c>
      <c r="B532" s="31">
        <v>2</v>
      </c>
      <c r="C532">
        <v>1</v>
      </c>
      <c r="D532">
        <v>23</v>
      </c>
      <c r="E532">
        <v>1</v>
      </c>
      <c r="F532" s="15">
        <v>8000</v>
      </c>
      <c r="G532">
        <v>1</v>
      </c>
      <c r="H532">
        <v>1</v>
      </c>
      <c r="I532">
        <v>0</v>
      </c>
      <c r="J532">
        <v>8</v>
      </c>
      <c r="K532">
        <v>5</v>
      </c>
      <c r="L532">
        <v>0</v>
      </c>
      <c r="M532">
        <v>0</v>
      </c>
      <c r="N532">
        <v>0</v>
      </c>
      <c r="O532">
        <v>1.67</v>
      </c>
      <c r="P532" s="31">
        <v>2</v>
      </c>
      <c r="Q532" s="31">
        <v>1</v>
      </c>
      <c r="R532" s="34">
        <v>8</v>
      </c>
      <c r="S532" s="33">
        <v>20</v>
      </c>
      <c r="T532">
        <v>1</v>
      </c>
      <c r="U532">
        <v>30</v>
      </c>
      <c r="V532" s="16">
        <v>2.5</v>
      </c>
      <c r="W532">
        <v>1.67</v>
      </c>
      <c r="X532">
        <v>1</v>
      </c>
      <c r="Y532">
        <v>8</v>
      </c>
      <c r="Z532">
        <v>20</v>
      </c>
      <c r="AA532" t="s">
        <v>49</v>
      </c>
      <c r="AB532">
        <v>22795077</v>
      </c>
    </row>
    <row r="533" spans="1:28">
      <c r="A533">
        <v>2506</v>
      </c>
      <c r="B533" s="31">
        <v>2</v>
      </c>
      <c r="C533">
        <v>1</v>
      </c>
      <c r="D533">
        <v>22</v>
      </c>
      <c r="E533">
        <v>0</v>
      </c>
      <c r="F533" s="15">
        <v>8000</v>
      </c>
      <c r="G533">
        <v>1</v>
      </c>
      <c r="H533">
        <v>1</v>
      </c>
      <c r="I533">
        <v>0</v>
      </c>
      <c r="J533">
        <v>8</v>
      </c>
      <c r="K533">
        <v>5</v>
      </c>
      <c r="L533">
        <v>1</v>
      </c>
      <c r="M533">
        <v>0</v>
      </c>
      <c r="N533">
        <v>0</v>
      </c>
      <c r="O533">
        <v>0.83</v>
      </c>
      <c r="P533" s="31">
        <v>1.5</v>
      </c>
      <c r="Q533" s="31">
        <v>1</v>
      </c>
      <c r="R533" s="34">
        <v>6</v>
      </c>
      <c r="S533" s="33">
        <v>2.5</v>
      </c>
      <c r="T533">
        <v>0.5</v>
      </c>
      <c r="U533">
        <v>10</v>
      </c>
      <c r="V533" s="16">
        <v>5</v>
      </c>
      <c r="W533">
        <v>0.83</v>
      </c>
      <c r="X533">
        <v>1</v>
      </c>
      <c r="Y533">
        <v>6</v>
      </c>
      <c r="Z533">
        <v>2.5</v>
      </c>
      <c r="AA533" t="s">
        <v>15</v>
      </c>
      <c r="AB533">
        <v>20520052</v>
      </c>
    </row>
    <row r="534" spans="1:28">
      <c r="A534">
        <v>2509</v>
      </c>
      <c r="B534" s="31">
        <v>2</v>
      </c>
      <c r="C534">
        <v>2</v>
      </c>
      <c r="D534">
        <v>45</v>
      </c>
      <c r="E534">
        <v>1</v>
      </c>
      <c r="F534" s="15">
        <v>4000</v>
      </c>
      <c r="G534">
        <v>1</v>
      </c>
      <c r="H534">
        <v>1</v>
      </c>
      <c r="I534">
        <v>0</v>
      </c>
      <c r="J534">
        <v>8</v>
      </c>
      <c r="K534">
        <v>5</v>
      </c>
      <c r="L534">
        <v>0</v>
      </c>
      <c r="M534">
        <v>0</v>
      </c>
      <c r="N534">
        <v>0</v>
      </c>
      <c r="O534">
        <v>0.5</v>
      </c>
      <c r="P534" s="31">
        <v>0.83</v>
      </c>
      <c r="Q534" s="31">
        <v>0</v>
      </c>
      <c r="R534" s="34">
        <v>6</v>
      </c>
      <c r="S534" s="33">
        <v>15</v>
      </c>
      <c r="T534">
        <v>0.5</v>
      </c>
      <c r="U534">
        <v>12</v>
      </c>
      <c r="V534" s="16">
        <v>5</v>
      </c>
      <c r="W534">
        <v>0.5</v>
      </c>
      <c r="X534">
        <v>0</v>
      </c>
      <c r="Y534">
        <v>6</v>
      </c>
      <c r="Z534">
        <v>15</v>
      </c>
      <c r="AA534" t="s">
        <v>47</v>
      </c>
      <c r="AB534">
        <v>22250040</v>
      </c>
    </row>
    <row r="535" spans="1:28">
      <c r="A535">
        <v>2512</v>
      </c>
      <c r="B535" s="31">
        <v>2</v>
      </c>
      <c r="C535">
        <v>1</v>
      </c>
      <c r="D535">
        <v>59</v>
      </c>
      <c r="E535">
        <v>0</v>
      </c>
      <c r="F535" s="15">
        <v>5000</v>
      </c>
      <c r="G535">
        <v>1</v>
      </c>
      <c r="H535">
        <v>1</v>
      </c>
      <c r="I535">
        <v>0</v>
      </c>
      <c r="J535">
        <v>6</v>
      </c>
      <c r="K535">
        <v>5</v>
      </c>
      <c r="L535">
        <v>0</v>
      </c>
      <c r="M535">
        <v>0</v>
      </c>
      <c r="N535">
        <v>0</v>
      </c>
      <c r="O535">
        <v>1.83</v>
      </c>
      <c r="P535" s="31">
        <v>1.83</v>
      </c>
      <c r="Q535" s="31">
        <v>1</v>
      </c>
      <c r="R535" s="34">
        <v>8</v>
      </c>
      <c r="S535" s="33">
        <v>10</v>
      </c>
      <c r="T535">
        <v>1</v>
      </c>
      <c r="U535">
        <v>30</v>
      </c>
      <c r="V535" s="16">
        <v>2.5</v>
      </c>
      <c r="W535">
        <v>1.83</v>
      </c>
      <c r="X535">
        <v>1</v>
      </c>
      <c r="Y535">
        <v>8</v>
      </c>
      <c r="Z535">
        <v>10</v>
      </c>
      <c r="AA535" t="s">
        <v>49</v>
      </c>
      <c r="AB535">
        <v>22795491</v>
      </c>
    </row>
    <row r="536" spans="1:28">
      <c r="A536">
        <v>2516</v>
      </c>
      <c r="B536" s="31">
        <v>2</v>
      </c>
      <c r="C536">
        <v>1</v>
      </c>
      <c r="D536">
        <v>22</v>
      </c>
      <c r="E536">
        <v>0</v>
      </c>
      <c r="F536" s="15">
        <v>4000</v>
      </c>
      <c r="G536">
        <v>1</v>
      </c>
      <c r="H536">
        <v>1</v>
      </c>
      <c r="I536">
        <v>0</v>
      </c>
      <c r="J536">
        <v>6</v>
      </c>
      <c r="K536">
        <v>5</v>
      </c>
      <c r="L536">
        <v>0</v>
      </c>
      <c r="M536">
        <v>0</v>
      </c>
      <c r="N536">
        <v>0</v>
      </c>
      <c r="O536">
        <v>1.17</v>
      </c>
      <c r="P536" s="31">
        <v>1.33</v>
      </c>
      <c r="Q536" s="31">
        <v>1</v>
      </c>
      <c r="R536" s="34">
        <v>6</v>
      </c>
      <c r="S536" s="33">
        <v>10</v>
      </c>
      <c r="T536">
        <v>0.67</v>
      </c>
      <c r="U536">
        <v>19</v>
      </c>
      <c r="V536" s="16">
        <v>6.25</v>
      </c>
      <c r="W536">
        <v>1.17</v>
      </c>
      <c r="X536">
        <v>1</v>
      </c>
      <c r="Y536">
        <v>6</v>
      </c>
      <c r="Z536">
        <v>10</v>
      </c>
      <c r="AA536" t="s">
        <v>72</v>
      </c>
      <c r="AB536">
        <v>21330600</v>
      </c>
    </row>
    <row r="537" spans="1:28">
      <c r="A537">
        <v>2522</v>
      </c>
      <c r="B537" s="31">
        <v>1</v>
      </c>
      <c r="C537">
        <v>1</v>
      </c>
      <c r="D537">
        <v>26</v>
      </c>
      <c r="E537">
        <v>1</v>
      </c>
      <c r="F537" s="15">
        <v>3000</v>
      </c>
      <c r="G537">
        <v>1</v>
      </c>
      <c r="H537">
        <v>1</v>
      </c>
      <c r="I537">
        <v>0</v>
      </c>
      <c r="J537">
        <v>8</v>
      </c>
      <c r="K537">
        <v>5</v>
      </c>
      <c r="L537">
        <v>0</v>
      </c>
      <c r="M537">
        <v>0</v>
      </c>
      <c r="N537">
        <v>0</v>
      </c>
      <c r="O537">
        <v>0.5</v>
      </c>
      <c r="P537" s="31">
        <v>1</v>
      </c>
      <c r="Q537" s="31">
        <v>0</v>
      </c>
      <c r="R537" s="34">
        <v>12</v>
      </c>
      <c r="S537" s="33">
        <v>15</v>
      </c>
      <c r="T537">
        <v>0.5</v>
      </c>
      <c r="U537">
        <v>12</v>
      </c>
      <c r="V537" s="16">
        <v>15</v>
      </c>
      <c r="W537">
        <v>1</v>
      </c>
      <c r="X537">
        <v>1</v>
      </c>
      <c r="Y537">
        <v>8</v>
      </c>
      <c r="Z537">
        <v>15</v>
      </c>
      <c r="AA537" t="s">
        <v>24</v>
      </c>
      <c r="AB537">
        <v>22021020</v>
      </c>
    </row>
    <row r="538" spans="1:28">
      <c r="A538">
        <v>2536</v>
      </c>
      <c r="B538" s="31">
        <v>1</v>
      </c>
      <c r="C538">
        <v>1</v>
      </c>
      <c r="D538">
        <v>23</v>
      </c>
      <c r="E538">
        <v>1</v>
      </c>
      <c r="F538" s="15">
        <v>5000</v>
      </c>
      <c r="G538">
        <v>1</v>
      </c>
      <c r="H538">
        <v>3</v>
      </c>
      <c r="I538">
        <v>1</v>
      </c>
      <c r="J538">
        <v>6</v>
      </c>
      <c r="K538">
        <v>5</v>
      </c>
      <c r="L538">
        <v>1</v>
      </c>
      <c r="M538">
        <v>0</v>
      </c>
      <c r="N538">
        <v>0</v>
      </c>
      <c r="O538">
        <v>1</v>
      </c>
      <c r="P538" s="31">
        <v>1.5</v>
      </c>
      <c r="Q538" s="31">
        <v>0</v>
      </c>
      <c r="R538" s="34">
        <v>10</v>
      </c>
      <c r="S538" s="33">
        <v>70</v>
      </c>
      <c r="T538">
        <v>1</v>
      </c>
      <c r="U538">
        <v>10</v>
      </c>
      <c r="V538" s="16">
        <v>70</v>
      </c>
      <c r="W538">
        <v>1</v>
      </c>
      <c r="X538">
        <v>1</v>
      </c>
      <c r="Y538">
        <v>8</v>
      </c>
      <c r="Z538">
        <v>10</v>
      </c>
      <c r="AA538" t="s">
        <v>15</v>
      </c>
      <c r="AB538">
        <v>20510060</v>
      </c>
    </row>
    <row r="539" spans="1:28">
      <c r="A539">
        <v>2539</v>
      </c>
      <c r="B539" s="31">
        <v>2</v>
      </c>
      <c r="C539">
        <v>1</v>
      </c>
      <c r="D539">
        <v>59</v>
      </c>
      <c r="E539">
        <v>0</v>
      </c>
      <c r="F539" s="15">
        <v>3000</v>
      </c>
      <c r="G539">
        <v>1</v>
      </c>
      <c r="H539">
        <v>1</v>
      </c>
      <c r="I539">
        <v>0</v>
      </c>
      <c r="J539">
        <v>6</v>
      </c>
      <c r="K539">
        <v>3</v>
      </c>
      <c r="L539">
        <v>0</v>
      </c>
      <c r="M539">
        <v>0</v>
      </c>
      <c r="N539">
        <v>0</v>
      </c>
      <c r="O539">
        <v>0.83</v>
      </c>
      <c r="P539" s="31">
        <v>0.83</v>
      </c>
      <c r="Q539" s="31">
        <v>1</v>
      </c>
      <c r="R539" s="34">
        <v>12</v>
      </c>
      <c r="S539" s="33">
        <v>10</v>
      </c>
      <c r="T539">
        <v>0.5</v>
      </c>
      <c r="U539">
        <v>18</v>
      </c>
      <c r="V539" s="16">
        <v>2.5</v>
      </c>
      <c r="W539">
        <v>0.83</v>
      </c>
      <c r="X539">
        <v>1</v>
      </c>
      <c r="Y539">
        <v>12</v>
      </c>
      <c r="Z539">
        <v>10</v>
      </c>
      <c r="AA539" t="s">
        <v>22</v>
      </c>
      <c r="AB539">
        <v>20766721</v>
      </c>
    </row>
    <row r="540" spans="1:28">
      <c r="A540">
        <v>2541</v>
      </c>
      <c r="B540" s="31">
        <v>1</v>
      </c>
      <c r="C540">
        <v>1</v>
      </c>
      <c r="D540">
        <v>56</v>
      </c>
      <c r="E540">
        <v>0</v>
      </c>
      <c r="F540" s="15">
        <v>10000</v>
      </c>
      <c r="G540">
        <v>1</v>
      </c>
      <c r="H540">
        <v>2</v>
      </c>
      <c r="I540">
        <v>0</v>
      </c>
      <c r="J540">
        <v>6</v>
      </c>
      <c r="K540">
        <v>5</v>
      </c>
      <c r="L540">
        <v>0</v>
      </c>
      <c r="M540">
        <v>0</v>
      </c>
      <c r="N540">
        <v>0</v>
      </c>
      <c r="O540">
        <v>0.33</v>
      </c>
      <c r="P540" s="31">
        <v>0.5</v>
      </c>
      <c r="Q540" s="31">
        <v>0</v>
      </c>
      <c r="R540" s="34">
        <v>10</v>
      </c>
      <c r="S540" s="33">
        <v>5</v>
      </c>
      <c r="T540">
        <v>0.33</v>
      </c>
      <c r="U540">
        <v>10</v>
      </c>
      <c r="V540" s="16">
        <v>5</v>
      </c>
      <c r="W540">
        <v>0.67</v>
      </c>
      <c r="X540">
        <v>0</v>
      </c>
      <c r="Y540">
        <v>11</v>
      </c>
      <c r="Z540">
        <v>12.5</v>
      </c>
      <c r="AA540" t="s">
        <v>131</v>
      </c>
      <c r="AB540">
        <v>20785292</v>
      </c>
    </row>
    <row r="541" spans="1:28">
      <c r="A541">
        <v>2543</v>
      </c>
      <c r="B541" s="31">
        <v>2</v>
      </c>
      <c r="C541">
        <v>1</v>
      </c>
      <c r="D541">
        <v>23</v>
      </c>
      <c r="E541">
        <v>0</v>
      </c>
      <c r="F541" s="15">
        <v>9000</v>
      </c>
      <c r="G541">
        <v>1</v>
      </c>
      <c r="H541">
        <v>1</v>
      </c>
      <c r="I541">
        <v>1</v>
      </c>
      <c r="J541">
        <v>8</v>
      </c>
      <c r="K541">
        <v>5</v>
      </c>
      <c r="L541">
        <v>0</v>
      </c>
      <c r="M541">
        <v>0</v>
      </c>
      <c r="N541">
        <v>0</v>
      </c>
      <c r="O541">
        <v>0.83</v>
      </c>
      <c r="P541" s="31">
        <v>1.5</v>
      </c>
      <c r="Q541" s="31">
        <v>1</v>
      </c>
      <c r="R541" s="34">
        <v>8</v>
      </c>
      <c r="S541" s="33">
        <v>25</v>
      </c>
      <c r="T541">
        <v>0.67</v>
      </c>
      <c r="U541">
        <v>14</v>
      </c>
      <c r="V541" s="16">
        <v>5</v>
      </c>
      <c r="W541">
        <v>0.83</v>
      </c>
      <c r="X541">
        <v>1</v>
      </c>
      <c r="Y541">
        <v>8</v>
      </c>
      <c r="Z541">
        <v>25</v>
      </c>
      <c r="AA541" t="s">
        <v>73</v>
      </c>
      <c r="AB541">
        <v>20241220</v>
      </c>
    </row>
    <row r="542" spans="1:28">
      <c r="A542">
        <v>2544</v>
      </c>
      <c r="B542" s="31">
        <v>1</v>
      </c>
      <c r="C542">
        <v>2</v>
      </c>
      <c r="D542">
        <v>27</v>
      </c>
      <c r="E542">
        <v>1</v>
      </c>
      <c r="F542" s="15">
        <v>10000</v>
      </c>
      <c r="G542">
        <v>1</v>
      </c>
      <c r="H542">
        <v>2</v>
      </c>
      <c r="I542">
        <v>0</v>
      </c>
      <c r="J542">
        <v>8</v>
      </c>
      <c r="K542">
        <v>0</v>
      </c>
      <c r="L542">
        <v>0</v>
      </c>
      <c r="M542">
        <v>1</v>
      </c>
      <c r="N542">
        <v>0</v>
      </c>
      <c r="O542">
        <v>0.67</v>
      </c>
      <c r="P542" s="31">
        <v>0.83</v>
      </c>
      <c r="Q542" s="31">
        <v>0</v>
      </c>
      <c r="R542" s="34">
        <v>8</v>
      </c>
      <c r="S542" s="33">
        <v>10</v>
      </c>
      <c r="T542">
        <v>0.67</v>
      </c>
      <c r="U542">
        <v>8</v>
      </c>
      <c r="V542" s="16">
        <v>10</v>
      </c>
      <c r="W542">
        <v>1</v>
      </c>
      <c r="X542">
        <v>1</v>
      </c>
      <c r="Y542">
        <v>8</v>
      </c>
      <c r="Z542">
        <v>10</v>
      </c>
      <c r="AA542" t="s">
        <v>15</v>
      </c>
      <c r="AB542">
        <v>20511000</v>
      </c>
    </row>
    <row r="543" spans="1:28">
      <c r="A543">
        <v>2556</v>
      </c>
      <c r="B543" s="31">
        <v>2</v>
      </c>
      <c r="C543">
        <v>1</v>
      </c>
      <c r="D543">
        <v>25</v>
      </c>
      <c r="E543">
        <v>1</v>
      </c>
      <c r="F543" s="15">
        <v>7000</v>
      </c>
      <c r="G543">
        <v>1</v>
      </c>
      <c r="H543">
        <v>1</v>
      </c>
      <c r="I543">
        <v>0</v>
      </c>
      <c r="J543">
        <v>1</v>
      </c>
      <c r="K543">
        <v>5</v>
      </c>
      <c r="L543">
        <v>0</v>
      </c>
      <c r="M543">
        <v>0</v>
      </c>
      <c r="N543">
        <v>0</v>
      </c>
      <c r="O543">
        <v>2</v>
      </c>
      <c r="P543" s="31">
        <v>2</v>
      </c>
      <c r="Q543" s="31">
        <v>1</v>
      </c>
      <c r="R543" s="34">
        <v>6</v>
      </c>
      <c r="S543" s="33">
        <v>10</v>
      </c>
      <c r="T543">
        <v>0.67</v>
      </c>
      <c r="U543">
        <v>19</v>
      </c>
      <c r="V543" s="16">
        <v>6.25</v>
      </c>
      <c r="W543">
        <v>2</v>
      </c>
      <c r="X543">
        <v>1</v>
      </c>
      <c r="Y543">
        <v>6</v>
      </c>
      <c r="Z543">
        <v>10</v>
      </c>
      <c r="AA543" t="s">
        <v>72</v>
      </c>
      <c r="AB543">
        <v>21330530</v>
      </c>
    </row>
    <row r="544" spans="1:28">
      <c r="A544">
        <v>2560</v>
      </c>
      <c r="B544" s="31">
        <v>1</v>
      </c>
      <c r="C544">
        <v>2</v>
      </c>
      <c r="D544">
        <v>27</v>
      </c>
      <c r="E544">
        <v>0</v>
      </c>
      <c r="F544" s="15">
        <v>10000</v>
      </c>
      <c r="G544">
        <v>1</v>
      </c>
      <c r="H544">
        <v>3</v>
      </c>
      <c r="I544">
        <v>0</v>
      </c>
      <c r="J544">
        <v>8</v>
      </c>
      <c r="K544">
        <v>4</v>
      </c>
      <c r="L544">
        <v>0</v>
      </c>
      <c r="M544">
        <v>0</v>
      </c>
      <c r="N544">
        <v>0</v>
      </c>
      <c r="O544">
        <v>0.67</v>
      </c>
      <c r="P544" s="31">
        <v>0.67</v>
      </c>
      <c r="Q544" s="31">
        <v>0</v>
      </c>
      <c r="R544" s="34">
        <v>30</v>
      </c>
      <c r="S544" s="33">
        <v>5</v>
      </c>
      <c r="T544">
        <v>0.67</v>
      </c>
      <c r="U544">
        <v>30</v>
      </c>
      <c r="V544" s="16">
        <v>5</v>
      </c>
      <c r="W544">
        <v>1.67</v>
      </c>
      <c r="X544">
        <v>1</v>
      </c>
      <c r="Y544">
        <v>12</v>
      </c>
      <c r="Z544">
        <v>10</v>
      </c>
      <c r="AA544" t="s">
        <v>231</v>
      </c>
      <c r="AB544">
        <v>24070205</v>
      </c>
    </row>
    <row r="545" spans="1:28">
      <c r="A545">
        <v>2561</v>
      </c>
      <c r="B545" s="31">
        <v>1</v>
      </c>
      <c r="C545">
        <v>2</v>
      </c>
      <c r="D545">
        <v>25</v>
      </c>
      <c r="E545">
        <v>1</v>
      </c>
      <c r="F545" s="15">
        <v>10000</v>
      </c>
      <c r="G545">
        <v>1</v>
      </c>
      <c r="H545">
        <v>1</v>
      </c>
      <c r="I545">
        <v>0</v>
      </c>
      <c r="J545">
        <v>10</v>
      </c>
      <c r="K545">
        <v>1</v>
      </c>
      <c r="L545">
        <v>0</v>
      </c>
      <c r="M545">
        <v>0</v>
      </c>
      <c r="N545">
        <v>0</v>
      </c>
      <c r="O545">
        <v>0.5</v>
      </c>
      <c r="P545" s="31">
        <v>0.83</v>
      </c>
      <c r="Q545" s="31">
        <v>0</v>
      </c>
      <c r="R545" s="34">
        <v>10</v>
      </c>
      <c r="S545" s="33">
        <v>2.5</v>
      </c>
      <c r="T545">
        <v>0.5</v>
      </c>
      <c r="U545">
        <v>10</v>
      </c>
      <c r="V545" s="16">
        <v>2.5</v>
      </c>
      <c r="W545">
        <v>0.83</v>
      </c>
      <c r="X545">
        <v>1</v>
      </c>
      <c r="Y545">
        <v>12</v>
      </c>
      <c r="Z545">
        <v>17.5</v>
      </c>
      <c r="AA545" t="s">
        <v>73</v>
      </c>
      <c r="AB545">
        <v>20241220</v>
      </c>
    </row>
    <row r="546" spans="1:28">
      <c r="A546">
        <v>2563</v>
      </c>
      <c r="B546" s="31">
        <v>2</v>
      </c>
      <c r="C546">
        <v>1</v>
      </c>
      <c r="D546">
        <v>21</v>
      </c>
      <c r="E546">
        <v>0</v>
      </c>
      <c r="F546" s="15">
        <v>1000</v>
      </c>
      <c r="G546">
        <v>1</v>
      </c>
      <c r="H546">
        <v>1</v>
      </c>
      <c r="I546">
        <v>1</v>
      </c>
      <c r="J546">
        <v>6</v>
      </c>
      <c r="K546">
        <v>5</v>
      </c>
      <c r="L546">
        <v>0</v>
      </c>
      <c r="M546">
        <v>0</v>
      </c>
      <c r="N546">
        <v>0</v>
      </c>
      <c r="O546">
        <v>1.5</v>
      </c>
      <c r="P546" s="31">
        <v>0.67</v>
      </c>
      <c r="Q546" s="31">
        <v>0</v>
      </c>
      <c r="R546" s="34">
        <v>10</v>
      </c>
      <c r="S546" s="33">
        <v>15</v>
      </c>
      <c r="T546">
        <v>0.33</v>
      </c>
      <c r="U546">
        <v>10</v>
      </c>
      <c r="V546" s="16">
        <v>5</v>
      </c>
      <c r="W546">
        <v>1.5</v>
      </c>
      <c r="X546">
        <v>0</v>
      </c>
      <c r="Y546">
        <v>10</v>
      </c>
      <c r="Z546">
        <v>15</v>
      </c>
      <c r="AA546" t="s">
        <v>100</v>
      </c>
      <c r="AB546">
        <v>21920440</v>
      </c>
    </row>
    <row r="547" spans="1:28">
      <c r="A547">
        <v>2569</v>
      </c>
      <c r="B547" s="31">
        <v>2</v>
      </c>
      <c r="C547">
        <v>1</v>
      </c>
      <c r="D547">
        <v>22</v>
      </c>
      <c r="E547">
        <v>0</v>
      </c>
      <c r="F547" s="15">
        <v>2000</v>
      </c>
      <c r="G547">
        <v>1</v>
      </c>
      <c r="H547">
        <v>1</v>
      </c>
      <c r="I547">
        <v>0</v>
      </c>
      <c r="J547">
        <v>1</v>
      </c>
      <c r="K547">
        <v>5</v>
      </c>
      <c r="L547">
        <v>0</v>
      </c>
      <c r="M547">
        <v>0</v>
      </c>
      <c r="N547">
        <v>0</v>
      </c>
      <c r="O547">
        <v>1.5</v>
      </c>
      <c r="P547" s="31">
        <v>1</v>
      </c>
      <c r="Q547" s="31">
        <v>1</v>
      </c>
      <c r="R547" s="34">
        <v>14</v>
      </c>
      <c r="S547" s="33">
        <v>15</v>
      </c>
      <c r="T547">
        <v>0.33</v>
      </c>
      <c r="U547">
        <v>12</v>
      </c>
      <c r="V547" s="16">
        <v>2.5</v>
      </c>
      <c r="W547">
        <v>1.5</v>
      </c>
      <c r="X547">
        <v>1</v>
      </c>
      <c r="Y547">
        <v>14</v>
      </c>
      <c r="Z547">
        <v>15</v>
      </c>
      <c r="AA547" t="s">
        <v>56</v>
      </c>
      <c r="AB547">
        <v>21230043</v>
      </c>
    </row>
    <row r="548" spans="1:28">
      <c r="A548">
        <v>2571</v>
      </c>
      <c r="B548" s="31">
        <v>2</v>
      </c>
      <c r="C548">
        <v>1</v>
      </c>
      <c r="D548">
        <v>23</v>
      </c>
      <c r="E548">
        <v>0</v>
      </c>
      <c r="F548" s="15">
        <v>18000</v>
      </c>
      <c r="G548">
        <v>1</v>
      </c>
      <c r="H548">
        <v>2</v>
      </c>
      <c r="I548">
        <v>1</v>
      </c>
      <c r="J548">
        <v>6</v>
      </c>
      <c r="K548">
        <v>4</v>
      </c>
      <c r="L548">
        <v>0</v>
      </c>
      <c r="M548">
        <v>0</v>
      </c>
      <c r="N548">
        <v>0</v>
      </c>
      <c r="O548">
        <v>0.83</v>
      </c>
      <c r="P548" s="31">
        <v>1.17</v>
      </c>
      <c r="Q548" s="31">
        <v>1</v>
      </c>
      <c r="R548" s="34">
        <v>10</v>
      </c>
      <c r="S548" s="33">
        <v>20</v>
      </c>
      <c r="T548">
        <v>0.58499999999999996</v>
      </c>
      <c r="U548">
        <v>30</v>
      </c>
      <c r="V548" s="16">
        <v>5</v>
      </c>
      <c r="W548">
        <v>0.83</v>
      </c>
      <c r="X548">
        <v>1</v>
      </c>
      <c r="Y548">
        <v>10</v>
      </c>
      <c r="Z548">
        <v>20</v>
      </c>
      <c r="AA548" t="s">
        <v>19</v>
      </c>
      <c r="AB548">
        <v>22750310</v>
      </c>
    </row>
    <row r="549" spans="1:28">
      <c r="A549">
        <v>2574</v>
      </c>
      <c r="B549" s="31">
        <v>2</v>
      </c>
      <c r="C549">
        <v>1</v>
      </c>
      <c r="D549">
        <v>25</v>
      </c>
      <c r="E549">
        <v>0</v>
      </c>
      <c r="F549" s="15">
        <v>6000</v>
      </c>
      <c r="G549">
        <v>1</v>
      </c>
      <c r="H549">
        <v>2</v>
      </c>
      <c r="I549">
        <v>0</v>
      </c>
      <c r="J549">
        <v>2</v>
      </c>
      <c r="K549">
        <v>5</v>
      </c>
      <c r="L549">
        <v>0</v>
      </c>
      <c r="M549">
        <v>0</v>
      </c>
      <c r="N549">
        <v>0</v>
      </c>
      <c r="O549">
        <v>1</v>
      </c>
      <c r="P549" s="31">
        <v>0.67</v>
      </c>
      <c r="Q549" s="31">
        <v>1</v>
      </c>
      <c r="R549" s="34">
        <v>8</v>
      </c>
      <c r="S549" s="33">
        <v>10</v>
      </c>
      <c r="T549">
        <v>0.33</v>
      </c>
      <c r="U549">
        <v>8</v>
      </c>
      <c r="V549" s="16">
        <v>5</v>
      </c>
      <c r="W549">
        <v>1</v>
      </c>
      <c r="X549">
        <v>1</v>
      </c>
      <c r="Y549">
        <v>8</v>
      </c>
      <c r="Z549">
        <v>10</v>
      </c>
      <c r="AA549" t="s">
        <v>61</v>
      </c>
      <c r="AB549">
        <v>20770290</v>
      </c>
    </row>
    <row r="550" spans="1:28">
      <c r="A550">
        <v>2582</v>
      </c>
      <c r="B550" s="31">
        <v>2</v>
      </c>
      <c r="C550">
        <v>1</v>
      </c>
      <c r="D550">
        <v>23</v>
      </c>
      <c r="E550">
        <v>1</v>
      </c>
      <c r="F550" s="15">
        <v>3000</v>
      </c>
      <c r="G550">
        <v>1</v>
      </c>
      <c r="H550">
        <v>1</v>
      </c>
      <c r="I550">
        <v>0</v>
      </c>
      <c r="J550">
        <v>2</v>
      </c>
      <c r="K550">
        <v>5</v>
      </c>
      <c r="L550">
        <v>1</v>
      </c>
      <c r="M550">
        <v>0</v>
      </c>
      <c r="N550">
        <v>0</v>
      </c>
      <c r="O550">
        <v>0.67</v>
      </c>
      <c r="P550" s="31">
        <v>0.5</v>
      </c>
      <c r="Q550" s="31">
        <v>0</v>
      </c>
      <c r="R550" s="34">
        <v>14</v>
      </c>
      <c r="S550" s="33">
        <v>40</v>
      </c>
      <c r="T550">
        <v>0.83499999999999996</v>
      </c>
      <c r="U550">
        <v>14</v>
      </c>
      <c r="V550" s="16">
        <v>20</v>
      </c>
      <c r="W550">
        <v>0.67</v>
      </c>
      <c r="X550">
        <v>0</v>
      </c>
      <c r="Y550">
        <v>14</v>
      </c>
      <c r="Z550">
        <v>40</v>
      </c>
      <c r="AA550" t="s">
        <v>240</v>
      </c>
      <c r="AB550">
        <v>25520140</v>
      </c>
    </row>
    <row r="551" spans="1:28">
      <c r="A551">
        <v>2592</v>
      </c>
      <c r="B551" s="31">
        <v>1</v>
      </c>
      <c r="C551">
        <v>2</v>
      </c>
      <c r="D551">
        <v>25</v>
      </c>
      <c r="E551">
        <v>1</v>
      </c>
      <c r="F551" s="15">
        <v>20000</v>
      </c>
      <c r="G551">
        <v>1</v>
      </c>
      <c r="H551">
        <v>2</v>
      </c>
      <c r="I551">
        <v>1</v>
      </c>
      <c r="J551">
        <v>8</v>
      </c>
      <c r="K551">
        <v>3</v>
      </c>
      <c r="L551">
        <v>0</v>
      </c>
      <c r="M551">
        <v>0</v>
      </c>
      <c r="N551">
        <v>0</v>
      </c>
      <c r="O551">
        <v>0.5</v>
      </c>
      <c r="P551" s="31">
        <v>0.83</v>
      </c>
      <c r="Q551" s="31">
        <v>0</v>
      </c>
      <c r="R551" s="34">
        <v>14</v>
      </c>
      <c r="S551" s="33">
        <v>2.5</v>
      </c>
      <c r="T551">
        <v>0.5</v>
      </c>
      <c r="U551">
        <v>14</v>
      </c>
      <c r="V551" s="16">
        <v>2.5</v>
      </c>
      <c r="W551">
        <v>1.085</v>
      </c>
      <c r="X551">
        <v>1</v>
      </c>
      <c r="Y551">
        <v>8</v>
      </c>
      <c r="Z551">
        <v>15</v>
      </c>
      <c r="AA551" t="s">
        <v>35</v>
      </c>
      <c r="AB551">
        <v>20541015</v>
      </c>
    </row>
    <row r="552" spans="1:28">
      <c r="A552">
        <v>2597</v>
      </c>
      <c r="B552" s="31">
        <v>1</v>
      </c>
      <c r="C552">
        <v>2</v>
      </c>
      <c r="D552">
        <v>25</v>
      </c>
      <c r="E552">
        <v>1</v>
      </c>
      <c r="F552" s="15">
        <v>10000</v>
      </c>
      <c r="G552">
        <v>1</v>
      </c>
      <c r="H552">
        <v>2</v>
      </c>
      <c r="I552">
        <v>0</v>
      </c>
      <c r="J552">
        <v>8</v>
      </c>
      <c r="K552">
        <v>5</v>
      </c>
      <c r="L552">
        <v>0</v>
      </c>
      <c r="M552">
        <v>0</v>
      </c>
      <c r="N552">
        <v>0</v>
      </c>
      <c r="O552">
        <v>0.67</v>
      </c>
      <c r="P552" s="31">
        <v>1</v>
      </c>
      <c r="Q552" s="31">
        <v>0</v>
      </c>
      <c r="R552" s="34">
        <v>14</v>
      </c>
      <c r="S552" s="33">
        <v>10</v>
      </c>
      <c r="T552">
        <v>0.67</v>
      </c>
      <c r="U552">
        <v>14</v>
      </c>
      <c r="V552" s="16">
        <v>10</v>
      </c>
      <c r="W552">
        <v>0.67</v>
      </c>
      <c r="X552">
        <v>0</v>
      </c>
      <c r="Y552">
        <v>8</v>
      </c>
      <c r="Z552">
        <v>15</v>
      </c>
      <c r="AA552" t="s">
        <v>47</v>
      </c>
      <c r="AB552">
        <v>22280005</v>
      </c>
    </row>
    <row r="553" spans="1:28">
      <c r="A553">
        <v>2612</v>
      </c>
      <c r="B553" s="31">
        <v>1</v>
      </c>
      <c r="C553">
        <v>1</v>
      </c>
      <c r="D553">
        <v>23</v>
      </c>
      <c r="E553">
        <v>1</v>
      </c>
      <c r="F553" s="15">
        <v>5000</v>
      </c>
      <c r="G553">
        <v>1</v>
      </c>
      <c r="H553">
        <v>1</v>
      </c>
      <c r="I553">
        <v>0</v>
      </c>
      <c r="J553">
        <v>11</v>
      </c>
      <c r="K553">
        <v>5</v>
      </c>
      <c r="L553">
        <v>0</v>
      </c>
      <c r="M553">
        <v>0</v>
      </c>
      <c r="N553">
        <v>0</v>
      </c>
      <c r="O553">
        <v>0.83</v>
      </c>
      <c r="P553" s="31">
        <v>0.5</v>
      </c>
      <c r="Q553" s="31">
        <v>0</v>
      </c>
      <c r="R553" s="34">
        <v>14</v>
      </c>
      <c r="S553" s="33">
        <v>2.5</v>
      </c>
      <c r="T553">
        <v>0.83</v>
      </c>
      <c r="U553">
        <v>14</v>
      </c>
      <c r="V553" s="16">
        <v>2.5</v>
      </c>
      <c r="W553">
        <v>1.33</v>
      </c>
      <c r="X553">
        <v>1</v>
      </c>
      <c r="Y553">
        <v>8</v>
      </c>
      <c r="Z553">
        <v>20</v>
      </c>
      <c r="AA553" t="s">
        <v>116</v>
      </c>
      <c r="AB553">
        <v>22420042</v>
      </c>
    </row>
    <row r="554" spans="1:28">
      <c r="A554">
        <v>2615</v>
      </c>
      <c r="B554" s="31">
        <v>2</v>
      </c>
      <c r="C554">
        <v>1</v>
      </c>
      <c r="D554">
        <v>23</v>
      </c>
      <c r="E554">
        <v>0</v>
      </c>
      <c r="F554" s="15">
        <v>7000</v>
      </c>
      <c r="G554">
        <v>1</v>
      </c>
      <c r="H554">
        <v>1</v>
      </c>
      <c r="I554">
        <v>0</v>
      </c>
      <c r="J554">
        <v>6</v>
      </c>
      <c r="K554">
        <v>5</v>
      </c>
      <c r="L554">
        <v>0</v>
      </c>
      <c r="M554">
        <v>0</v>
      </c>
      <c r="N554">
        <v>0</v>
      </c>
      <c r="O554">
        <v>1</v>
      </c>
      <c r="P554" s="31">
        <v>0.67</v>
      </c>
      <c r="Q554" s="31">
        <v>1</v>
      </c>
      <c r="R554" s="34">
        <v>8</v>
      </c>
      <c r="S554" s="33">
        <v>25</v>
      </c>
      <c r="T554">
        <v>0.5</v>
      </c>
      <c r="U554">
        <v>30</v>
      </c>
      <c r="V554" s="16">
        <v>5</v>
      </c>
      <c r="W554">
        <v>1</v>
      </c>
      <c r="X554">
        <v>1</v>
      </c>
      <c r="Y554">
        <v>8</v>
      </c>
      <c r="Z554">
        <v>25</v>
      </c>
      <c r="AA554" t="s">
        <v>118</v>
      </c>
      <c r="AB554">
        <v>21921544</v>
      </c>
    </row>
    <row r="555" spans="1:28">
      <c r="A555">
        <v>2619</v>
      </c>
      <c r="B555" s="31">
        <v>2</v>
      </c>
      <c r="C555">
        <v>2</v>
      </c>
      <c r="D555">
        <v>23</v>
      </c>
      <c r="E555">
        <v>0</v>
      </c>
      <c r="F555" s="15">
        <v>8000</v>
      </c>
      <c r="G555">
        <v>1</v>
      </c>
      <c r="H555">
        <v>2</v>
      </c>
      <c r="I555">
        <v>0</v>
      </c>
      <c r="J555">
        <v>8</v>
      </c>
      <c r="K555">
        <v>5</v>
      </c>
      <c r="L555">
        <v>0</v>
      </c>
      <c r="M555">
        <v>0</v>
      </c>
      <c r="N555">
        <v>0</v>
      </c>
      <c r="O555">
        <v>1.83</v>
      </c>
      <c r="P555" s="31">
        <v>2.33</v>
      </c>
      <c r="Q555" s="31">
        <v>1</v>
      </c>
      <c r="R555" s="34">
        <v>16</v>
      </c>
      <c r="S555" s="33">
        <v>15</v>
      </c>
      <c r="T555">
        <v>0.75</v>
      </c>
      <c r="U555">
        <v>20</v>
      </c>
      <c r="V555" s="16">
        <v>5</v>
      </c>
      <c r="W555">
        <v>1.83</v>
      </c>
      <c r="X555">
        <v>1</v>
      </c>
      <c r="Y555">
        <v>16</v>
      </c>
      <c r="Z555">
        <v>15</v>
      </c>
      <c r="AA555" t="s">
        <v>69</v>
      </c>
      <c r="AB555">
        <v>23050102</v>
      </c>
    </row>
    <row r="556" spans="1:28">
      <c r="A556">
        <v>2636</v>
      </c>
      <c r="B556" s="31">
        <v>1</v>
      </c>
      <c r="C556">
        <v>2</v>
      </c>
      <c r="D556">
        <v>53</v>
      </c>
      <c r="E556">
        <v>0</v>
      </c>
      <c r="F556" s="15">
        <v>10000</v>
      </c>
      <c r="G556">
        <v>1</v>
      </c>
      <c r="H556">
        <v>1</v>
      </c>
      <c r="I556">
        <v>0</v>
      </c>
      <c r="J556">
        <v>6</v>
      </c>
      <c r="K556">
        <v>1</v>
      </c>
      <c r="L556">
        <v>0</v>
      </c>
      <c r="M556">
        <v>1</v>
      </c>
      <c r="N556">
        <v>0</v>
      </c>
      <c r="O556">
        <v>0.67</v>
      </c>
      <c r="P556" s="31">
        <v>1.33</v>
      </c>
      <c r="Q556" s="31">
        <v>0</v>
      </c>
      <c r="R556" s="34">
        <v>18</v>
      </c>
      <c r="S556" s="33">
        <v>10</v>
      </c>
      <c r="T556">
        <v>0.67</v>
      </c>
      <c r="U556">
        <v>18</v>
      </c>
      <c r="V556" s="16">
        <v>10</v>
      </c>
      <c r="W556">
        <v>1.415</v>
      </c>
      <c r="X556">
        <v>1</v>
      </c>
      <c r="Y556">
        <v>7</v>
      </c>
      <c r="Z556">
        <v>15</v>
      </c>
      <c r="AA556" t="s">
        <v>72</v>
      </c>
      <c r="AB556">
        <v>21330150</v>
      </c>
    </row>
    <row r="557" spans="1:28">
      <c r="A557">
        <v>2639</v>
      </c>
      <c r="B557" s="31">
        <v>1</v>
      </c>
      <c r="C557">
        <v>2</v>
      </c>
      <c r="D557">
        <v>29</v>
      </c>
      <c r="E557">
        <v>0</v>
      </c>
      <c r="F557" s="15">
        <v>12000</v>
      </c>
      <c r="G557">
        <v>1</v>
      </c>
      <c r="H557">
        <v>3</v>
      </c>
      <c r="I557">
        <v>0</v>
      </c>
      <c r="J557">
        <v>8</v>
      </c>
      <c r="K557">
        <v>5</v>
      </c>
      <c r="L557">
        <v>0</v>
      </c>
      <c r="M557">
        <v>0</v>
      </c>
      <c r="N557">
        <v>0</v>
      </c>
      <c r="O557">
        <v>1</v>
      </c>
      <c r="P557" s="31">
        <v>1</v>
      </c>
      <c r="Q557" s="31">
        <v>0</v>
      </c>
      <c r="R557" s="34">
        <v>30</v>
      </c>
      <c r="S557" s="33">
        <v>70</v>
      </c>
      <c r="T557">
        <v>1</v>
      </c>
      <c r="U557">
        <v>30</v>
      </c>
      <c r="V557" s="16">
        <v>70</v>
      </c>
      <c r="W557">
        <v>1.17</v>
      </c>
      <c r="X557">
        <v>1</v>
      </c>
      <c r="Y557">
        <v>10</v>
      </c>
      <c r="Z557">
        <v>15</v>
      </c>
      <c r="AA557" t="s">
        <v>46</v>
      </c>
      <c r="AB557">
        <v>22631450</v>
      </c>
    </row>
    <row r="558" spans="1:28">
      <c r="A558">
        <v>2644</v>
      </c>
      <c r="B558" s="31">
        <v>1</v>
      </c>
      <c r="C558">
        <v>2</v>
      </c>
      <c r="D558">
        <v>64</v>
      </c>
      <c r="E558">
        <v>0</v>
      </c>
      <c r="F558" s="15">
        <v>14000</v>
      </c>
      <c r="G558">
        <v>1</v>
      </c>
      <c r="H558">
        <v>2</v>
      </c>
      <c r="I558">
        <v>1</v>
      </c>
      <c r="J558">
        <v>6</v>
      </c>
      <c r="K558">
        <v>0</v>
      </c>
      <c r="L558">
        <v>0</v>
      </c>
      <c r="M558">
        <v>0</v>
      </c>
      <c r="N558">
        <v>1</v>
      </c>
      <c r="O558">
        <v>0.5</v>
      </c>
      <c r="P558" s="31">
        <v>0.33</v>
      </c>
      <c r="Q558" s="31">
        <v>0</v>
      </c>
      <c r="R558" s="34">
        <v>10</v>
      </c>
      <c r="S558" s="33">
        <v>5</v>
      </c>
      <c r="T558">
        <v>0.5</v>
      </c>
      <c r="U558">
        <v>10</v>
      </c>
      <c r="V558" s="16">
        <v>5</v>
      </c>
      <c r="W558">
        <v>0.58499999999999996</v>
      </c>
      <c r="X558">
        <v>0</v>
      </c>
      <c r="Y558">
        <v>6</v>
      </c>
      <c r="Z558">
        <v>15</v>
      </c>
      <c r="AA558" t="s">
        <v>144</v>
      </c>
      <c r="AB558">
        <v>22471004</v>
      </c>
    </row>
    <row r="559" spans="1:28">
      <c r="A559">
        <v>2656</v>
      </c>
      <c r="B559" s="31">
        <v>2</v>
      </c>
      <c r="C559">
        <v>1</v>
      </c>
      <c r="D559">
        <v>20</v>
      </c>
      <c r="E559">
        <v>1</v>
      </c>
      <c r="F559" s="15">
        <v>7000</v>
      </c>
      <c r="G559">
        <v>1</v>
      </c>
      <c r="H559">
        <v>1</v>
      </c>
      <c r="I559">
        <v>1</v>
      </c>
      <c r="J559">
        <v>1</v>
      </c>
      <c r="K559">
        <v>4</v>
      </c>
      <c r="L559">
        <v>0</v>
      </c>
      <c r="M559">
        <v>0</v>
      </c>
      <c r="N559">
        <v>0</v>
      </c>
      <c r="O559">
        <v>1.5</v>
      </c>
      <c r="P559" s="31">
        <v>0.83</v>
      </c>
      <c r="Q559" s="31">
        <v>1</v>
      </c>
      <c r="R559" s="34">
        <v>8</v>
      </c>
      <c r="S559" s="33">
        <v>25</v>
      </c>
      <c r="T559">
        <v>1</v>
      </c>
      <c r="U559">
        <v>30</v>
      </c>
      <c r="V559" s="16">
        <v>2.5</v>
      </c>
      <c r="W559">
        <v>1.5</v>
      </c>
      <c r="X559">
        <v>1</v>
      </c>
      <c r="Y559">
        <v>8</v>
      </c>
      <c r="Z559">
        <v>25</v>
      </c>
      <c r="AA559" t="s">
        <v>49</v>
      </c>
      <c r="AB559">
        <v>22795475</v>
      </c>
    </row>
    <row r="560" spans="1:28">
      <c r="A560">
        <v>2657</v>
      </c>
      <c r="B560" s="31">
        <v>1</v>
      </c>
      <c r="C560">
        <v>7</v>
      </c>
      <c r="D560">
        <v>62</v>
      </c>
      <c r="E560">
        <v>0</v>
      </c>
      <c r="F560" s="15">
        <v>16000</v>
      </c>
      <c r="G560">
        <v>1</v>
      </c>
      <c r="H560">
        <v>1</v>
      </c>
      <c r="I560">
        <v>0</v>
      </c>
      <c r="J560">
        <v>2</v>
      </c>
      <c r="K560">
        <v>5</v>
      </c>
      <c r="L560">
        <v>0</v>
      </c>
      <c r="M560">
        <v>0</v>
      </c>
      <c r="N560">
        <v>0</v>
      </c>
      <c r="O560">
        <v>0.83</v>
      </c>
      <c r="P560" s="31">
        <v>0.83</v>
      </c>
      <c r="Q560" s="31">
        <v>0</v>
      </c>
      <c r="R560" s="34">
        <v>16</v>
      </c>
      <c r="S560" s="33">
        <v>5</v>
      </c>
      <c r="T560">
        <v>0.83</v>
      </c>
      <c r="U560">
        <v>16</v>
      </c>
      <c r="V560" s="16">
        <v>5</v>
      </c>
      <c r="W560">
        <v>1</v>
      </c>
      <c r="X560">
        <v>1</v>
      </c>
      <c r="Y560">
        <v>8</v>
      </c>
      <c r="Z560">
        <v>10</v>
      </c>
      <c r="AA560" t="s">
        <v>37</v>
      </c>
      <c r="AB560">
        <v>20561142</v>
      </c>
    </row>
    <row r="561" spans="1:28">
      <c r="A561">
        <v>2661</v>
      </c>
      <c r="B561" s="31">
        <v>2</v>
      </c>
      <c r="C561">
        <v>1</v>
      </c>
      <c r="D561">
        <v>20</v>
      </c>
      <c r="E561">
        <v>1</v>
      </c>
      <c r="F561" s="15">
        <v>6000</v>
      </c>
      <c r="G561">
        <v>1</v>
      </c>
      <c r="H561">
        <v>1</v>
      </c>
      <c r="I561">
        <v>0</v>
      </c>
      <c r="J561">
        <v>8</v>
      </c>
      <c r="K561">
        <v>4</v>
      </c>
      <c r="L561">
        <v>0</v>
      </c>
      <c r="M561">
        <v>0</v>
      </c>
      <c r="N561">
        <v>0</v>
      </c>
      <c r="O561">
        <v>0.5</v>
      </c>
      <c r="P561" s="31">
        <v>1</v>
      </c>
      <c r="Q561" s="31">
        <v>0</v>
      </c>
      <c r="R561" s="34">
        <v>12</v>
      </c>
      <c r="S561" s="33">
        <v>10</v>
      </c>
      <c r="T561">
        <v>0.83</v>
      </c>
      <c r="U561">
        <v>20</v>
      </c>
      <c r="V561" s="16">
        <v>5</v>
      </c>
      <c r="W561">
        <v>0.5</v>
      </c>
      <c r="X561">
        <v>0</v>
      </c>
      <c r="Y561">
        <v>12</v>
      </c>
      <c r="Z561">
        <v>10</v>
      </c>
      <c r="AA561" t="s">
        <v>46</v>
      </c>
      <c r="AB561">
        <v>22631004</v>
      </c>
    </row>
    <row r="562" spans="1:28">
      <c r="A562">
        <v>2670</v>
      </c>
      <c r="B562" s="31">
        <v>1</v>
      </c>
      <c r="C562">
        <v>1</v>
      </c>
      <c r="D562">
        <v>27</v>
      </c>
      <c r="E562">
        <v>0</v>
      </c>
      <c r="F562" s="15">
        <v>10000</v>
      </c>
      <c r="G562">
        <v>1</v>
      </c>
      <c r="H562">
        <v>2</v>
      </c>
      <c r="I562">
        <v>0</v>
      </c>
      <c r="J562">
        <v>8</v>
      </c>
      <c r="K562">
        <v>5</v>
      </c>
      <c r="L562">
        <v>0</v>
      </c>
      <c r="M562">
        <v>0</v>
      </c>
      <c r="N562">
        <v>0</v>
      </c>
      <c r="O562">
        <v>0.33</v>
      </c>
      <c r="P562" s="31">
        <v>0.67</v>
      </c>
      <c r="Q562" s="31">
        <v>0</v>
      </c>
      <c r="R562" s="34">
        <v>6</v>
      </c>
      <c r="S562" s="33">
        <v>5</v>
      </c>
      <c r="T562">
        <v>0.33</v>
      </c>
      <c r="U562">
        <v>6</v>
      </c>
      <c r="V562" s="16">
        <v>5</v>
      </c>
      <c r="W562">
        <v>0.75</v>
      </c>
      <c r="X562">
        <v>1</v>
      </c>
      <c r="Y562">
        <v>12</v>
      </c>
      <c r="Z562">
        <v>12.5</v>
      </c>
      <c r="AA562" t="s">
        <v>61</v>
      </c>
      <c r="AB562">
        <v>20770240</v>
      </c>
    </row>
    <row r="563" spans="1:28">
      <c r="A563">
        <v>2678</v>
      </c>
      <c r="B563" s="31">
        <v>1</v>
      </c>
      <c r="C563">
        <v>1</v>
      </c>
      <c r="D563">
        <v>24</v>
      </c>
      <c r="E563">
        <v>0</v>
      </c>
      <c r="F563" s="15">
        <v>5000</v>
      </c>
      <c r="G563">
        <v>1</v>
      </c>
      <c r="H563">
        <v>3</v>
      </c>
      <c r="I563">
        <v>1</v>
      </c>
      <c r="J563">
        <v>6</v>
      </c>
      <c r="K563">
        <v>4</v>
      </c>
      <c r="L563">
        <v>0</v>
      </c>
      <c r="M563">
        <v>0</v>
      </c>
      <c r="N563">
        <v>0</v>
      </c>
      <c r="O563">
        <v>0.33</v>
      </c>
      <c r="P563" s="31">
        <v>0.5</v>
      </c>
      <c r="Q563" s="31">
        <v>0</v>
      </c>
      <c r="R563" s="34">
        <v>14</v>
      </c>
      <c r="S563" s="33">
        <v>2.5</v>
      </c>
      <c r="T563">
        <v>0.33</v>
      </c>
      <c r="U563">
        <v>14</v>
      </c>
      <c r="V563" s="16">
        <v>2.5</v>
      </c>
      <c r="W563">
        <v>1</v>
      </c>
      <c r="X563">
        <v>1</v>
      </c>
      <c r="Y563">
        <v>8</v>
      </c>
      <c r="Z563">
        <v>10</v>
      </c>
      <c r="AA563" t="s">
        <v>15</v>
      </c>
      <c r="AB563">
        <v>20550012</v>
      </c>
    </row>
    <row r="564" spans="1:28">
      <c r="A564">
        <v>2679</v>
      </c>
      <c r="B564" s="31">
        <v>1</v>
      </c>
      <c r="C564">
        <v>1</v>
      </c>
      <c r="D564">
        <v>23</v>
      </c>
      <c r="E564">
        <v>1</v>
      </c>
      <c r="F564" s="15">
        <v>8000</v>
      </c>
      <c r="G564">
        <v>1</v>
      </c>
      <c r="H564">
        <v>1</v>
      </c>
      <c r="I564">
        <v>0</v>
      </c>
      <c r="J564">
        <v>1</v>
      </c>
      <c r="K564">
        <v>4</v>
      </c>
      <c r="L564">
        <v>0</v>
      </c>
      <c r="M564">
        <v>0</v>
      </c>
      <c r="N564">
        <v>0</v>
      </c>
      <c r="O564">
        <v>0.33</v>
      </c>
      <c r="P564" s="31">
        <v>0.17</v>
      </c>
      <c r="Q564" s="31">
        <v>0</v>
      </c>
      <c r="R564" s="34">
        <v>8</v>
      </c>
      <c r="S564" s="33">
        <v>5</v>
      </c>
      <c r="T564">
        <v>0.33</v>
      </c>
      <c r="U564">
        <v>8</v>
      </c>
      <c r="V564" s="16">
        <v>5</v>
      </c>
      <c r="W564">
        <v>0.83</v>
      </c>
      <c r="X564">
        <v>0</v>
      </c>
      <c r="Y564">
        <v>10</v>
      </c>
      <c r="Z564">
        <v>15</v>
      </c>
      <c r="AA564" t="s">
        <v>100</v>
      </c>
      <c r="AB564">
        <v>21931582</v>
      </c>
    </row>
    <row r="565" spans="1:28">
      <c r="A565">
        <v>2681</v>
      </c>
      <c r="B565" s="31">
        <v>1</v>
      </c>
      <c r="C565">
        <v>2</v>
      </c>
      <c r="D565">
        <v>34</v>
      </c>
      <c r="E565">
        <v>1</v>
      </c>
      <c r="F565" s="15">
        <v>8000</v>
      </c>
      <c r="G565">
        <v>1</v>
      </c>
      <c r="H565">
        <v>1</v>
      </c>
      <c r="I565">
        <v>0</v>
      </c>
      <c r="J565">
        <v>7</v>
      </c>
      <c r="K565">
        <v>1</v>
      </c>
      <c r="L565">
        <v>0</v>
      </c>
      <c r="M565">
        <v>0</v>
      </c>
      <c r="N565">
        <v>0</v>
      </c>
      <c r="O565">
        <v>1</v>
      </c>
      <c r="P565" s="31">
        <v>1</v>
      </c>
      <c r="Q565" s="31">
        <v>0</v>
      </c>
      <c r="R565" s="34">
        <v>10</v>
      </c>
      <c r="S565" s="33">
        <v>10</v>
      </c>
      <c r="T565">
        <v>1</v>
      </c>
      <c r="U565">
        <v>10</v>
      </c>
      <c r="V565" s="16">
        <v>10</v>
      </c>
      <c r="W565">
        <v>1</v>
      </c>
      <c r="X565">
        <v>0</v>
      </c>
      <c r="Y565">
        <v>8</v>
      </c>
      <c r="Z565">
        <v>20</v>
      </c>
      <c r="AA565" t="s">
        <v>147</v>
      </c>
      <c r="AB565">
        <v>21920330</v>
      </c>
    </row>
    <row r="566" spans="1:28">
      <c r="A566">
        <v>2687</v>
      </c>
      <c r="B566" s="31">
        <v>2</v>
      </c>
      <c r="C566">
        <v>1</v>
      </c>
      <c r="D566">
        <v>21</v>
      </c>
      <c r="E566">
        <v>1</v>
      </c>
      <c r="F566" s="15">
        <v>12000</v>
      </c>
      <c r="G566">
        <v>1</v>
      </c>
      <c r="H566">
        <v>1</v>
      </c>
      <c r="I566">
        <v>0</v>
      </c>
      <c r="J566">
        <v>8</v>
      </c>
      <c r="K566">
        <v>5</v>
      </c>
      <c r="L566">
        <v>0</v>
      </c>
      <c r="M566">
        <v>0</v>
      </c>
      <c r="N566">
        <v>0</v>
      </c>
      <c r="O566">
        <v>0.67</v>
      </c>
      <c r="P566" s="31">
        <v>1</v>
      </c>
      <c r="Q566" s="31">
        <v>0</v>
      </c>
      <c r="R566" s="34">
        <v>8</v>
      </c>
      <c r="S566" s="33">
        <v>2.5</v>
      </c>
      <c r="T566">
        <v>0.5</v>
      </c>
      <c r="U566">
        <v>10</v>
      </c>
      <c r="V566" s="16">
        <v>2.5</v>
      </c>
      <c r="W566">
        <v>0.67</v>
      </c>
      <c r="X566">
        <v>0</v>
      </c>
      <c r="Y566">
        <v>8</v>
      </c>
      <c r="Z566">
        <v>2.5</v>
      </c>
      <c r="AA566" t="s">
        <v>54</v>
      </c>
      <c r="AB566">
        <v>22240000</v>
      </c>
    </row>
    <row r="567" spans="1:28">
      <c r="A567">
        <v>2688</v>
      </c>
      <c r="B567" s="31">
        <v>2</v>
      </c>
      <c r="C567">
        <v>2</v>
      </c>
      <c r="D567">
        <v>27</v>
      </c>
      <c r="E567">
        <v>0</v>
      </c>
      <c r="F567" s="15">
        <v>16000</v>
      </c>
      <c r="G567">
        <v>1</v>
      </c>
      <c r="H567">
        <v>3</v>
      </c>
      <c r="I567">
        <v>0</v>
      </c>
      <c r="J567">
        <v>2</v>
      </c>
      <c r="K567">
        <v>5</v>
      </c>
      <c r="L567">
        <v>0</v>
      </c>
      <c r="M567">
        <v>0</v>
      </c>
      <c r="N567">
        <v>0</v>
      </c>
      <c r="O567">
        <v>1.17</v>
      </c>
      <c r="P567" s="31">
        <v>1.17</v>
      </c>
      <c r="Q567" s="31">
        <v>0</v>
      </c>
      <c r="R567" s="34">
        <v>6</v>
      </c>
      <c r="S567" s="33">
        <v>20</v>
      </c>
      <c r="T567">
        <v>0.5</v>
      </c>
      <c r="U567">
        <v>10</v>
      </c>
      <c r="V567" s="16">
        <v>2.5</v>
      </c>
      <c r="W567">
        <v>1.17</v>
      </c>
      <c r="X567">
        <v>0</v>
      </c>
      <c r="Y567">
        <v>6</v>
      </c>
      <c r="Z567">
        <v>20</v>
      </c>
      <c r="AA567" t="s">
        <v>54</v>
      </c>
      <c r="AB567">
        <v>22240110</v>
      </c>
    </row>
    <row r="568" spans="1:28">
      <c r="A568">
        <v>2698</v>
      </c>
      <c r="B568" s="31">
        <v>2</v>
      </c>
      <c r="C568">
        <v>1</v>
      </c>
      <c r="D568">
        <v>29</v>
      </c>
      <c r="E568">
        <v>1</v>
      </c>
      <c r="F568" s="15">
        <v>7000</v>
      </c>
      <c r="G568">
        <v>1</v>
      </c>
      <c r="H568">
        <v>1</v>
      </c>
      <c r="I568">
        <v>1</v>
      </c>
      <c r="J568">
        <v>6</v>
      </c>
      <c r="K568">
        <v>5</v>
      </c>
      <c r="L568">
        <v>0</v>
      </c>
      <c r="M568">
        <v>0</v>
      </c>
      <c r="N568">
        <v>0</v>
      </c>
      <c r="O568">
        <v>1</v>
      </c>
      <c r="P568" s="31">
        <v>1.5</v>
      </c>
      <c r="Q568" s="31">
        <v>0</v>
      </c>
      <c r="R568" s="34">
        <v>8</v>
      </c>
      <c r="S568" s="33">
        <v>30</v>
      </c>
      <c r="T568">
        <v>0.5</v>
      </c>
      <c r="U568">
        <v>10</v>
      </c>
      <c r="V568" s="16">
        <v>10</v>
      </c>
      <c r="W568">
        <v>1</v>
      </c>
      <c r="X568">
        <v>0</v>
      </c>
      <c r="Y568">
        <v>8</v>
      </c>
      <c r="Z568">
        <v>30</v>
      </c>
      <c r="AA568" t="s">
        <v>147</v>
      </c>
      <c r="AB568">
        <v>21920001</v>
      </c>
    </row>
    <row r="569" spans="1:28">
      <c r="A569">
        <v>2702</v>
      </c>
      <c r="B569" s="31">
        <v>1</v>
      </c>
      <c r="C569">
        <v>7</v>
      </c>
      <c r="D569">
        <v>63</v>
      </c>
      <c r="E569">
        <v>1</v>
      </c>
      <c r="F569" s="15">
        <v>18000</v>
      </c>
      <c r="G569">
        <v>1</v>
      </c>
      <c r="H569">
        <v>1</v>
      </c>
      <c r="I569">
        <v>0</v>
      </c>
      <c r="J569">
        <v>8</v>
      </c>
      <c r="K569">
        <v>5</v>
      </c>
      <c r="L569">
        <v>0</v>
      </c>
      <c r="M569">
        <v>0</v>
      </c>
      <c r="N569">
        <v>0</v>
      </c>
      <c r="O569">
        <v>0.5</v>
      </c>
      <c r="P569" s="31">
        <v>0.5</v>
      </c>
      <c r="Q569" s="31">
        <v>0</v>
      </c>
      <c r="R569" s="34">
        <v>8</v>
      </c>
      <c r="S569" s="33">
        <v>10</v>
      </c>
      <c r="T569">
        <v>0.5</v>
      </c>
      <c r="U569">
        <v>8</v>
      </c>
      <c r="V569" s="16">
        <v>10</v>
      </c>
      <c r="W569">
        <v>1</v>
      </c>
      <c r="X569">
        <v>1</v>
      </c>
      <c r="Y569">
        <v>8</v>
      </c>
      <c r="Z569">
        <v>10</v>
      </c>
      <c r="AA569" t="s">
        <v>37</v>
      </c>
      <c r="AB569">
        <v>20540260</v>
      </c>
    </row>
    <row r="570" spans="1:28">
      <c r="A570">
        <v>2704</v>
      </c>
      <c r="B570" s="31">
        <v>2</v>
      </c>
      <c r="C570">
        <v>1</v>
      </c>
      <c r="D570">
        <v>21</v>
      </c>
      <c r="E570">
        <v>0</v>
      </c>
      <c r="F570" s="15">
        <v>6000</v>
      </c>
      <c r="G570">
        <v>1</v>
      </c>
      <c r="H570">
        <v>2</v>
      </c>
      <c r="I570">
        <v>0</v>
      </c>
      <c r="J570">
        <v>6</v>
      </c>
      <c r="K570">
        <v>5</v>
      </c>
      <c r="L570">
        <v>0</v>
      </c>
      <c r="M570">
        <v>0</v>
      </c>
      <c r="N570">
        <v>0</v>
      </c>
      <c r="O570">
        <v>1</v>
      </c>
      <c r="P570" s="31">
        <v>1.67</v>
      </c>
      <c r="Q570" s="31">
        <v>1</v>
      </c>
      <c r="R570" s="34">
        <v>8</v>
      </c>
      <c r="S570" s="33">
        <v>10</v>
      </c>
      <c r="T570">
        <v>0.75</v>
      </c>
      <c r="U570">
        <v>30</v>
      </c>
      <c r="V570" s="16">
        <v>6.25</v>
      </c>
      <c r="W570">
        <v>1</v>
      </c>
      <c r="X570">
        <v>1</v>
      </c>
      <c r="Y570">
        <v>8</v>
      </c>
      <c r="Z570">
        <v>10</v>
      </c>
      <c r="AA570" t="s">
        <v>9</v>
      </c>
      <c r="AB570">
        <v>22743041</v>
      </c>
    </row>
    <row r="571" spans="1:28">
      <c r="A571">
        <v>2705</v>
      </c>
      <c r="B571" s="31">
        <v>2</v>
      </c>
      <c r="C571">
        <v>1</v>
      </c>
      <c r="D571">
        <v>18</v>
      </c>
      <c r="E571">
        <v>1</v>
      </c>
      <c r="F571" s="15">
        <v>12000</v>
      </c>
      <c r="G571">
        <v>1</v>
      </c>
      <c r="H571">
        <v>1</v>
      </c>
      <c r="I571">
        <v>1</v>
      </c>
      <c r="J571">
        <v>8</v>
      </c>
      <c r="K571">
        <v>5</v>
      </c>
      <c r="L571">
        <v>0</v>
      </c>
      <c r="M571">
        <v>0</v>
      </c>
      <c r="N571">
        <v>0</v>
      </c>
      <c r="O571">
        <v>0.67</v>
      </c>
      <c r="P571" s="31">
        <v>0.67</v>
      </c>
      <c r="Q571" s="31">
        <v>1</v>
      </c>
      <c r="R571" s="34">
        <v>12</v>
      </c>
      <c r="S571" s="33">
        <v>10</v>
      </c>
      <c r="T571">
        <v>0.58499999999999996</v>
      </c>
      <c r="U571">
        <v>30</v>
      </c>
      <c r="V571" s="16">
        <v>5</v>
      </c>
      <c r="W571">
        <v>0.67</v>
      </c>
      <c r="X571">
        <v>1</v>
      </c>
      <c r="Y571">
        <v>12</v>
      </c>
      <c r="Z571">
        <v>10</v>
      </c>
      <c r="AA571" t="s">
        <v>19</v>
      </c>
      <c r="AB571">
        <v>22750310</v>
      </c>
    </row>
    <row r="572" spans="1:28">
      <c r="A572">
        <v>2709</v>
      </c>
      <c r="B572" s="31">
        <v>1</v>
      </c>
      <c r="C572">
        <v>1</v>
      </c>
      <c r="D572">
        <v>21</v>
      </c>
      <c r="E572">
        <v>0</v>
      </c>
      <c r="F572" s="15">
        <v>7000</v>
      </c>
      <c r="G572">
        <v>1</v>
      </c>
      <c r="H572">
        <v>3</v>
      </c>
      <c r="I572">
        <v>0</v>
      </c>
      <c r="J572">
        <v>1</v>
      </c>
      <c r="K572">
        <v>4</v>
      </c>
      <c r="L572">
        <v>0</v>
      </c>
      <c r="M572">
        <v>0</v>
      </c>
      <c r="N572">
        <v>0</v>
      </c>
      <c r="O572">
        <v>0.33</v>
      </c>
      <c r="P572" s="31">
        <v>0.33</v>
      </c>
      <c r="Q572" s="31">
        <v>0</v>
      </c>
      <c r="R572" s="34">
        <v>30</v>
      </c>
      <c r="S572" s="33">
        <v>10</v>
      </c>
      <c r="T572">
        <v>0.33</v>
      </c>
      <c r="U572">
        <v>30</v>
      </c>
      <c r="V572" s="16">
        <v>10</v>
      </c>
      <c r="W572">
        <v>0.83</v>
      </c>
      <c r="X572">
        <v>1</v>
      </c>
      <c r="Y572">
        <v>8</v>
      </c>
      <c r="Z572">
        <v>15</v>
      </c>
      <c r="AA572" t="s">
        <v>19</v>
      </c>
      <c r="AB572">
        <v>22745271</v>
      </c>
    </row>
    <row r="573" spans="1:28">
      <c r="A573">
        <v>2712</v>
      </c>
      <c r="B573" s="31">
        <v>1</v>
      </c>
      <c r="C573">
        <v>1</v>
      </c>
      <c r="D573">
        <v>23</v>
      </c>
      <c r="E573">
        <v>1</v>
      </c>
      <c r="F573" s="15">
        <v>20000</v>
      </c>
      <c r="G573">
        <v>1</v>
      </c>
      <c r="H573">
        <v>2</v>
      </c>
      <c r="I573">
        <v>1</v>
      </c>
      <c r="J573">
        <v>9</v>
      </c>
      <c r="K573">
        <v>5</v>
      </c>
      <c r="L573">
        <v>0</v>
      </c>
      <c r="M573">
        <v>0</v>
      </c>
      <c r="N573">
        <v>0</v>
      </c>
      <c r="O573">
        <v>0.5</v>
      </c>
      <c r="P573" s="31">
        <v>0.67</v>
      </c>
      <c r="Q573" s="31">
        <v>0</v>
      </c>
      <c r="R573" s="34">
        <v>12</v>
      </c>
      <c r="S573" s="33">
        <v>2.5</v>
      </c>
      <c r="T573">
        <v>0.5</v>
      </c>
      <c r="U573">
        <v>12</v>
      </c>
      <c r="V573" s="16">
        <v>2.5</v>
      </c>
      <c r="W573">
        <v>0.67</v>
      </c>
      <c r="X573">
        <v>0</v>
      </c>
      <c r="Y573">
        <v>11</v>
      </c>
      <c r="Z573">
        <v>12.5</v>
      </c>
      <c r="AA573" t="s">
        <v>131</v>
      </c>
      <c r="AB573">
        <v>20775182</v>
      </c>
    </row>
    <row r="574" spans="1:28">
      <c r="A574">
        <v>2715</v>
      </c>
      <c r="B574" s="31">
        <v>1</v>
      </c>
      <c r="C574">
        <v>2</v>
      </c>
      <c r="D574">
        <v>31</v>
      </c>
      <c r="E574">
        <v>1</v>
      </c>
      <c r="F574" s="15">
        <v>12000</v>
      </c>
      <c r="G574">
        <v>1</v>
      </c>
      <c r="H574">
        <v>1</v>
      </c>
      <c r="I574">
        <v>1</v>
      </c>
      <c r="J574">
        <v>10</v>
      </c>
      <c r="K574">
        <v>5</v>
      </c>
      <c r="L574">
        <v>0</v>
      </c>
      <c r="M574">
        <v>0</v>
      </c>
      <c r="N574">
        <v>0</v>
      </c>
      <c r="O574">
        <v>0.33</v>
      </c>
      <c r="P574" s="31">
        <v>0.33</v>
      </c>
      <c r="Q574" s="31">
        <v>0</v>
      </c>
      <c r="R574" s="34">
        <v>12</v>
      </c>
      <c r="S574" s="33">
        <v>40</v>
      </c>
      <c r="T574">
        <v>0.33</v>
      </c>
      <c r="U574">
        <v>12</v>
      </c>
      <c r="V574" s="16">
        <v>40</v>
      </c>
      <c r="W574">
        <v>0.67</v>
      </c>
      <c r="X574">
        <v>1</v>
      </c>
      <c r="Y574">
        <v>8</v>
      </c>
      <c r="Z574">
        <v>10</v>
      </c>
      <c r="AA574" t="s">
        <v>36</v>
      </c>
      <c r="AB574">
        <v>21931246</v>
      </c>
    </row>
    <row r="575" spans="1:28">
      <c r="A575">
        <v>2716</v>
      </c>
      <c r="B575" s="31">
        <v>2</v>
      </c>
      <c r="C575">
        <v>1</v>
      </c>
      <c r="D575">
        <v>50</v>
      </c>
      <c r="E575">
        <v>0</v>
      </c>
      <c r="F575" s="15">
        <v>3000</v>
      </c>
      <c r="G575">
        <v>1</v>
      </c>
      <c r="H575">
        <v>1</v>
      </c>
      <c r="I575">
        <v>1</v>
      </c>
      <c r="J575">
        <v>6</v>
      </c>
      <c r="K575">
        <v>3</v>
      </c>
      <c r="L575">
        <v>0</v>
      </c>
      <c r="M575">
        <v>0</v>
      </c>
      <c r="N575">
        <v>0</v>
      </c>
      <c r="O575">
        <v>1.5</v>
      </c>
      <c r="P575" s="31">
        <v>1</v>
      </c>
      <c r="Q575" s="31">
        <v>1</v>
      </c>
      <c r="R575" s="34">
        <v>14</v>
      </c>
      <c r="S575" s="33">
        <v>30</v>
      </c>
      <c r="T575">
        <v>0.5</v>
      </c>
      <c r="U575">
        <v>10</v>
      </c>
      <c r="V575" s="16">
        <v>2.5</v>
      </c>
      <c r="W575">
        <v>1.5</v>
      </c>
      <c r="X575">
        <v>1</v>
      </c>
      <c r="Y575">
        <v>14</v>
      </c>
      <c r="Z575">
        <v>30</v>
      </c>
      <c r="AA575" t="s">
        <v>54</v>
      </c>
      <c r="AB575">
        <v>22240003</v>
      </c>
    </row>
    <row r="576" spans="1:28">
      <c r="A576">
        <v>2722</v>
      </c>
      <c r="B576" s="31">
        <v>1</v>
      </c>
      <c r="C576">
        <v>2</v>
      </c>
      <c r="D576">
        <v>31</v>
      </c>
      <c r="E576">
        <v>0</v>
      </c>
      <c r="F576" s="15">
        <v>4000</v>
      </c>
      <c r="G576">
        <v>1</v>
      </c>
      <c r="H576">
        <v>1</v>
      </c>
      <c r="I576">
        <v>0</v>
      </c>
      <c r="J576">
        <v>8</v>
      </c>
      <c r="K576">
        <v>5</v>
      </c>
      <c r="L576">
        <v>0</v>
      </c>
      <c r="M576">
        <v>0</v>
      </c>
      <c r="N576">
        <v>0</v>
      </c>
      <c r="O576">
        <v>0.67</v>
      </c>
      <c r="P576" s="31">
        <v>0.67</v>
      </c>
      <c r="Q576" s="31">
        <v>0</v>
      </c>
      <c r="R576" s="34">
        <v>12</v>
      </c>
      <c r="S576" s="33">
        <v>2.5</v>
      </c>
      <c r="T576">
        <v>0.67</v>
      </c>
      <c r="U576">
        <v>12</v>
      </c>
      <c r="V576" s="16">
        <v>2.5</v>
      </c>
      <c r="W576">
        <v>1</v>
      </c>
      <c r="X576">
        <v>1</v>
      </c>
      <c r="Y576">
        <v>8</v>
      </c>
      <c r="Z576">
        <v>15</v>
      </c>
      <c r="AA576" t="s">
        <v>24</v>
      </c>
      <c r="AB576">
        <v>22050031</v>
      </c>
    </row>
    <row r="577" spans="1:28">
      <c r="A577">
        <v>2725</v>
      </c>
      <c r="B577" s="31">
        <v>2</v>
      </c>
      <c r="C577">
        <v>1</v>
      </c>
      <c r="D577">
        <v>22</v>
      </c>
      <c r="E577">
        <v>1</v>
      </c>
      <c r="F577" s="15">
        <v>5000</v>
      </c>
      <c r="G577">
        <v>1</v>
      </c>
      <c r="H577">
        <v>2</v>
      </c>
      <c r="I577">
        <v>1</v>
      </c>
      <c r="J577">
        <v>6</v>
      </c>
      <c r="K577">
        <v>5</v>
      </c>
      <c r="L577">
        <v>0</v>
      </c>
      <c r="M577">
        <v>0</v>
      </c>
      <c r="N577">
        <v>0</v>
      </c>
      <c r="O577">
        <v>1.5</v>
      </c>
      <c r="P577" s="31">
        <v>0.5</v>
      </c>
      <c r="Q577" s="31">
        <v>1</v>
      </c>
      <c r="R577" s="34">
        <v>10</v>
      </c>
      <c r="S577" s="33">
        <v>30</v>
      </c>
      <c r="T577">
        <v>0.33</v>
      </c>
      <c r="U577">
        <v>12</v>
      </c>
      <c r="V577" s="16">
        <v>2.5</v>
      </c>
      <c r="W577">
        <v>1.5</v>
      </c>
      <c r="X577">
        <v>1</v>
      </c>
      <c r="Y577">
        <v>10</v>
      </c>
      <c r="Z577">
        <v>30</v>
      </c>
      <c r="AA577" t="s">
        <v>56</v>
      </c>
      <c r="AB577">
        <v>21230290</v>
      </c>
    </row>
    <row r="578" spans="1:28">
      <c r="A578">
        <v>2736</v>
      </c>
      <c r="B578" s="31">
        <v>1</v>
      </c>
      <c r="C578">
        <v>1</v>
      </c>
      <c r="D578">
        <v>20</v>
      </c>
      <c r="E578">
        <v>1</v>
      </c>
      <c r="F578" s="15">
        <v>35000</v>
      </c>
      <c r="G578">
        <v>1</v>
      </c>
      <c r="H578">
        <v>1</v>
      </c>
      <c r="I578">
        <v>0</v>
      </c>
      <c r="J578">
        <v>8</v>
      </c>
      <c r="K578">
        <v>5</v>
      </c>
      <c r="L578">
        <v>0</v>
      </c>
      <c r="M578">
        <v>0</v>
      </c>
      <c r="N578">
        <v>0</v>
      </c>
      <c r="O578">
        <v>0.5</v>
      </c>
      <c r="P578" s="31">
        <v>0.5</v>
      </c>
      <c r="Q578" s="31">
        <v>0</v>
      </c>
      <c r="R578" s="34">
        <v>10</v>
      </c>
      <c r="S578" s="33">
        <v>5</v>
      </c>
      <c r="T578">
        <v>0.5</v>
      </c>
      <c r="U578">
        <v>10</v>
      </c>
      <c r="V578" s="16">
        <v>5</v>
      </c>
      <c r="W578">
        <v>0.83</v>
      </c>
      <c r="X578">
        <v>0</v>
      </c>
      <c r="Y578">
        <v>8</v>
      </c>
      <c r="Z578">
        <v>15</v>
      </c>
      <c r="AA578" t="s">
        <v>54</v>
      </c>
      <c r="AB578">
        <v>22221070</v>
      </c>
    </row>
    <row r="579" spans="1:28">
      <c r="A579">
        <v>2747</v>
      </c>
      <c r="B579" s="31">
        <v>2</v>
      </c>
      <c r="C579">
        <v>2</v>
      </c>
      <c r="D579">
        <v>26</v>
      </c>
      <c r="E579">
        <v>1</v>
      </c>
      <c r="F579" s="15">
        <v>4000</v>
      </c>
      <c r="G579">
        <v>1</v>
      </c>
      <c r="H579">
        <v>1</v>
      </c>
      <c r="I579">
        <v>0</v>
      </c>
      <c r="J579">
        <v>8</v>
      </c>
      <c r="K579">
        <v>5</v>
      </c>
      <c r="L579">
        <v>0</v>
      </c>
      <c r="M579">
        <v>0</v>
      </c>
      <c r="N579">
        <v>0</v>
      </c>
      <c r="O579">
        <v>0.83</v>
      </c>
      <c r="P579" s="31">
        <v>1</v>
      </c>
      <c r="Q579" s="31">
        <v>1</v>
      </c>
      <c r="R579" s="34">
        <v>8</v>
      </c>
      <c r="S579" s="33">
        <v>5</v>
      </c>
      <c r="T579">
        <v>1</v>
      </c>
      <c r="U579">
        <v>6</v>
      </c>
      <c r="V579" s="16">
        <v>2.5</v>
      </c>
      <c r="W579">
        <v>0.83</v>
      </c>
      <c r="X579">
        <v>1</v>
      </c>
      <c r="Y579">
        <v>8</v>
      </c>
      <c r="Z579">
        <v>5</v>
      </c>
      <c r="AA579" t="s">
        <v>93</v>
      </c>
      <c r="AB579">
        <v>21350101</v>
      </c>
    </row>
    <row r="580" spans="1:28">
      <c r="A580">
        <v>2753</v>
      </c>
      <c r="B580" s="31">
        <v>1</v>
      </c>
      <c r="C580">
        <v>1</v>
      </c>
      <c r="D580">
        <v>25</v>
      </c>
      <c r="E580">
        <v>0</v>
      </c>
      <c r="F580" s="15">
        <v>3000</v>
      </c>
      <c r="G580">
        <v>1</v>
      </c>
      <c r="H580">
        <v>1</v>
      </c>
      <c r="I580">
        <v>0</v>
      </c>
      <c r="J580">
        <v>2</v>
      </c>
      <c r="K580">
        <v>5</v>
      </c>
      <c r="L580">
        <v>0</v>
      </c>
      <c r="M580">
        <v>0</v>
      </c>
      <c r="N580">
        <v>0</v>
      </c>
      <c r="O580">
        <v>0.67</v>
      </c>
      <c r="P580" s="31">
        <v>0.5</v>
      </c>
      <c r="Q580" s="31">
        <v>0</v>
      </c>
      <c r="R580" s="34">
        <v>6</v>
      </c>
      <c r="S580" s="33">
        <v>10</v>
      </c>
      <c r="T580">
        <v>0.67</v>
      </c>
      <c r="U580">
        <v>6</v>
      </c>
      <c r="V580" s="16">
        <v>10</v>
      </c>
      <c r="W580">
        <v>0.67</v>
      </c>
      <c r="X580">
        <v>1</v>
      </c>
      <c r="Y580">
        <v>8</v>
      </c>
      <c r="Z580">
        <v>10</v>
      </c>
      <c r="AA580" t="s">
        <v>36</v>
      </c>
      <c r="AB580">
        <v>21931270</v>
      </c>
    </row>
    <row r="581" spans="1:28">
      <c r="A581">
        <v>2756</v>
      </c>
      <c r="B581" s="31">
        <v>2</v>
      </c>
      <c r="C581">
        <v>1</v>
      </c>
      <c r="D581">
        <v>21</v>
      </c>
      <c r="E581">
        <v>0</v>
      </c>
      <c r="F581" s="15">
        <v>12000</v>
      </c>
      <c r="G581">
        <v>1</v>
      </c>
      <c r="H581">
        <v>2</v>
      </c>
      <c r="I581">
        <v>0</v>
      </c>
      <c r="J581">
        <v>1</v>
      </c>
      <c r="K581">
        <v>4</v>
      </c>
      <c r="L581">
        <v>0</v>
      </c>
      <c r="M581">
        <v>0</v>
      </c>
      <c r="N581">
        <v>0</v>
      </c>
      <c r="O581">
        <v>0.83</v>
      </c>
      <c r="P581" s="31">
        <v>1.17</v>
      </c>
      <c r="Q581" s="31">
        <v>0</v>
      </c>
      <c r="R581" s="34">
        <v>8</v>
      </c>
      <c r="S581" s="33">
        <v>5</v>
      </c>
      <c r="T581">
        <v>0.67</v>
      </c>
      <c r="U581">
        <v>12</v>
      </c>
      <c r="V581" s="16">
        <v>2.5</v>
      </c>
      <c r="W581">
        <v>0.83</v>
      </c>
      <c r="X581">
        <v>0</v>
      </c>
      <c r="Y581">
        <v>8</v>
      </c>
      <c r="Z581">
        <v>5</v>
      </c>
      <c r="AA581" t="s">
        <v>24</v>
      </c>
      <c r="AB581">
        <v>22041011</v>
      </c>
    </row>
    <row r="582" spans="1:28">
      <c r="A582">
        <v>2760</v>
      </c>
      <c r="B582" s="31">
        <v>1</v>
      </c>
      <c r="C582">
        <v>7</v>
      </c>
      <c r="D582">
        <v>29</v>
      </c>
      <c r="E582">
        <v>0</v>
      </c>
      <c r="F582" s="15">
        <v>2000</v>
      </c>
      <c r="G582">
        <v>1</v>
      </c>
      <c r="H582">
        <v>1</v>
      </c>
      <c r="I582">
        <v>0</v>
      </c>
      <c r="J582">
        <v>2</v>
      </c>
      <c r="K582">
        <v>5</v>
      </c>
      <c r="L582">
        <v>0</v>
      </c>
      <c r="M582">
        <v>0</v>
      </c>
      <c r="N582">
        <v>0</v>
      </c>
      <c r="O582">
        <v>0.5</v>
      </c>
      <c r="P582" s="31">
        <v>0.5</v>
      </c>
      <c r="Q582" s="31">
        <v>0</v>
      </c>
      <c r="R582" s="34">
        <v>14</v>
      </c>
      <c r="S582" s="33">
        <v>2.5</v>
      </c>
      <c r="T582">
        <v>0.5</v>
      </c>
      <c r="U582">
        <v>14</v>
      </c>
      <c r="V582" s="16">
        <v>2.5</v>
      </c>
      <c r="W582">
        <v>1</v>
      </c>
      <c r="X582">
        <v>1</v>
      </c>
      <c r="Y582">
        <v>8</v>
      </c>
      <c r="Z582">
        <v>10</v>
      </c>
      <c r="AA582" t="s">
        <v>15</v>
      </c>
      <c r="AB582">
        <v>20521050</v>
      </c>
    </row>
    <row r="583" spans="1:28">
      <c r="A583">
        <v>2763</v>
      </c>
      <c r="B583" s="31">
        <v>1</v>
      </c>
      <c r="C583">
        <v>1</v>
      </c>
      <c r="D583">
        <v>19</v>
      </c>
      <c r="E583">
        <v>0</v>
      </c>
      <c r="F583" s="15">
        <v>2000</v>
      </c>
      <c r="G583">
        <v>1</v>
      </c>
      <c r="H583">
        <v>1</v>
      </c>
      <c r="I583">
        <v>0</v>
      </c>
      <c r="J583">
        <v>8</v>
      </c>
      <c r="K583">
        <v>5</v>
      </c>
      <c r="L583">
        <v>0</v>
      </c>
      <c r="M583">
        <v>0</v>
      </c>
      <c r="N583">
        <v>0</v>
      </c>
      <c r="O583">
        <v>0.5</v>
      </c>
      <c r="P583" s="31">
        <v>1</v>
      </c>
      <c r="Q583" s="31">
        <v>0</v>
      </c>
      <c r="R583" s="34">
        <v>10</v>
      </c>
      <c r="S583" s="33">
        <v>2.5</v>
      </c>
      <c r="T583">
        <v>0.5</v>
      </c>
      <c r="U583">
        <v>10</v>
      </c>
      <c r="V583" s="16">
        <v>2.5</v>
      </c>
      <c r="W583">
        <v>0.83</v>
      </c>
      <c r="X583">
        <v>0</v>
      </c>
      <c r="Y583">
        <v>10</v>
      </c>
      <c r="Z583">
        <v>15</v>
      </c>
      <c r="AA583" t="s">
        <v>100</v>
      </c>
      <c r="AB583">
        <v>21932440</v>
      </c>
    </row>
    <row r="584" spans="1:28">
      <c r="A584">
        <v>2766</v>
      </c>
      <c r="B584" s="31">
        <v>2</v>
      </c>
      <c r="C584">
        <v>1</v>
      </c>
      <c r="D584">
        <v>23</v>
      </c>
      <c r="E584">
        <v>1</v>
      </c>
      <c r="F584" s="15">
        <v>5000</v>
      </c>
      <c r="G584">
        <v>1</v>
      </c>
      <c r="H584">
        <v>1</v>
      </c>
      <c r="I584">
        <v>0</v>
      </c>
      <c r="J584">
        <v>8</v>
      </c>
      <c r="K584">
        <v>4</v>
      </c>
      <c r="L584">
        <v>0</v>
      </c>
      <c r="M584">
        <v>0</v>
      </c>
      <c r="N584">
        <v>0</v>
      </c>
      <c r="O584">
        <v>1.33</v>
      </c>
      <c r="P584" s="31">
        <v>1.5</v>
      </c>
      <c r="Q584" s="31">
        <v>1</v>
      </c>
      <c r="R584" s="34">
        <v>8</v>
      </c>
      <c r="S584" s="33">
        <v>20</v>
      </c>
      <c r="T584">
        <v>0.67</v>
      </c>
      <c r="U584">
        <v>12</v>
      </c>
      <c r="V584" s="16">
        <v>2.5</v>
      </c>
      <c r="W584">
        <v>1.33</v>
      </c>
      <c r="X584">
        <v>1</v>
      </c>
      <c r="Y584">
        <v>8</v>
      </c>
      <c r="Z584">
        <v>20</v>
      </c>
      <c r="AA584" t="s">
        <v>24</v>
      </c>
      <c r="AB584">
        <v>22071060</v>
      </c>
    </row>
    <row r="585" spans="1:28">
      <c r="A585">
        <v>2768</v>
      </c>
      <c r="B585" s="31">
        <v>2</v>
      </c>
      <c r="C585">
        <v>1</v>
      </c>
      <c r="D585">
        <v>21</v>
      </c>
      <c r="E585">
        <v>1</v>
      </c>
      <c r="F585" s="15">
        <v>4000</v>
      </c>
      <c r="G585">
        <v>1</v>
      </c>
      <c r="H585">
        <v>1</v>
      </c>
      <c r="I585">
        <v>0</v>
      </c>
      <c r="J585">
        <v>8</v>
      </c>
      <c r="K585">
        <v>5</v>
      </c>
      <c r="L585">
        <v>0</v>
      </c>
      <c r="M585">
        <v>0</v>
      </c>
      <c r="N585">
        <v>0</v>
      </c>
      <c r="O585">
        <v>1.17</v>
      </c>
      <c r="P585" s="31">
        <v>1</v>
      </c>
      <c r="Q585" s="31">
        <v>1</v>
      </c>
      <c r="R585" s="34">
        <v>8</v>
      </c>
      <c r="S585" s="33">
        <v>25</v>
      </c>
      <c r="T585">
        <v>0.67</v>
      </c>
      <c r="U585">
        <v>8</v>
      </c>
      <c r="V585" s="16">
        <v>10</v>
      </c>
      <c r="W585">
        <v>1.17</v>
      </c>
      <c r="X585">
        <v>1</v>
      </c>
      <c r="Y585">
        <v>8</v>
      </c>
      <c r="Z585">
        <v>25</v>
      </c>
      <c r="AA585" t="s">
        <v>107</v>
      </c>
      <c r="AB585">
        <v>21380007</v>
      </c>
    </row>
    <row r="586" spans="1:28">
      <c r="A586">
        <v>2778</v>
      </c>
      <c r="B586" s="31">
        <v>2</v>
      </c>
      <c r="C586">
        <v>1</v>
      </c>
      <c r="D586">
        <v>19</v>
      </c>
      <c r="E586">
        <v>1</v>
      </c>
      <c r="F586" s="15">
        <v>1000</v>
      </c>
      <c r="G586">
        <v>1</v>
      </c>
      <c r="H586">
        <v>1</v>
      </c>
      <c r="I586">
        <v>0</v>
      </c>
      <c r="J586">
        <v>11</v>
      </c>
      <c r="K586">
        <v>5</v>
      </c>
      <c r="L586">
        <v>0</v>
      </c>
      <c r="M586">
        <v>0</v>
      </c>
      <c r="N586">
        <v>0</v>
      </c>
      <c r="O586">
        <v>2.5</v>
      </c>
      <c r="P586" s="31">
        <v>1.5</v>
      </c>
      <c r="Q586" s="31">
        <v>0</v>
      </c>
      <c r="R586" s="34">
        <v>2</v>
      </c>
      <c r="S586" s="33">
        <v>10</v>
      </c>
      <c r="T586">
        <v>1</v>
      </c>
      <c r="U586">
        <v>30</v>
      </c>
      <c r="V586" s="16">
        <v>2.5</v>
      </c>
      <c r="W586">
        <v>2.5</v>
      </c>
      <c r="X586">
        <v>0</v>
      </c>
      <c r="Y586">
        <v>2</v>
      </c>
      <c r="Z586">
        <v>10</v>
      </c>
      <c r="AA586" t="s">
        <v>49</v>
      </c>
      <c r="AB586">
        <v>22795125</v>
      </c>
    </row>
    <row r="587" spans="1:28">
      <c r="A587">
        <v>2782</v>
      </c>
      <c r="B587" s="31">
        <v>2</v>
      </c>
      <c r="C587">
        <v>1</v>
      </c>
      <c r="D587">
        <v>40</v>
      </c>
      <c r="E587">
        <v>0</v>
      </c>
      <c r="F587" s="15">
        <v>2000</v>
      </c>
      <c r="G587">
        <v>1</v>
      </c>
      <c r="H587">
        <v>1</v>
      </c>
      <c r="I587">
        <v>0</v>
      </c>
      <c r="J587">
        <v>6</v>
      </c>
      <c r="K587">
        <v>4</v>
      </c>
      <c r="L587">
        <v>0</v>
      </c>
      <c r="M587">
        <v>0</v>
      </c>
      <c r="N587">
        <v>0</v>
      </c>
      <c r="O587">
        <v>0.67</v>
      </c>
      <c r="P587" s="31">
        <v>2</v>
      </c>
      <c r="Q587" s="31">
        <v>0</v>
      </c>
      <c r="R587" s="34">
        <v>12</v>
      </c>
      <c r="S587" s="33">
        <v>5</v>
      </c>
      <c r="T587">
        <v>0.5</v>
      </c>
      <c r="U587">
        <v>12</v>
      </c>
      <c r="V587" s="16">
        <v>5</v>
      </c>
      <c r="W587">
        <v>0.67</v>
      </c>
      <c r="X587">
        <v>0</v>
      </c>
      <c r="Y587">
        <v>12</v>
      </c>
      <c r="Z587">
        <v>5</v>
      </c>
      <c r="AA587" t="s">
        <v>47</v>
      </c>
      <c r="AB587">
        <v>22270010</v>
      </c>
    </row>
    <row r="588" spans="1:28">
      <c r="A588">
        <v>2783</v>
      </c>
      <c r="B588" s="31">
        <v>2</v>
      </c>
      <c r="C588">
        <v>1</v>
      </c>
      <c r="D588">
        <v>18</v>
      </c>
      <c r="E588">
        <v>1</v>
      </c>
      <c r="F588" s="15">
        <v>10000</v>
      </c>
      <c r="G588">
        <v>1</v>
      </c>
      <c r="H588">
        <v>3</v>
      </c>
      <c r="I588">
        <v>0</v>
      </c>
      <c r="J588">
        <v>6</v>
      </c>
      <c r="K588">
        <v>5</v>
      </c>
      <c r="L588">
        <v>0</v>
      </c>
      <c r="M588">
        <v>0</v>
      </c>
      <c r="N588">
        <v>0</v>
      </c>
      <c r="O588">
        <v>1.5</v>
      </c>
      <c r="P588" s="31">
        <v>3</v>
      </c>
      <c r="Q588" s="31">
        <v>1</v>
      </c>
      <c r="R588" s="34">
        <v>12</v>
      </c>
      <c r="S588" s="33">
        <v>40</v>
      </c>
      <c r="T588">
        <v>1</v>
      </c>
      <c r="U588">
        <v>30</v>
      </c>
      <c r="V588" s="16">
        <v>2.5</v>
      </c>
      <c r="W588">
        <v>1.5</v>
      </c>
      <c r="X588">
        <v>1</v>
      </c>
      <c r="Y588">
        <v>12</v>
      </c>
      <c r="Z588">
        <v>40</v>
      </c>
      <c r="AA588" t="s">
        <v>49</v>
      </c>
      <c r="AB588">
        <v>22890022</v>
      </c>
    </row>
    <row r="589" spans="1:28">
      <c r="A589">
        <v>2784</v>
      </c>
      <c r="B589" s="31">
        <v>1</v>
      </c>
      <c r="C589">
        <v>1</v>
      </c>
      <c r="D589">
        <v>22</v>
      </c>
      <c r="E589">
        <v>1</v>
      </c>
      <c r="F589" s="15">
        <v>7000</v>
      </c>
      <c r="G589">
        <v>1</v>
      </c>
      <c r="H589">
        <v>2</v>
      </c>
      <c r="I589">
        <v>1</v>
      </c>
      <c r="J589">
        <v>8</v>
      </c>
      <c r="K589">
        <v>5</v>
      </c>
      <c r="L589">
        <v>0</v>
      </c>
      <c r="M589">
        <v>0</v>
      </c>
      <c r="N589">
        <v>0</v>
      </c>
      <c r="O589">
        <v>0.67</v>
      </c>
      <c r="P589" s="31">
        <v>0.5</v>
      </c>
      <c r="Q589" s="31">
        <v>0</v>
      </c>
      <c r="R589" s="34">
        <v>12</v>
      </c>
      <c r="S589" s="33">
        <v>5</v>
      </c>
      <c r="T589">
        <v>0.67</v>
      </c>
      <c r="U589">
        <v>12</v>
      </c>
      <c r="V589" s="16">
        <v>5</v>
      </c>
      <c r="W589">
        <v>1.25</v>
      </c>
      <c r="X589">
        <v>1</v>
      </c>
      <c r="Y589">
        <v>14</v>
      </c>
      <c r="Z589">
        <v>17.5</v>
      </c>
      <c r="AA589" t="s">
        <v>240</v>
      </c>
      <c r="AB589">
        <v>25510030</v>
      </c>
    </row>
    <row r="590" spans="1:28">
      <c r="A590">
        <v>2785</v>
      </c>
      <c r="B590" s="31">
        <v>2</v>
      </c>
      <c r="C590">
        <v>1</v>
      </c>
      <c r="D590">
        <v>22</v>
      </c>
      <c r="E590">
        <v>0</v>
      </c>
      <c r="F590" s="15">
        <v>7000</v>
      </c>
      <c r="G590">
        <v>1</v>
      </c>
      <c r="H590">
        <v>1</v>
      </c>
      <c r="I590">
        <v>1</v>
      </c>
      <c r="J590">
        <v>8</v>
      </c>
      <c r="K590">
        <v>5</v>
      </c>
      <c r="L590">
        <v>0</v>
      </c>
      <c r="M590">
        <v>0</v>
      </c>
      <c r="N590">
        <v>0</v>
      </c>
      <c r="O590">
        <v>1.67</v>
      </c>
      <c r="P590" s="31">
        <v>1</v>
      </c>
      <c r="Q590" s="31">
        <v>0</v>
      </c>
      <c r="R590" s="34">
        <v>16</v>
      </c>
      <c r="S590" s="33">
        <v>2.5</v>
      </c>
      <c r="T590">
        <v>1</v>
      </c>
      <c r="U590">
        <v>30</v>
      </c>
      <c r="V590" s="16">
        <v>2.5</v>
      </c>
      <c r="W590">
        <v>1.67</v>
      </c>
      <c r="X590">
        <v>0</v>
      </c>
      <c r="Y590">
        <v>16</v>
      </c>
      <c r="Z590">
        <v>2.5</v>
      </c>
      <c r="AA590" t="s">
        <v>49</v>
      </c>
      <c r="AB590">
        <v>22790664</v>
      </c>
    </row>
    <row r="591" spans="1:28">
      <c r="A591">
        <v>2786</v>
      </c>
      <c r="B591" s="31">
        <v>1</v>
      </c>
      <c r="C591">
        <v>2</v>
      </c>
      <c r="D591">
        <v>43</v>
      </c>
      <c r="E591">
        <v>0</v>
      </c>
      <c r="F591" s="15">
        <v>3000</v>
      </c>
      <c r="G591">
        <v>1</v>
      </c>
      <c r="H591">
        <v>2</v>
      </c>
      <c r="I591">
        <v>1</v>
      </c>
      <c r="J591">
        <v>2</v>
      </c>
      <c r="K591">
        <v>4</v>
      </c>
      <c r="L591">
        <v>0</v>
      </c>
      <c r="M591">
        <v>0</v>
      </c>
      <c r="N591">
        <v>0</v>
      </c>
      <c r="O591">
        <v>0.5</v>
      </c>
      <c r="P591" s="31">
        <v>1.5</v>
      </c>
      <c r="Q591" s="31">
        <v>0</v>
      </c>
      <c r="R591" s="34">
        <v>30</v>
      </c>
      <c r="S591" s="33">
        <v>5</v>
      </c>
      <c r="T591">
        <v>0.5</v>
      </c>
      <c r="U591">
        <v>30</v>
      </c>
      <c r="V591" s="16">
        <v>5</v>
      </c>
      <c r="W591">
        <v>1.915</v>
      </c>
      <c r="X591">
        <v>1</v>
      </c>
      <c r="Y591">
        <v>8</v>
      </c>
      <c r="Z591">
        <v>15</v>
      </c>
      <c r="AA591" t="s">
        <v>69</v>
      </c>
      <c r="AB591">
        <v>23080000</v>
      </c>
    </row>
    <row r="592" spans="1:28">
      <c r="A592">
        <v>2787</v>
      </c>
      <c r="B592" s="31">
        <v>2</v>
      </c>
      <c r="C592">
        <v>2</v>
      </c>
      <c r="D592">
        <v>38</v>
      </c>
      <c r="E592">
        <v>0</v>
      </c>
      <c r="F592" s="15">
        <v>3000</v>
      </c>
      <c r="G592">
        <v>1</v>
      </c>
      <c r="H592">
        <v>1</v>
      </c>
      <c r="I592">
        <v>1</v>
      </c>
      <c r="J592">
        <v>2</v>
      </c>
      <c r="K592">
        <v>5</v>
      </c>
      <c r="L592">
        <v>0</v>
      </c>
      <c r="M592">
        <v>0</v>
      </c>
      <c r="N592">
        <v>0</v>
      </c>
      <c r="O592">
        <v>2.5</v>
      </c>
      <c r="P592" s="31">
        <v>3</v>
      </c>
      <c r="Q592" s="31">
        <v>1</v>
      </c>
      <c r="R592" s="34">
        <v>8</v>
      </c>
      <c r="S592" s="33">
        <v>10</v>
      </c>
      <c r="T592">
        <v>0.5</v>
      </c>
      <c r="U592">
        <v>10</v>
      </c>
      <c r="V592" s="16">
        <v>5</v>
      </c>
      <c r="W592">
        <v>2.5</v>
      </c>
      <c r="X592">
        <v>1</v>
      </c>
      <c r="Y592">
        <v>8</v>
      </c>
      <c r="Z592">
        <v>10</v>
      </c>
      <c r="AA592" t="s">
        <v>15</v>
      </c>
      <c r="AB592">
        <v>20520150</v>
      </c>
    </row>
    <row r="593" spans="1:28">
      <c r="A593">
        <v>2789</v>
      </c>
      <c r="B593" s="31">
        <v>2</v>
      </c>
      <c r="C593">
        <v>2</v>
      </c>
      <c r="D593">
        <v>29</v>
      </c>
      <c r="E593">
        <v>0</v>
      </c>
      <c r="F593" s="15">
        <v>3000</v>
      </c>
      <c r="G593">
        <v>1</v>
      </c>
      <c r="H593">
        <v>1</v>
      </c>
      <c r="I593">
        <v>0</v>
      </c>
      <c r="J593">
        <v>8</v>
      </c>
      <c r="K593">
        <v>5</v>
      </c>
      <c r="L593">
        <v>0</v>
      </c>
      <c r="M593">
        <v>0</v>
      </c>
      <c r="N593">
        <v>0</v>
      </c>
      <c r="O593">
        <v>1.5</v>
      </c>
      <c r="P593" s="31">
        <v>1.5</v>
      </c>
      <c r="Q593" s="31">
        <v>1</v>
      </c>
      <c r="R593" s="34">
        <v>12</v>
      </c>
      <c r="S593" s="33">
        <v>2.5</v>
      </c>
      <c r="T593">
        <v>1</v>
      </c>
      <c r="U593">
        <v>20</v>
      </c>
      <c r="V593" s="16">
        <v>2.5</v>
      </c>
      <c r="W593">
        <v>1.5</v>
      </c>
      <c r="X593">
        <v>1</v>
      </c>
      <c r="Y593">
        <v>12</v>
      </c>
      <c r="Z593">
        <v>2.5</v>
      </c>
      <c r="AA593" t="s">
        <v>234</v>
      </c>
      <c r="AB593">
        <v>26190060</v>
      </c>
    </row>
    <row r="594" spans="1:28">
      <c r="A594">
        <v>2791</v>
      </c>
      <c r="B594" s="31">
        <v>1</v>
      </c>
      <c r="C594">
        <v>4</v>
      </c>
      <c r="D594">
        <v>33</v>
      </c>
      <c r="E594">
        <v>0</v>
      </c>
      <c r="F594" s="15">
        <v>12000</v>
      </c>
      <c r="G594">
        <v>1</v>
      </c>
      <c r="H594">
        <v>1</v>
      </c>
      <c r="I594">
        <v>0</v>
      </c>
      <c r="J594">
        <v>11</v>
      </c>
      <c r="K594">
        <v>2</v>
      </c>
      <c r="L594">
        <v>1</v>
      </c>
      <c r="M594">
        <v>0</v>
      </c>
      <c r="N594">
        <v>0</v>
      </c>
      <c r="O594">
        <v>0.33</v>
      </c>
      <c r="P594" s="31">
        <v>0.5</v>
      </c>
      <c r="Q594" s="31">
        <v>0</v>
      </c>
      <c r="R594" s="34">
        <v>20</v>
      </c>
      <c r="S594" s="33">
        <v>2.5</v>
      </c>
      <c r="T594">
        <v>0.33</v>
      </c>
      <c r="U594">
        <v>20</v>
      </c>
      <c r="V594" s="16">
        <v>2.5</v>
      </c>
      <c r="W594">
        <v>0.83</v>
      </c>
      <c r="X594">
        <v>0</v>
      </c>
      <c r="Y594">
        <v>8</v>
      </c>
      <c r="Z594">
        <v>15</v>
      </c>
      <c r="AA594" t="s">
        <v>54</v>
      </c>
      <c r="AB594">
        <v>22231080</v>
      </c>
    </row>
    <row r="595" spans="1:28">
      <c r="A595">
        <v>2797</v>
      </c>
      <c r="B595" s="31">
        <v>1</v>
      </c>
      <c r="C595">
        <v>1</v>
      </c>
      <c r="D595">
        <v>24</v>
      </c>
      <c r="E595">
        <v>1</v>
      </c>
      <c r="F595" s="15">
        <v>2000</v>
      </c>
      <c r="G595">
        <v>1</v>
      </c>
      <c r="H595">
        <v>1</v>
      </c>
      <c r="I595">
        <v>1</v>
      </c>
      <c r="J595">
        <v>11</v>
      </c>
      <c r="K595">
        <v>1</v>
      </c>
      <c r="L595">
        <v>0</v>
      </c>
      <c r="M595">
        <v>0</v>
      </c>
      <c r="N595">
        <v>0</v>
      </c>
      <c r="O595">
        <v>1</v>
      </c>
      <c r="P595" s="31">
        <v>1</v>
      </c>
      <c r="Q595" s="31">
        <v>0</v>
      </c>
      <c r="R595" s="34">
        <v>10</v>
      </c>
      <c r="S595" s="33">
        <v>5</v>
      </c>
      <c r="T595">
        <v>1</v>
      </c>
      <c r="U595">
        <v>10</v>
      </c>
      <c r="V595" s="16">
        <v>5</v>
      </c>
      <c r="W595">
        <v>1.915</v>
      </c>
      <c r="X595">
        <v>1</v>
      </c>
      <c r="Y595">
        <v>8</v>
      </c>
      <c r="Z595">
        <v>15</v>
      </c>
      <c r="AA595" t="s">
        <v>69</v>
      </c>
      <c r="AB595">
        <v>23040400</v>
      </c>
    </row>
    <row r="596" spans="1:28">
      <c r="A596">
        <v>2800</v>
      </c>
      <c r="B596" s="31">
        <v>2</v>
      </c>
      <c r="C596">
        <v>2</v>
      </c>
      <c r="D596">
        <v>54</v>
      </c>
      <c r="E596">
        <v>1</v>
      </c>
      <c r="F596" s="15">
        <v>7000</v>
      </c>
      <c r="G596">
        <v>1</v>
      </c>
      <c r="H596">
        <v>2</v>
      </c>
      <c r="I596">
        <v>1</v>
      </c>
      <c r="J596">
        <v>8</v>
      </c>
      <c r="K596">
        <v>5</v>
      </c>
      <c r="L596">
        <v>1</v>
      </c>
      <c r="M596">
        <v>0</v>
      </c>
      <c r="N596">
        <v>0</v>
      </c>
      <c r="O596">
        <v>1.5</v>
      </c>
      <c r="P596" s="31">
        <v>2</v>
      </c>
      <c r="Q596" s="31">
        <v>0</v>
      </c>
      <c r="R596" s="34">
        <v>10</v>
      </c>
      <c r="S596" s="33">
        <v>40</v>
      </c>
      <c r="T596">
        <v>0.5</v>
      </c>
      <c r="U596">
        <v>10</v>
      </c>
      <c r="V596" s="16">
        <v>5</v>
      </c>
      <c r="W596">
        <v>1.5</v>
      </c>
      <c r="X596">
        <v>0</v>
      </c>
      <c r="Y596">
        <v>10</v>
      </c>
      <c r="Z596">
        <v>40</v>
      </c>
      <c r="AA596" t="s">
        <v>15</v>
      </c>
      <c r="AB596">
        <v>20530001</v>
      </c>
    </row>
    <row r="597" spans="1:28">
      <c r="A597">
        <v>2807</v>
      </c>
      <c r="B597" s="31">
        <v>2</v>
      </c>
      <c r="C597">
        <v>1</v>
      </c>
      <c r="D597">
        <v>25</v>
      </c>
      <c r="E597">
        <v>0</v>
      </c>
      <c r="F597" s="15">
        <v>5000</v>
      </c>
      <c r="G597">
        <v>1</v>
      </c>
      <c r="H597">
        <v>1</v>
      </c>
      <c r="I597">
        <v>1</v>
      </c>
      <c r="J597">
        <v>2</v>
      </c>
      <c r="K597">
        <v>3</v>
      </c>
      <c r="L597">
        <v>0</v>
      </c>
      <c r="M597">
        <v>0</v>
      </c>
      <c r="N597">
        <v>0</v>
      </c>
      <c r="O597">
        <v>1.5</v>
      </c>
      <c r="P597" s="31">
        <v>1.83</v>
      </c>
      <c r="Q597" s="31">
        <v>1</v>
      </c>
      <c r="R597" s="34">
        <v>10</v>
      </c>
      <c r="S597" s="33">
        <v>20</v>
      </c>
      <c r="T597">
        <v>0.83499999999999996</v>
      </c>
      <c r="U597">
        <v>21</v>
      </c>
      <c r="V597" s="16">
        <v>5</v>
      </c>
      <c r="W597">
        <v>1.5</v>
      </c>
      <c r="X597">
        <v>1</v>
      </c>
      <c r="Y597">
        <v>10</v>
      </c>
      <c r="Z597">
        <v>20</v>
      </c>
      <c r="AA597" t="s">
        <v>108</v>
      </c>
      <c r="AB597">
        <v>22780000</v>
      </c>
    </row>
    <row r="598" spans="1:28">
      <c r="A598">
        <v>2808</v>
      </c>
      <c r="B598" s="31">
        <v>1</v>
      </c>
      <c r="C598">
        <v>2</v>
      </c>
      <c r="D598">
        <v>28</v>
      </c>
      <c r="E598">
        <v>1</v>
      </c>
      <c r="F598" s="15">
        <v>8000</v>
      </c>
      <c r="G598">
        <v>1</v>
      </c>
      <c r="H598">
        <v>1</v>
      </c>
      <c r="I598">
        <v>0</v>
      </c>
      <c r="J598">
        <v>2</v>
      </c>
      <c r="K598">
        <v>5</v>
      </c>
      <c r="L598">
        <v>1</v>
      </c>
      <c r="M598">
        <v>0</v>
      </c>
      <c r="N598">
        <v>0</v>
      </c>
      <c r="O598">
        <v>0.5</v>
      </c>
      <c r="P598" s="31">
        <v>1</v>
      </c>
      <c r="Q598" s="31">
        <v>0</v>
      </c>
      <c r="R598" s="34">
        <v>6</v>
      </c>
      <c r="S598" s="33">
        <v>5</v>
      </c>
      <c r="T598">
        <v>0.5</v>
      </c>
      <c r="U598">
        <v>6</v>
      </c>
      <c r="V598" s="16">
        <v>5</v>
      </c>
      <c r="W598">
        <v>1</v>
      </c>
      <c r="X598">
        <v>1</v>
      </c>
      <c r="Y598">
        <v>8</v>
      </c>
      <c r="Z598">
        <v>10</v>
      </c>
      <c r="AA598" t="s">
        <v>37</v>
      </c>
      <c r="AB598">
        <v>20540230</v>
      </c>
    </row>
    <row r="599" spans="1:28">
      <c r="A599">
        <v>2811</v>
      </c>
      <c r="B599" s="31">
        <v>1</v>
      </c>
      <c r="C599">
        <v>1</v>
      </c>
      <c r="D599">
        <v>24</v>
      </c>
      <c r="E599">
        <v>1</v>
      </c>
      <c r="F599" s="15">
        <v>10000</v>
      </c>
      <c r="G599">
        <v>1</v>
      </c>
      <c r="H599">
        <v>2</v>
      </c>
      <c r="I599">
        <v>1</v>
      </c>
      <c r="J599">
        <v>8</v>
      </c>
      <c r="K599">
        <v>3</v>
      </c>
      <c r="L599">
        <v>0</v>
      </c>
      <c r="M599">
        <v>0</v>
      </c>
      <c r="N599">
        <v>0</v>
      </c>
      <c r="O599">
        <v>0.67</v>
      </c>
      <c r="P599" s="31">
        <v>0.83</v>
      </c>
      <c r="Q599" s="31">
        <v>0</v>
      </c>
      <c r="R599" s="34">
        <v>14</v>
      </c>
      <c r="S599" s="33">
        <v>5</v>
      </c>
      <c r="T599">
        <v>0.67</v>
      </c>
      <c r="U599">
        <v>14</v>
      </c>
      <c r="V599" s="16">
        <v>5</v>
      </c>
      <c r="W599">
        <v>1.67</v>
      </c>
      <c r="X599">
        <v>1</v>
      </c>
      <c r="Y599">
        <v>8</v>
      </c>
      <c r="Z599">
        <v>20</v>
      </c>
      <c r="AA599" t="s">
        <v>50</v>
      </c>
      <c r="AB599">
        <v>22460040</v>
      </c>
    </row>
    <row r="600" spans="1:28">
      <c r="A600">
        <v>2816</v>
      </c>
      <c r="B600" s="31">
        <v>2</v>
      </c>
      <c r="C600">
        <v>2</v>
      </c>
      <c r="D600">
        <v>32</v>
      </c>
      <c r="E600">
        <v>0</v>
      </c>
      <c r="F600" s="15">
        <v>4000</v>
      </c>
      <c r="G600">
        <v>1</v>
      </c>
      <c r="H600">
        <v>1</v>
      </c>
      <c r="I600">
        <v>0</v>
      </c>
      <c r="J600">
        <v>2</v>
      </c>
      <c r="K600">
        <v>3</v>
      </c>
      <c r="L600">
        <v>0</v>
      </c>
      <c r="M600">
        <v>0</v>
      </c>
      <c r="N600">
        <v>0</v>
      </c>
      <c r="O600">
        <v>0.67</v>
      </c>
      <c r="P600" s="31">
        <v>0.67</v>
      </c>
      <c r="Q600" s="31">
        <v>0</v>
      </c>
      <c r="R600" s="34">
        <v>6</v>
      </c>
      <c r="S600" s="33">
        <v>45</v>
      </c>
      <c r="T600">
        <v>0.67</v>
      </c>
      <c r="U600">
        <v>17</v>
      </c>
      <c r="V600" s="16">
        <v>6.25</v>
      </c>
      <c r="W600">
        <v>0.67</v>
      </c>
      <c r="X600">
        <v>0</v>
      </c>
      <c r="Y600">
        <v>6</v>
      </c>
      <c r="Z600">
        <v>45</v>
      </c>
      <c r="AA600" t="s">
        <v>52</v>
      </c>
      <c r="AB600">
        <v>21221490</v>
      </c>
    </row>
    <row r="601" spans="1:28">
      <c r="A601">
        <v>2818</v>
      </c>
      <c r="B601" s="31">
        <v>2</v>
      </c>
      <c r="C601">
        <v>1</v>
      </c>
      <c r="D601">
        <v>25</v>
      </c>
      <c r="E601">
        <v>0</v>
      </c>
      <c r="F601" s="15">
        <v>4000</v>
      </c>
      <c r="G601">
        <v>1</v>
      </c>
      <c r="H601">
        <v>2</v>
      </c>
      <c r="I601">
        <v>0</v>
      </c>
      <c r="J601">
        <v>6</v>
      </c>
      <c r="K601">
        <v>0</v>
      </c>
      <c r="L601">
        <v>0</v>
      </c>
      <c r="M601">
        <v>1</v>
      </c>
      <c r="N601">
        <v>0</v>
      </c>
      <c r="O601">
        <v>1</v>
      </c>
      <c r="P601" s="31">
        <v>1.17</v>
      </c>
      <c r="Q601" s="31">
        <v>1</v>
      </c>
      <c r="R601" s="34">
        <v>8</v>
      </c>
      <c r="S601" s="33">
        <v>20</v>
      </c>
      <c r="T601">
        <v>0.5</v>
      </c>
      <c r="U601">
        <v>10</v>
      </c>
      <c r="V601" s="16">
        <v>3.75</v>
      </c>
      <c r="W601">
        <v>1</v>
      </c>
      <c r="X601">
        <v>1</v>
      </c>
      <c r="Y601">
        <v>8</v>
      </c>
      <c r="Z601">
        <v>20</v>
      </c>
      <c r="AA601" t="s">
        <v>35</v>
      </c>
      <c r="AB601">
        <v>20540112</v>
      </c>
    </row>
    <row r="602" spans="1:28">
      <c r="A602">
        <v>2825</v>
      </c>
      <c r="B602" s="31">
        <v>1</v>
      </c>
      <c r="C602">
        <v>2</v>
      </c>
      <c r="D602">
        <v>30</v>
      </c>
      <c r="E602">
        <v>0</v>
      </c>
      <c r="F602" s="15">
        <v>18000</v>
      </c>
      <c r="G602">
        <v>1</v>
      </c>
      <c r="H602">
        <v>1</v>
      </c>
      <c r="I602">
        <v>1</v>
      </c>
      <c r="J602">
        <v>8</v>
      </c>
      <c r="K602">
        <v>3</v>
      </c>
      <c r="L602">
        <v>1</v>
      </c>
      <c r="M602">
        <v>0</v>
      </c>
      <c r="N602">
        <v>0</v>
      </c>
      <c r="O602">
        <v>0.5</v>
      </c>
      <c r="P602" s="31">
        <v>0.5</v>
      </c>
      <c r="Q602" s="31">
        <v>0</v>
      </c>
      <c r="R602" s="34">
        <v>20</v>
      </c>
      <c r="S602" s="33">
        <v>10</v>
      </c>
      <c r="T602">
        <v>0.5</v>
      </c>
      <c r="U602">
        <v>20</v>
      </c>
      <c r="V602" s="16">
        <v>10</v>
      </c>
      <c r="W602">
        <v>0.58499999999999996</v>
      </c>
      <c r="X602">
        <v>0</v>
      </c>
      <c r="Y602">
        <v>6</v>
      </c>
      <c r="Z602">
        <v>15</v>
      </c>
      <c r="AA602" t="s">
        <v>144</v>
      </c>
      <c r="AB602">
        <v>22471130</v>
      </c>
    </row>
    <row r="603" spans="1:28">
      <c r="A603">
        <v>2828</v>
      </c>
      <c r="B603" s="31">
        <v>2</v>
      </c>
      <c r="C603">
        <v>1</v>
      </c>
      <c r="D603">
        <v>28</v>
      </c>
      <c r="E603">
        <v>1</v>
      </c>
      <c r="F603" s="15">
        <v>8000</v>
      </c>
      <c r="G603">
        <v>1</v>
      </c>
      <c r="H603">
        <v>1</v>
      </c>
      <c r="I603">
        <v>1</v>
      </c>
      <c r="J603">
        <v>7</v>
      </c>
      <c r="K603">
        <v>4</v>
      </c>
      <c r="L603">
        <v>0</v>
      </c>
      <c r="M603">
        <v>0</v>
      </c>
      <c r="N603">
        <v>0</v>
      </c>
      <c r="O603">
        <v>0.83</v>
      </c>
      <c r="P603" s="31">
        <v>0.33</v>
      </c>
      <c r="Q603" s="31">
        <v>0</v>
      </c>
      <c r="R603" s="34">
        <v>10</v>
      </c>
      <c r="S603" s="33">
        <v>60</v>
      </c>
      <c r="T603">
        <v>0.67</v>
      </c>
      <c r="U603">
        <v>15</v>
      </c>
      <c r="V603" s="16">
        <v>7.5</v>
      </c>
      <c r="W603">
        <v>0.83</v>
      </c>
      <c r="X603">
        <v>0</v>
      </c>
      <c r="Y603">
        <v>10</v>
      </c>
      <c r="Z603">
        <v>60</v>
      </c>
      <c r="AA603" t="s">
        <v>237</v>
      </c>
      <c r="AB603">
        <v>25020150</v>
      </c>
    </row>
    <row r="604" spans="1:28">
      <c r="A604">
        <v>2838</v>
      </c>
      <c r="B604" s="31">
        <v>2</v>
      </c>
      <c r="C604">
        <v>1</v>
      </c>
      <c r="D604">
        <v>22</v>
      </c>
      <c r="E604">
        <v>0</v>
      </c>
      <c r="F604" s="15">
        <v>10000</v>
      </c>
      <c r="G604">
        <v>1</v>
      </c>
      <c r="H604">
        <v>1</v>
      </c>
      <c r="I604">
        <v>0</v>
      </c>
      <c r="J604">
        <v>11</v>
      </c>
      <c r="K604">
        <v>5</v>
      </c>
      <c r="L604">
        <v>0</v>
      </c>
      <c r="M604">
        <v>0</v>
      </c>
      <c r="N604">
        <v>0</v>
      </c>
      <c r="O604">
        <v>0.5</v>
      </c>
      <c r="P604" s="31">
        <v>0.67</v>
      </c>
      <c r="Q604" s="31">
        <v>1</v>
      </c>
      <c r="R604" s="34">
        <v>8</v>
      </c>
      <c r="S604" s="33">
        <v>2.5</v>
      </c>
      <c r="T604">
        <v>0.33</v>
      </c>
      <c r="U604">
        <v>10</v>
      </c>
      <c r="V604" s="16">
        <v>5</v>
      </c>
      <c r="W604">
        <v>0.5</v>
      </c>
      <c r="X604">
        <v>1</v>
      </c>
      <c r="Y604">
        <v>8</v>
      </c>
      <c r="Z604">
        <v>2.5</v>
      </c>
      <c r="AA604" t="s">
        <v>36</v>
      </c>
      <c r="AB604">
        <v>21940120</v>
      </c>
    </row>
    <row r="605" spans="1:28">
      <c r="A605">
        <v>2839</v>
      </c>
      <c r="B605" s="31">
        <v>1</v>
      </c>
      <c r="C605">
        <v>1</v>
      </c>
      <c r="D605">
        <v>23</v>
      </c>
      <c r="E605">
        <v>1</v>
      </c>
      <c r="F605" s="15">
        <v>6000</v>
      </c>
      <c r="G605">
        <v>1</v>
      </c>
      <c r="H605">
        <v>3</v>
      </c>
      <c r="I605">
        <v>0</v>
      </c>
      <c r="J605">
        <v>1</v>
      </c>
      <c r="K605">
        <v>5</v>
      </c>
      <c r="L605">
        <v>0</v>
      </c>
      <c r="M605">
        <v>0</v>
      </c>
      <c r="N605">
        <v>0</v>
      </c>
      <c r="O605">
        <v>0.33</v>
      </c>
      <c r="P605" s="31">
        <v>0.83</v>
      </c>
      <c r="Q605" s="31">
        <v>0</v>
      </c>
      <c r="R605" s="34">
        <v>14</v>
      </c>
      <c r="S605" s="33">
        <v>10</v>
      </c>
      <c r="T605">
        <v>0.33</v>
      </c>
      <c r="U605">
        <v>14</v>
      </c>
      <c r="V605" s="16">
        <v>10</v>
      </c>
      <c r="W605">
        <v>0.83</v>
      </c>
      <c r="X605">
        <v>1</v>
      </c>
      <c r="Y605">
        <v>8</v>
      </c>
      <c r="Z605">
        <v>2.5</v>
      </c>
      <c r="AA605" t="s">
        <v>88</v>
      </c>
      <c r="AB605">
        <v>20766040</v>
      </c>
    </row>
    <row r="606" spans="1:28">
      <c r="A606">
        <v>2840</v>
      </c>
      <c r="B606" s="31">
        <v>1</v>
      </c>
      <c r="C606">
        <v>7</v>
      </c>
      <c r="D606">
        <v>58</v>
      </c>
      <c r="E606">
        <v>1</v>
      </c>
      <c r="F606" s="15">
        <v>35000</v>
      </c>
      <c r="G606">
        <v>1</v>
      </c>
      <c r="H606">
        <v>1</v>
      </c>
      <c r="I606">
        <v>0</v>
      </c>
      <c r="J606">
        <v>11</v>
      </c>
      <c r="K606">
        <v>5</v>
      </c>
      <c r="L606">
        <v>0</v>
      </c>
      <c r="M606">
        <v>0</v>
      </c>
      <c r="N606">
        <v>0</v>
      </c>
      <c r="O606">
        <v>0.5</v>
      </c>
      <c r="P606" s="31">
        <v>0.5</v>
      </c>
      <c r="Q606" s="31">
        <v>0</v>
      </c>
      <c r="R606" s="34">
        <v>16</v>
      </c>
      <c r="S606" s="33">
        <v>2.5</v>
      </c>
      <c r="T606">
        <v>0.5</v>
      </c>
      <c r="U606">
        <v>16</v>
      </c>
      <c r="V606" s="16">
        <v>2.5</v>
      </c>
      <c r="W606">
        <v>1.5</v>
      </c>
      <c r="X606">
        <v>1</v>
      </c>
      <c r="Y606">
        <v>10</v>
      </c>
      <c r="Z606">
        <v>10</v>
      </c>
      <c r="AA606" t="s">
        <v>89</v>
      </c>
      <c r="AB606">
        <v>22441110</v>
      </c>
    </row>
    <row r="607" spans="1:28">
      <c r="A607">
        <v>2841</v>
      </c>
      <c r="B607" s="31">
        <v>2</v>
      </c>
      <c r="C607">
        <v>2</v>
      </c>
      <c r="D607">
        <v>29</v>
      </c>
      <c r="E607">
        <v>0</v>
      </c>
      <c r="F607" s="15">
        <v>10000</v>
      </c>
      <c r="G607">
        <v>1</v>
      </c>
      <c r="H607">
        <v>3</v>
      </c>
      <c r="I607">
        <v>0</v>
      </c>
      <c r="J607">
        <v>7</v>
      </c>
      <c r="K607">
        <v>5</v>
      </c>
      <c r="L607">
        <v>0</v>
      </c>
      <c r="M607">
        <v>0</v>
      </c>
      <c r="N607">
        <v>0</v>
      </c>
      <c r="O607">
        <v>1</v>
      </c>
      <c r="P607" s="31">
        <v>1.5</v>
      </c>
      <c r="Q607" s="31">
        <v>1</v>
      </c>
      <c r="R607" s="34">
        <v>8</v>
      </c>
      <c r="S607" s="33">
        <v>30</v>
      </c>
      <c r="T607">
        <v>0.5</v>
      </c>
      <c r="U607">
        <v>14</v>
      </c>
      <c r="V607" s="16">
        <v>3.75</v>
      </c>
      <c r="W607">
        <v>1</v>
      </c>
      <c r="X607">
        <v>1</v>
      </c>
      <c r="Y607">
        <v>8</v>
      </c>
      <c r="Z607">
        <v>30</v>
      </c>
      <c r="AA607" t="s">
        <v>114</v>
      </c>
      <c r="AB607">
        <v>20241100</v>
      </c>
    </row>
    <row r="608" spans="1:28">
      <c r="A608">
        <v>2842</v>
      </c>
      <c r="B608" s="31">
        <v>2</v>
      </c>
      <c r="C608">
        <v>1</v>
      </c>
      <c r="D608">
        <v>23</v>
      </c>
      <c r="E608">
        <v>0</v>
      </c>
      <c r="F608" s="15">
        <v>16000</v>
      </c>
      <c r="G608">
        <v>1</v>
      </c>
      <c r="H608">
        <v>2</v>
      </c>
      <c r="I608">
        <v>1</v>
      </c>
      <c r="J608">
        <v>8</v>
      </c>
      <c r="K608">
        <v>5</v>
      </c>
      <c r="L608">
        <v>0</v>
      </c>
      <c r="M608">
        <v>0</v>
      </c>
      <c r="N608">
        <v>0</v>
      </c>
      <c r="O608">
        <v>0.5</v>
      </c>
      <c r="P608" s="31">
        <v>0.5</v>
      </c>
      <c r="Q608" s="31">
        <v>0</v>
      </c>
      <c r="R608" s="34">
        <v>10</v>
      </c>
      <c r="S608" s="33">
        <v>20</v>
      </c>
      <c r="T608">
        <v>0.5</v>
      </c>
      <c r="U608">
        <v>10</v>
      </c>
      <c r="V608" s="16">
        <v>5</v>
      </c>
      <c r="W608">
        <v>0.5</v>
      </c>
      <c r="X608">
        <v>0</v>
      </c>
      <c r="Y608">
        <v>10</v>
      </c>
      <c r="Z608">
        <v>20</v>
      </c>
      <c r="AA608" t="s">
        <v>15</v>
      </c>
      <c r="AB608">
        <v>20530050</v>
      </c>
    </row>
    <row r="609" spans="1:28">
      <c r="A609">
        <v>2848</v>
      </c>
      <c r="B609" s="31">
        <v>1</v>
      </c>
      <c r="C609">
        <v>1</v>
      </c>
      <c r="D609">
        <v>22</v>
      </c>
      <c r="E609">
        <v>1</v>
      </c>
      <c r="F609" s="15">
        <v>20000</v>
      </c>
      <c r="G609">
        <v>1</v>
      </c>
      <c r="H609">
        <v>2</v>
      </c>
      <c r="I609">
        <v>0</v>
      </c>
      <c r="J609">
        <v>1</v>
      </c>
      <c r="K609">
        <v>5</v>
      </c>
      <c r="L609">
        <v>0</v>
      </c>
      <c r="M609">
        <v>0</v>
      </c>
      <c r="N609">
        <v>0</v>
      </c>
      <c r="O609">
        <v>0.5</v>
      </c>
      <c r="P609" s="31">
        <v>1</v>
      </c>
      <c r="Q609" s="31">
        <v>0</v>
      </c>
      <c r="R609" s="34">
        <v>30</v>
      </c>
      <c r="S609" s="33">
        <v>10</v>
      </c>
      <c r="T609">
        <v>0.5</v>
      </c>
      <c r="U609">
        <v>30</v>
      </c>
      <c r="V609" s="16">
        <v>10</v>
      </c>
      <c r="W609">
        <v>1.17</v>
      </c>
      <c r="X609">
        <v>1</v>
      </c>
      <c r="Y609">
        <v>8</v>
      </c>
      <c r="Z609">
        <v>15</v>
      </c>
      <c r="AA609" t="s">
        <v>97</v>
      </c>
      <c r="AB609">
        <v>22743220</v>
      </c>
    </row>
    <row r="610" spans="1:28">
      <c r="A610">
        <v>2850</v>
      </c>
      <c r="B610" s="31">
        <v>2</v>
      </c>
      <c r="C610">
        <v>2</v>
      </c>
      <c r="D610">
        <v>34</v>
      </c>
      <c r="E610">
        <v>1</v>
      </c>
      <c r="F610" s="15">
        <v>4000</v>
      </c>
      <c r="G610">
        <v>1</v>
      </c>
      <c r="H610">
        <v>1</v>
      </c>
      <c r="I610">
        <v>1</v>
      </c>
      <c r="J610">
        <v>8</v>
      </c>
      <c r="K610">
        <v>5</v>
      </c>
      <c r="L610">
        <v>1</v>
      </c>
      <c r="M610">
        <v>0</v>
      </c>
      <c r="N610">
        <v>0</v>
      </c>
      <c r="O610">
        <v>1.5</v>
      </c>
      <c r="P610" s="31">
        <v>1</v>
      </c>
      <c r="Q610" s="31">
        <v>0</v>
      </c>
      <c r="R610" s="34">
        <v>16</v>
      </c>
      <c r="S610" s="33">
        <v>10</v>
      </c>
      <c r="T610">
        <v>0.67</v>
      </c>
      <c r="U610">
        <v>15</v>
      </c>
      <c r="V610" s="16">
        <v>7.5</v>
      </c>
      <c r="W610">
        <v>1.5</v>
      </c>
      <c r="X610">
        <v>0</v>
      </c>
      <c r="Y610">
        <v>16</v>
      </c>
      <c r="Z610">
        <v>10</v>
      </c>
      <c r="AA610" t="s">
        <v>237</v>
      </c>
      <c r="AB610">
        <v>25020270</v>
      </c>
    </row>
    <row r="611" spans="1:28">
      <c r="A611">
        <v>2851</v>
      </c>
      <c r="B611" s="31">
        <v>2</v>
      </c>
      <c r="C611">
        <v>1</v>
      </c>
      <c r="D611">
        <v>22</v>
      </c>
      <c r="E611">
        <v>1</v>
      </c>
      <c r="F611" s="15">
        <v>10000</v>
      </c>
      <c r="G611">
        <v>1</v>
      </c>
      <c r="H611">
        <v>3</v>
      </c>
      <c r="I611">
        <v>0</v>
      </c>
      <c r="J611">
        <v>1</v>
      </c>
      <c r="K611">
        <v>5</v>
      </c>
      <c r="L611">
        <v>0</v>
      </c>
      <c r="M611">
        <v>0</v>
      </c>
      <c r="N611">
        <v>0</v>
      </c>
      <c r="O611">
        <v>1.5</v>
      </c>
      <c r="P611" s="31">
        <v>2</v>
      </c>
      <c r="Q611" s="31">
        <v>1</v>
      </c>
      <c r="R611" s="34">
        <v>8</v>
      </c>
      <c r="S611" s="33">
        <v>30</v>
      </c>
      <c r="T611">
        <v>0.5</v>
      </c>
      <c r="U611">
        <v>18</v>
      </c>
      <c r="V611" s="16">
        <v>15</v>
      </c>
      <c r="W611">
        <v>1.5</v>
      </c>
      <c r="X611">
        <v>1</v>
      </c>
      <c r="Y611">
        <v>8</v>
      </c>
      <c r="Z611">
        <v>30</v>
      </c>
      <c r="AA611" t="s">
        <v>138</v>
      </c>
      <c r="AB611">
        <v>21341280</v>
      </c>
    </row>
    <row r="612" spans="1:28">
      <c r="A612">
        <v>2852</v>
      </c>
      <c r="B612" s="31">
        <v>1</v>
      </c>
      <c r="C612">
        <v>1</v>
      </c>
      <c r="D612">
        <v>24</v>
      </c>
      <c r="E612">
        <v>0</v>
      </c>
      <c r="F612" s="15">
        <v>8000</v>
      </c>
      <c r="G612">
        <v>1</v>
      </c>
      <c r="H612">
        <v>3</v>
      </c>
      <c r="I612">
        <v>0</v>
      </c>
      <c r="J612">
        <v>6</v>
      </c>
      <c r="K612">
        <v>4</v>
      </c>
      <c r="L612">
        <v>0</v>
      </c>
      <c r="M612">
        <v>0</v>
      </c>
      <c r="N612">
        <v>0</v>
      </c>
      <c r="O612">
        <v>0.67</v>
      </c>
      <c r="P612" s="31">
        <v>1.5</v>
      </c>
      <c r="Q612" s="31">
        <v>0</v>
      </c>
      <c r="R612" s="34">
        <v>8</v>
      </c>
      <c r="S612" s="33">
        <v>5</v>
      </c>
      <c r="T612">
        <v>0.67</v>
      </c>
      <c r="U612">
        <v>8</v>
      </c>
      <c r="V612" s="16">
        <v>5</v>
      </c>
      <c r="W612">
        <v>1.5</v>
      </c>
      <c r="X612">
        <v>1</v>
      </c>
      <c r="Y612">
        <v>8</v>
      </c>
      <c r="Z612">
        <v>20</v>
      </c>
      <c r="AA612" t="s">
        <v>110</v>
      </c>
      <c r="AB612">
        <v>21550400</v>
      </c>
    </row>
    <row r="613" spans="1:28">
      <c r="A613">
        <v>2861</v>
      </c>
      <c r="B613" s="31">
        <v>2</v>
      </c>
      <c r="C613">
        <v>2</v>
      </c>
      <c r="D613">
        <v>30</v>
      </c>
      <c r="E613">
        <v>1</v>
      </c>
      <c r="F613" s="15">
        <v>4000</v>
      </c>
      <c r="G613">
        <v>1</v>
      </c>
      <c r="H613">
        <v>1</v>
      </c>
      <c r="I613">
        <v>0</v>
      </c>
      <c r="J613">
        <v>8</v>
      </c>
      <c r="K613">
        <v>5</v>
      </c>
      <c r="L613">
        <v>0</v>
      </c>
      <c r="M613">
        <v>0</v>
      </c>
      <c r="N613">
        <v>0</v>
      </c>
      <c r="O613">
        <v>0.5</v>
      </c>
      <c r="P613" s="31">
        <v>0.67</v>
      </c>
      <c r="Q613" s="31">
        <v>1</v>
      </c>
      <c r="R613" s="34">
        <v>4</v>
      </c>
      <c r="S613" s="33">
        <v>20</v>
      </c>
      <c r="T613">
        <v>0.17</v>
      </c>
      <c r="U613">
        <v>30</v>
      </c>
      <c r="V613" s="16">
        <v>10</v>
      </c>
      <c r="W613">
        <v>0.5</v>
      </c>
      <c r="X613">
        <v>1</v>
      </c>
      <c r="Y613">
        <v>4</v>
      </c>
      <c r="Z613">
        <v>20</v>
      </c>
      <c r="AA613" t="s">
        <v>85</v>
      </c>
      <c r="AB613">
        <v>21031060</v>
      </c>
    </row>
    <row r="614" spans="1:28">
      <c r="A614">
        <v>2868</v>
      </c>
      <c r="B614" s="31">
        <v>2</v>
      </c>
      <c r="C614">
        <v>2</v>
      </c>
      <c r="D614">
        <v>54</v>
      </c>
      <c r="E614">
        <v>1</v>
      </c>
      <c r="F614" s="15">
        <v>5000</v>
      </c>
      <c r="G614">
        <v>1</v>
      </c>
      <c r="H614">
        <v>1</v>
      </c>
      <c r="I614">
        <v>0</v>
      </c>
      <c r="J614">
        <v>8</v>
      </c>
      <c r="K614">
        <v>4</v>
      </c>
      <c r="L614">
        <v>0</v>
      </c>
      <c r="M614">
        <v>0</v>
      </c>
      <c r="N614">
        <v>0</v>
      </c>
      <c r="O614">
        <v>1.33</v>
      </c>
      <c r="P614" s="31">
        <v>0.67</v>
      </c>
      <c r="Q614" s="31">
        <v>1</v>
      </c>
      <c r="R614" s="34">
        <v>12</v>
      </c>
      <c r="S614" s="33">
        <v>15</v>
      </c>
      <c r="T614">
        <v>0.5</v>
      </c>
      <c r="U614">
        <v>14</v>
      </c>
      <c r="V614" s="16">
        <v>5</v>
      </c>
      <c r="W614">
        <v>1.33</v>
      </c>
      <c r="X614">
        <v>1</v>
      </c>
      <c r="Y614">
        <v>12</v>
      </c>
      <c r="Z614">
        <v>15</v>
      </c>
      <c r="AA614" t="s">
        <v>25</v>
      </c>
      <c r="AB614">
        <v>20230024</v>
      </c>
    </row>
    <row r="615" spans="1:28">
      <c r="A615">
        <v>2884</v>
      </c>
      <c r="B615" s="31">
        <v>2</v>
      </c>
      <c r="C615">
        <v>1</v>
      </c>
      <c r="D615">
        <v>24</v>
      </c>
      <c r="E615">
        <v>1</v>
      </c>
      <c r="F615" s="15">
        <v>3000</v>
      </c>
      <c r="G615">
        <v>1</v>
      </c>
      <c r="H615">
        <v>1</v>
      </c>
      <c r="I615">
        <v>1</v>
      </c>
      <c r="J615">
        <v>6</v>
      </c>
      <c r="K615">
        <v>5</v>
      </c>
      <c r="L615">
        <v>0</v>
      </c>
      <c r="M615">
        <v>0</v>
      </c>
      <c r="N615">
        <v>0</v>
      </c>
      <c r="O615">
        <v>1.5</v>
      </c>
      <c r="P615" s="31">
        <v>2</v>
      </c>
      <c r="Q615" s="31">
        <v>1</v>
      </c>
      <c r="R615" s="34">
        <v>10</v>
      </c>
      <c r="S615" s="33">
        <v>10</v>
      </c>
      <c r="T615">
        <v>0.5</v>
      </c>
      <c r="U615">
        <v>30</v>
      </c>
      <c r="V615" s="16">
        <v>5</v>
      </c>
      <c r="W615">
        <v>1.5</v>
      </c>
      <c r="X615">
        <v>1</v>
      </c>
      <c r="Y615">
        <v>10</v>
      </c>
      <c r="Z615">
        <v>10</v>
      </c>
      <c r="AA615" t="s">
        <v>118</v>
      </c>
      <c r="AB615">
        <v>21921546</v>
      </c>
    </row>
    <row r="616" spans="1:28">
      <c r="A616">
        <v>2888</v>
      </c>
      <c r="B616" s="31">
        <v>2</v>
      </c>
      <c r="C616">
        <v>1</v>
      </c>
      <c r="D616">
        <v>20</v>
      </c>
      <c r="E616">
        <v>1</v>
      </c>
      <c r="F616" s="15">
        <v>5000</v>
      </c>
      <c r="G616">
        <v>1</v>
      </c>
      <c r="H616">
        <v>1</v>
      </c>
      <c r="I616">
        <v>0</v>
      </c>
      <c r="J616">
        <v>8</v>
      </c>
      <c r="K616">
        <v>5</v>
      </c>
      <c r="L616">
        <v>0</v>
      </c>
      <c r="M616">
        <v>0</v>
      </c>
      <c r="N616">
        <v>0</v>
      </c>
      <c r="O616">
        <v>0.67</v>
      </c>
      <c r="P616" s="31">
        <v>0.67</v>
      </c>
      <c r="Q616" s="31">
        <v>1</v>
      </c>
      <c r="R616" s="34">
        <v>8</v>
      </c>
      <c r="S616" s="33">
        <v>10</v>
      </c>
      <c r="T616">
        <v>0.33</v>
      </c>
      <c r="U616">
        <v>6</v>
      </c>
      <c r="V616" s="16">
        <v>2.5</v>
      </c>
      <c r="W616">
        <v>0.67</v>
      </c>
      <c r="X616">
        <v>1</v>
      </c>
      <c r="Y616">
        <v>8</v>
      </c>
      <c r="Z616">
        <v>10</v>
      </c>
      <c r="AA616" t="s">
        <v>17</v>
      </c>
      <c r="AB616">
        <v>21070170</v>
      </c>
    </row>
    <row r="617" spans="1:28">
      <c r="A617">
        <v>2892</v>
      </c>
      <c r="B617" s="31">
        <v>2</v>
      </c>
      <c r="C617">
        <v>1</v>
      </c>
      <c r="D617">
        <v>24</v>
      </c>
      <c r="E617">
        <v>0</v>
      </c>
      <c r="F617" s="15">
        <v>6000</v>
      </c>
      <c r="G617">
        <v>1</v>
      </c>
      <c r="H617">
        <v>1</v>
      </c>
      <c r="I617">
        <v>1</v>
      </c>
      <c r="J617">
        <v>11</v>
      </c>
      <c r="K617">
        <v>5</v>
      </c>
      <c r="L617">
        <v>0</v>
      </c>
      <c r="M617">
        <v>0</v>
      </c>
      <c r="N617">
        <v>0</v>
      </c>
      <c r="O617">
        <v>1.5</v>
      </c>
      <c r="P617" s="31">
        <v>1.33</v>
      </c>
      <c r="Q617" s="31">
        <v>1</v>
      </c>
      <c r="R617" s="34">
        <v>6</v>
      </c>
      <c r="S617" s="33">
        <v>45</v>
      </c>
      <c r="T617">
        <v>0.67</v>
      </c>
      <c r="U617">
        <v>8</v>
      </c>
      <c r="V617" s="16">
        <v>10</v>
      </c>
      <c r="W617">
        <v>1.5</v>
      </c>
      <c r="X617">
        <v>1</v>
      </c>
      <c r="Y617">
        <v>6</v>
      </c>
      <c r="Z617">
        <v>45</v>
      </c>
      <c r="AA617" t="s">
        <v>107</v>
      </c>
      <c r="AB617">
        <v>20740050</v>
      </c>
    </row>
    <row r="618" spans="1:28">
      <c r="A618">
        <v>2894</v>
      </c>
      <c r="B618" s="31">
        <v>1</v>
      </c>
      <c r="C618">
        <v>2</v>
      </c>
      <c r="D618">
        <v>24</v>
      </c>
      <c r="E618">
        <v>0</v>
      </c>
      <c r="F618" s="15">
        <v>4000</v>
      </c>
      <c r="G618">
        <v>1</v>
      </c>
      <c r="H618">
        <v>2</v>
      </c>
      <c r="I618">
        <v>0</v>
      </c>
      <c r="J618">
        <v>8</v>
      </c>
      <c r="K618">
        <v>5</v>
      </c>
      <c r="L618">
        <v>0</v>
      </c>
      <c r="M618">
        <v>0</v>
      </c>
      <c r="N618">
        <v>0</v>
      </c>
      <c r="O618">
        <v>0.83</v>
      </c>
      <c r="P618" s="31">
        <v>1</v>
      </c>
      <c r="Q618" s="31">
        <v>0</v>
      </c>
      <c r="R618" s="34">
        <v>10</v>
      </c>
      <c r="S618" s="33">
        <v>20</v>
      </c>
      <c r="T618">
        <v>0.83</v>
      </c>
      <c r="U618">
        <v>10</v>
      </c>
      <c r="V618" s="16">
        <v>20</v>
      </c>
      <c r="W618">
        <v>1.17</v>
      </c>
      <c r="X618">
        <v>1</v>
      </c>
      <c r="Y618">
        <v>8</v>
      </c>
      <c r="Z618">
        <v>10</v>
      </c>
      <c r="AA618" t="s">
        <v>78</v>
      </c>
      <c r="AB618">
        <v>20720310</v>
      </c>
    </row>
    <row r="619" spans="1:28">
      <c r="A619">
        <v>2897</v>
      </c>
      <c r="B619" s="31">
        <v>1</v>
      </c>
      <c r="C619">
        <v>1</v>
      </c>
      <c r="D619">
        <v>21</v>
      </c>
      <c r="E619">
        <v>1</v>
      </c>
      <c r="F619" s="15">
        <v>3000</v>
      </c>
      <c r="G619">
        <v>1</v>
      </c>
      <c r="H619">
        <v>1</v>
      </c>
      <c r="I619">
        <v>0</v>
      </c>
      <c r="J619">
        <v>8</v>
      </c>
      <c r="K619">
        <v>4</v>
      </c>
      <c r="L619">
        <v>0</v>
      </c>
      <c r="M619">
        <v>0</v>
      </c>
      <c r="N619">
        <v>0</v>
      </c>
      <c r="O619">
        <v>0.67</v>
      </c>
      <c r="P619" s="31">
        <v>0.67</v>
      </c>
      <c r="Q619" s="31">
        <v>0</v>
      </c>
      <c r="R619" s="34">
        <v>16</v>
      </c>
      <c r="S619" s="33">
        <v>15</v>
      </c>
      <c r="T619">
        <v>0.67</v>
      </c>
      <c r="U619">
        <v>16</v>
      </c>
      <c r="V619" s="16">
        <v>15</v>
      </c>
      <c r="W619">
        <v>1.17</v>
      </c>
      <c r="X619">
        <v>1</v>
      </c>
      <c r="Y619">
        <v>8</v>
      </c>
      <c r="Z619">
        <v>15</v>
      </c>
      <c r="AA619" t="s">
        <v>97</v>
      </c>
      <c r="AB619">
        <v>22743310</v>
      </c>
    </row>
    <row r="620" spans="1:28">
      <c r="A620">
        <v>2898</v>
      </c>
      <c r="B620" s="31">
        <v>1</v>
      </c>
      <c r="C620">
        <v>1</v>
      </c>
      <c r="D620">
        <v>26</v>
      </c>
      <c r="E620">
        <v>1</v>
      </c>
      <c r="F620" s="15">
        <v>24000</v>
      </c>
      <c r="G620">
        <v>1</v>
      </c>
      <c r="H620">
        <v>2</v>
      </c>
      <c r="I620">
        <v>1</v>
      </c>
      <c r="J620">
        <v>6</v>
      </c>
      <c r="K620">
        <v>5</v>
      </c>
      <c r="L620">
        <v>0</v>
      </c>
      <c r="M620">
        <v>0</v>
      </c>
      <c r="N620">
        <v>0</v>
      </c>
      <c r="O620">
        <v>1</v>
      </c>
      <c r="P620" s="31">
        <v>0.67</v>
      </c>
      <c r="Q620" s="31">
        <v>0</v>
      </c>
      <c r="R620" s="34">
        <v>30</v>
      </c>
      <c r="S620" s="33">
        <v>25</v>
      </c>
      <c r="T620">
        <v>1</v>
      </c>
      <c r="U620">
        <v>30</v>
      </c>
      <c r="V620" s="16">
        <v>25</v>
      </c>
      <c r="W620">
        <v>1.67</v>
      </c>
      <c r="X620">
        <v>1</v>
      </c>
      <c r="Y620">
        <v>12</v>
      </c>
      <c r="Z620">
        <v>10</v>
      </c>
      <c r="AA620" t="s">
        <v>231</v>
      </c>
      <c r="AB620">
        <v>24230541</v>
      </c>
    </row>
    <row r="621" spans="1:28">
      <c r="A621">
        <v>2901</v>
      </c>
      <c r="B621" s="31">
        <v>2</v>
      </c>
      <c r="C621">
        <v>1</v>
      </c>
      <c r="D621">
        <v>18</v>
      </c>
      <c r="E621">
        <v>1</v>
      </c>
      <c r="F621" s="15">
        <v>4000</v>
      </c>
      <c r="G621">
        <v>1</v>
      </c>
      <c r="H621">
        <v>2</v>
      </c>
      <c r="I621">
        <v>0</v>
      </c>
      <c r="J621">
        <v>8</v>
      </c>
      <c r="K621">
        <v>5</v>
      </c>
      <c r="L621">
        <v>0</v>
      </c>
      <c r="M621">
        <v>0</v>
      </c>
      <c r="N621">
        <v>0</v>
      </c>
      <c r="O621">
        <v>1</v>
      </c>
      <c r="P621" s="31">
        <v>1.5</v>
      </c>
      <c r="Q621" s="31">
        <v>1</v>
      </c>
      <c r="R621" s="34">
        <v>12</v>
      </c>
      <c r="S621" s="33">
        <v>20</v>
      </c>
      <c r="T621">
        <v>0.91500000000000004</v>
      </c>
      <c r="U621">
        <v>18</v>
      </c>
      <c r="V621" s="16">
        <v>2.5</v>
      </c>
      <c r="W621">
        <v>1</v>
      </c>
      <c r="X621">
        <v>1</v>
      </c>
      <c r="Y621">
        <v>12</v>
      </c>
      <c r="Z621">
        <v>20</v>
      </c>
      <c r="AA621" t="s">
        <v>232</v>
      </c>
      <c r="AB621">
        <v>26010820</v>
      </c>
    </row>
    <row r="622" spans="1:28">
      <c r="A622">
        <v>2904</v>
      </c>
      <c r="B622" s="31">
        <v>1</v>
      </c>
      <c r="C622">
        <v>2</v>
      </c>
      <c r="D622">
        <v>48</v>
      </c>
      <c r="E622">
        <v>0</v>
      </c>
      <c r="F622" s="15">
        <v>6000</v>
      </c>
      <c r="G622">
        <v>1</v>
      </c>
      <c r="H622">
        <v>1</v>
      </c>
      <c r="I622">
        <v>0</v>
      </c>
      <c r="J622">
        <v>6</v>
      </c>
      <c r="K622">
        <v>2</v>
      </c>
      <c r="L622">
        <v>0</v>
      </c>
      <c r="M622">
        <v>0</v>
      </c>
      <c r="N622">
        <v>0</v>
      </c>
      <c r="O622">
        <v>0.33</v>
      </c>
      <c r="P622" s="31">
        <v>1.67</v>
      </c>
      <c r="Q622" s="31">
        <v>0</v>
      </c>
      <c r="R622" s="34">
        <v>20</v>
      </c>
      <c r="S622" s="33">
        <v>2.5</v>
      </c>
      <c r="T622">
        <v>0.33</v>
      </c>
      <c r="U622">
        <v>20</v>
      </c>
      <c r="V622" s="16">
        <v>2.5</v>
      </c>
      <c r="W622">
        <v>1</v>
      </c>
      <c r="X622">
        <v>1</v>
      </c>
      <c r="Y622">
        <v>8</v>
      </c>
      <c r="Z622">
        <v>10</v>
      </c>
      <c r="AA622" t="s">
        <v>11</v>
      </c>
      <c r="AB622">
        <v>20756200</v>
      </c>
    </row>
    <row r="623" spans="1:28">
      <c r="A623">
        <v>2912</v>
      </c>
      <c r="B623" s="31">
        <v>2</v>
      </c>
      <c r="C623">
        <v>1</v>
      </c>
      <c r="D623">
        <v>24</v>
      </c>
      <c r="E623">
        <v>1</v>
      </c>
      <c r="F623" s="15">
        <v>6000</v>
      </c>
      <c r="G623">
        <v>1</v>
      </c>
      <c r="H623">
        <v>2</v>
      </c>
      <c r="I623">
        <v>0</v>
      </c>
      <c r="J623">
        <v>8</v>
      </c>
      <c r="K623">
        <v>5</v>
      </c>
      <c r="L623">
        <v>0</v>
      </c>
      <c r="M623">
        <v>0</v>
      </c>
      <c r="N623">
        <v>0</v>
      </c>
      <c r="O623">
        <v>1.5</v>
      </c>
      <c r="P623" s="31">
        <v>3</v>
      </c>
      <c r="Q623" s="31">
        <v>0</v>
      </c>
      <c r="R623" s="34">
        <v>8</v>
      </c>
      <c r="S623" s="33">
        <v>40</v>
      </c>
      <c r="T623">
        <v>0.75</v>
      </c>
      <c r="U623">
        <v>20</v>
      </c>
      <c r="V623" s="16">
        <v>5</v>
      </c>
      <c r="W623">
        <v>1.5</v>
      </c>
      <c r="X623">
        <v>0</v>
      </c>
      <c r="Y623">
        <v>8</v>
      </c>
      <c r="Z623">
        <v>40</v>
      </c>
      <c r="AA623" t="s">
        <v>69</v>
      </c>
      <c r="AB623">
        <v>23045500</v>
      </c>
    </row>
    <row r="624" spans="1:28">
      <c r="A624">
        <v>2921</v>
      </c>
      <c r="B624" s="31">
        <v>2</v>
      </c>
      <c r="C624">
        <v>1</v>
      </c>
      <c r="D624">
        <v>24</v>
      </c>
      <c r="E624">
        <v>1</v>
      </c>
      <c r="F624" s="15">
        <v>10000</v>
      </c>
      <c r="G624">
        <v>1</v>
      </c>
      <c r="H624">
        <v>1</v>
      </c>
      <c r="I624">
        <v>0</v>
      </c>
      <c r="J624">
        <v>8</v>
      </c>
      <c r="K624">
        <v>5</v>
      </c>
      <c r="L624">
        <v>1</v>
      </c>
      <c r="M624">
        <v>0</v>
      </c>
      <c r="N624">
        <v>0</v>
      </c>
      <c r="O624">
        <v>1</v>
      </c>
      <c r="P624" s="31">
        <v>1.33</v>
      </c>
      <c r="Q624" s="31">
        <v>1</v>
      </c>
      <c r="R624" s="34">
        <v>4</v>
      </c>
      <c r="S624" s="33">
        <v>10</v>
      </c>
      <c r="T624">
        <v>0.5</v>
      </c>
      <c r="U624">
        <v>10</v>
      </c>
      <c r="V624" s="16">
        <v>5</v>
      </c>
      <c r="W624">
        <v>1</v>
      </c>
      <c r="X624">
        <v>1</v>
      </c>
      <c r="Y624">
        <v>4</v>
      </c>
      <c r="Z624">
        <v>10</v>
      </c>
      <c r="AA624" t="s">
        <v>15</v>
      </c>
      <c r="AB624">
        <v>20520052</v>
      </c>
    </row>
    <row r="625" spans="1:28">
      <c r="A625">
        <v>2926</v>
      </c>
      <c r="B625" s="31">
        <v>2</v>
      </c>
      <c r="C625">
        <v>1</v>
      </c>
      <c r="D625">
        <v>21</v>
      </c>
      <c r="E625">
        <v>1</v>
      </c>
      <c r="F625" s="15">
        <v>4000</v>
      </c>
      <c r="G625">
        <v>1</v>
      </c>
      <c r="H625">
        <v>2</v>
      </c>
      <c r="I625">
        <v>1</v>
      </c>
      <c r="J625">
        <v>8</v>
      </c>
      <c r="K625">
        <v>5</v>
      </c>
      <c r="L625">
        <v>0</v>
      </c>
      <c r="M625">
        <v>0</v>
      </c>
      <c r="N625">
        <v>0</v>
      </c>
      <c r="O625">
        <v>0.83</v>
      </c>
      <c r="P625" s="31">
        <v>0.83</v>
      </c>
      <c r="Q625" s="31">
        <v>1</v>
      </c>
      <c r="R625" s="34">
        <v>8</v>
      </c>
      <c r="S625" s="33">
        <v>20</v>
      </c>
      <c r="T625">
        <v>0.5</v>
      </c>
      <c r="U625">
        <v>10</v>
      </c>
      <c r="V625" s="16">
        <v>3.75</v>
      </c>
      <c r="W625">
        <v>0.83</v>
      </c>
      <c r="X625">
        <v>1</v>
      </c>
      <c r="Y625">
        <v>8</v>
      </c>
      <c r="Z625">
        <v>20</v>
      </c>
      <c r="AA625" t="s">
        <v>35</v>
      </c>
      <c r="AB625">
        <v>20560060</v>
      </c>
    </row>
    <row r="626" spans="1:28">
      <c r="A626">
        <v>2932</v>
      </c>
      <c r="B626" s="31">
        <v>1</v>
      </c>
      <c r="C626">
        <v>1</v>
      </c>
      <c r="D626">
        <v>21</v>
      </c>
      <c r="E626">
        <v>1</v>
      </c>
      <c r="F626" s="15">
        <v>35000</v>
      </c>
      <c r="G626">
        <v>1</v>
      </c>
      <c r="H626">
        <v>3</v>
      </c>
      <c r="I626">
        <v>0</v>
      </c>
      <c r="J626">
        <v>8</v>
      </c>
      <c r="K626">
        <v>5</v>
      </c>
      <c r="L626">
        <v>0</v>
      </c>
      <c r="M626">
        <v>0</v>
      </c>
      <c r="N626">
        <v>0</v>
      </c>
      <c r="O626">
        <v>0.17</v>
      </c>
      <c r="P626" s="31">
        <v>0.83</v>
      </c>
      <c r="Q626" s="31">
        <v>0</v>
      </c>
      <c r="R626" s="34">
        <v>16</v>
      </c>
      <c r="S626" s="33">
        <v>2.5</v>
      </c>
      <c r="T626">
        <v>0.17</v>
      </c>
      <c r="U626">
        <v>16</v>
      </c>
      <c r="V626" s="16">
        <v>2.5</v>
      </c>
      <c r="W626">
        <v>0.67</v>
      </c>
      <c r="X626">
        <v>1</v>
      </c>
      <c r="Y626">
        <v>8</v>
      </c>
      <c r="Z626">
        <v>10</v>
      </c>
      <c r="AA626" t="s">
        <v>36</v>
      </c>
      <c r="AB626">
        <v>21931160</v>
      </c>
    </row>
    <row r="627" spans="1:28">
      <c r="A627">
        <v>2940</v>
      </c>
      <c r="B627" s="31">
        <v>1</v>
      </c>
      <c r="C627">
        <v>1</v>
      </c>
      <c r="D627">
        <v>22</v>
      </c>
      <c r="E627">
        <v>0</v>
      </c>
      <c r="F627" s="15">
        <v>12000</v>
      </c>
      <c r="G627">
        <v>1</v>
      </c>
      <c r="H627">
        <v>2</v>
      </c>
      <c r="I627">
        <v>0</v>
      </c>
      <c r="J627">
        <v>2</v>
      </c>
      <c r="K627">
        <v>5</v>
      </c>
      <c r="L627">
        <v>0</v>
      </c>
      <c r="M627">
        <v>0</v>
      </c>
      <c r="N627">
        <v>0</v>
      </c>
      <c r="O627">
        <v>0.33</v>
      </c>
      <c r="P627" s="31">
        <v>0.17</v>
      </c>
      <c r="Q627" s="31">
        <v>0</v>
      </c>
      <c r="R627" s="34">
        <v>30</v>
      </c>
      <c r="S627" s="33">
        <v>15</v>
      </c>
      <c r="T627">
        <v>0.33</v>
      </c>
      <c r="U627">
        <v>30</v>
      </c>
      <c r="V627" s="16">
        <v>15</v>
      </c>
      <c r="W627">
        <v>0.67</v>
      </c>
      <c r="X627">
        <v>1</v>
      </c>
      <c r="Y627">
        <v>8</v>
      </c>
      <c r="Z627">
        <v>10</v>
      </c>
      <c r="AA627" t="s">
        <v>36</v>
      </c>
      <c r="AB627">
        <v>21941050</v>
      </c>
    </row>
    <row r="628" spans="1:28">
      <c r="A628">
        <v>2952</v>
      </c>
      <c r="B628" s="31">
        <v>2</v>
      </c>
      <c r="C628">
        <v>1</v>
      </c>
      <c r="D628">
        <v>24</v>
      </c>
      <c r="E628">
        <v>0</v>
      </c>
      <c r="F628" s="15">
        <v>12000</v>
      </c>
      <c r="G628">
        <v>1</v>
      </c>
      <c r="H628">
        <v>1</v>
      </c>
      <c r="I628">
        <v>0</v>
      </c>
      <c r="J628">
        <v>8</v>
      </c>
      <c r="K628">
        <v>1</v>
      </c>
      <c r="L628">
        <v>0</v>
      </c>
      <c r="M628">
        <v>0</v>
      </c>
      <c r="N628">
        <v>0</v>
      </c>
      <c r="O628">
        <v>0.83</v>
      </c>
      <c r="P628" s="31">
        <v>2</v>
      </c>
      <c r="Q628" s="31">
        <v>0</v>
      </c>
      <c r="R628" s="34">
        <v>8</v>
      </c>
      <c r="S628" s="33">
        <v>25</v>
      </c>
      <c r="T628">
        <v>0.5</v>
      </c>
      <c r="U628">
        <v>10</v>
      </c>
      <c r="V628" s="16">
        <v>2.5</v>
      </c>
      <c r="W628">
        <v>0.83</v>
      </c>
      <c r="X628">
        <v>0</v>
      </c>
      <c r="Y628">
        <v>8</v>
      </c>
      <c r="Z628">
        <v>25</v>
      </c>
      <c r="AA628" t="s">
        <v>54</v>
      </c>
      <c r="AB628">
        <v>22231110</v>
      </c>
    </row>
    <row r="629" spans="1:28">
      <c r="A629">
        <v>2955</v>
      </c>
      <c r="B629" s="31">
        <v>2</v>
      </c>
      <c r="C629">
        <v>1</v>
      </c>
      <c r="D629">
        <v>23</v>
      </c>
      <c r="E629">
        <v>1</v>
      </c>
      <c r="F629" s="15">
        <v>7000</v>
      </c>
      <c r="G629">
        <v>1</v>
      </c>
      <c r="H629">
        <v>2</v>
      </c>
      <c r="I629">
        <v>0</v>
      </c>
      <c r="J629">
        <v>2</v>
      </c>
      <c r="K629">
        <v>3</v>
      </c>
      <c r="L629">
        <v>0</v>
      </c>
      <c r="M629">
        <v>0</v>
      </c>
      <c r="N629">
        <v>0</v>
      </c>
      <c r="O629">
        <v>0.83</v>
      </c>
      <c r="P629" s="31">
        <v>1.33</v>
      </c>
      <c r="Q629" s="31">
        <v>0</v>
      </c>
      <c r="R629" s="34">
        <v>8</v>
      </c>
      <c r="S629" s="33">
        <v>20</v>
      </c>
      <c r="T629">
        <v>0.67</v>
      </c>
      <c r="U629">
        <v>6</v>
      </c>
      <c r="V629" s="16">
        <v>5</v>
      </c>
      <c r="W629">
        <v>0.83</v>
      </c>
      <c r="X629">
        <v>0</v>
      </c>
      <c r="Y629">
        <v>8</v>
      </c>
      <c r="Z629">
        <v>20</v>
      </c>
      <c r="AA629" t="s">
        <v>182</v>
      </c>
      <c r="AB629">
        <v>21930180</v>
      </c>
    </row>
    <row r="630" spans="1:28">
      <c r="A630">
        <v>2962</v>
      </c>
      <c r="B630" s="31">
        <v>1</v>
      </c>
      <c r="C630">
        <v>1</v>
      </c>
      <c r="D630">
        <v>19</v>
      </c>
      <c r="E630">
        <v>1</v>
      </c>
      <c r="F630" s="15">
        <v>12000</v>
      </c>
      <c r="G630">
        <v>1</v>
      </c>
      <c r="H630">
        <v>2</v>
      </c>
      <c r="I630">
        <v>0</v>
      </c>
      <c r="J630">
        <v>2</v>
      </c>
      <c r="K630">
        <v>5</v>
      </c>
      <c r="L630">
        <v>0</v>
      </c>
      <c r="M630">
        <v>0</v>
      </c>
      <c r="N630">
        <v>0</v>
      </c>
      <c r="O630">
        <v>0.67</v>
      </c>
      <c r="P630" s="31">
        <v>0.83</v>
      </c>
      <c r="Q630" s="31">
        <v>0</v>
      </c>
      <c r="R630" s="34">
        <v>10</v>
      </c>
      <c r="S630" s="33">
        <v>10</v>
      </c>
      <c r="T630">
        <v>0.67</v>
      </c>
      <c r="U630">
        <v>10</v>
      </c>
      <c r="V630" s="16">
        <v>10</v>
      </c>
      <c r="W630">
        <v>1</v>
      </c>
      <c r="X630">
        <v>1</v>
      </c>
      <c r="Y630">
        <v>8</v>
      </c>
      <c r="Z630">
        <v>10</v>
      </c>
      <c r="AA630" t="s">
        <v>15</v>
      </c>
      <c r="AB630">
        <v>20510200</v>
      </c>
    </row>
    <row r="631" spans="1:28">
      <c r="A631">
        <v>2966</v>
      </c>
      <c r="B631" s="31">
        <v>2</v>
      </c>
      <c r="C631">
        <v>1</v>
      </c>
      <c r="D631">
        <v>20</v>
      </c>
      <c r="E631">
        <v>0</v>
      </c>
      <c r="F631" s="15">
        <v>5000</v>
      </c>
      <c r="G631">
        <v>1</v>
      </c>
      <c r="H631">
        <v>1</v>
      </c>
      <c r="I631">
        <v>0</v>
      </c>
      <c r="J631">
        <v>11</v>
      </c>
      <c r="K631">
        <v>3</v>
      </c>
      <c r="L631">
        <v>0</v>
      </c>
      <c r="M631">
        <v>0</v>
      </c>
      <c r="N631">
        <v>0</v>
      </c>
      <c r="O631">
        <v>1.33</v>
      </c>
      <c r="P631" s="31">
        <v>1.33</v>
      </c>
      <c r="Q631" s="31">
        <v>1</v>
      </c>
      <c r="R631" s="34">
        <v>8</v>
      </c>
      <c r="S631" s="33">
        <v>10</v>
      </c>
      <c r="T631">
        <v>0.67</v>
      </c>
      <c r="U631">
        <v>19</v>
      </c>
      <c r="V631" s="16">
        <v>6.25</v>
      </c>
      <c r="W631">
        <v>1.33</v>
      </c>
      <c r="X631">
        <v>1</v>
      </c>
      <c r="Y631">
        <v>8</v>
      </c>
      <c r="Z631">
        <v>10</v>
      </c>
      <c r="AA631" t="s">
        <v>72</v>
      </c>
      <c r="AB631">
        <v>21330650</v>
      </c>
    </row>
    <row r="632" spans="1:28">
      <c r="A632">
        <v>2970</v>
      </c>
      <c r="B632" s="31">
        <v>2</v>
      </c>
      <c r="C632">
        <v>1</v>
      </c>
      <c r="D632">
        <v>51</v>
      </c>
      <c r="E632">
        <v>1</v>
      </c>
      <c r="F632" s="15">
        <v>7000</v>
      </c>
      <c r="G632">
        <v>1</v>
      </c>
      <c r="H632">
        <v>1</v>
      </c>
      <c r="I632">
        <v>0</v>
      </c>
      <c r="J632">
        <v>6</v>
      </c>
      <c r="K632">
        <v>4</v>
      </c>
      <c r="L632">
        <v>0</v>
      </c>
      <c r="M632">
        <v>0</v>
      </c>
      <c r="N632">
        <v>0</v>
      </c>
      <c r="O632">
        <v>1</v>
      </c>
      <c r="P632" s="31">
        <v>1.5</v>
      </c>
      <c r="Q632" s="31">
        <v>1</v>
      </c>
      <c r="R632" s="34">
        <v>8</v>
      </c>
      <c r="S632" s="33">
        <v>20</v>
      </c>
      <c r="T632">
        <v>0.33</v>
      </c>
      <c r="U632">
        <v>10</v>
      </c>
      <c r="V632" s="16">
        <v>5</v>
      </c>
      <c r="W632">
        <v>1</v>
      </c>
      <c r="X632">
        <v>1</v>
      </c>
      <c r="Y632">
        <v>8</v>
      </c>
      <c r="Z632">
        <v>20</v>
      </c>
      <c r="AA632" t="s">
        <v>36</v>
      </c>
      <c r="AB632">
        <v>21931350</v>
      </c>
    </row>
    <row r="633" spans="1:28">
      <c r="A633">
        <v>2977</v>
      </c>
      <c r="B633" s="31">
        <v>1</v>
      </c>
      <c r="C633">
        <v>1</v>
      </c>
      <c r="D633">
        <v>23</v>
      </c>
      <c r="E633">
        <v>1</v>
      </c>
      <c r="F633" s="15">
        <v>18000</v>
      </c>
      <c r="G633">
        <v>1</v>
      </c>
      <c r="H633">
        <v>3</v>
      </c>
      <c r="I633">
        <v>0</v>
      </c>
      <c r="J633">
        <v>8</v>
      </c>
      <c r="K633">
        <v>5</v>
      </c>
      <c r="L633">
        <v>0</v>
      </c>
      <c r="M633">
        <v>0</v>
      </c>
      <c r="N633">
        <v>0</v>
      </c>
      <c r="O633">
        <v>0.5</v>
      </c>
      <c r="P633" s="31">
        <v>0.5</v>
      </c>
      <c r="Q633" s="31">
        <v>0</v>
      </c>
      <c r="R633" s="34">
        <v>10</v>
      </c>
      <c r="S633" s="33">
        <v>10</v>
      </c>
      <c r="T633">
        <v>0.5</v>
      </c>
      <c r="U633">
        <v>10</v>
      </c>
      <c r="V633" s="16">
        <v>10</v>
      </c>
      <c r="W633">
        <v>0.83</v>
      </c>
      <c r="X633">
        <v>1</v>
      </c>
      <c r="Y633">
        <v>6</v>
      </c>
      <c r="Z633">
        <v>10</v>
      </c>
      <c r="AA633" t="s">
        <v>29</v>
      </c>
      <c r="AB633">
        <v>22261020</v>
      </c>
    </row>
    <row r="634" spans="1:28">
      <c r="A634">
        <v>2979</v>
      </c>
      <c r="B634" s="31">
        <v>1</v>
      </c>
      <c r="C634">
        <v>2</v>
      </c>
      <c r="D634">
        <v>28</v>
      </c>
      <c r="E634">
        <v>1</v>
      </c>
      <c r="F634" s="15">
        <v>4000</v>
      </c>
      <c r="G634">
        <v>1</v>
      </c>
      <c r="H634">
        <v>1</v>
      </c>
      <c r="I634">
        <v>0</v>
      </c>
      <c r="J634">
        <v>8</v>
      </c>
      <c r="K634">
        <v>5</v>
      </c>
      <c r="L634">
        <v>0</v>
      </c>
      <c r="M634">
        <v>0</v>
      </c>
      <c r="N634">
        <v>0</v>
      </c>
      <c r="O634">
        <v>0.5</v>
      </c>
      <c r="P634" s="31">
        <v>0.33</v>
      </c>
      <c r="Q634" s="31">
        <v>0</v>
      </c>
      <c r="R634" s="34">
        <v>12</v>
      </c>
      <c r="S634" s="33">
        <v>15</v>
      </c>
      <c r="T634">
        <v>0.5</v>
      </c>
      <c r="U634">
        <v>12</v>
      </c>
      <c r="V634" s="16">
        <v>15</v>
      </c>
      <c r="W634">
        <v>0.67</v>
      </c>
      <c r="X634">
        <v>1</v>
      </c>
      <c r="Y634">
        <v>8</v>
      </c>
      <c r="Z634">
        <v>10</v>
      </c>
      <c r="AA634" t="s">
        <v>55</v>
      </c>
      <c r="AB634">
        <v>20231091</v>
      </c>
    </row>
    <row r="635" spans="1:28">
      <c r="A635">
        <v>2982</v>
      </c>
      <c r="B635" s="31">
        <v>2</v>
      </c>
      <c r="C635">
        <v>1</v>
      </c>
      <c r="D635">
        <v>22</v>
      </c>
      <c r="E635">
        <v>1</v>
      </c>
      <c r="F635" s="15">
        <v>5000</v>
      </c>
      <c r="G635">
        <v>1</v>
      </c>
      <c r="H635">
        <v>2</v>
      </c>
      <c r="I635">
        <v>0</v>
      </c>
      <c r="J635">
        <v>6</v>
      </c>
      <c r="K635">
        <v>4</v>
      </c>
      <c r="L635">
        <v>0</v>
      </c>
      <c r="M635">
        <v>0</v>
      </c>
      <c r="N635">
        <v>0</v>
      </c>
      <c r="O635">
        <v>0.5</v>
      </c>
      <c r="P635" s="31">
        <v>1</v>
      </c>
      <c r="Q635" s="31">
        <v>0</v>
      </c>
      <c r="R635" s="34">
        <v>8</v>
      </c>
      <c r="S635" s="33">
        <v>20</v>
      </c>
      <c r="T635">
        <v>0.57999999999999996</v>
      </c>
      <c r="U635">
        <v>12</v>
      </c>
      <c r="V635" s="16">
        <v>36.25</v>
      </c>
      <c r="W635">
        <v>0.5</v>
      </c>
      <c r="X635">
        <v>0</v>
      </c>
      <c r="Y635">
        <v>8</v>
      </c>
      <c r="Z635">
        <v>20</v>
      </c>
      <c r="AA635" t="s">
        <v>42</v>
      </c>
      <c r="AB635">
        <v>21941535</v>
      </c>
    </row>
    <row r="636" spans="1:28">
      <c r="A636">
        <v>2987</v>
      </c>
      <c r="B636" s="31">
        <v>2</v>
      </c>
      <c r="C636">
        <v>1</v>
      </c>
      <c r="D636">
        <v>21</v>
      </c>
      <c r="E636">
        <v>1</v>
      </c>
      <c r="F636" s="15">
        <v>5000</v>
      </c>
      <c r="G636">
        <v>1</v>
      </c>
      <c r="H636">
        <v>1</v>
      </c>
      <c r="I636">
        <v>0</v>
      </c>
      <c r="J636">
        <v>8</v>
      </c>
      <c r="K636">
        <v>5</v>
      </c>
      <c r="L636">
        <v>0</v>
      </c>
      <c r="M636">
        <v>0</v>
      </c>
      <c r="N636">
        <v>0</v>
      </c>
      <c r="O636">
        <v>1.17</v>
      </c>
      <c r="P636" s="31">
        <v>1.17</v>
      </c>
      <c r="Q636" s="31">
        <v>1</v>
      </c>
      <c r="R636" s="34">
        <v>8</v>
      </c>
      <c r="S636" s="33">
        <v>10</v>
      </c>
      <c r="T636">
        <v>0.67</v>
      </c>
      <c r="U636">
        <v>8</v>
      </c>
      <c r="V636" s="16">
        <v>5</v>
      </c>
      <c r="W636">
        <v>1.17</v>
      </c>
      <c r="X636">
        <v>1</v>
      </c>
      <c r="Y636">
        <v>8</v>
      </c>
      <c r="Z636">
        <v>10</v>
      </c>
      <c r="AA636" t="s">
        <v>110</v>
      </c>
      <c r="AB636">
        <v>21550280</v>
      </c>
    </row>
    <row r="637" spans="1:28">
      <c r="A637">
        <v>3004</v>
      </c>
      <c r="B637" s="31">
        <v>2</v>
      </c>
      <c r="C637">
        <v>7</v>
      </c>
      <c r="D637">
        <v>50</v>
      </c>
      <c r="E637">
        <v>0</v>
      </c>
      <c r="F637" s="15">
        <v>35000</v>
      </c>
      <c r="G637">
        <v>1</v>
      </c>
      <c r="H637">
        <v>1</v>
      </c>
      <c r="I637">
        <v>1</v>
      </c>
      <c r="J637">
        <v>1</v>
      </c>
      <c r="K637">
        <v>5</v>
      </c>
      <c r="L637">
        <v>1</v>
      </c>
      <c r="M637">
        <v>0</v>
      </c>
      <c r="N637">
        <v>0</v>
      </c>
      <c r="O637">
        <v>0.5</v>
      </c>
      <c r="P637" s="31">
        <v>0.33</v>
      </c>
      <c r="Q637" s="31">
        <v>0</v>
      </c>
      <c r="R637" s="34">
        <v>8</v>
      </c>
      <c r="S637" s="33">
        <v>15</v>
      </c>
      <c r="T637">
        <v>0.5</v>
      </c>
      <c r="U637">
        <v>10</v>
      </c>
      <c r="V637" s="16">
        <v>5</v>
      </c>
      <c r="W637">
        <v>0.5</v>
      </c>
      <c r="X637">
        <v>0</v>
      </c>
      <c r="Y637">
        <v>8</v>
      </c>
      <c r="Z637">
        <v>15</v>
      </c>
      <c r="AA637" t="s">
        <v>71</v>
      </c>
      <c r="AB637">
        <v>22230061</v>
      </c>
    </row>
    <row r="638" spans="1:28">
      <c r="A638">
        <v>3016</v>
      </c>
      <c r="B638" s="31">
        <v>2</v>
      </c>
      <c r="C638">
        <v>1</v>
      </c>
      <c r="D638">
        <v>21</v>
      </c>
      <c r="E638">
        <v>0</v>
      </c>
      <c r="F638" s="15">
        <v>20000</v>
      </c>
      <c r="G638">
        <v>1</v>
      </c>
      <c r="H638">
        <v>2</v>
      </c>
      <c r="I638">
        <v>0</v>
      </c>
      <c r="J638">
        <v>1</v>
      </c>
      <c r="K638">
        <v>5</v>
      </c>
      <c r="L638">
        <v>0</v>
      </c>
      <c r="M638">
        <v>0</v>
      </c>
      <c r="N638">
        <v>0</v>
      </c>
      <c r="O638">
        <v>1.33</v>
      </c>
      <c r="P638" s="31">
        <v>1.5</v>
      </c>
      <c r="Q638" s="31">
        <v>1</v>
      </c>
      <c r="R638" s="34">
        <v>16</v>
      </c>
      <c r="S638" s="33">
        <v>5</v>
      </c>
      <c r="T638">
        <v>0.83</v>
      </c>
      <c r="U638">
        <v>20</v>
      </c>
      <c r="V638" s="16">
        <v>5</v>
      </c>
      <c r="W638">
        <v>1.33</v>
      </c>
      <c r="X638">
        <v>1</v>
      </c>
      <c r="Y638">
        <v>16</v>
      </c>
      <c r="Z638">
        <v>5</v>
      </c>
      <c r="AA638" t="s">
        <v>46</v>
      </c>
      <c r="AB638">
        <v>22630070</v>
      </c>
    </row>
    <row r="639" spans="1:28">
      <c r="A639">
        <v>3025</v>
      </c>
      <c r="B639" s="31">
        <v>2</v>
      </c>
      <c r="C639">
        <v>1</v>
      </c>
      <c r="D639">
        <v>23</v>
      </c>
      <c r="E639">
        <v>0</v>
      </c>
      <c r="F639" s="15">
        <v>7000</v>
      </c>
      <c r="G639">
        <v>1</v>
      </c>
      <c r="H639">
        <v>1</v>
      </c>
      <c r="I639">
        <v>0</v>
      </c>
      <c r="J639">
        <v>11</v>
      </c>
      <c r="K639">
        <v>0</v>
      </c>
      <c r="L639">
        <v>1</v>
      </c>
      <c r="M639">
        <v>0</v>
      </c>
      <c r="N639">
        <v>0</v>
      </c>
      <c r="O639">
        <v>1.5</v>
      </c>
      <c r="P639" s="31">
        <v>1.5</v>
      </c>
      <c r="Q639" s="31">
        <v>1</v>
      </c>
      <c r="R639" s="34">
        <v>8</v>
      </c>
      <c r="S639" s="33">
        <v>5</v>
      </c>
      <c r="T639">
        <v>0.5</v>
      </c>
      <c r="U639">
        <v>10</v>
      </c>
      <c r="V639" s="16">
        <v>3.75</v>
      </c>
      <c r="W639">
        <v>1.5</v>
      </c>
      <c r="X639">
        <v>1</v>
      </c>
      <c r="Y639">
        <v>8</v>
      </c>
      <c r="Z639">
        <v>5</v>
      </c>
      <c r="AA639" t="s">
        <v>35</v>
      </c>
      <c r="AB639">
        <v>20551031</v>
      </c>
    </row>
    <row r="640" spans="1:28">
      <c r="A640">
        <v>3027</v>
      </c>
      <c r="B640" s="31">
        <v>1</v>
      </c>
      <c r="C640">
        <v>5</v>
      </c>
      <c r="D640">
        <v>51</v>
      </c>
      <c r="E640">
        <v>1</v>
      </c>
      <c r="F640" s="15">
        <v>10000</v>
      </c>
      <c r="G640">
        <v>1</v>
      </c>
      <c r="H640">
        <v>1</v>
      </c>
      <c r="I640">
        <v>0</v>
      </c>
      <c r="J640">
        <v>11</v>
      </c>
      <c r="K640">
        <v>5</v>
      </c>
      <c r="L640">
        <v>0</v>
      </c>
      <c r="M640">
        <v>0</v>
      </c>
      <c r="N640">
        <v>0</v>
      </c>
      <c r="O640">
        <v>0.33</v>
      </c>
      <c r="P640" s="31">
        <v>0.67</v>
      </c>
      <c r="Q640" s="31">
        <v>0</v>
      </c>
      <c r="R640" s="34">
        <v>16</v>
      </c>
      <c r="S640" s="33">
        <v>2.5</v>
      </c>
      <c r="T640">
        <v>0.33</v>
      </c>
      <c r="U640">
        <v>16</v>
      </c>
      <c r="V640" s="16">
        <v>2.5</v>
      </c>
      <c r="W640">
        <v>1</v>
      </c>
      <c r="X640">
        <v>1</v>
      </c>
      <c r="Y640">
        <v>8</v>
      </c>
      <c r="Z640">
        <v>10</v>
      </c>
      <c r="AA640" t="s">
        <v>15</v>
      </c>
      <c r="AB640">
        <v>20521260</v>
      </c>
    </row>
    <row r="641" spans="1:28">
      <c r="A641">
        <v>3033</v>
      </c>
      <c r="B641" s="31">
        <v>1</v>
      </c>
      <c r="C641">
        <v>1</v>
      </c>
      <c r="D641">
        <v>23</v>
      </c>
      <c r="E641">
        <v>1</v>
      </c>
      <c r="F641" s="15">
        <v>6000</v>
      </c>
      <c r="G641">
        <v>1</v>
      </c>
      <c r="H641">
        <v>1</v>
      </c>
      <c r="I641">
        <v>1</v>
      </c>
      <c r="J641">
        <v>8</v>
      </c>
      <c r="K641">
        <v>1</v>
      </c>
      <c r="L641">
        <v>0</v>
      </c>
      <c r="M641">
        <v>0</v>
      </c>
      <c r="N641">
        <v>0</v>
      </c>
      <c r="O641">
        <v>0.5</v>
      </c>
      <c r="P641" s="31">
        <v>0.67</v>
      </c>
      <c r="Q641" s="31">
        <v>0</v>
      </c>
      <c r="R641" s="34">
        <v>20</v>
      </c>
      <c r="S641" s="33">
        <v>2.5</v>
      </c>
      <c r="T641">
        <v>0.5</v>
      </c>
      <c r="U641">
        <v>20</v>
      </c>
      <c r="V641" s="16">
        <v>2.5</v>
      </c>
      <c r="W641">
        <v>1.33</v>
      </c>
      <c r="X641">
        <v>1</v>
      </c>
      <c r="Y641">
        <v>8</v>
      </c>
      <c r="Z641">
        <v>20</v>
      </c>
      <c r="AA641" t="s">
        <v>116</v>
      </c>
      <c r="AB641">
        <v>22421000</v>
      </c>
    </row>
    <row r="642" spans="1:28">
      <c r="A642">
        <v>3035</v>
      </c>
      <c r="B642" s="31">
        <v>2</v>
      </c>
      <c r="C642">
        <v>1</v>
      </c>
      <c r="D642">
        <v>19</v>
      </c>
      <c r="E642">
        <v>0</v>
      </c>
      <c r="F642" s="15">
        <v>20000</v>
      </c>
      <c r="G642">
        <v>1</v>
      </c>
      <c r="H642">
        <v>1</v>
      </c>
      <c r="I642">
        <v>1</v>
      </c>
      <c r="J642">
        <v>2</v>
      </c>
      <c r="K642">
        <v>5</v>
      </c>
      <c r="L642">
        <v>0</v>
      </c>
      <c r="M642">
        <v>0</v>
      </c>
      <c r="N642">
        <v>0</v>
      </c>
      <c r="O642">
        <v>0.83</v>
      </c>
      <c r="P642" s="31">
        <v>1.33</v>
      </c>
      <c r="Q642" s="31">
        <v>0</v>
      </c>
      <c r="R642" s="34">
        <v>8</v>
      </c>
      <c r="S642" s="33">
        <v>15</v>
      </c>
      <c r="T642">
        <v>0.5</v>
      </c>
      <c r="U642">
        <v>12</v>
      </c>
      <c r="V642" s="16">
        <v>5</v>
      </c>
      <c r="W642">
        <v>0.83</v>
      </c>
      <c r="X642">
        <v>0</v>
      </c>
      <c r="Y642">
        <v>8</v>
      </c>
      <c r="Z642">
        <v>15</v>
      </c>
      <c r="AA642" t="s">
        <v>47</v>
      </c>
      <c r="AB642">
        <v>22270010</v>
      </c>
    </row>
    <row r="643" spans="1:28">
      <c r="A643">
        <v>3036</v>
      </c>
      <c r="B643" s="31">
        <v>2</v>
      </c>
      <c r="C643">
        <v>2</v>
      </c>
      <c r="D643">
        <v>29</v>
      </c>
      <c r="E643">
        <v>0</v>
      </c>
      <c r="F643" s="15">
        <v>6000</v>
      </c>
      <c r="G643">
        <v>1</v>
      </c>
      <c r="H643">
        <v>1</v>
      </c>
      <c r="I643">
        <v>1</v>
      </c>
      <c r="J643">
        <v>8</v>
      </c>
      <c r="K643">
        <v>2</v>
      </c>
      <c r="L643">
        <v>0</v>
      </c>
      <c r="M643">
        <v>0</v>
      </c>
      <c r="N643">
        <v>0</v>
      </c>
      <c r="O643">
        <v>1</v>
      </c>
      <c r="P643" s="31">
        <v>0.5</v>
      </c>
      <c r="Q643" s="31">
        <v>1</v>
      </c>
      <c r="R643" s="34">
        <v>8</v>
      </c>
      <c r="S643" s="33">
        <v>15</v>
      </c>
      <c r="T643">
        <v>0.67</v>
      </c>
      <c r="U643">
        <v>8</v>
      </c>
      <c r="V643" s="16">
        <v>10</v>
      </c>
      <c r="W643">
        <v>1</v>
      </c>
      <c r="X643">
        <v>1</v>
      </c>
      <c r="Y643">
        <v>8</v>
      </c>
      <c r="Z643">
        <v>15</v>
      </c>
      <c r="AA643" t="s">
        <v>107</v>
      </c>
      <c r="AB643">
        <v>21380260</v>
      </c>
    </row>
    <row r="644" spans="1:28">
      <c r="A644">
        <v>3037</v>
      </c>
      <c r="B644" s="31">
        <v>2</v>
      </c>
      <c r="C644">
        <v>3</v>
      </c>
      <c r="D644">
        <v>24</v>
      </c>
      <c r="E644">
        <v>1</v>
      </c>
      <c r="F644" s="15">
        <v>22000</v>
      </c>
      <c r="G644">
        <v>1</v>
      </c>
      <c r="H644">
        <v>1</v>
      </c>
      <c r="I644">
        <v>1</v>
      </c>
      <c r="J644">
        <v>8</v>
      </c>
      <c r="K644">
        <v>5</v>
      </c>
      <c r="L644">
        <v>0</v>
      </c>
      <c r="M644">
        <v>0</v>
      </c>
      <c r="N644">
        <v>0</v>
      </c>
      <c r="O644">
        <v>0.67</v>
      </c>
      <c r="P644" s="31">
        <v>0.83</v>
      </c>
      <c r="Q644" s="31">
        <v>0</v>
      </c>
      <c r="R644" s="34">
        <v>8</v>
      </c>
      <c r="S644" s="33">
        <v>15</v>
      </c>
      <c r="T644">
        <v>0.5</v>
      </c>
      <c r="U644">
        <v>10</v>
      </c>
      <c r="V644" s="16">
        <v>2.5</v>
      </c>
      <c r="W644">
        <v>0.67</v>
      </c>
      <c r="X644">
        <v>0</v>
      </c>
      <c r="Y644">
        <v>8</v>
      </c>
      <c r="Z644">
        <v>15</v>
      </c>
      <c r="AA644" t="s">
        <v>54</v>
      </c>
      <c r="AB644">
        <v>22241000</v>
      </c>
    </row>
    <row r="645" spans="1:28">
      <c r="A645">
        <v>3039</v>
      </c>
      <c r="B645" s="31">
        <v>2</v>
      </c>
      <c r="C645">
        <v>2</v>
      </c>
      <c r="D645">
        <v>32</v>
      </c>
      <c r="E645">
        <v>1</v>
      </c>
      <c r="F645" s="15">
        <v>8000</v>
      </c>
      <c r="G645">
        <v>1</v>
      </c>
      <c r="H645">
        <v>1</v>
      </c>
      <c r="I645">
        <v>1</v>
      </c>
      <c r="J645">
        <v>8</v>
      </c>
      <c r="K645">
        <v>1</v>
      </c>
      <c r="L645">
        <v>0</v>
      </c>
      <c r="M645">
        <v>0</v>
      </c>
      <c r="N645">
        <v>0</v>
      </c>
      <c r="O645">
        <v>0.83</v>
      </c>
      <c r="P645" s="31">
        <v>1.17</v>
      </c>
      <c r="Q645" s="31">
        <v>1</v>
      </c>
      <c r="R645" s="34">
        <v>12</v>
      </c>
      <c r="S645" s="33">
        <v>10</v>
      </c>
      <c r="T645">
        <v>0.83499999999999996</v>
      </c>
      <c r="U645">
        <v>14</v>
      </c>
      <c r="V645" s="16">
        <v>20</v>
      </c>
      <c r="W645">
        <v>0.83</v>
      </c>
      <c r="X645">
        <v>1</v>
      </c>
      <c r="Y645">
        <v>12</v>
      </c>
      <c r="Z645">
        <v>10</v>
      </c>
      <c r="AA645" t="s">
        <v>240</v>
      </c>
      <c r="AB645">
        <v>25585480</v>
      </c>
    </row>
    <row r="646" spans="1:28">
      <c r="A646">
        <v>3040</v>
      </c>
      <c r="B646" s="31">
        <v>2</v>
      </c>
      <c r="C646">
        <v>1</v>
      </c>
      <c r="D646">
        <v>21</v>
      </c>
      <c r="E646">
        <v>0</v>
      </c>
      <c r="F646" s="15">
        <v>1000</v>
      </c>
      <c r="G646">
        <v>1</v>
      </c>
      <c r="H646">
        <v>1</v>
      </c>
      <c r="I646">
        <v>0</v>
      </c>
      <c r="J646">
        <v>8</v>
      </c>
      <c r="K646">
        <v>5</v>
      </c>
      <c r="L646">
        <v>0</v>
      </c>
      <c r="M646">
        <v>0</v>
      </c>
      <c r="N646">
        <v>0</v>
      </c>
      <c r="O646">
        <v>1.5</v>
      </c>
      <c r="P646" s="31">
        <v>1</v>
      </c>
      <c r="Q646" s="31">
        <v>1</v>
      </c>
      <c r="R646" s="34">
        <v>10</v>
      </c>
      <c r="S646" s="33">
        <v>15</v>
      </c>
      <c r="T646">
        <v>0.67</v>
      </c>
      <c r="U646">
        <v>19</v>
      </c>
      <c r="V646" s="16">
        <v>6.25</v>
      </c>
      <c r="W646">
        <v>1.5</v>
      </c>
      <c r="X646">
        <v>1</v>
      </c>
      <c r="Y646">
        <v>10</v>
      </c>
      <c r="Z646">
        <v>15</v>
      </c>
      <c r="AA646" t="s">
        <v>72</v>
      </c>
      <c r="AB646">
        <v>21321560</v>
      </c>
    </row>
    <row r="647" spans="1:28">
      <c r="A647">
        <v>3043</v>
      </c>
      <c r="B647" s="31">
        <v>2</v>
      </c>
      <c r="C647">
        <v>1</v>
      </c>
      <c r="D647">
        <v>21</v>
      </c>
      <c r="E647">
        <v>0</v>
      </c>
      <c r="F647" s="15">
        <v>4000</v>
      </c>
      <c r="G647">
        <v>1</v>
      </c>
      <c r="H647">
        <v>1</v>
      </c>
      <c r="I647">
        <v>0</v>
      </c>
      <c r="J647">
        <v>8</v>
      </c>
      <c r="K647">
        <v>3</v>
      </c>
      <c r="L647">
        <v>0</v>
      </c>
      <c r="M647">
        <v>0</v>
      </c>
      <c r="N647">
        <v>0</v>
      </c>
      <c r="O647">
        <v>0.67</v>
      </c>
      <c r="P647" s="31">
        <v>0.67</v>
      </c>
      <c r="Q647" s="31">
        <v>0</v>
      </c>
      <c r="R647" s="34">
        <v>10</v>
      </c>
      <c r="S647" s="33">
        <v>10</v>
      </c>
      <c r="T647">
        <v>0.33</v>
      </c>
      <c r="U647">
        <v>10</v>
      </c>
      <c r="V647" s="16">
        <v>2.5</v>
      </c>
      <c r="W647">
        <v>0.67</v>
      </c>
      <c r="X647">
        <v>0</v>
      </c>
      <c r="Y647">
        <v>10</v>
      </c>
      <c r="Z647">
        <v>10</v>
      </c>
      <c r="AA647" t="s">
        <v>1</v>
      </c>
      <c r="AB647">
        <v>21021270</v>
      </c>
    </row>
    <row r="648" spans="1:28">
      <c r="A648">
        <v>3044</v>
      </c>
      <c r="B648" s="31">
        <v>2</v>
      </c>
      <c r="C648">
        <v>1</v>
      </c>
      <c r="D648">
        <v>20</v>
      </c>
      <c r="E648">
        <v>0</v>
      </c>
      <c r="F648" s="15">
        <v>2000</v>
      </c>
      <c r="G648">
        <v>1</v>
      </c>
      <c r="H648">
        <v>1</v>
      </c>
      <c r="I648">
        <v>0</v>
      </c>
      <c r="J648">
        <v>1</v>
      </c>
      <c r="K648">
        <v>4</v>
      </c>
      <c r="L648">
        <v>0</v>
      </c>
      <c r="M648">
        <v>0</v>
      </c>
      <c r="N648">
        <v>0</v>
      </c>
      <c r="O648">
        <v>2</v>
      </c>
      <c r="P648" s="31">
        <v>2</v>
      </c>
      <c r="Q648" s="31">
        <v>1</v>
      </c>
      <c r="R648" s="34">
        <v>12</v>
      </c>
      <c r="S648" s="33">
        <v>5</v>
      </c>
      <c r="T648">
        <v>1</v>
      </c>
      <c r="U648">
        <v>20</v>
      </c>
      <c r="V648" s="16">
        <v>2.5</v>
      </c>
      <c r="W648">
        <v>2</v>
      </c>
      <c r="X648">
        <v>1</v>
      </c>
      <c r="Y648">
        <v>12</v>
      </c>
      <c r="Z648">
        <v>5</v>
      </c>
      <c r="AA648" t="s">
        <v>238</v>
      </c>
      <c r="AB648">
        <v>24465400</v>
      </c>
    </row>
    <row r="649" spans="1:28">
      <c r="A649">
        <v>3047</v>
      </c>
      <c r="B649" s="31">
        <v>2</v>
      </c>
      <c r="C649">
        <v>1</v>
      </c>
      <c r="D649">
        <v>21</v>
      </c>
      <c r="E649">
        <v>0</v>
      </c>
      <c r="F649" s="15">
        <v>12000</v>
      </c>
      <c r="G649">
        <v>1</v>
      </c>
      <c r="H649">
        <v>1</v>
      </c>
      <c r="I649">
        <v>0</v>
      </c>
      <c r="J649">
        <v>8</v>
      </c>
      <c r="K649">
        <v>5</v>
      </c>
      <c r="L649">
        <v>0</v>
      </c>
      <c r="M649">
        <v>0</v>
      </c>
      <c r="N649">
        <v>0</v>
      </c>
      <c r="O649">
        <v>0.67</v>
      </c>
      <c r="P649" s="31">
        <v>1</v>
      </c>
      <c r="Q649" s="31">
        <v>1</v>
      </c>
      <c r="R649" s="34">
        <v>6</v>
      </c>
      <c r="S649" s="33">
        <v>30</v>
      </c>
      <c r="T649">
        <v>0.5</v>
      </c>
      <c r="U649">
        <v>12</v>
      </c>
      <c r="V649" s="16">
        <v>3.75</v>
      </c>
      <c r="W649">
        <v>0.67</v>
      </c>
      <c r="X649">
        <v>1</v>
      </c>
      <c r="Y649">
        <v>6</v>
      </c>
      <c r="Z649">
        <v>30</v>
      </c>
      <c r="AA649" t="s">
        <v>29</v>
      </c>
      <c r="AB649">
        <v>22271040</v>
      </c>
    </row>
    <row r="650" spans="1:28">
      <c r="A650">
        <v>3048</v>
      </c>
      <c r="B650" s="31">
        <v>1</v>
      </c>
      <c r="C650">
        <v>2</v>
      </c>
      <c r="D650">
        <v>39</v>
      </c>
      <c r="E650">
        <v>0</v>
      </c>
      <c r="F650" s="15">
        <v>7000</v>
      </c>
      <c r="G650">
        <v>1</v>
      </c>
      <c r="H650">
        <v>1</v>
      </c>
      <c r="I650">
        <v>0</v>
      </c>
      <c r="J650">
        <v>8</v>
      </c>
      <c r="K650">
        <v>0</v>
      </c>
      <c r="L650">
        <v>0</v>
      </c>
      <c r="M650">
        <v>1</v>
      </c>
      <c r="N650">
        <v>0</v>
      </c>
      <c r="O650">
        <v>1.17</v>
      </c>
      <c r="P650" s="31">
        <v>1</v>
      </c>
      <c r="Q650" s="31">
        <v>0</v>
      </c>
      <c r="R650" s="34">
        <v>20</v>
      </c>
      <c r="S650" s="33">
        <v>10</v>
      </c>
      <c r="T650">
        <v>1.17</v>
      </c>
      <c r="U650">
        <v>20</v>
      </c>
      <c r="V650" s="16">
        <v>10</v>
      </c>
      <c r="W650">
        <v>2</v>
      </c>
      <c r="X650">
        <v>1</v>
      </c>
      <c r="Y650">
        <v>10</v>
      </c>
      <c r="Z650">
        <v>15</v>
      </c>
      <c r="AA650" t="s">
        <v>49</v>
      </c>
      <c r="AB650">
        <v>22790540</v>
      </c>
    </row>
    <row r="651" spans="1:28">
      <c r="A651">
        <v>3053</v>
      </c>
      <c r="B651" s="31">
        <v>2</v>
      </c>
      <c r="C651">
        <v>1</v>
      </c>
      <c r="D651">
        <v>23</v>
      </c>
      <c r="E651">
        <v>0</v>
      </c>
      <c r="F651" s="15">
        <v>7000</v>
      </c>
      <c r="G651">
        <v>1</v>
      </c>
      <c r="H651">
        <v>1</v>
      </c>
      <c r="I651">
        <v>0</v>
      </c>
      <c r="J651">
        <v>6</v>
      </c>
      <c r="K651">
        <v>0</v>
      </c>
      <c r="L651">
        <v>1</v>
      </c>
      <c r="M651">
        <v>0</v>
      </c>
      <c r="N651">
        <v>0</v>
      </c>
      <c r="O651">
        <v>0.5</v>
      </c>
      <c r="P651" s="31">
        <v>1.17</v>
      </c>
      <c r="Q651" s="31">
        <v>0</v>
      </c>
      <c r="R651" s="34">
        <v>12</v>
      </c>
      <c r="S651" s="33">
        <v>20</v>
      </c>
      <c r="T651">
        <v>0.67</v>
      </c>
      <c r="U651">
        <v>15</v>
      </c>
      <c r="V651" s="16">
        <v>7.5</v>
      </c>
      <c r="W651">
        <v>0.5</v>
      </c>
      <c r="X651">
        <v>0</v>
      </c>
      <c r="Y651">
        <v>12</v>
      </c>
      <c r="Z651">
        <v>20</v>
      </c>
      <c r="AA651" t="s">
        <v>237</v>
      </c>
      <c r="AB651">
        <v>25085132</v>
      </c>
    </row>
    <row r="652" spans="1:28">
      <c r="A652">
        <v>3054</v>
      </c>
      <c r="B652" s="31">
        <v>2</v>
      </c>
      <c r="C652">
        <v>1</v>
      </c>
      <c r="D652">
        <v>19</v>
      </c>
      <c r="E652">
        <v>0</v>
      </c>
      <c r="F652" s="15">
        <v>10000</v>
      </c>
      <c r="G652">
        <v>1</v>
      </c>
      <c r="H652">
        <v>1</v>
      </c>
      <c r="I652">
        <v>0</v>
      </c>
      <c r="J652">
        <v>2</v>
      </c>
      <c r="K652">
        <v>5</v>
      </c>
      <c r="L652">
        <v>0</v>
      </c>
      <c r="M652">
        <v>0</v>
      </c>
      <c r="N652">
        <v>0</v>
      </c>
      <c r="O652">
        <v>1.5</v>
      </c>
      <c r="P652" s="31">
        <v>1.5</v>
      </c>
      <c r="Q652" s="31">
        <v>1</v>
      </c>
      <c r="R652" s="34">
        <v>12</v>
      </c>
      <c r="S652" s="33">
        <v>30</v>
      </c>
      <c r="T652">
        <v>0.83</v>
      </c>
      <c r="U652">
        <v>20</v>
      </c>
      <c r="V652" s="16">
        <v>5</v>
      </c>
      <c r="W652">
        <v>1.5</v>
      </c>
      <c r="X652">
        <v>1</v>
      </c>
      <c r="Y652">
        <v>12</v>
      </c>
      <c r="Z652">
        <v>30</v>
      </c>
      <c r="AA652" t="s">
        <v>46</v>
      </c>
      <c r="AB652">
        <v>22775033</v>
      </c>
    </row>
    <row r="653" spans="1:28">
      <c r="A653">
        <v>3056</v>
      </c>
      <c r="B653" s="31">
        <v>1</v>
      </c>
      <c r="C653">
        <v>1</v>
      </c>
      <c r="D653">
        <v>44</v>
      </c>
      <c r="E653">
        <v>1</v>
      </c>
      <c r="F653" s="15">
        <v>2000</v>
      </c>
      <c r="G653">
        <v>1</v>
      </c>
      <c r="H653">
        <v>1</v>
      </c>
      <c r="I653">
        <v>0</v>
      </c>
      <c r="J653">
        <v>8</v>
      </c>
      <c r="K653">
        <v>5</v>
      </c>
      <c r="L653">
        <v>0</v>
      </c>
      <c r="M653">
        <v>0</v>
      </c>
      <c r="N653">
        <v>0</v>
      </c>
      <c r="O653">
        <v>0.33</v>
      </c>
      <c r="P653" s="31">
        <v>0.33</v>
      </c>
      <c r="Q653" s="31">
        <v>0</v>
      </c>
      <c r="R653" s="34">
        <v>4</v>
      </c>
      <c r="S653" s="33">
        <v>20</v>
      </c>
      <c r="T653">
        <v>0.33</v>
      </c>
      <c r="U653">
        <v>4</v>
      </c>
      <c r="V653" s="16">
        <v>20</v>
      </c>
      <c r="W653">
        <v>0.33</v>
      </c>
      <c r="X653">
        <v>1</v>
      </c>
      <c r="Y653">
        <v>14</v>
      </c>
      <c r="Z653">
        <v>2.5</v>
      </c>
      <c r="AA653" t="s">
        <v>26</v>
      </c>
      <c r="AB653">
        <v>21040211</v>
      </c>
    </row>
    <row r="654" spans="1:28">
      <c r="A654">
        <v>3062</v>
      </c>
      <c r="B654" s="31">
        <v>1</v>
      </c>
      <c r="C654">
        <v>1</v>
      </c>
      <c r="D654">
        <v>23</v>
      </c>
      <c r="E654">
        <v>0</v>
      </c>
      <c r="F654" s="15">
        <v>10000</v>
      </c>
      <c r="G654">
        <v>1</v>
      </c>
      <c r="H654">
        <v>2</v>
      </c>
      <c r="I654">
        <v>1</v>
      </c>
      <c r="J654">
        <v>8</v>
      </c>
      <c r="K654">
        <v>5</v>
      </c>
      <c r="L654">
        <v>0</v>
      </c>
      <c r="M654">
        <v>0</v>
      </c>
      <c r="N654">
        <v>0</v>
      </c>
      <c r="O654">
        <v>0.33</v>
      </c>
      <c r="P654" s="31">
        <v>1.17</v>
      </c>
      <c r="Q654" s="31">
        <v>0</v>
      </c>
      <c r="R654" s="34">
        <v>16</v>
      </c>
      <c r="S654" s="33">
        <v>15</v>
      </c>
      <c r="T654">
        <v>0.33</v>
      </c>
      <c r="U654">
        <v>16</v>
      </c>
      <c r="V654" s="16">
        <v>15</v>
      </c>
      <c r="W654">
        <v>0.58499999999999996</v>
      </c>
      <c r="X654">
        <v>0</v>
      </c>
      <c r="Y654">
        <v>6</v>
      </c>
      <c r="Z654">
        <v>15</v>
      </c>
      <c r="AA654" t="s">
        <v>144</v>
      </c>
      <c r="AB654">
        <v>22471180</v>
      </c>
    </row>
    <row r="655" spans="1:28">
      <c r="A655">
        <v>3064</v>
      </c>
      <c r="B655" s="31">
        <v>1</v>
      </c>
      <c r="C655">
        <v>7</v>
      </c>
      <c r="D655">
        <v>33</v>
      </c>
      <c r="E655">
        <v>0</v>
      </c>
      <c r="F655" s="15">
        <v>8000</v>
      </c>
      <c r="G655">
        <v>1</v>
      </c>
      <c r="H655">
        <v>1</v>
      </c>
      <c r="I655">
        <v>0</v>
      </c>
      <c r="J655">
        <v>6</v>
      </c>
      <c r="K655">
        <v>3</v>
      </c>
      <c r="L655">
        <v>0</v>
      </c>
      <c r="M655">
        <v>0</v>
      </c>
      <c r="N655">
        <v>0</v>
      </c>
      <c r="O655">
        <v>1.17</v>
      </c>
      <c r="P655" s="31">
        <v>1.17</v>
      </c>
      <c r="Q655" s="31">
        <v>0</v>
      </c>
      <c r="R655" s="34">
        <v>14</v>
      </c>
      <c r="S655" s="33">
        <v>2.5</v>
      </c>
      <c r="T655">
        <v>1.17</v>
      </c>
      <c r="U655">
        <v>14</v>
      </c>
      <c r="V655" s="16">
        <v>2.5</v>
      </c>
      <c r="W655">
        <v>1.33</v>
      </c>
      <c r="X655">
        <v>1</v>
      </c>
      <c r="Y655">
        <v>8</v>
      </c>
      <c r="Z655">
        <v>20</v>
      </c>
      <c r="AA655" t="s">
        <v>116</v>
      </c>
      <c r="AB655">
        <v>22420041</v>
      </c>
    </row>
    <row r="656" spans="1:28">
      <c r="A656">
        <v>3068</v>
      </c>
      <c r="B656" s="31">
        <v>2</v>
      </c>
      <c r="C656">
        <v>1</v>
      </c>
      <c r="D656">
        <v>45</v>
      </c>
      <c r="E656">
        <v>1</v>
      </c>
      <c r="F656" s="15">
        <v>35000</v>
      </c>
      <c r="G656">
        <v>1</v>
      </c>
      <c r="H656">
        <v>3</v>
      </c>
      <c r="I656">
        <v>0</v>
      </c>
      <c r="J656">
        <v>11</v>
      </c>
      <c r="K656">
        <v>0</v>
      </c>
      <c r="L656">
        <v>0</v>
      </c>
      <c r="M656">
        <v>0</v>
      </c>
      <c r="N656">
        <v>1</v>
      </c>
      <c r="O656">
        <v>1</v>
      </c>
      <c r="P656" s="31">
        <v>1</v>
      </c>
      <c r="Q656" s="31">
        <v>1</v>
      </c>
      <c r="R656" s="34">
        <v>10</v>
      </c>
      <c r="S656" s="33">
        <v>20</v>
      </c>
      <c r="T656">
        <v>0.83</v>
      </c>
      <c r="U656">
        <v>20</v>
      </c>
      <c r="V656" s="16">
        <v>5</v>
      </c>
      <c r="W656">
        <v>1</v>
      </c>
      <c r="X656">
        <v>1</v>
      </c>
      <c r="Y656">
        <v>10</v>
      </c>
      <c r="Z656">
        <v>20</v>
      </c>
      <c r="AA656" t="s">
        <v>46</v>
      </c>
      <c r="AB656">
        <v>22793160</v>
      </c>
    </row>
    <row r="657" spans="1:28">
      <c r="A657">
        <v>3069</v>
      </c>
      <c r="B657" s="31">
        <v>1</v>
      </c>
      <c r="C657">
        <v>1</v>
      </c>
      <c r="D657">
        <v>36</v>
      </c>
      <c r="E657">
        <v>1</v>
      </c>
      <c r="F657" s="15">
        <v>8000</v>
      </c>
      <c r="G657">
        <v>1</v>
      </c>
      <c r="H657">
        <v>1</v>
      </c>
      <c r="I657">
        <v>1</v>
      </c>
      <c r="J657">
        <v>1</v>
      </c>
      <c r="K657">
        <v>5</v>
      </c>
      <c r="L657">
        <v>0</v>
      </c>
      <c r="M657">
        <v>0</v>
      </c>
      <c r="N657">
        <v>0</v>
      </c>
      <c r="O657">
        <v>0.33</v>
      </c>
      <c r="P657" s="31">
        <v>0.33</v>
      </c>
      <c r="Q657" s="31">
        <v>0</v>
      </c>
      <c r="R657" s="34">
        <v>6</v>
      </c>
      <c r="S657" s="33">
        <v>2.5</v>
      </c>
      <c r="T657">
        <v>0.33</v>
      </c>
      <c r="U657">
        <v>6</v>
      </c>
      <c r="V657" s="16">
        <v>2.5</v>
      </c>
      <c r="W657">
        <v>1</v>
      </c>
      <c r="X657">
        <v>1</v>
      </c>
      <c r="Y657">
        <v>8</v>
      </c>
      <c r="Z657">
        <v>10</v>
      </c>
      <c r="AA657" t="s">
        <v>15</v>
      </c>
      <c r="AB657">
        <v>20270212</v>
      </c>
    </row>
    <row r="658" spans="1:28">
      <c r="A658">
        <v>3074</v>
      </c>
      <c r="B658" s="31">
        <v>2</v>
      </c>
      <c r="C658">
        <v>2</v>
      </c>
      <c r="D658">
        <v>28</v>
      </c>
      <c r="E658">
        <v>0</v>
      </c>
      <c r="F658" s="15">
        <v>4000</v>
      </c>
      <c r="G658">
        <v>1</v>
      </c>
      <c r="H658">
        <v>1</v>
      </c>
      <c r="I658">
        <v>0</v>
      </c>
      <c r="J658">
        <v>8</v>
      </c>
      <c r="K658">
        <v>5</v>
      </c>
      <c r="L658">
        <v>0</v>
      </c>
      <c r="M658">
        <v>0</v>
      </c>
      <c r="N658">
        <v>0</v>
      </c>
      <c r="O658">
        <v>2.5</v>
      </c>
      <c r="P658" s="31">
        <v>3</v>
      </c>
      <c r="Q658" s="31">
        <v>1</v>
      </c>
      <c r="R658" s="34">
        <v>12</v>
      </c>
      <c r="S658" s="33">
        <v>20</v>
      </c>
      <c r="T658">
        <v>1</v>
      </c>
      <c r="U658">
        <v>20</v>
      </c>
      <c r="V658" s="16">
        <v>2.5</v>
      </c>
      <c r="W658">
        <v>2.5</v>
      </c>
      <c r="X658">
        <v>1</v>
      </c>
      <c r="Y658">
        <v>12</v>
      </c>
      <c r="Z658">
        <v>20</v>
      </c>
      <c r="AA658" t="s">
        <v>238</v>
      </c>
      <c r="AB658">
        <v>24415630</v>
      </c>
    </row>
    <row r="659" spans="1:28">
      <c r="A659">
        <v>3076</v>
      </c>
      <c r="B659" s="31">
        <v>2</v>
      </c>
      <c r="C659">
        <v>1</v>
      </c>
      <c r="D659">
        <v>24</v>
      </c>
      <c r="E659">
        <v>0</v>
      </c>
      <c r="F659" s="15">
        <v>6000</v>
      </c>
      <c r="G659">
        <v>1</v>
      </c>
      <c r="H659">
        <v>1</v>
      </c>
      <c r="I659">
        <v>0</v>
      </c>
      <c r="J659">
        <v>2</v>
      </c>
      <c r="K659">
        <v>5</v>
      </c>
      <c r="L659">
        <v>0</v>
      </c>
      <c r="M659">
        <v>0</v>
      </c>
      <c r="N659">
        <v>0</v>
      </c>
      <c r="O659">
        <v>1.5</v>
      </c>
      <c r="P659" s="31">
        <v>1</v>
      </c>
      <c r="Q659" s="31">
        <v>1</v>
      </c>
      <c r="R659" s="34">
        <v>12</v>
      </c>
      <c r="S659" s="33">
        <v>10</v>
      </c>
      <c r="T659">
        <v>0.83499999999999996</v>
      </c>
      <c r="U659">
        <v>14</v>
      </c>
      <c r="V659" s="16">
        <v>20</v>
      </c>
      <c r="W659">
        <v>1.5</v>
      </c>
      <c r="X659">
        <v>1</v>
      </c>
      <c r="Y659">
        <v>12</v>
      </c>
      <c r="Z659">
        <v>10</v>
      </c>
      <c r="AA659" t="s">
        <v>240</v>
      </c>
      <c r="AB659">
        <v>25555010</v>
      </c>
    </row>
    <row r="660" spans="1:28">
      <c r="A660">
        <v>3082</v>
      </c>
      <c r="B660" s="31">
        <v>1</v>
      </c>
      <c r="C660">
        <v>2</v>
      </c>
      <c r="D660">
        <v>31</v>
      </c>
      <c r="E660">
        <v>0</v>
      </c>
      <c r="F660" s="15">
        <v>5000</v>
      </c>
      <c r="G660">
        <v>1</v>
      </c>
      <c r="H660">
        <v>1</v>
      </c>
      <c r="I660">
        <v>0</v>
      </c>
      <c r="J660">
        <v>8</v>
      </c>
      <c r="K660">
        <v>5</v>
      </c>
      <c r="L660">
        <v>0</v>
      </c>
      <c r="M660">
        <v>0</v>
      </c>
      <c r="N660">
        <v>0</v>
      </c>
      <c r="O660">
        <v>0.33</v>
      </c>
      <c r="P660" s="31">
        <v>0.5</v>
      </c>
      <c r="Q660" s="31">
        <v>0</v>
      </c>
      <c r="R660" s="34">
        <v>10</v>
      </c>
      <c r="S660" s="33">
        <v>2.5</v>
      </c>
      <c r="T660">
        <v>0.33</v>
      </c>
      <c r="U660">
        <v>10</v>
      </c>
      <c r="V660" s="16">
        <v>2.5</v>
      </c>
      <c r="W660">
        <v>0.67</v>
      </c>
      <c r="X660">
        <v>1</v>
      </c>
      <c r="Y660">
        <v>8</v>
      </c>
      <c r="Z660">
        <v>10</v>
      </c>
      <c r="AA660" t="s">
        <v>36</v>
      </c>
      <c r="AB660">
        <v>21940180</v>
      </c>
    </row>
    <row r="661" spans="1:28">
      <c r="A661">
        <v>3086</v>
      </c>
      <c r="B661" s="31">
        <v>1</v>
      </c>
      <c r="C661">
        <v>1</v>
      </c>
      <c r="D661">
        <v>24</v>
      </c>
      <c r="E661">
        <v>1</v>
      </c>
      <c r="F661" s="15">
        <v>7000</v>
      </c>
      <c r="G661">
        <v>1</v>
      </c>
      <c r="H661">
        <v>3</v>
      </c>
      <c r="I661">
        <v>0</v>
      </c>
      <c r="J661">
        <v>8</v>
      </c>
      <c r="K661">
        <v>4</v>
      </c>
      <c r="L661">
        <v>0</v>
      </c>
      <c r="M661">
        <v>0</v>
      </c>
      <c r="N661">
        <v>0</v>
      </c>
      <c r="O661">
        <v>0.83</v>
      </c>
      <c r="P661" s="31">
        <v>0.83</v>
      </c>
      <c r="Q661" s="31">
        <v>0</v>
      </c>
      <c r="R661" s="34">
        <v>12</v>
      </c>
      <c r="S661" s="33">
        <v>30</v>
      </c>
      <c r="T661">
        <v>0.83</v>
      </c>
      <c r="U661">
        <v>12</v>
      </c>
      <c r="V661" s="16">
        <v>30</v>
      </c>
      <c r="W661">
        <v>1</v>
      </c>
      <c r="X661">
        <v>1</v>
      </c>
      <c r="Y661">
        <v>8</v>
      </c>
      <c r="Z661">
        <v>10</v>
      </c>
      <c r="AA661" t="s">
        <v>15</v>
      </c>
      <c r="AB661">
        <v>20530001</v>
      </c>
    </row>
    <row r="662" spans="1:28">
      <c r="A662">
        <v>3088</v>
      </c>
      <c r="B662" s="31">
        <v>1</v>
      </c>
      <c r="C662">
        <v>2</v>
      </c>
      <c r="D662">
        <v>32</v>
      </c>
      <c r="E662">
        <v>1</v>
      </c>
      <c r="F662" s="15">
        <v>6000</v>
      </c>
      <c r="G662">
        <v>1</v>
      </c>
      <c r="H662">
        <v>2</v>
      </c>
      <c r="I662">
        <v>0</v>
      </c>
      <c r="J662">
        <v>8</v>
      </c>
      <c r="K662">
        <v>0</v>
      </c>
      <c r="L662">
        <v>1</v>
      </c>
      <c r="M662">
        <v>0</v>
      </c>
      <c r="N662">
        <v>0</v>
      </c>
      <c r="O662">
        <v>0.33</v>
      </c>
      <c r="P662" s="31">
        <v>0.33</v>
      </c>
      <c r="Q662" s="31">
        <v>0</v>
      </c>
      <c r="R662" s="34">
        <v>10</v>
      </c>
      <c r="S662" s="33">
        <v>5</v>
      </c>
      <c r="T662">
        <v>0.33</v>
      </c>
      <c r="U662">
        <v>10</v>
      </c>
      <c r="V662" s="16">
        <v>5</v>
      </c>
      <c r="W662">
        <v>0.67</v>
      </c>
      <c r="X662">
        <v>1</v>
      </c>
      <c r="Y662">
        <v>8</v>
      </c>
      <c r="Z662">
        <v>10</v>
      </c>
      <c r="AA662" t="s">
        <v>36</v>
      </c>
      <c r="AB662">
        <v>21931080</v>
      </c>
    </row>
    <row r="663" spans="1:28">
      <c r="A663">
        <v>3092</v>
      </c>
      <c r="B663" s="31">
        <v>2</v>
      </c>
      <c r="C663">
        <v>1</v>
      </c>
      <c r="D663">
        <v>23</v>
      </c>
      <c r="E663">
        <v>0</v>
      </c>
      <c r="F663" s="15">
        <v>3000</v>
      </c>
      <c r="G663">
        <v>1</v>
      </c>
      <c r="H663">
        <v>2</v>
      </c>
      <c r="I663">
        <v>1</v>
      </c>
      <c r="J663">
        <v>1</v>
      </c>
      <c r="K663">
        <v>5</v>
      </c>
      <c r="L663">
        <v>0</v>
      </c>
      <c r="M663">
        <v>0</v>
      </c>
      <c r="N663">
        <v>0</v>
      </c>
      <c r="O663">
        <v>0.67</v>
      </c>
      <c r="P663" s="31">
        <v>0.67</v>
      </c>
      <c r="Q663" s="31">
        <v>1</v>
      </c>
      <c r="R663" s="34">
        <v>8</v>
      </c>
      <c r="S663" s="33">
        <v>10</v>
      </c>
      <c r="T663">
        <v>0.5</v>
      </c>
      <c r="U663">
        <v>30</v>
      </c>
      <c r="V663" s="16">
        <v>5</v>
      </c>
      <c r="W663">
        <v>0.67</v>
      </c>
      <c r="X663">
        <v>1</v>
      </c>
      <c r="Y663">
        <v>8</v>
      </c>
      <c r="Z663">
        <v>10</v>
      </c>
      <c r="AA663" t="s">
        <v>118</v>
      </c>
      <c r="AB663">
        <v>21921525</v>
      </c>
    </row>
    <row r="664" spans="1:28">
      <c r="A664">
        <v>3097</v>
      </c>
      <c r="B664" s="31">
        <v>1</v>
      </c>
      <c r="C664">
        <v>2</v>
      </c>
      <c r="D664">
        <v>38</v>
      </c>
      <c r="E664">
        <v>1</v>
      </c>
      <c r="F664" s="15">
        <v>16000</v>
      </c>
      <c r="G664">
        <v>1</v>
      </c>
      <c r="H664">
        <v>1</v>
      </c>
      <c r="I664">
        <v>1</v>
      </c>
      <c r="J664">
        <v>8</v>
      </c>
      <c r="K664">
        <v>2</v>
      </c>
      <c r="L664">
        <v>0</v>
      </c>
      <c r="M664">
        <v>0</v>
      </c>
      <c r="N664">
        <v>0</v>
      </c>
      <c r="O664">
        <v>0.33</v>
      </c>
      <c r="P664" s="31">
        <v>0.5</v>
      </c>
      <c r="Q664" s="31">
        <v>0</v>
      </c>
      <c r="R664" s="34">
        <v>8</v>
      </c>
      <c r="S664" s="33">
        <v>5</v>
      </c>
      <c r="T664">
        <v>0.33</v>
      </c>
      <c r="U664">
        <v>8</v>
      </c>
      <c r="V664" s="16">
        <v>5</v>
      </c>
      <c r="W664">
        <v>1</v>
      </c>
      <c r="X664">
        <v>1</v>
      </c>
      <c r="Y664">
        <v>8</v>
      </c>
      <c r="Z664">
        <v>10</v>
      </c>
      <c r="AA664" t="s">
        <v>15</v>
      </c>
      <c r="AB664">
        <v>20270230</v>
      </c>
    </row>
    <row r="665" spans="1:28">
      <c r="A665">
        <v>3098</v>
      </c>
      <c r="B665" s="31">
        <v>2</v>
      </c>
      <c r="C665">
        <v>2</v>
      </c>
      <c r="D665">
        <v>28</v>
      </c>
      <c r="E665">
        <v>1</v>
      </c>
      <c r="F665" s="15">
        <v>10000</v>
      </c>
      <c r="G665">
        <v>1</v>
      </c>
      <c r="H665">
        <v>1</v>
      </c>
      <c r="I665">
        <v>1</v>
      </c>
      <c r="J665">
        <v>8</v>
      </c>
      <c r="K665">
        <v>2</v>
      </c>
      <c r="L665">
        <v>0</v>
      </c>
      <c r="M665">
        <v>0</v>
      </c>
      <c r="N665">
        <v>0</v>
      </c>
      <c r="O665">
        <v>0.67</v>
      </c>
      <c r="P665" s="31">
        <v>0.83</v>
      </c>
      <c r="Q665" s="31">
        <v>1</v>
      </c>
      <c r="R665" s="34">
        <v>8</v>
      </c>
      <c r="S665" s="33">
        <v>5</v>
      </c>
      <c r="T665">
        <v>0.41500000000000004</v>
      </c>
      <c r="U665">
        <v>9</v>
      </c>
      <c r="V665" s="16">
        <v>2.5</v>
      </c>
      <c r="W665">
        <v>0.67</v>
      </c>
      <c r="X665">
        <v>1</v>
      </c>
      <c r="Y665">
        <v>8</v>
      </c>
      <c r="Z665">
        <v>5</v>
      </c>
      <c r="AA665" t="s">
        <v>79</v>
      </c>
      <c r="AB665">
        <v>20550160</v>
      </c>
    </row>
    <row r="666" spans="1:28">
      <c r="A666">
        <v>3099</v>
      </c>
      <c r="B666" s="31">
        <v>2</v>
      </c>
      <c r="C666">
        <v>1</v>
      </c>
      <c r="D666">
        <v>32</v>
      </c>
      <c r="E666">
        <v>0</v>
      </c>
      <c r="F666" s="15">
        <v>14000</v>
      </c>
      <c r="G666">
        <v>1</v>
      </c>
      <c r="H666">
        <v>1</v>
      </c>
      <c r="I666">
        <v>1</v>
      </c>
      <c r="J666">
        <v>3</v>
      </c>
      <c r="K666">
        <v>5</v>
      </c>
      <c r="L666">
        <v>0</v>
      </c>
      <c r="M666">
        <v>0</v>
      </c>
      <c r="N666">
        <v>0</v>
      </c>
      <c r="O666">
        <v>0.33</v>
      </c>
      <c r="P666" s="31">
        <v>0.33</v>
      </c>
      <c r="Q666" s="31">
        <v>0</v>
      </c>
      <c r="R666" s="34">
        <v>8</v>
      </c>
      <c r="S666" s="33">
        <v>20</v>
      </c>
      <c r="T666">
        <v>0.5</v>
      </c>
      <c r="U666">
        <v>10</v>
      </c>
      <c r="V666" s="16">
        <v>5</v>
      </c>
      <c r="W666">
        <v>0.33</v>
      </c>
      <c r="X666">
        <v>0</v>
      </c>
      <c r="Y666">
        <v>8</v>
      </c>
      <c r="Z666">
        <v>20</v>
      </c>
      <c r="AA666" t="s">
        <v>15</v>
      </c>
      <c r="AB666">
        <v>20520055</v>
      </c>
    </row>
    <row r="667" spans="1:28">
      <c r="A667">
        <v>3103</v>
      </c>
      <c r="B667" s="31">
        <v>2</v>
      </c>
      <c r="C667">
        <v>2</v>
      </c>
      <c r="D667">
        <v>29</v>
      </c>
      <c r="E667">
        <v>1</v>
      </c>
      <c r="F667" s="15">
        <v>6000</v>
      </c>
      <c r="G667">
        <v>1</v>
      </c>
      <c r="H667">
        <v>1</v>
      </c>
      <c r="I667">
        <v>0</v>
      </c>
      <c r="J667">
        <v>8</v>
      </c>
      <c r="K667">
        <v>5</v>
      </c>
      <c r="L667">
        <v>0</v>
      </c>
      <c r="M667">
        <v>0</v>
      </c>
      <c r="N667">
        <v>0</v>
      </c>
      <c r="O667">
        <v>1.33</v>
      </c>
      <c r="P667" s="31">
        <v>1.67</v>
      </c>
      <c r="Q667" s="31">
        <v>1</v>
      </c>
      <c r="R667" s="34">
        <v>10</v>
      </c>
      <c r="S667" s="33">
        <v>25</v>
      </c>
      <c r="T667">
        <v>1</v>
      </c>
      <c r="U667">
        <v>6</v>
      </c>
      <c r="V667" s="16">
        <v>2.5</v>
      </c>
      <c r="W667">
        <v>1.33</v>
      </c>
      <c r="X667">
        <v>1</v>
      </c>
      <c r="Y667">
        <v>10</v>
      </c>
      <c r="Z667">
        <v>25</v>
      </c>
      <c r="AA667" t="s">
        <v>93</v>
      </c>
      <c r="AB667">
        <v>21311270</v>
      </c>
    </row>
    <row r="668" spans="1:28">
      <c r="A668">
        <v>3106</v>
      </c>
      <c r="B668" s="31">
        <v>1</v>
      </c>
      <c r="C668">
        <v>7</v>
      </c>
      <c r="D668">
        <v>77</v>
      </c>
      <c r="E668">
        <v>1</v>
      </c>
      <c r="F668" s="15">
        <v>10000</v>
      </c>
      <c r="G668">
        <v>1</v>
      </c>
      <c r="H668">
        <v>1</v>
      </c>
      <c r="I668">
        <v>0</v>
      </c>
      <c r="J668">
        <v>8</v>
      </c>
      <c r="K668">
        <v>5</v>
      </c>
      <c r="L668">
        <v>0</v>
      </c>
      <c r="M668">
        <v>0</v>
      </c>
      <c r="N668">
        <v>0</v>
      </c>
      <c r="O668">
        <v>0.5</v>
      </c>
      <c r="P668" s="31">
        <v>0.67</v>
      </c>
      <c r="Q668" s="31">
        <v>0</v>
      </c>
      <c r="R668" s="34">
        <v>16</v>
      </c>
      <c r="S668" s="33">
        <v>2.5</v>
      </c>
      <c r="T668">
        <v>0.5</v>
      </c>
      <c r="U668">
        <v>16</v>
      </c>
      <c r="V668" s="16">
        <v>2.5</v>
      </c>
      <c r="W668">
        <v>1.5</v>
      </c>
      <c r="X668">
        <v>1</v>
      </c>
      <c r="Y668">
        <v>10</v>
      </c>
      <c r="Z668">
        <v>10</v>
      </c>
      <c r="AA668" t="s">
        <v>89</v>
      </c>
      <c r="AB668">
        <v>22430040</v>
      </c>
    </row>
    <row r="669" spans="1:28">
      <c r="A669">
        <v>3107</v>
      </c>
      <c r="B669" s="31">
        <v>1</v>
      </c>
      <c r="C669">
        <v>1</v>
      </c>
      <c r="D669">
        <v>35</v>
      </c>
      <c r="E669">
        <v>1</v>
      </c>
      <c r="F669" s="15">
        <v>3000</v>
      </c>
      <c r="G669">
        <v>1</v>
      </c>
      <c r="H669">
        <v>1</v>
      </c>
      <c r="I669">
        <v>1</v>
      </c>
      <c r="J669">
        <v>8</v>
      </c>
      <c r="K669">
        <v>5</v>
      </c>
      <c r="L669">
        <v>0</v>
      </c>
      <c r="M669">
        <v>0</v>
      </c>
      <c r="N669">
        <v>0</v>
      </c>
      <c r="O669">
        <v>1</v>
      </c>
      <c r="P669" s="31">
        <v>1.5</v>
      </c>
      <c r="Q669" s="31">
        <v>0</v>
      </c>
      <c r="R669" s="34">
        <v>10</v>
      </c>
      <c r="S669" s="33">
        <v>25</v>
      </c>
      <c r="T669">
        <v>1</v>
      </c>
      <c r="U669">
        <v>10</v>
      </c>
      <c r="V669" s="16">
        <v>25</v>
      </c>
      <c r="W669">
        <v>1.25</v>
      </c>
      <c r="X669">
        <v>1</v>
      </c>
      <c r="Y669">
        <v>14</v>
      </c>
      <c r="Z669">
        <v>17.5</v>
      </c>
      <c r="AA669" t="s">
        <v>240</v>
      </c>
      <c r="AB669">
        <v>25570240</v>
      </c>
    </row>
    <row r="670" spans="1:28">
      <c r="A670">
        <v>3109</v>
      </c>
      <c r="B670" s="31">
        <v>2</v>
      </c>
      <c r="C670">
        <v>1</v>
      </c>
      <c r="D670">
        <v>19</v>
      </c>
      <c r="E670">
        <v>0</v>
      </c>
      <c r="F670" s="15">
        <v>22000</v>
      </c>
      <c r="G670">
        <v>1</v>
      </c>
      <c r="H670">
        <v>2</v>
      </c>
      <c r="I670">
        <v>1</v>
      </c>
      <c r="J670">
        <v>2</v>
      </c>
      <c r="K670">
        <v>2</v>
      </c>
      <c r="L670">
        <v>0</v>
      </c>
      <c r="M670">
        <v>0</v>
      </c>
      <c r="N670">
        <v>0</v>
      </c>
      <c r="O670">
        <v>0.5</v>
      </c>
      <c r="P670" s="31">
        <v>1.17</v>
      </c>
      <c r="Q670" s="31">
        <v>0</v>
      </c>
      <c r="R670" s="34">
        <v>4</v>
      </c>
      <c r="S670" s="33">
        <v>15</v>
      </c>
      <c r="T670">
        <v>0.5</v>
      </c>
      <c r="U670">
        <v>15</v>
      </c>
      <c r="V670" s="16">
        <v>5</v>
      </c>
      <c r="W670">
        <v>0.5</v>
      </c>
      <c r="X670">
        <v>0</v>
      </c>
      <c r="Y670">
        <v>4</v>
      </c>
      <c r="Z670">
        <v>15</v>
      </c>
      <c r="AA670" t="s">
        <v>144</v>
      </c>
      <c r="AB670">
        <v>22470202</v>
      </c>
    </row>
    <row r="671" spans="1:28">
      <c r="A671">
        <v>3115</v>
      </c>
      <c r="B671" s="31">
        <v>1</v>
      </c>
      <c r="C671">
        <v>1</v>
      </c>
      <c r="D671">
        <v>24</v>
      </c>
      <c r="E671">
        <v>1</v>
      </c>
      <c r="F671" s="15">
        <v>10000</v>
      </c>
      <c r="G671">
        <v>1</v>
      </c>
      <c r="H671">
        <v>3</v>
      </c>
      <c r="I671">
        <v>1</v>
      </c>
      <c r="J671">
        <v>8</v>
      </c>
      <c r="K671">
        <v>5</v>
      </c>
      <c r="L671">
        <v>1</v>
      </c>
      <c r="M671">
        <v>0</v>
      </c>
      <c r="N671">
        <v>0</v>
      </c>
      <c r="O671">
        <v>0.5</v>
      </c>
      <c r="P671" s="31">
        <v>0.83</v>
      </c>
      <c r="Q671" s="31">
        <v>0</v>
      </c>
      <c r="R671" s="34">
        <v>6</v>
      </c>
      <c r="S671" s="33">
        <v>5</v>
      </c>
      <c r="T671">
        <v>0.5</v>
      </c>
      <c r="U671">
        <v>6</v>
      </c>
      <c r="V671" s="16">
        <v>5</v>
      </c>
      <c r="W671">
        <v>0.67</v>
      </c>
      <c r="X671">
        <v>1</v>
      </c>
      <c r="Y671">
        <v>8</v>
      </c>
      <c r="Z671">
        <v>10</v>
      </c>
      <c r="AA671" t="s">
        <v>36</v>
      </c>
      <c r="AB671">
        <v>21940005</v>
      </c>
    </row>
    <row r="672" spans="1:28">
      <c r="A672">
        <v>3116</v>
      </c>
      <c r="B672" s="31">
        <v>2</v>
      </c>
      <c r="C672">
        <v>1</v>
      </c>
      <c r="D672">
        <v>20</v>
      </c>
      <c r="E672">
        <v>1</v>
      </c>
      <c r="F672" s="15">
        <v>2000</v>
      </c>
      <c r="G672">
        <v>1</v>
      </c>
      <c r="H672">
        <v>1</v>
      </c>
      <c r="I672">
        <v>0</v>
      </c>
      <c r="J672">
        <v>8</v>
      </c>
      <c r="K672">
        <v>5</v>
      </c>
      <c r="L672">
        <v>0</v>
      </c>
      <c r="M672">
        <v>0</v>
      </c>
      <c r="N672">
        <v>0</v>
      </c>
      <c r="O672">
        <v>1.33</v>
      </c>
      <c r="P672" s="31">
        <v>2</v>
      </c>
      <c r="Q672" s="31">
        <v>1</v>
      </c>
      <c r="R672" s="34">
        <v>12</v>
      </c>
      <c r="S672" s="33">
        <v>10</v>
      </c>
      <c r="T672">
        <v>0.83499999999999996</v>
      </c>
      <c r="U672">
        <v>21</v>
      </c>
      <c r="V672" s="16">
        <v>5</v>
      </c>
      <c r="W672">
        <v>1.33</v>
      </c>
      <c r="X672">
        <v>1</v>
      </c>
      <c r="Y672">
        <v>12</v>
      </c>
      <c r="Z672">
        <v>10</v>
      </c>
      <c r="AA672" t="s">
        <v>108</v>
      </c>
      <c r="AB672">
        <v>22780450</v>
      </c>
    </row>
    <row r="673" spans="1:28">
      <c r="A673">
        <v>3118</v>
      </c>
      <c r="B673" s="31">
        <v>1</v>
      </c>
      <c r="C673">
        <v>1</v>
      </c>
      <c r="D673">
        <v>44</v>
      </c>
      <c r="E673">
        <v>0</v>
      </c>
      <c r="F673" s="15">
        <v>6000</v>
      </c>
      <c r="G673">
        <v>1</v>
      </c>
      <c r="H673">
        <v>2</v>
      </c>
      <c r="I673">
        <v>1</v>
      </c>
      <c r="J673">
        <v>6</v>
      </c>
      <c r="K673">
        <v>5</v>
      </c>
      <c r="L673">
        <v>0</v>
      </c>
      <c r="M673">
        <v>0</v>
      </c>
      <c r="N673">
        <v>0</v>
      </c>
      <c r="O673">
        <v>0.5</v>
      </c>
      <c r="P673" s="31">
        <v>0.5</v>
      </c>
      <c r="Q673" s="31">
        <v>0</v>
      </c>
      <c r="R673" s="34">
        <v>6</v>
      </c>
      <c r="S673" s="33">
        <v>2.5</v>
      </c>
      <c r="T673">
        <v>0.5</v>
      </c>
      <c r="U673">
        <v>6</v>
      </c>
      <c r="V673" s="16">
        <v>2.5</v>
      </c>
      <c r="W673">
        <v>1.67</v>
      </c>
      <c r="X673">
        <v>1</v>
      </c>
      <c r="Y673">
        <v>8</v>
      </c>
      <c r="Z673">
        <v>20</v>
      </c>
      <c r="AA673" t="s">
        <v>50</v>
      </c>
      <c r="AB673">
        <v>22460300</v>
      </c>
    </row>
    <row r="674" spans="1:28">
      <c r="A674">
        <v>3122</v>
      </c>
      <c r="B674" s="31">
        <v>1</v>
      </c>
      <c r="C674">
        <v>4</v>
      </c>
      <c r="D674">
        <v>31</v>
      </c>
      <c r="E674">
        <v>0</v>
      </c>
      <c r="F674" s="15">
        <v>10000</v>
      </c>
      <c r="G674">
        <v>1</v>
      </c>
      <c r="H674">
        <v>1</v>
      </c>
      <c r="I674">
        <v>0</v>
      </c>
      <c r="J674">
        <v>11</v>
      </c>
      <c r="K674">
        <v>5</v>
      </c>
      <c r="L674">
        <v>0</v>
      </c>
      <c r="M674">
        <v>0</v>
      </c>
      <c r="N674">
        <v>0</v>
      </c>
      <c r="O674">
        <v>0.17</v>
      </c>
      <c r="P674" s="31">
        <v>0.33</v>
      </c>
      <c r="Q674" s="31">
        <v>0</v>
      </c>
      <c r="R674" s="34">
        <v>6</v>
      </c>
      <c r="S674" s="33">
        <v>2.5</v>
      </c>
      <c r="T674">
        <v>0.17</v>
      </c>
      <c r="U674">
        <v>6</v>
      </c>
      <c r="V674" s="16">
        <v>2.5</v>
      </c>
      <c r="W674">
        <v>0.83</v>
      </c>
      <c r="X674">
        <v>1</v>
      </c>
      <c r="Y674">
        <v>10</v>
      </c>
      <c r="Z674">
        <v>10</v>
      </c>
      <c r="AA674" t="s">
        <v>1</v>
      </c>
      <c r="AB674">
        <v>21021590</v>
      </c>
    </row>
    <row r="675" spans="1:28">
      <c r="A675">
        <v>3123</v>
      </c>
      <c r="B675" s="31">
        <v>1</v>
      </c>
      <c r="C675">
        <v>6</v>
      </c>
      <c r="D675">
        <v>30</v>
      </c>
      <c r="E675">
        <v>1</v>
      </c>
      <c r="F675" s="15">
        <v>14000</v>
      </c>
      <c r="G675">
        <v>1</v>
      </c>
      <c r="H675">
        <v>1</v>
      </c>
      <c r="I675">
        <v>0</v>
      </c>
      <c r="J675">
        <v>8</v>
      </c>
      <c r="K675">
        <v>5</v>
      </c>
      <c r="L675">
        <v>0</v>
      </c>
      <c r="M675">
        <v>0</v>
      </c>
      <c r="N675">
        <v>0</v>
      </c>
      <c r="O675">
        <v>0.83</v>
      </c>
      <c r="P675" s="31">
        <v>1</v>
      </c>
      <c r="Q675" s="31">
        <v>0</v>
      </c>
      <c r="R675" s="34">
        <v>20</v>
      </c>
      <c r="S675" s="33">
        <v>2.5</v>
      </c>
      <c r="T675">
        <v>0.83</v>
      </c>
      <c r="U675">
        <v>20</v>
      </c>
      <c r="V675" s="16">
        <v>2.5</v>
      </c>
      <c r="W675">
        <v>1.67</v>
      </c>
      <c r="X675">
        <v>1</v>
      </c>
      <c r="Y675">
        <v>12</v>
      </c>
      <c r="Z675">
        <v>10</v>
      </c>
      <c r="AA675" t="s">
        <v>231</v>
      </c>
      <c r="AB675">
        <v>24220320</v>
      </c>
    </row>
    <row r="676" spans="1:28">
      <c r="A676">
        <v>3132</v>
      </c>
      <c r="B676" s="31">
        <v>2</v>
      </c>
      <c r="C676">
        <v>1</v>
      </c>
      <c r="D676">
        <v>20</v>
      </c>
      <c r="E676">
        <v>0</v>
      </c>
      <c r="F676" s="15">
        <v>16000</v>
      </c>
      <c r="G676">
        <v>1</v>
      </c>
      <c r="H676">
        <v>2</v>
      </c>
      <c r="I676">
        <v>1</v>
      </c>
      <c r="J676">
        <v>8</v>
      </c>
      <c r="K676">
        <v>4</v>
      </c>
      <c r="L676">
        <v>0</v>
      </c>
      <c r="M676">
        <v>0</v>
      </c>
      <c r="N676">
        <v>0</v>
      </c>
      <c r="O676">
        <v>0.67</v>
      </c>
      <c r="P676" s="31">
        <v>0.83</v>
      </c>
      <c r="Q676" s="31">
        <v>1</v>
      </c>
      <c r="R676" s="34">
        <v>8</v>
      </c>
      <c r="S676" s="33">
        <v>10</v>
      </c>
      <c r="T676">
        <v>0.5</v>
      </c>
      <c r="U676">
        <v>10</v>
      </c>
      <c r="V676" s="16">
        <v>5</v>
      </c>
      <c r="W676">
        <v>0.67</v>
      </c>
      <c r="X676">
        <v>1</v>
      </c>
      <c r="Y676">
        <v>8</v>
      </c>
      <c r="Z676">
        <v>10</v>
      </c>
      <c r="AA676" t="s">
        <v>15</v>
      </c>
      <c r="AB676">
        <v>20540140</v>
      </c>
    </row>
    <row r="677" spans="1:28">
      <c r="A677">
        <v>3133</v>
      </c>
      <c r="B677" s="31">
        <v>1</v>
      </c>
      <c r="C677">
        <v>2</v>
      </c>
      <c r="D677">
        <v>27</v>
      </c>
      <c r="E677">
        <v>0</v>
      </c>
      <c r="F677" s="15">
        <v>14000</v>
      </c>
      <c r="G677">
        <v>1</v>
      </c>
      <c r="H677">
        <v>1</v>
      </c>
      <c r="I677">
        <v>0</v>
      </c>
      <c r="J677">
        <v>8</v>
      </c>
      <c r="K677">
        <v>5</v>
      </c>
      <c r="L677">
        <v>0</v>
      </c>
      <c r="M677">
        <v>0</v>
      </c>
      <c r="N677">
        <v>0</v>
      </c>
      <c r="O677">
        <v>0.33</v>
      </c>
      <c r="P677" s="31">
        <v>0.67</v>
      </c>
      <c r="Q677" s="31">
        <v>0</v>
      </c>
      <c r="R677" s="34">
        <v>10</v>
      </c>
      <c r="S677" s="33">
        <v>30</v>
      </c>
      <c r="T677">
        <v>0.33</v>
      </c>
      <c r="U677">
        <v>10</v>
      </c>
      <c r="V677" s="16">
        <v>30</v>
      </c>
      <c r="W677">
        <v>0.83</v>
      </c>
      <c r="X677">
        <v>0</v>
      </c>
      <c r="Y677">
        <v>10</v>
      </c>
      <c r="Z677">
        <v>15</v>
      </c>
      <c r="AA677" t="s">
        <v>100</v>
      </c>
      <c r="AB677">
        <v>21931576</v>
      </c>
    </row>
    <row r="678" spans="1:28">
      <c r="A678">
        <v>3135</v>
      </c>
      <c r="B678" s="31">
        <v>1</v>
      </c>
      <c r="C678">
        <v>3</v>
      </c>
      <c r="D678">
        <v>49</v>
      </c>
      <c r="E678">
        <v>0</v>
      </c>
      <c r="F678" s="15">
        <v>12000</v>
      </c>
      <c r="G678">
        <v>1</v>
      </c>
      <c r="H678">
        <v>1</v>
      </c>
      <c r="I678">
        <v>1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0.67</v>
      </c>
      <c r="P678" s="31">
        <v>1.17</v>
      </c>
      <c r="Q678" s="31">
        <v>0</v>
      </c>
      <c r="R678" s="34">
        <v>12</v>
      </c>
      <c r="S678" s="33">
        <v>10</v>
      </c>
      <c r="T678">
        <v>0.67</v>
      </c>
      <c r="U678">
        <v>12</v>
      </c>
      <c r="V678" s="16">
        <v>10</v>
      </c>
      <c r="W678">
        <v>0.83</v>
      </c>
      <c r="X678">
        <v>0</v>
      </c>
      <c r="Y678">
        <v>8</v>
      </c>
      <c r="Z678">
        <v>15</v>
      </c>
      <c r="AA678" t="s">
        <v>71</v>
      </c>
      <c r="AB678">
        <v>22230060</v>
      </c>
    </row>
    <row r="679" spans="1:28">
      <c r="A679">
        <v>3136</v>
      </c>
      <c r="B679" s="31">
        <v>1</v>
      </c>
      <c r="C679">
        <v>2</v>
      </c>
      <c r="D679">
        <v>26</v>
      </c>
      <c r="E679">
        <v>0</v>
      </c>
      <c r="F679" s="15">
        <v>2000</v>
      </c>
      <c r="G679">
        <v>1</v>
      </c>
      <c r="H679">
        <v>1</v>
      </c>
      <c r="I679">
        <v>0</v>
      </c>
      <c r="J679">
        <v>8</v>
      </c>
      <c r="K679">
        <v>5</v>
      </c>
      <c r="L679">
        <v>0</v>
      </c>
      <c r="M679">
        <v>0</v>
      </c>
      <c r="N679">
        <v>0</v>
      </c>
      <c r="O679">
        <v>0.5</v>
      </c>
      <c r="P679" s="31">
        <v>1</v>
      </c>
      <c r="Q679" s="31">
        <v>0</v>
      </c>
      <c r="R679" s="34">
        <v>6</v>
      </c>
      <c r="S679" s="33">
        <v>2.5</v>
      </c>
      <c r="T679">
        <v>0.5</v>
      </c>
      <c r="U679">
        <v>6</v>
      </c>
      <c r="V679" s="16">
        <v>2.5</v>
      </c>
      <c r="W679">
        <v>0.91999999999999993</v>
      </c>
      <c r="X679">
        <v>1</v>
      </c>
      <c r="Y679">
        <v>9</v>
      </c>
      <c r="Z679">
        <v>25</v>
      </c>
      <c r="AA679" t="s">
        <v>112</v>
      </c>
      <c r="AB679">
        <v>21012255</v>
      </c>
    </row>
    <row r="680" spans="1:28">
      <c r="A680">
        <v>3137</v>
      </c>
      <c r="B680" s="31">
        <v>1</v>
      </c>
      <c r="C680">
        <v>4</v>
      </c>
      <c r="D680">
        <v>55</v>
      </c>
      <c r="E680">
        <v>1</v>
      </c>
      <c r="F680" s="15">
        <v>5000</v>
      </c>
      <c r="G680">
        <v>1</v>
      </c>
      <c r="H680">
        <v>1</v>
      </c>
      <c r="I680">
        <v>0</v>
      </c>
      <c r="J680">
        <v>2</v>
      </c>
      <c r="K680">
        <v>5</v>
      </c>
      <c r="L680">
        <v>0</v>
      </c>
      <c r="M680">
        <v>0</v>
      </c>
      <c r="N680">
        <v>0</v>
      </c>
      <c r="O680">
        <v>0.83</v>
      </c>
      <c r="P680" s="31">
        <v>1</v>
      </c>
      <c r="Q680" s="31">
        <v>0</v>
      </c>
      <c r="R680" s="34">
        <v>18</v>
      </c>
      <c r="S680" s="33">
        <v>2.5</v>
      </c>
      <c r="T680">
        <v>0.83</v>
      </c>
      <c r="U680">
        <v>18</v>
      </c>
      <c r="V680" s="16">
        <v>2.5</v>
      </c>
      <c r="W680">
        <v>1.67</v>
      </c>
      <c r="X680">
        <v>1</v>
      </c>
      <c r="Y680">
        <v>12</v>
      </c>
      <c r="Z680">
        <v>10</v>
      </c>
      <c r="AA680" t="s">
        <v>231</v>
      </c>
      <c r="AB680">
        <v>24210470</v>
      </c>
    </row>
    <row r="681" spans="1:28">
      <c r="A681">
        <v>3141</v>
      </c>
      <c r="B681" s="31">
        <v>1</v>
      </c>
      <c r="C681">
        <v>4</v>
      </c>
      <c r="D681">
        <v>52</v>
      </c>
      <c r="E681">
        <v>0</v>
      </c>
      <c r="F681" s="15">
        <v>7000</v>
      </c>
      <c r="G681">
        <v>1</v>
      </c>
      <c r="H681">
        <v>1</v>
      </c>
      <c r="I681">
        <v>0</v>
      </c>
      <c r="J681">
        <v>10</v>
      </c>
      <c r="K681">
        <v>5</v>
      </c>
      <c r="L681">
        <v>1</v>
      </c>
      <c r="M681">
        <v>0</v>
      </c>
      <c r="N681">
        <v>0</v>
      </c>
      <c r="O681">
        <v>0.67</v>
      </c>
      <c r="P681" s="31">
        <v>0.83</v>
      </c>
      <c r="Q681" s="31">
        <v>0</v>
      </c>
      <c r="R681" s="34">
        <v>12</v>
      </c>
      <c r="S681" s="33">
        <v>2.5</v>
      </c>
      <c r="T681">
        <v>0.67</v>
      </c>
      <c r="U681">
        <v>12</v>
      </c>
      <c r="V681" s="16">
        <v>2.5</v>
      </c>
      <c r="W681">
        <v>1</v>
      </c>
      <c r="X681">
        <v>1</v>
      </c>
      <c r="Y681">
        <v>8</v>
      </c>
      <c r="Z681">
        <v>10</v>
      </c>
      <c r="AA681" t="s">
        <v>15</v>
      </c>
      <c r="AB681">
        <v>20530050</v>
      </c>
    </row>
    <row r="682" spans="1:28">
      <c r="A682">
        <v>3145</v>
      </c>
      <c r="B682" s="31">
        <v>1</v>
      </c>
      <c r="C682">
        <v>2</v>
      </c>
      <c r="D682">
        <v>26</v>
      </c>
      <c r="E682">
        <v>0</v>
      </c>
      <c r="F682" s="15">
        <v>9000</v>
      </c>
      <c r="G682">
        <v>1</v>
      </c>
      <c r="H682">
        <v>1</v>
      </c>
      <c r="I682">
        <v>1</v>
      </c>
      <c r="J682">
        <v>8</v>
      </c>
      <c r="K682">
        <v>5</v>
      </c>
      <c r="L682">
        <v>1</v>
      </c>
      <c r="M682">
        <v>0</v>
      </c>
      <c r="N682">
        <v>0</v>
      </c>
      <c r="O682">
        <v>0.33</v>
      </c>
      <c r="P682" s="31">
        <v>1.17</v>
      </c>
      <c r="Q682" s="31">
        <v>0</v>
      </c>
      <c r="R682" s="34">
        <v>10</v>
      </c>
      <c r="S682" s="33">
        <v>10</v>
      </c>
      <c r="T682">
        <v>0.33</v>
      </c>
      <c r="U682">
        <v>10</v>
      </c>
      <c r="V682" s="16">
        <v>10</v>
      </c>
      <c r="W682">
        <v>0.91500000000000004</v>
      </c>
      <c r="X682">
        <v>1</v>
      </c>
      <c r="Y682">
        <v>11</v>
      </c>
      <c r="Z682">
        <v>12.5</v>
      </c>
      <c r="AA682" t="s">
        <v>64</v>
      </c>
      <c r="AB682">
        <v>20735320</v>
      </c>
    </row>
    <row r="683" spans="1:28">
      <c r="A683">
        <v>3148</v>
      </c>
      <c r="B683" s="31">
        <v>2</v>
      </c>
      <c r="C683">
        <v>1</v>
      </c>
      <c r="D683">
        <v>42</v>
      </c>
      <c r="E683">
        <v>1</v>
      </c>
      <c r="F683" s="15">
        <v>12000</v>
      </c>
      <c r="G683">
        <v>1</v>
      </c>
      <c r="H683">
        <v>1</v>
      </c>
      <c r="I683">
        <v>1</v>
      </c>
      <c r="J683">
        <v>6</v>
      </c>
      <c r="K683">
        <v>5</v>
      </c>
      <c r="L683">
        <v>0</v>
      </c>
      <c r="M683">
        <v>0</v>
      </c>
      <c r="N683">
        <v>0</v>
      </c>
      <c r="O683">
        <v>2</v>
      </c>
      <c r="P683" s="31">
        <v>1</v>
      </c>
      <c r="Q683" s="31">
        <v>1</v>
      </c>
      <c r="R683" s="34">
        <v>12</v>
      </c>
      <c r="S683" s="33">
        <v>5</v>
      </c>
      <c r="T683">
        <v>0.33</v>
      </c>
      <c r="U683">
        <v>12</v>
      </c>
      <c r="V683" s="16">
        <v>2.5</v>
      </c>
      <c r="W683">
        <v>2</v>
      </c>
      <c r="X683">
        <v>1</v>
      </c>
      <c r="Y683">
        <v>12</v>
      </c>
      <c r="Z683">
        <v>5</v>
      </c>
      <c r="AA683" t="s">
        <v>56</v>
      </c>
      <c r="AB683">
        <v>20043230</v>
      </c>
    </row>
    <row r="684" spans="1:28">
      <c r="A684">
        <v>3153</v>
      </c>
      <c r="B684" s="31">
        <v>1</v>
      </c>
      <c r="C684">
        <v>4</v>
      </c>
      <c r="D684">
        <v>44</v>
      </c>
      <c r="E684">
        <v>1</v>
      </c>
      <c r="F684" s="15">
        <v>4000</v>
      </c>
      <c r="G684">
        <v>1</v>
      </c>
      <c r="H684">
        <v>1</v>
      </c>
      <c r="I684">
        <v>0</v>
      </c>
      <c r="J684">
        <v>11</v>
      </c>
      <c r="K684">
        <v>5</v>
      </c>
      <c r="L684">
        <v>0</v>
      </c>
      <c r="M684">
        <v>0</v>
      </c>
      <c r="N684">
        <v>0</v>
      </c>
      <c r="O684">
        <v>1</v>
      </c>
      <c r="P684" s="31">
        <v>0.83</v>
      </c>
      <c r="Q684" s="31">
        <v>0</v>
      </c>
      <c r="R684" s="34">
        <v>12</v>
      </c>
      <c r="S684" s="33">
        <v>5</v>
      </c>
      <c r="T684">
        <v>1</v>
      </c>
      <c r="U684">
        <v>12</v>
      </c>
      <c r="V684" s="16">
        <v>5</v>
      </c>
      <c r="W684">
        <v>1.67</v>
      </c>
      <c r="X684">
        <v>1</v>
      </c>
      <c r="Y684">
        <v>12</v>
      </c>
      <c r="Z684">
        <v>10</v>
      </c>
      <c r="AA684" t="s">
        <v>231</v>
      </c>
      <c r="AB684">
        <v>24315300</v>
      </c>
    </row>
    <row r="685" spans="1:28">
      <c r="A685">
        <v>3156</v>
      </c>
      <c r="B685" s="31">
        <v>2</v>
      </c>
      <c r="C685">
        <v>2</v>
      </c>
      <c r="D685">
        <v>39</v>
      </c>
      <c r="E685">
        <v>1</v>
      </c>
      <c r="F685" s="15">
        <v>10000</v>
      </c>
      <c r="G685">
        <v>1</v>
      </c>
      <c r="H685">
        <v>1</v>
      </c>
      <c r="I685">
        <v>0</v>
      </c>
      <c r="J685">
        <v>8</v>
      </c>
      <c r="K685">
        <v>0</v>
      </c>
      <c r="L685">
        <v>0</v>
      </c>
      <c r="M685">
        <v>0</v>
      </c>
      <c r="N685">
        <v>1</v>
      </c>
      <c r="O685">
        <v>1</v>
      </c>
      <c r="P685" s="31">
        <v>1.33</v>
      </c>
      <c r="Q685" s="31">
        <v>1</v>
      </c>
      <c r="R685" s="34">
        <v>8</v>
      </c>
      <c r="S685" s="33">
        <v>20</v>
      </c>
      <c r="T685">
        <v>0.5</v>
      </c>
      <c r="U685">
        <v>18</v>
      </c>
      <c r="V685" s="16">
        <v>15</v>
      </c>
      <c r="W685">
        <v>1</v>
      </c>
      <c r="X685">
        <v>1</v>
      </c>
      <c r="Y685">
        <v>8</v>
      </c>
      <c r="Z685">
        <v>20</v>
      </c>
      <c r="AA685" t="s">
        <v>138</v>
      </c>
      <c r="AB685">
        <v>21321620</v>
      </c>
    </row>
    <row r="686" spans="1:28">
      <c r="A686">
        <v>3159</v>
      </c>
      <c r="B686" s="31">
        <v>1</v>
      </c>
      <c r="C686">
        <v>2</v>
      </c>
      <c r="D686">
        <v>26</v>
      </c>
      <c r="E686">
        <v>0</v>
      </c>
      <c r="F686" s="15">
        <v>14000</v>
      </c>
      <c r="G686">
        <v>1</v>
      </c>
      <c r="H686">
        <v>2</v>
      </c>
      <c r="I686">
        <v>0</v>
      </c>
      <c r="J686">
        <v>8</v>
      </c>
      <c r="K686">
        <v>5</v>
      </c>
      <c r="L686">
        <v>0</v>
      </c>
      <c r="M686">
        <v>0</v>
      </c>
      <c r="N686">
        <v>0</v>
      </c>
      <c r="O686">
        <v>0.33</v>
      </c>
      <c r="P686" s="31">
        <v>0.5</v>
      </c>
      <c r="Q686" s="31">
        <v>0</v>
      </c>
      <c r="R686" s="34">
        <v>10</v>
      </c>
      <c r="S686" s="33">
        <v>2.5</v>
      </c>
      <c r="T686">
        <v>0.33</v>
      </c>
      <c r="U686">
        <v>10</v>
      </c>
      <c r="V686" s="16">
        <v>2.5</v>
      </c>
      <c r="W686">
        <v>0.67</v>
      </c>
      <c r="X686">
        <v>1</v>
      </c>
      <c r="Y686">
        <v>8</v>
      </c>
      <c r="Z686">
        <v>10</v>
      </c>
      <c r="AA686" t="s">
        <v>36</v>
      </c>
      <c r="AB686">
        <v>21941288</v>
      </c>
    </row>
    <row r="687" spans="1:28">
      <c r="A687">
        <v>3163</v>
      </c>
      <c r="B687" s="31">
        <v>2</v>
      </c>
      <c r="C687">
        <v>2</v>
      </c>
      <c r="D687">
        <v>27</v>
      </c>
      <c r="E687">
        <v>1</v>
      </c>
      <c r="F687" s="15">
        <v>6000</v>
      </c>
      <c r="G687">
        <v>1</v>
      </c>
      <c r="H687">
        <v>1</v>
      </c>
      <c r="I687">
        <v>1</v>
      </c>
      <c r="J687">
        <v>2</v>
      </c>
      <c r="K687">
        <v>5</v>
      </c>
      <c r="L687">
        <v>0</v>
      </c>
      <c r="M687">
        <v>0</v>
      </c>
      <c r="N687">
        <v>0</v>
      </c>
      <c r="O687">
        <v>1.5</v>
      </c>
      <c r="P687" s="31">
        <v>1.5</v>
      </c>
      <c r="Q687" s="31">
        <v>0</v>
      </c>
      <c r="R687" s="34">
        <v>8</v>
      </c>
      <c r="S687" s="33">
        <v>20</v>
      </c>
      <c r="T687">
        <v>0.67</v>
      </c>
      <c r="U687">
        <v>20</v>
      </c>
      <c r="V687" s="16">
        <v>10</v>
      </c>
      <c r="W687">
        <v>1.5</v>
      </c>
      <c r="X687">
        <v>0</v>
      </c>
      <c r="Y687">
        <v>8</v>
      </c>
      <c r="Z687">
        <v>20</v>
      </c>
      <c r="AA687" t="s">
        <v>97</v>
      </c>
      <c r="AB687">
        <v>22770233</v>
      </c>
    </row>
    <row r="688" spans="1:28">
      <c r="A688">
        <v>3168</v>
      </c>
      <c r="B688" s="31">
        <v>1</v>
      </c>
      <c r="C688">
        <v>2</v>
      </c>
      <c r="D688">
        <v>51</v>
      </c>
      <c r="E688">
        <v>1</v>
      </c>
      <c r="F688" s="15">
        <v>10000</v>
      </c>
      <c r="G688">
        <v>1</v>
      </c>
      <c r="H688">
        <v>1</v>
      </c>
      <c r="I688">
        <v>1</v>
      </c>
      <c r="J688">
        <v>6</v>
      </c>
      <c r="K688">
        <v>3</v>
      </c>
      <c r="L688">
        <v>0</v>
      </c>
      <c r="M688">
        <v>0</v>
      </c>
      <c r="N688">
        <v>0</v>
      </c>
      <c r="O688">
        <v>0.67</v>
      </c>
      <c r="P688" s="31">
        <v>0.17</v>
      </c>
      <c r="Q688" s="31">
        <v>0</v>
      </c>
      <c r="R688" s="34">
        <v>20</v>
      </c>
      <c r="S688" s="33">
        <v>2.5</v>
      </c>
      <c r="T688">
        <v>0.67</v>
      </c>
      <c r="U688">
        <v>20</v>
      </c>
      <c r="V688" s="16">
        <v>2.5</v>
      </c>
      <c r="W688">
        <v>1.415</v>
      </c>
      <c r="X688">
        <v>1</v>
      </c>
      <c r="Y688">
        <v>7</v>
      </c>
      <c r="Z688">
        <v>15</v>
      </c>
      <c r="AA688" t="s">
        <v>72</v>
      </c>
      <c r="AB688">
        <v>21330658</v>
      </c>
    </row>
    <row r="689" spans="1:28">
      <c r="A689">
        <v>3170</v>
      </c>
      <c r="B689" s="31">
        <v>1</v>
      </c>
      <c r="C689">
        <v>4</v>
      </c>
      <c r="D689">
        <v>50</v>
      </c>
      <c r="E689">
        <v>1</v>
      </c>
      <c r="F689" s="15">
        <v>10000</v>
      </c>
      <c r="G689">
        <v>1</v>
      </c>
      <c r="H689">
        <v>2</v>
      </c>
      <c r="I689">
        <v>0</v>
      </c>
      <c r="J689">
        <v>6</v>
      </c>
      <c r="K689">
        <v>5</v>
      </c>
      <c r="L689">
        <v>0</v>
      </c>
      <c r="M689">
        <v>0</v>
      </c>
      <c r="N689">
        <v>0</v>
      </c>
      <c r="O689">
        <v>1</v>
      </c>
      <c r="P689" s="31">
        <v>0.83</v>
      </c>
      <c r="Q689" s="31">
        <v>0</v>
      </c>
      <c r="R689" s="34">
        <v>30</v>
      </c>
      <c r="S689" s="33">
        <v>2.5</v>
      </c>
      <c r="T689">
        <v>1</v>
      </c>
      <c r="U689">
        <v>30</v>
      </c>
      <c r="V689" s="16">
        <v>2.5</v>
      </c>
      <c r="W689">
        <v>1.67</v>
      </c>
      <c r="X689">
        <v>1</v>
      </c>
      <c r="Y689">
        <v>12</v>
      </c>
      <c r="Z689">
        <v>10</v>
      </c>
      <c r="AA689" t="s">
        <v>231</v>
      </c>
      <c r="AB689">
        <v>24130720</v>
      </c>
    </row>
    <row r="690" spans="1:28">
      <c r="A690">
        <v>3175</v>
      </c>
      <c r="B690" s="31">
        <v>2</v>
      </c>
      <c r="C690">
        <v>1</v>
      </c>
      <c r="D690">
        <v>33</v>
      </c>
      <c r="E690">
        <v>1</v>
      </c>
      <c r="F690" s="15">
        <v>3000</v>
      </c>
      <c r="G690">
        <v>1</v>
      </c>
      <c r="H690">
        <v>1</v>
      </c>
      <c r="I690">
        <v>1</v>
      </c>
      <c r="J690">
        <v>6</v>
      </c>
      <c r="K690">
        <v>5</v>
      </c>
      <c r="L690">
        <v>0</v>
      </c>
      <c r="M690">
        <v>0</v>
      </c>
      <c r="N690">
        <v>0</v>
      </c>
      <c r="O690">
        <v>1.17</v>
      </c>
      <c r="P690" s="31">
        <v>1.5</v>
      </c>
      <c r="Q690" s="31">
        <v>1</v>
      </c>
      <c r="R690" s="34">
        <v>14</v>
      </c>
      <c r="S690" s="33">
        <v>25</v>
      </c>
      <c r="T690">
        <v>0.83499999999999996</v>
      </c>
      <c r="U690">
        <v>14</v>
      </c>
      <c r="V690" s="16">
        <v>20</v>
      </c>
      <c r="W690">
        <v>1.17</v>
      </c>
      <c r="X690">
        <v>1</v>
      </c>
      <c r="Y690">
        <v>14</v>
      </c>
      <c r="Z690">
        <v>25</v>
      </c>
      <c r="AA690" t="s">
        <v>240</v>
      </c>
      <c r="AB690">
        <v>25570669</v>
      </c>
    </row>
    <row r="691" spans="1:28">
      <c r="A691">
        <v>3179</v>
      </c>
      <c r="B691" s="31">
        <v>1</v>
      </c>
      <c r="C691">
        <v>5</v>
      </c>
      <c r="D691">
        <v>25</v>
      </c>
      <c r="E691">
        <v>1</v>
      </c>
      <c r="F691" s="15">
        <v>3000</v>
      </c>
      <c r="G691">
        <v>1</v>
      </c>
      <c r="H691">
        <v>2</v>
      </c>
      <c r="I691">
        <v>0</v>
      </c>
      <c r="J691">
        <v>3</v>
      </c>
      <c r="K691">
        <v>5</v>
      </c>
      <c r="L691">
        <v>0</v>
      </c>
      <c r="M691">
        <v>0</v>
      </c>
      <c r="N691">
        <v>0</v>
      </c>
      <c r="O691">
        <v>0.5</v>
      </c>
      <c r="P691" s="31">
        <v>0.33</v>
      </c>
      <c r="Q691" s="31">
        <v>0</v>
      </c>
      <c r="R691" s="34">
        <v>30</v>
      </c>
      <c r="S691" s="33">
        <v>10</v>
      </c>
      <c r="T691">
        <v>0.5</v>
      </c>
      <c r="U691">
        <v>30</v>
      </c>
      <c r="V691" s="16">
        <v>10</v>
      </c>
      <c r="W691">
        <v>0.67</v>
      </c>
      <c r="X691">
        <v>0</v>
      </c>
      <c r="Y691">
        <v>11</v>
      </c>
      <c r="Z691">
        <v>12.5</v>
      </c>
      <c r="AA691" t="s">
        <v>131</v>
      </c>
      <c r="AB691">
        <v>20771330</v>
      </c>
    </row>
    <row r="692" spans="1:28">
      <c r="A692">
        <v>3183</v>
      </c>
      <c r="B692" s="31">
        <v>2</v>
      </c>
      <c r="C692">
        <v>1</v>
      </c>
      <c r="D692">
        <v>25</v>
      </c>
      <c r="E692">
        <v>0</v>
      </c>
      <c r="F692" s="15">
        <v>6000</v>
      </c>
      <c r="G692">
        <v>1</v>
      </c>
      <c r="H692">
        <v>1</v>
      </c>
      <c r="I692">
        <v>0</v>
      </c>
      <c r="J692">
        <v>2</v>
      </c>
      <c r="K692">
        <v>2</v>
      </c>
      <c r="L692">
        <v>0</v>
      </c>
      <c r="M692">
        <v>0</v>
      </c>
      <c r="N692">
        <v>0</v>
      </c>
      <c r="O692">
        <v>1.83</v>
      </c>
      <c r="P692" s="31">
        <v>0.67</v>
      </c>
      <c r="Q692" s="31">
        <v>0</v>
      </c>
      <c r="R692" s="34">
        <v>12</v>
      </c>
      <c r="S692" s="33">
        <v>5</v>
      </c>
      <c r="T692">
        <v>0.91500000000000004</v>
      </c>
      <c r="U692">
        <v>20</v>
      </c>
      <c r="V692" s="16">
        <v>5</v>
      </c>
      <c r="W692">
        <v>1.83</v>
      </c>
      <c r="X692">
        <v>0</v>
      </c>
      <c r="Y692">
        <v>12</v>
      </c>
      <c r="Z692">
        <v>5</v>
      </c>
      <c r="AA692" t="s">
        <v>231</v>
      </c>
      <c r="AB692">
        <v>24220261</v>
      </c>
    </row>
    <row r="693" spans="1:28">
      <c r="A693">
        <v>3186</v>
      </c>
      <c r="B693" s="31">
        <v>1</v>
      </c>
      <c r="C693">
        <v>2</v>
      </c>
      <c r="D693">
        <v>27</v>
      </c>
      <c r="E693">
        <v>1</v>
      </c>
      <c r="F693" s="15">
        <v>5000</v>
      </c>
      <c r="G693">
        <v>1</v>
      </c>
      <c r="H693">
        <v>3</v>
      </c>
      <c r="I693">
        <v>0</v>
      </c>
      <c r="J693">
        <v>8</v>
      </c>
      <c r="K693">
        <v>4</v>
      </c>
      <c r="L693">
        <v>0</v>
      </c>
      <c r="M693">
        <v>0</v>
      </c>
      <c r="N693">
        <v>0</v>
      </c>
      <c r="O693">
        <v>0.67</v>
      </c>
      <c r="P693" s="31">
        <v>0.67</v>
      </c>
      <c r="Q693" s="31">
        <v>0</v>
      </c>
      <c r="R693" s="34">
        <v>14</v>
      </c>
      <c r="S693" s="33">
        <v>2.5</v>
      </c>
      <c r="T693">
        <v>0.67</v>
      </c>
      <c r="U693">
        <v>14</v>
      </c>
      <c r="V693" s="16">
        <v>2.5</v>
      </c>
      <c r="W693">
        <v>0.66500000000000004</v>
      </c>
      <c r="X693">
        <v>0</v>
      </c>
      <c r="Y693">
        <v>10</v>
      </c>
      <c r="Z693">
        <v>10</v>
      </c>
      <c r="AA693" t="s">
        <v>236</v>
      </c>
      <c r="AB693">
        <v>25651076</v>
      </c>
    </row>
    <row r="694" spans="1:28">
      <c r="A694">
        <v>3187</v>
      </c>
      <c r="B694" s="31">
        <v>2</v>
      </c>
      <c r="C694">
        <v>1</v>
      </c>
      <c r="D694">
        <v>22</v>
      </c>
      <c r="E694">
        <v>0</v>
      </c>
      <c r="F694" s="15">
        <v>3000</v>
      </c>
      <c r="G694">
        <v>1</v>
      </c>
      <c r="H694">
        <v>1</v>
      </c>
      <c r="I694">
        <v>1</v>
      </c>
      <c r="J694">
        <v>6</v>
      </c>
      <c r="K694">
        <v>5</v>
      </c>
      <c r="L694">
        <v>0</v>
      </c>
      <c r="M694">
        <v>0</v>
      </c>
      <c r="N694">
        <v>0</v>
      </c>
      <c r="O694">
        <v>1.33</v>
      </c>
      <c r="P694" s="31">
        <v>1</v>
      </c>
      <c r="Q694" s="31">
        <v>1</v>
      </c>
      <c r="R694" s="34">
        <v>12</v>
      </c>
      <c r="S694" s="33">
        <v>15</v>
      </c>
      <c r="T694">
        <v>0.17</v>
      </c>
      <c r="U694">
        <v>30</v>
      </c>
      <c r="V694" s="16">
        <v>10</v>
      </c>
      <c r="W694">
        <v>1.33</v>
      </c>
      <c r="X694">
        <v>1</v>
      </c>
      <c r="Y694">
        <v>12</v>
      </c>
      <c r="Z694">
        <v>15</v>
      </c>
      <c r="AA694" t="s">
        <v>85</v>
      </c>
      <c r="AB694">
        <v>21040241</v>
      </c>
    </row>
    <row r="695" spans="1:28">
      <c r="A695">
        <v>3189</v>
      </c>
      <c r="B695" s="31">
        <v>2</v>
      </c>
      <c r="C695">
        <v>1</v>
      </c>
      <c r="D695">
        <v>22</v>
      </c>
      <c r="E695">
        <v>1</v>
      </c>
      <c r="F695" s="15">
        <v>20000</v>
      </c>
      <c r="G695">
        <v>1</v>
      </c>
      <c r="H695">
        <v>2</v>
      </c>
      <c r="I695">
        <v>0</v>
      </c>
      <c r="J695">
        <v>8</v>
      </c>
      <c r="K695">
        <v>5</v>
      </c>
      <c r="L695">
        <v>0</v>
      </c>
      <c r="M695">
        <v>0</v>
      </c>
      <c r="N695">
        <v>0</v>
      </c>
      <c r="O695">
        <v>1.5</v>
      </c>
      <c r="P695" s="31">
        <v>2</v>
      </c>
      <c r="Q695" s="31">
        <v>1</v>
      </c>
      <c r="R695" s="34">
        <v>6</v>
      </c>
      <c r="S695" s="33">
        <v>20</v>
      </c>
      <c r="T695">
        <v>0.83</v>
      </c>
      <c r="U695">
        <v>20</v>
      </c>
      <c r="V695" s="16">
        <v>5</v>
      </c>
      <c r="W695">
        <v>1.5</v>
      </c>
      <c r="X695">
        <v>1</v>
      </c>
      <c r="Y695">
        <v>6</v>
      </c>
      <c r="Z695">
        <v>20</v>
      </c>
      <c r="AA695" t="s">
        <v>46</v>
      </c>
      <c r="AB695">
        <v>22793311</v>
      </c>
    </row>
    <row r="696" spans="1:28">
      <c r="A696">
        <v>3194</v>
      </c>
      <c r="B696" s="31">
        <v>2</v>
      </c>
      <c r="C696">
        <v>1</v>
      </c>
      <c r="D696">
        <v>27</v>
      </c>
      <c r="E696">
        <v>0</v>
      </c>
      <c r="F696" s="15">
        <v>5000</v>
      </c>
      <c r="G696">
        <v>1</v>
      </c>
      <c r="H696">
        <v>1</v>
      </c>
      <c r="I696">
        <v>0</v>
      </c>
      <c r="J696">
        <v>6</v>
      </c>
      <c r="K696">
        <v>3</v>
      </c>
      <c r="L696">
        <v>0</v>
      </c>
      <c r="M696">
        <v>0</v>
      </c>
      <c r="N696">
        <v>0</v>
      </c>
      <c r="O696">
        <v>0.17</v>
      </c>
      <c r="P696" s="31">
        <v>0.17</v>
      </c>
      <c r="Q696" s="31">
        <v>1</v>
      </c>
      <c r="R696" s="34">
        <v>10</v>
      </c>
      <c r="S696" s="33">
        <v>35</v>
      </c>
      <c r="T696">
        <v>0.17</v>
      </c>
      <c r="U696">
        <v>30</v>
      </c>
      <c r="V696" s="16">
        <v>10</v>
      </c>
      <c r="W696">
        <v>0.17</v>
      </c>
      <c r="X696">
        <v>1</v>
      </c>
      <c r="Y696">
        <v>10</v>
      </c>
      <c r="Z696">
        <v>35</v>
      </c>
      <c r="AA696" t="s">
        <v>85</v>
      </c>
      <c r="AB696">
        <v>21040016</v>
      </c>
    </row>
    <row r="697" spans="1:28">
      <c r="A697">
        <v>3195</v>
      </c>
      <c r="B697" s="31">
        <v>1</v>
      </c>
      <c r="C697">
        <v>7</v>
      </c>
      <c r="D697">
        <v>45</v>
      </c>
      <c r="E697">
        <v>0</v>
      </c>
      <c r="F697" s="15">
        <v>16000</v>
      </c>
      <c r="G697">
        <v>1</v>
      </c>
      <c r="H697">
        <v>2</v>
      </c>
      <c r="I697">
        <v>0</v>
      </c>
      <c r="J697">
        <v>2</v>
      </c>
      <c r="K697">
        <v>5</v>
      </c>
      <c r="L697">
        <v>0</v>
      </c>
      <c r="M697">
        <v>0</v>
      </c>
      <c r="N697">
        <v>0</v>
      </c>
      <c r="O697">
        <v>0.5</v>
      </c>
      <c r="P697" s="31">
        <v>0.5</v>
      </c>
      <c r="Q697" s="31">
        <v>0</v>
      </c>
      <c r="R697" s="34">
        <v>10</v>
      </c>
      <c r="S697" s="33">
        <v>2.5</v>
      </c>
      <c r="T697">
        <v>0.5</v>
      </c>
      <c r="U697">
        <v>10</v>
      </c>
      <c r="V697" s="16">
        <v>2.5</v>
      </c>
      <c r="W697">
        <v>0.75</v>
      </c>
      <c r="X697">
        <v>1</v>
      </c>
      <c r="Y697">
        <v>8</v>
      </c>
      <c r="Z697">
        <v>10</v>
      </c>
      <c r="AA697" t="s">
        <v>79</v>
      </c>
      <c r="AB697">
        <v>20550150</v>
      </c>
    </row>
    <row r="698" spans="1:28">
      <c r="A698">
        <v>3196</v>
      </c>
      <c r="B698" s="31">
        <v>1</v>
      </c>
      <c r="C698">
        <v>1</v>
      </c>
      <c r="D698">
        <v>21</v>
      </c>
      <c r="E698">
        <v>1</v>
      </c>
      <c r="F698" s="15">
        <v>7000</v>
      </c>
      <c r="G698">
        <v>1</v>
      </c>
      <c r="H698">
        <v>1</v>
      </c>
      <c r="I698">
        <v>1</v>
      </c>
      <c r="J698">
        <v>11</v>
      </c>
      <c r="K698">
        <v>3</v>
      </c>
      <c r="L698">
        <v>0</v>
      </c>
      <c r="M698">
        <v>0</v>
      </c>
      <c r="N698">
        <v>0</v>
      </c>
      <c r="O698">
        <v>0.83</v>
      </c>
      <c r="P698" s="31">
        <v>0.33</v>
      </c>
      <c r="Q698" s="31">
        <v>0</v>
      </c>
      <c r="R698" s="34">
        <v>14</v>
      </c>
      <c r="S698" s="33">
        <v>5</v>
      </c>
      <c r="T698">
        <v>0.83</v>
      </c>
      <c r="U698">
        <v>14</v>
      </c>
      <c r="V698" s="16">
        <v>5</v>
      </c>
      <c r="W698">
        <v>1.67</v>
      </c>
      <c r="X698">
        <v>1</v>
      </c>
      <c r="Y698">
        <v>14</v>
      </c>
      <c r="Z698">
        <v>20</v>
      </c>
      <c r="AA698" t="s">
        <v>122</v>
      </c>
      <c r="AB698">
        <v>21241460</v>
      </c>
    </row>
    <row r="699" spans="1:28">
      <c r="A699">
        <v>3197</v>
      </c>
      <c r="B699" s="31">
        <v>1</v>
      </c>
      <c r="C699">
        <v>2</v>
      </c>
      <c r="D699">
        <v>50</v>
      </c>
      <c r="E699">
        <v>0</v>
      </c>
      <c r="F699" s="15">
        <v>18000</v>
      </c>
      <c r="G699">
        <v>1</v>
      </c>
      <c r="H699">
        <v>2</v>
      </c>
      <c r="I699">
        <v>0</v>
      </c>
      <c r="J699">
        <v>2</v>
      </c>
      <c r="K699">
        <v>5</v>
      </c>
      <c r="L699">
        <v>0</v>
      </c>
      <c r="M699">
        <v>0</v>
      </c>
      <c r="N699">
        <v>0</v>
      </c>
      <c r="O699">
        <v>0.83</v>
      </c>
      <c r="P699" s="31">
        <v>1.83</v>
      </c>
      <c r="Q699" s="31">
        <v>0</v>
      </c>
      <c r="R699" s="34">
        <v>16</v>
      </c>
      <c r="S699" s="33">
        <v>10</v>
      </c>
      <c r="T699">
        <v>0.83</v>
      </c>
      <c r="U699">
        <v>16</v>
      </c>
      <c r="V699" s="16">
        <v>10</v>
      </c>
      <c r="W699">
        <v>1.33</v>
      </c>
      <c r="X699">
        <v>1</v>
      </c>
      <c r="Y699">
        <v>8</v>
      </c>
      <c r="Z699">
        <v>20</v>
      </c>
      <c r="AA699" t="s">
        <v>116</v>
      </c>
      <c r="AB699">
        <v>22081041</v>
      </c>
    </row>
    <row r="700" spans="1:28">
      <c r="A700">
        <v>3205</v>
      </c>
      <c r="B700" s="31">
        <v>2</v>
      </c>
      <c r="C700">
        <v>1</v>
      </c>
      <c r="D700">
        <v>22</v>
      </c>
      <c r="E700">
        <v>0</v>
      </c>
      <c r="F700" s="15">
        <v>5000</v>
      </c>
      <c r="G700">
        <v>1</v>
      </c>
      <c r="H700">
        <v>1</v>
      </c>
      <c r="I700">
        <v>0</v>
      </c>
      <c r="J700">
        <v>2</v>
      </c>
      <c r="K700">
        <v>5</v>
      </c>
      <c r="L700">
        <v>0</v>
      </c>
      <c r="M700">
        <v>0</v>
      </c>
      <c r="N700">
        <v>0</v>
      </c>
      <c r="O700">
        <v>1</v>
      </c>
      <c r="P700" s="31">
        <v>1.33</v>
      </c>
      <c r="Q700" s="31">
        <v>1</v>
      </c>
      <c r="R700" s="34">
        <v>8</v>
      </c>
      <c r="S700" s="33">
        <v>10</v>
      </c>
      <c r="T700">
        <v>0.58499999999999996</v>
      </c>
      <c r="U700">
        <v>30</v>
      </c>
      <c r="V700" s="16">
        <v>5</v>
      </c>
      <c r="W700">
        <v>1</v>
      </c>
      <c r="X700">
        <v>1</v>
      </c>
      <c r="Y700">
        <v>8</v>
      </c>
      <c r="Z700">
        <v>10</v>
      </c>
      <c r="AA700" t="s">
        <v>19</v>
      </c>
      <c r="AB700">
        <v>22743660</v>
      </c>
    </row>
    <row r="701" spans="1:28">
      <c r="A701">
        <v>3213</v>
      </c>
      <c r="B701" s="31">
        <v>2</v>
      </c>
      <c r="C701">
        <v>1</v>
      </c>
      <c r="D701">
        <v>22</v>
      </c>
      <c r="E701">
        <v>1</v>
      </c>
      <c r="F701" s="15">
        <v>3000</v>
      </c>
      <c r="G701">
        <v>1</v>
      </c>
      <c r="H701">
        <v>1</v>
      </c>
      <c r="I701">
        <v>0</v>
      </c>
      <c r="J701">
        <v>6</v>
      </c>
      <c r="K701">
        <v>5</v>
      </c>
      <c r="L701">
        <v>0</v>
      </c>
      <c r="M701">
        <v>0</v>
      </c>
      <c r="N701">
        <v>0</v>
      </c>
      <c r="O701">
        <v>2.67</v>
      </c>
      <c r="P701" s="31">
        <v>1.33</v>
      </c>
      <c r="Q701" s="31">
        <v>1</v>
      </c>
      <c r="R701" s="34">
        <v>12</v>
      </c>
      <c r="S701" s="33">
        <v>30</v>
      </c>
      <c r="T701">
        <v>0.83499999999999996</v>
      </c>
      <c r="U701">
        <v>14</v>
      </c>
      <c r="V701" s="16">
        <v>20</v>
      </c>
      <c r="W701">
        <v>2.67</v>
      </c>
      <c r="X701">
        <v>1</v>
      </c>
      <c r="Y701">
        <v>12</v>
      </c>
      <c r="Z701">
        <v>30</v>
      </c>
      <c r="AA701" t="s">
        <v>240</v>
      </c>
      <c r="AB701">
        <v>25555241</v>
      </c>
    </row>
    <row r="702" spans="1:28">
      <c r="A702">
        <v>3218</v>
      </c>
      <c r="B702" s="31">
        <v>1</v>
      </c>
      <c r="C702">
        <v>1</v>
      </c>
      <c r="D702">
        <v>58</v>
      </c>
      <c r="E702">
        <v>0</v>
      </c>
      <c r="F702" s="15">
        <v>7000</v>
      </c>
      <c r="G702">
        <v>1</v>
      </c>
      <c r="H702">
        <v>1</v>
      </c>
      <c r="I702">
        <v>1</v>
      </c>
      <c r="J702">
        <v>6</v>
      </c>
      <c r="K702">
        <v>5</v>
      </c>
      <c r="L702">
        <v>0</v>
      </c>
      <c r="M702">
        <v>0</v>
      </c>
      <c r="N702">
        <v>0</v>
      </c>
      <c r="O702">
        <v>0.67</v>
      </c>
      <c r="P702" s="31">
        <v>0.67</v>
      </c>
      <c r="Q702" s="31">
        <v>0</v>
      </c>
      <c r="R702" s="34">
        <v>16</v>
      </c>
      <c r="S702" s="33">
        <v>5</v>
      </c>
      <c r="T702">
        <v>0.67</v>
      </c>
      <c r="U702">
        <v>16</v>
      </c>
      <c r="V702" s="16">
        <v>5</v>
      </c>
      <c r="W702">
        <v>1</v>
      </c>
      <c r="X702">
        <v>1</v>
      </c>
      <c r="Y702">
        <v>8</v>
      </c>
      <c r="Z702">
        <v>10</v>
      </c>
      <c r="AA702" t="s">
        <v>37</v>
      </c>
      <c r="AB702">
        <v>20561144</v>
      </c>
    </row>
    <row r="703" spans="1:28">
      <c r="A703">
        <v>3219</v>
      </c>
      <c r="B703" s="31">
        <v>1</v>
      </c>
      <c r="C703">
        <v>2</v>
      </c>
      <c r="D703">
        <v>29</v>
      </c>
      <c r="E703">
        <v>0</v>
      </c>
      <c r="F703" s="15">
        <v>7000</v>
      </c>
      <c r="G703">
        <v>1</v>
      </c>
      <c r="H703">
        <v>1</v>
      </c>
      <c r="I703">
        <v>0</v>
      </c>
      <c r="J703">
        <v>6</v>
      </c>
      <c r="K703">
        <v>0</v>
      </c>
      <c r="L703">
        <v>0</v>
      </c>
      <c r="M703">
        <v>0</v>
      </c>
      <c r="N703">
        <v>1</v>
      </c>
      <c r="O703">
        <v>0.5</v>
      </c>
      <c r="P703" s="31">
        <v>0.67</v>
      </c>
      <c r="Q703" s="31">
        <v>0</v>
      </c>
      <c r="R703" s="34">
        <v>4</v>
      </c>
      <c r="S703" s="33">
        <v>10</v>
      </c>
      <c r="T703">
        <v>0.5</v>
      </c>
      <c r="U703">
        <v>4</v>
      </c>
      <c r="V703" s="16">
        <v>10</v>
      </c>
      <c r="W703">
        <v>0.83</v>
      </c>
      <c r="X703">
        <v>0</v>
      </c>
      <c r="Y703">
        <v>8</v>
      </c>
      <c r="Z703">
        <v>15</v>
      </c>
      <c r="AA703" t="s">
        <v>71</v>
      </c>
      <c r="AB703">
        <v>22210060</v>
      </c>
    </row>
    <row r="704" spans="1:28">
      <c r="A704">
        <v>3221</v>
      </c>
      <c r="B704" s="31">
        <v>2</v>
      </c>
      <c r="C704">
        <v>1</v>
      </c>
      <c r="D704">
        <v>22</v>
      </c>
      <c r="E704">
        <v>1</v>
      </c>
      <c r="F704" s="15">
        <v>1000</v>
      </c>
      <c r="G704">
        <v>1</v>
      </c>
      <c r="H704">
        <v>1</v>
      </c>
      <c r="I704">
        <v>1</v>
      </c>
      <c r="J704">
        <v>8</v>
      </c>
      <c r="K704">
        <v>5</v>
      </c>
      <c r="L704">
        <v>0</v>
      </c>
      <c r="M704">
        <v>0</v>
      </c>
      <c r="N704">
        <v>0</v>
      </c>
      <c r="O704">
        <v>1</v>
      </c>
      <c r="P704" s="31">
        <v>2.5</v>
      </c>
      <c r="Q704" s="31">
        <v>1</v>
      </c>
      <c r="R704" s="34">
        <v>14</v>
      </c>
      <c r="S704" s="33">
        <v>2.5</v>
      </c>
      <c r="T704">
        <v>0.75</v>
      </c>
      <c r="U704">
        <v>20</v>
      </c>
      <c r="V704" s="16">
        <v>5</v>
      </c>
      <c r="W704">
        <v>1</v>
      </c>
      <c r="X704">
        <v>1</v>
      </c>
      <c r="Y704">
        <v>14</v>
      </c>
      <c r="Z704">
        <v>2.5</v>
      </c>
      <c r="AA704" t="s">
        <v>69</v>
      </c>
      <c r="AB704">
        <v>23042460</v>
      </c>
    </row>
    <row r="705" spans="1:28">
      <c r="A705">
        <v>3222</v>
      </c>
      <c r="B705" s="31">
        <v>1</v>
      </c>
      <c r="C705">
        <v>5</v>
      </c>
      <c r="D705">
        <v>29</v>
      </c>
      <c r="E705">
        <v>0</v>
      </c>
      <c r="F705" s="15">
        <v>6000</v>
      </c>
      <c r="G705">
        <v>1</v>
      </c>
      <c r="H705">
        <v>3</v>
      </c>
      <c r="I705">
        <v>0</v>
      </c>
      <c r="J705">
        <v>8</v>
      </c>
      <c r="K705">
        <v>5</v>
      </c>
      <c r="L705">
        <v>0</v>
      </c>
      <c r="M705">
        <v>0</v>
      </c>
      <c r="N705">
        <v>0</v>
      </c>
      <c r="O705">
        <v>0.33</v>
      </c>
      <c r="P705" s="31">
        <v>1</v>
      </c>
      <c r="Q705" s="31">
        <v>0</v>
      </c>
      <c r="R705" s="34">
        <v>6</v>
      </c>
      <c r="S705" s="33">
        <v>2.5</v>
      </c>
      <c r="T705">
        <v>0.33</v>
      </c>
      <c r="U705">
        <v>6</v>
      </c>
      <c r="V705" s="16">
        <v>2.5</v>
      </c>
      <c r="W705">
        <v>0.75</v>
      </c>
      <c r="X705">
        <v>1</v>
      </c>
      <c r="Y705">
        <v>8</v>
      </c>
      <c r="Z705">
        <v>10</v>
      </c>
      <c r="AA705" t="s">
        <v>79</v>
      </c>
      <c r="AB705">
        <v>20271120</v>
      </c>
    </row>
    <row r="706" spans="1:28">
      <c r="A706">
        <v>3227</v>
      </c>
      <c r="B706" s="31">
        <v>1</v>
      </c>
      <c r="C706">
        <v>1</v>
      </c>
      <c r="D706">
        <v>24</v>
      </c>
      <c r="E706">
        <v>1</v>
      </c>
      <c r="F706" s="15">
        <v>8000</v>
      </c>
      <c r="G706">
        <v>1</v>
      </c>
      <c r="H706">
        <v>2</v>
      </c>
      <c r="I706">
        <v>0</v>
      </c>
      <c r="J706">
        <v>8</v>
      </c>
      <c r="K706">
        <v>5</v>
      </c>
      <c r="L706">
        <v>0</v>
      </c>
      <c r="M706">
        <v>0</v>
      </c>
      <c r="N706">
        <v>0</v>
      </c>
      <c r="O706">
        <v>1</v>
      </c>
      <c r="P706" s="31">
        <v>1</v>
      </c>
      <c r="Q706" s="31">
        <v>0</v>
      </c>
      <c r="R706" s="34">
        <v>20</v>
      </c>
      <c r="S706" s="33">
        <v>5</v>
      </c>
      <c r="T706">
        <v>1</v>
      </c>
      <c r="U706">
        <v>20</v>
      </c>
      <c r="V706" s="16">
        <v>5</v>
      </c>
      <c r="W706">
        <v>1.67</v>
      </c>
      <c r="X706">
        <v>1</v>
      </c>
      <c r="Y706">
        <v>12</v>
      </c>
      <c r="Z706">
        <v>10</v>
      </c>
      <c r="AA706" t="s">
        <v>231</v>
      </c>
      <c r="AB706">
        <v>24210430</v>
      </c>
    </row>
    <row r="707" spans="1:28">
      <c r="A707">
        <v>3231</v>
      </c>
      <c r="B707" s="31">
        <v>1</v>
      </c>
      <c r="C707">
        <v>1</v>
      </c>
      <c r="D707">
        <v>19</v>
      </c>
      <c r="E707">
        <v>1</v>
      </c>
      <c r="F707" s="15">
        <v>7000</v>
      </c>
      <c r="G707">
        <v>1</v>
      </c>
      <c r="H707">
        <v>3</v>
      </c>
      <c r="I707">
        <v>0</v>
      </c>
      <c r="J707">
        <v>1</v>
      </c>
      <c r="K707">
        <v>5</v>
      </c>
      <c r="L707">
        <v>0</v>
      </c>
      <c r="M707">
        <v>0</v>
      </c>
      <c r="N707">
        <v>0</v>
      </c>
      <c r="O707">
        <v>0.33</v>
      </c>
      <c r="P707" s="31">
        <v>0.5</v>
      </c>
      <c r="Q707" s="31">
        <v>0</v>
      </c>
      <c r="R707" s="34">
        <v>8</v>
      </c>
      <c r="S707" s="33">
        <v>5</v>
      </c>
      <c r="T707">
        <v>0.33</v>
      </c>
      <c r="U707">
        <v>8</v>
      </c>
      <c r="V707" s="16">
        <v>5</v>
      </c>
      <c r="W707">
        <v>0.67</v>
      </c>
      <c r="X707">
        <v>1</v>
      </c>
      <c r="Y707">
        <v>8</v>
      </c>
      <c r="Z707">
        <v>10</v>
      </c>
      <c r="AA707" t="s">
        <v>36</v>
      </c>
      <c r="AB707">
        <v>21940080</v>
      </c>
    </row>
    <row r="708" spans="1:28">
      <c r="A708">
        <v>3237</v>
      </c>
      <c r="B708" s="31">
        <v>2</v>
      </c>
      <c r="C708">
        <v>7</v>
      </c>
      <c r="D708">
        <v>34</v>
      </c>
      <c r="E708">
        <v>1</v>
      </c>
      <c r="F708" s="15">
        <v>16000</v>
      </c>
      <c r="G708">
        <v>1</v>
      </c>
      <c r="H708">
        <v>1</v>
      </c>
      <c r="I708">
        <v>0</v>
      </c>
      <c r="J708">
        <v>8</v>
      </c>
      <c r="K708">
        <v>5</v>
      </c>
      <c r="L708">
        <v>0</v>
      </c>
      <c r="M708">
        <v>0</v>
      </c>
      <c r="N708">
        <v>0</v>
      </c>
      <c r="O708">
        <v>0.67</v>
      </c>
      <c r="P708" s="31">
        <v>0.83</v>
      </c>
      <c r="Q708" s="31">
        <v>0</v>
      </c>
      <c r="R708" s="34">
        <v>8</v>
      </c>
      <c r="S708" s="33">
        <v>15</v>
      </c>
      <c r="T708">
        <v>0.33</v>
      </c>
      <c r="U708">
        <v>6</v>
      </c>
      <c r="V708" s="16">
        <v>2.5</v>
      </c>
      <c r="W708">
        <v>0.67</v>
      </c>
      <c r="X708">
        <v>0</v>
      </c>
      <c r="Y708">
        <v>8</v>
      </c>
      <c r="Z708">
        <v>15</v>
      </c>
      <c r="AA708" t="s">
        <v>17</v>
      </c>
      <c r="AB708">
        <v>21020350</v>
      </c>
    </row>
    <row r="709" spans="1:28">
      <c r="A709">
        <v>3241</v>
      </c>
      <c r="B709" s="31">
        <v>1</v>
      </c>
      <c r="C709">
        <v>2</v>
      </c>
      <c r="D709">
        <v>49</v>
      </c>
      <c r="E709">
        <v>0</v>
      </c>
      <c r="F709" s="15">
        <v>9000</v>
      </c>
      <c r="G709">
        <v>1</v>
      </c>
      <c r="H709">
        <v>1</v>
      </c>
      <c r="I709">
        <v>1</v>
      </c>
      <c r="J709">
        <v>8</v>
      </c>
      <c r="K709">
        <v>1</v>
      </c>
      <c r="L709">
        <v>0</v>
      </c>
      <c r="M709">
        <v>0</v>
      </c>
      <c r="N709">
        <v>0</v>
      </c>
      <c r="O709">
        <v>0.5</v>
      </c>
      <c r="P709" s="31">
        <v>0.83</v>
      </c>
      <c r="Q709" s="31">
        <v>0</v>
      </c>
      <c r="R709" s="34">
        <v>12</v>
      </c>
      <c r="S709" s="33">
        <v>2.5</v>
      </c>
      <c r="T709">
        <v>0.5</v>
      </c>
      <c r="U709">
        <v>12</v>
      </c>
      <c r="V709" s="16">
        <v>2.5</v>
      </c>
      <c r="W709">
        <v>0.83</v>
      </c>
      <c r="X709">
        <v>0</v>
      </c>
      <c r="Y709">
        <v>8</v>
      </c>
      <c r="Z709">
        <v>15</v>
      </c>
      <c r="AA709" t="s">
        <v>54</v>
      </c>
      <c r="AB709">
        <v>22245110</v>
      </c>
    </row>
    <row r="710" spans="1:28">
      <c r="A710">
        <v>3247</v>
      </c>
      <c r="B710" s="31">
        <v>1</v>
      </c>
      <c r="C710">
        <v>7</v>
      </c>
      <c r="D710">
        <v>52</v>
      </c>
      <c r="E710">
        <v>1</v>
      </c>
      <c r="F710" s="15">
        <v>20000</v>
      </c>
      <c r="G710">
        <v>1</v>
      </c>
      <c r="H710">
        <v>2</v>
      </c>
      <c r="I710">
        <v>0</v>
      </c>
      <c r="J710">
        <v>8</v>
      </c>
      <c r="K710">
        <v>5</v>
      </c>
      <c r="L710">
        <v>0</v>
      </c>
      <c r="M710">
        <v>0</v>
      </c>
      <c r="N710">
        <v>0</v>
      </c>
      <c r="O710">
        <v>0.33</v>
      </c>
      <c r="P710" s="31">
        <v>0.5</v>
      </c>
      <c r="Q710" s="31">
        <v>0</v>
      </c>
      <c r="R710" s="34">
        <v>12</v>
      </c>
      <c r="S710" s="33">
        <v>10</v>
      </c>
      <c r="T710">
        <v>0.33</v>
      </c>
      <c r="U710">
        <v>12</v>
      </c>
      <c r="V710" s="16">
        <v>10</v>
      </c>
      <c r="W710">
        <v>0.67</v>
      </c>
      <c r="X710">
        <v>1</v>
      </c>
      <c r="Y710">
        <v>8</v>
      </c>
      <c r="Z710">
        <v>10</v>
      </c>
      <c r="AA710" t="s">
        <v>36</v>
      </c>
      <c r="AB710">
        <v>21941260</v>
      </c>
    </row>
    <row r="711" spans="1:28">
      <c r="A711">
        <v>3250</v>
      </c>
      <c r="B711" s="31">
        <v>1</v>
      </c>
      <c r="C711">
        <v>2</v>
      </c>
      <c r="D711">
        <v>35</v>
      </c>
      <c r="E711">
        <v>0</v>
      </c>
      <c r="F711" s="15">
        <v>12000</v>
      </c>
      <c r="G711">
        <v>1</v>
      </c>
      <c r="H711">
        <v>2</v>
      </c>
      <c r="I711">
        <v>0</v>
      </c>
      <c r="J711">
        <v>2</v>
      </c>
      <c r="K711">
        <v>5</v>
      </c>
      <c r="L711">
        <v>0</v>
      </c>
      <c r="M711">
        <v>0</v>
      </c>
      <c r="N711">
        <v>0</v>
      </c>
      <c r="O711">
        <v>1</v>
      </c>
      <c r="P711" s="31">
        <v>1.17</v>
      </c>
      <c r="Q711" s="31">
        <v>0</v>
      </c>
      <c r="R711" s="34">
        <v>30</v>
      </c>
      <c r="S711" s="33">
        <v>10</v>
      </c>
      <c r="T711">
        <v>1</v>
      </c>
      <c r="U711">
        <v>30</v>
      </c>
      <c r="V711" s="16">
        <v>10</v>
      </c>
      <c r="W711">
        <v>1.5</v>
      </c>
      <c r="X711">
        <v>1</v>
      </c>
      <c r="Y711">
        <v>2</v>
      </c>
      <c r="Z711">
        <v>15</v>
      </c>
      <c r="AA711" t="s">
        <v>145</v>
      </c>
      <c r="AB711">
        <v>22785092</v>
      </c>
    </row>
    <row r="712" spans="1:28">
      <c r="A712">
        <v>3251</v>
      </c>
      <c r="B712" s="31">
        <v>1</v>
      </c>
      <c r="C712">
        <v>1</v>
      </c>
      <c r="D712">
        <v>25</v>
      </c>
      <c r="E712">
        <v>0</v>
      </c>
      <c r="F712" s="15">
        <v>7000</v>
      </c>
      <c r="G712">
        <v>1</v>
      </c>
      <c r="H712">
        <v>1</v>
      </c>
      <c r="I712">
        <v>1</v>
      </c>
      <c r="J712">
        <v>8</v>
      </c>
      <c r="K712">
        <v>4</v>
      </c>
      <c r="L712">
        <v>0</v>
      </c>
      <c r="M712">
        <v>0</v>
      </c>
      <c r="N712">
        <v>0</v>
      </c>
      <c r="O712">
        <v>0.67</v>
      </c>
      <c r="P712" s="31">
        <v>0.67</v>
      </c>
      <c r="Q712" s="31">
        <v>0</v>
      </c>
      <c r="R712" s="34">
        <v>18</v>
      </c>
      <c r="S712" s="33">
        <v>2.5</v>
      </c>
      <c r="T712">
        <v>0.67</v>
      </c>
      <c r="U712">
        <v>18</v>
      </c>
      <c r="V712" s="16">
        <v>2.5</v>
      </c>
      <c r="W712">
        <v>1.67</v>
      </c>
      <c r="X712">
        <v>1</v>
      </c>
      <c r="Y712">
        <v>12</v>
      </c>
      <c r="Z712">
        <v>10</v>
      </c>
      <c r="AA712" t="s">
        <v>231</v>
      </c>
      <c r="AB712">
        <v>24230200</v>
      </c>
    </row>
    <row r="713" spans="1:28">
      <c r="A713">
        <v>3256</v>
      </c>
      <c r="B713" s="31">
        <v>1</v>
      </c>
      <c r="C713">
        <v>4</v>
      </c>
      <c r="D713">
        <v>54</v>
      </c>
      <c r="E713">
        <v>0</v>
      </c>
      <c r="F713" s="15">
        <v>9000</v>
      </c>
      <c r="G713">
        <v>1</v>
      </c>
      <c r="H713">
        <v>3</v>
      </c>
      <c r="I713">
        <v>1</v>
      </c>
      <c r="J713">
        <v>8</v>
      </c>
      <c r="K713">
        <v>5</v>
      </c>
      <c r="L713">
        <v>0</v>
      </c>
      <c r="M713">
        <v>0</v>
      </c>
      <c r="N713">
        <v>0</v>
      </c>
      <c r="O713">
        <v>0.5</v>
      </c>
      <c r="P713" s="31">
        <v>0.5</v>
      </c>
      <c r="Q713" s="31">
        <v>0</v>
      </c>
      <c r="R713" s="34">
        <v>18</v>
      </c>
      <c r="S713" s="33">
        <v>5</v>
      </c>
      <c r="T713">
        <v>0.5</v>
      </c>
      <c r="U713">
        <v>18</v>
      </c>
      <c r="V713" s="16">
        <v>5</v>
      </c>
      <c r="W713">
        <v>1.5</v>
      </c>
      <c r="X713">
        <v>1</v>
      </c>
      <c r="Y713">
        <v>10</v>
      </c>
      <c r="Z713">
        <v>15</v>
      </c>
      <c r="AA713" t="s">
        <v>135</v>
      </c>
      <c r="AB713">
        <v>21215050</v>
      </c>
    </row>
    <row r="714" spans="1:28">
      <c r="A714">
        <v>3257</v>
      </c>
      <c r="B714" s="31">
        <v>1</v>
      </c>
      <c r="C714">
        <v>2</v>
      </c>
      <c r="D714">
        <v>22</v>
      </c>
      <c r="E714">
        <v>1</v>
      </c>
      <c r="F714" s="15">
        <v>5000</v>
      </c>
      <c r="G714">
        <v>1</v>
      </c>
      <c r="H714">
        <v>1</v>
      </c>
      <c r="I714">
        <v>1</v>
      </c>
      <c r="J714">
        <v>8</v>
      </c>
      <c r="K714">
        <v>5</v>
      </c>
      <c r="L714">
        <v>0</v>
      </c>
      <c r="M714">
        <v>0</v>
      </c>
      <c r="N714">
        <v>0</v>
      </c>
      <c r="O714">
        <v>0.5</v>
      </c>
      <c r="P714" s="31">
        <v>1.33</v>
      </c>
      <c r="Q714" s="31">
        <v>0</v>
      </c>
      <c r="R714" s="34">
        <v>30</v>
      </c>
      <c r="S714" s="33">
        <v>15</v>
      </c>
      <c r="T714">
        <v>0.5</v>
      </c>
      <c r="U714">
        <v>30</v>
      </c>
      <c r="V714" s="16">
        <v>15</v>
      </c>
      <c r="W714">
        <v>1</v>
      </c>
      <c r="X714">
        <v>0</v>
      </c>
      <c r="Y714">
        <v>8</v>
      </c>
      <c r="Z714">
        <v>15</v>
      </c>
      <c r="AA714" t="s">
        <v>82</v>
      </c>
      <c r="AB714">
        <v>21931415</v>
      </c>
    </row>
    <row r="715" spans="1:28">
      <c r="A715">
        <v>3262</v>
      </c>
      <c r="B715" s="31">
        <v>1</v>
      </c>
      <c r="C715">
        <v>5</v>
      </c>
      <c r="D715">
        <v>26</v>
      </c>
      <c r="E715">
        <v>1</v>
      </c>
      <c r="F715" s="15">
        <v>4000</v>
      </c>
      <c r="G715">
        <v>1</v>
      </c>
      <c r="H715">
        <v>3</v>
      </c>
      <c r="I715">
        <v>1</v>
      </c>
      <c r="J715">
        <v>10</v>
      </c>
      <c r="K715">
        <v>5</v>
      </c>
      <c r="L715">
        <v>1</v>
      </c>
      <c r="M715">
        <v>0</v>
      </c>
      <c r="N715">
        <v>0</v>
      </c>
      <c r="O715">
        <v>0.5</v>
      </c>
      <c r="P715" s="31">
        <v>0.67</v>
      </c>
      <c r="Q715" s="31">
        <v>0</v>
      </c>
      <c r="R715" s="34">
        <v>20</v>
      </c>
      <c r="S715" s="33">
        <v>5</v>
      </c>
      <c r="T715">
        <v>0.5</v>
      </c>
      <c r="U715">
        <v>20</v>
      </c>
      <c r="V715" s="16">
        <v>5</v>
      </c>
      <c r="W715">
        <v>0.91500000000000004</v>
      </c>
      <c r="X715">
        <v>1</v>
      </c>
      <c r="Y715">
        <v>11</v>
      </c>
      <c r="Z715">
        <v>12.5</v>
      </c>
      <c r="AA715" t="s">
        <v>64</v>
      </c>
      <c r="AB715">
        <v>20745110</v>
      </c>
    </row>
    <row r="716" spans="1:28">
      <c r="A716">
        <v>3271</v>
      </c>
      <c r="B716" s="31">
        <v>2</v>
      </c>
      <c r="C716">
        <v>1</v>
      </c>
      <c r="D716">
        <v>22</v>
      </c>
      <c r="E716">
        <v>1</v>
      </c>
      <c r="F716" s="15">
        <v>3000</v>
      </c>
      <c r="G716">
        <v>1</v>
      </c>
      <c r="H716">
        <v>2</v>
      </c>
      <c r="I716">
        <v>0</v>
      </c>
      <c r="J716">
        <v>2</v>
      </c>
      <c r="K716">
        <v>5</v>
      </c>
      <c r="L716">
        <v>1</v>
      </c>
      <c r="M716">
        <v>0</v>
      </c>
      <c r="N716">
        <v>0</v>
      </c>
      <c r="O716">
        <v>1</v>
      </c>
      <c r="P716" s="31">
        <v>1</v>
      </c>
      <c r="Q716" s="31">
        <v>1</v>
      </c>
      <c r="R716" s="34">
        <v>12</v>
      </c>
      <c r="S716" s="33">
        <v>15</v>
      </c>
      <c r="T716">
        <v>0.83499999999999996</v>
      </c>
      <c r="U716">
        <v>14</v>
      </c>
      <c r="V716" s="16">
        <v>20</v>
      </c>
      <c r="W716">
        <v>1</v>
      </c>
      <c r="X716">
        <v>1</v>
      </c>
      <c r="Y716">
        <v>12</v>
      </c>
      <c r="Z716">
        <v>15</v>
      </c>
      <c r="AA716" t="s">
        <v>240</v>
      </c>
      <c r="AB716">
        <v>25575020</v>
      </c>
    </row>
    <row r="717" spans="1:28">
      <c r="A717">
        <v>3273</v>
      </c>
      <c r="B717" s="31">
        <v>1</v>
      </c>
      <c r="C717">
        <v>1</v>
      </c>
      <c r="D717">
        <v>24</v>
      </c>
      <c r="E717">
        <v>0</v>
      </c>
      <c r="F717" s="15">
        <v>24000</v>
      </c>
      <c r="G717">
        <v>1</v>
      </c>
      <c r="H717">
        <v>2</v>
      </c>
      <c r="I717">
        <v>0</v>
      </c>
      <c r="J717">
        <v>9</v>
      </c>
      <c r="K717">
        <v>4</v>
      </c>
      <c r="L717">
        <v>0</v>
      </c>
      <c r="M717">
        <v>0</v>
      </c>
      <c r="N717">
        <v>0</v>
      </c>
      <c r="O717">
        <v>0.67</v>
      </c>
      <c r="P717" s="31">
        <v>1</v>
      </c>
      <c r="Q717" s="31">
        <v>0</v>
      </c>
      <c r="R717" s="34">
        <v>14</v>
      </c>
      <c r="S717" s="33">
        <v>2.5</v>
      </c>
      <c r="T717">
        <v>0.67</v>
      </c>
      <c r="U717">
        <v>14</v>
      </c>
      <c r="V717" s="16">
        <v>2.5</v>
      </c>
      <c r="W717">
        <v>1.33</v>
      </c>
      <c r="X717">
        <v>1</v>
      </c>
      <c r="Y717">
        <v>8</v>
      </c>
      <c r="Z717">
        <v>20</v>
      </c>
      <c r="AA717" t="s">
        <v>116</v>
      </c>
      <c r="AB717">
        <v>22411003</v>
      </c>
    </row>
    <row r="718" spans="1:28">
      <c r="A718">
        <v>3274</v>
      </c>
      <c r="B718" s="31">
        <v>2</v>
      </c>
      <c r="C718">
        <v>1</v>
      </c>
      <c r="D718">
        <v>21</v>
      </c>
      <c r="E718">
        <v>0</v>
      </c>
      <c r="F718" s="15">
        <v>5000</v>
      </c>
      <c r="G718">
        <v>1</v>
      </c>
      <c r="H718">
        <v>1</v>
      </c>
      <c r="I718">
        <v>0</v>
      </c>
      <c r="J718">
        <v>9</v>
      </c>
      <c r="K718">
        <v>3</v>
      </c>
      <c r="L718">
        <v>0</v>
      </c>
      <c r="M718">
        <v>0</v>
      </c>
      <c r="N718">
        <v>0</v>
      </c>
      <c r="O718">
        <v>1</v>
      </c>
      <c r="P718" s="31">
        <v>1</v>
      </c>
      <c r="Q718" s="31">
        <v>1</v>
      </c>
      <c r="R718" s="34">
        <v>10</v>
      </c>
      <c r="S718" s="33">
        <v>10</v>
      </c>
      <c r="T718">
        <v>0.33</v>
      </c>
      <c r="U718">
        <v>12</v>
      </c>
      <c r="V718" s="16">
        <v>2.5</v>
      </c>
      <c r="W718">
        <v>1</v>
      </c>
      <c r="X718">
        <v>1</v>
      </c>
      <c r="Y718">
        <v>10</v>
      </c>
      <c r="Z718">
        <v>10</v>
      </c>
      <c r="AA718" t="s">
        <v>56</v>
      </c>
      <c r="AB718">
        <v>21230075</v>
      </c>
    </row>
    <row r="719" spans="1:28">
      <c r="A719">
        <v>3278</v>
      </c>
      <c r="B719" s="31">
        <v>2</v>
      </c>
      <c r="C719">
        <v>2</v>
      </c>
      <c r="D719">
        <v>25</v>
      </c>
      <c r="E719">
        <v>1</v>
      </c>
      <c r="F719" s="15">
        <v>10000</v>
      </c>
      <c r="G719">
        <v>1</v>
      </c>
      <c r="H719">
        <v>1</v>
      </c>
      <c r="I719">
        <v>0</v>
      </c>
      <c r="J719">
        <v>8</v>
      </c>
      <c r="K719">
        <v>5</v>
      </c>
      <c r="L719">
        <v>0</v>
      </c>
      <c r="M719">
        <v>0</v>
      </c>
      <c r="N719">
        <v>0</v>
      </c>
      <c r="O719">
        <v>1.17</v>
      </c>
      <c r="P719" s="31">
        <v>1.5</v>
      </c>
      <c r="Q719" s="31">
        <v>1</v>
      </c>
      <c r="R719" s="34">
        <v>6</v>
      </c>
      <c r="S719" s="33">
        <v>5</v>
      </c>
      <c r="T719">
        <v>0.67</v>
      </c>
      <c r="U719">
        <v>12</v>
      </c>
      <c r="V719" s="16">
        <v>10</v>
      </c>
      <c r="W719">
        <v>1.17</v>
      </c>
      <c r="X719">
        <v>1</v>
      </c>
      <c r="Y719">
        <v>6</v>
      </c>
      <c r="Z719">
        <v>5</v>
      </c>
      <c r="AA719" t="s">
        <v>78</v>
      </c>
      <c r="AB719">
        <v>20723230</v>
      </c>
    </row>
    <row r="720" spans="1:28">
      <c r="A720">
        <v>3281</v>
      </c>
      <c r="B720" s="31">
        <v>2</v>
      </c>
      <c r="C720">
        <v>1</v>
      </c>
      <c r="D720">
        <v>22</v>
      </c>
      <c r="E720">
        <v>0</v>
      </c>
      <c r="F720" s="15">
        <v>35000</v>
      </c>
      <c r="G720">
        <v>1</v>
      </c>
      <c r="H720">
        <v>1</v>
      </c>
      <c r="I720">
        <v>1</v>
      </c>
      <c r="J720">
        <v>6</v>
      </c>
      <c r="K720">
        <v>3</v>
      </c>
      <c r="L720">
        <v>0</v>
      </c>
      <c r="M720">
        <v>0</v>
      </c>
      <c r="N720">
        <v>0</v>
      </c>
      <c r="O720">
        <v>1</v>
      </c>
      <c r="P720" s="31">
        <v>3</v>
      </c>
      <c r="Q720" s="31">
        <v>1</v>
      </c>
      <c r="R720" s="34">
        <v>4</v>
      </c>
      <c r="S720" s="33">
        <v>10</v>
      </c>
      <c r="T720">
        <v>0.5</v>
      </c>
      <c r="U720">
        <v>12</v>
      </c>
      <c r="V720" s="16">
        <v>3.75</v>
      </c>
      <c r="W720">
        <v>1</v>
      </c>
      <c r="X720">
        <v>1</v>
      </c>
      <c r="Y720">
        <v>4</v>
      </c>
      <c r="Z720">
        <v>10</v>
      </c>
      <c r="AA720" t="s">
        <v>29</v>
      </c>
      <c r="AB720">
        <v>22261080</v>
      </c>
    </row>
    <row r="721" spans="1:28">
      <c r="A721">
        <v>3284</v>
      </c>
      <c r="B721" s="31">
        <v>1</v>
      </c>
      <c r="C721">
        <v>1</v>
      </c>
      <c r="D721">
        <v>20</v>
      </c>
      <c r="E721">
        <v>0</v>
      </c>
      <c r="F721" s="15">
        <v>10000</v>
      </c>
      <c r="G721">
        <v>1</v>
      </c>
      <c r="H721">
        <v>3</v>
      </c>
      <c r="I721">
        <v>0</v>
      </c>
      <c r="J721">
        <v>6</v>
      </c>
      <c r="K721">
        <v>3</v>
      </c>
      <c r="L721">
        <v>0</v>
      </c>
      <c r="M721">
        <v>0</v>
      </c>
      <c r="N721">
        <v>0</v>
      </c>
      <c r="O721">
        <v>0.17</v>
      </c>
      <c r="P721" s="31">
        <v>0.33</v>
      </c>
      <c r="Q721" s="31">
        <v>0</v>
      </c>
      <c r="R721" s="34">
        <v>8</v>
      </c>
      <c r="S721" s="33">
        <v>2.5</v>
      </c>
      <c r="T721">
        <v>0.17</v>
      </c>
      <c r="U721">
        <v>8</v>
      </c>
      <c r="V721" s="16">
        <v>2.5</v>
      </c>
      <c r="W721">
        <v>0.67</v>
      </c>
      <c r="X721">
        <v>1</v>
      </c>
      <c r="Y721">
        <v>8</v>
      </c>
      <c r="Z721">
        <v>10</v>
      </c>
      <c r="AA721" t="s">
        <v>36</v>
      </c>
      <c r="AB721">
        <v>21941090</v>
      </c>
    </row>
    <row r="722" spans="1:28">
      <c r="A722">
        <v>3285</v>
      </c>
      <c r="B722" s="31">
        <v>1</v>
      </c>
      <c r="C722">
        <v>2</v>
      </c>
      <c r="D722">
        <v>30</v>
      </c>
      <c r="E722">
        <v>1</v>
      </c>
      <c r="F722" s="15">
        <v>5000</v>
      </c>
      <c r="G722">
        <v>1</v>
      </c>
      <c r="H722">
        <v>1</v>
      </c>
      <c r="I722">
        <v>0</v>
      </c>
      <c r="J722">
        <v>8</v>
      </c>
      <c r="K722">
        <v>3</v>
      </c>
      <c r="L722">
        <v>0</v>
      </c>
      <c r="M722">
        <v>0</v>
      </c>
      <c r="N722">
        <v>0</v>
      </c>
      <c r="O722">
        <v>0.33</v>
      </c>
      <c r="P722" s="31">
        <v>0.5</v>
      </c>
      <c r="Q722" s="31">
        <v>0</v>
      </c>
      <c r="R722" s="34">
        <v>8</v>
      </c>
      <c r="S722" s="33">
        <v>2.5</v>
      </c>
      <c r="T722">
        <v>0.33</v>
      </c>
      <c r="U722">
        <v>8</v>
      </c>
      <c r="V722" s="16">
        <v>2.5</v>
      </c>
      <c r="W722">
        <v>1.335</v>
      </c>
      <c r="X722">
        <v>1</v>
      </c>
      <c r="Y722">
        <v>8</v>
      </c>
      <c r="Z722">
        <v>35</v>
      </c>
      <c r="AA722" t="s">
        <v>111</v>
      </c>
      <c r="AB722">
        <v>20940060</v>
      </c>
    </row>
    <row r="723" spans="1:28">
      <c r="A723">
        <v>3293</v>
      </c>
      <c r="B723" s="31">
        <v>1</v>
      </c>
      <c r="C723">
        <v>7</v>
      </c>
      <c r="D723">
        <v>60</v>
      </c>
      <c r="E723">
        <v>1</v>
      </c>
      <c r="F723" s="15">
        <v>35000</v>
      </c>
      <c r="G723">
        <v>1</v>
      </c>
      <c r="H723">
        <v>3</v>
      </c>
      <c r="I723">
        <v>0</v>
      </c>
      <c r="J723">
        <v>8</v>
      </c>
      <c r="K723">
        <v>4</v>
      </c>
      <c r="L723">
        <v>0</v>
      </c>
      <c r="M723">
        <v>0</v>
      </c>
      <c r="N723">
        <v>0</v>
      </c>
      <c r="O723">
        <v>0.67</v>
      </c>
      <c r="P723" s="31">
        <v>0.33</v>
      </c>
      <c r="Q723" s="31">
        <v>0</v>
      </c>
      <c r="R723" s="34">
        <v>20</v>
      </c>
      <c r="S723" s="33">
        <v>5</v>
      </c>
      <c r="T723">
        <v>0.67</v>
      </c>
      <c r="U723">
        <v>20</v>
      </c>
      <c r="V723" s="16">
        <v>5</v>
      </c>
      <c r="W723">
        <v>0.67</v>
      </c>
      <c r="X723">
        <v>0</v>
      </c>
      <c r="Y723">
        <v>8</v>
      </c>
      <c r="Z723">
        <v>15</v>
      </c>
      <c r="AA723" t="s">
        <v>47</v>
      </c>
      <c r="AB723">
        <v>22251</v>
      </c>
    </row>
    <row r="724" spans="1:28">
      <c r="A724">
        <v>3299</v>
      </c>
      <c r="B724" s="31">
        <v>2</v>
      </c>
      <c r="C724">
        <v>1</v>
      </c>
      <c r="D724">
        <v>23</v>
      </c>
      <c r="E724">
        <v>1</v>
      </c>
      <c r="F724" s="15">
        <v>2000</v>
      </c>
      <c r="G724">
        <v>1</v>
      </c>
      <c r="H724">
        <v>1</v>
      </c>
      <c r="I724">
        <v>1</v>
      </c>
      <c r="J724">
        <v>6</v>
      </c>
      <c r="K724">
        <v>3</v>
      </c>
      <c r="L724">
        <v>0</v>
      </c>
      <c r="M724">
        <v>0</v>
      </c>
      <c r="N724">
        <v>0</v>
      </c>
      <c r="O724">
        <v>0.67</v>
      </c>
      <c r="P724" s="31">
        <v>0.83</v>
      </c>
      <c r="Q724" s="31">
        <v>1</v>
      </c>
      <c r="R724" s="34">
        <v>12</v>
      </c>
      <c r="S724" s="33">
        <v>15</v>
      </c>
      <c r="T724">
        <v>0.5</v>
      </c>
      <c r="U724">
        <v>10</v>
      </c>
      <c r="V724" s="16">
        <v>3.75</v>
      </c>
      <c r="W724">
        <v>0.67</v>
      </c>
      <c r="X724">
        <v>1</v>
      </c>
      <c r="Y724">
        <v>12</v>
      </c>
      <c r="Z724">
        <v>15</v>
      </c>
      <c r="AA724" t="s">
        <v>35</v>
      </c>
      <c r="AB724">
        <v>2054103</v>
      </c>
    </row>
    <row r="725" spans="1:28">
      <c r="A725">
        <v>3302</v>
      </c>
      <c r="B725" s="31">
        <v>2</v>
      </c>
      <c r="C725">
        <v>1</v>
      </c>
      <c r="D725">
        <v>19</v>
      </c>
      <c r="E725">
        <v>0</v>
      </c>
      <c r="F725" s="15">
        <v>16000</v>
      </c>
      <c r="G725">
        <v>1</v>
      </c>
      <c r="H725">
        <v>1</v>
      </c>
      <c r="I725">
        <v>1</v>
      </c>
      <c r="J725">
        <v>9</v>
      </c>
      <c r="K725">
        <v>1</v>
      </c>
      <c r="L725">
        <v>0</v>
      </c>
      <c r="M725">
        <v>0</v>
      </c>
      <c r="N725">
        <v>0</v>
      </c>
      <c r="O725">
        <v>1.17</v>
      </c>
      <c r="P725" s="31">
        <v>0.83</v>
      </c>
      <c r="Q725" s="31">
        <v>0</v>
      </c>
      <c r="R725" s="34">
        <v>4</v>
      </c>
      <c r="S725" s="33">
        <v>15</v>
      </c>
      <c r="T725">
        <v>0.5</v>
      </c>
      <c r="U725">
        <v>10</v>
      </c>
      <c r="V725" s="16">
        <v>5</v>
      </c>
      <c r="W725">
        <v>1.17</v>
      </c>
      <c r="X725">
        <v>0</v>
      </c>
      <c r="Y725">
        <v>4</v>
      </c>
      <c r="Z725">
        <v>15</v>
      </c>
      <c r="AA725" t="s">
        <v>15</v>
      </c>
      <c r="AB725">
        <v>20520052</v>
      </c>
    </row>
    <row r="726" spans="1:28">
      <c r="A726">
        <v>3312</v>
      </c>
      <c r="B726" s="31">
        <v>1</v>
      </c>
      <c r="C726">
        <v>2</v>
      </c>
      <c r="D726">
        <v>27</v>
      </c>
      <c r="E726">
        <v>0</v>
      </c>
      <c r="F726" s="15">
        <v>4000</v>
      </c>
      <c r="G726">
        <v>1</v>
      </c>
      <c r="H726">
        <v>1</v>
      </c>
      <c r="I726">
        <v>0</v>
      </c>
      <c r="J726">
        <v>2</v>
      </c>
      <c r="K726">
        <v>1</v>
      </c>
      <c r="L726">
        <v>0</v>
      </c>
      <c r="M726">
        <v>0</v>
      </c>
      <c r="N726">
        <v>0</v>
      </c>
      <c r="O726">
        <v>0.33</v>
      </c>
      <c r="P726" s="31">
        <v>0.5</v>
      </c>
      <c r="Q726" s="31">
        <v>0</v>
      </c>
      <c r="R726" s="34">
        <v>8</v>
      </c>
      <c r="S726" s="33">
        <v>5</v>
      </c>
      <c r="T726">
        <v>0.33</v>
      </c>
      <c r="U726">
        <v>8</v>
      </c>
      <c r="V726" s="16">
        <v>5</v>
      </c>
      <c r="W726">
        <v>1.335</v>
      </c>
      <c r="X726">
        <v>1</v>
      </c>
      <c r="Y726">
        <v>8</v>
      </c>
      <c r="Z726">
        <v>35</v>
      </c>
      <c r="AA726" t="s">
        <v>111</v>
      </c>
      <c r="AB726">
        <v>20941150</v>
      </c>
    </row>
    <row r="727" spans="1:28">
      <c r="A727">
        <v>3314</v>
      </c>
      <c r="B727" s="31">
        <v>1</v>
      </c>
      <c r="C727">
        <v>1</v>
      </c>
      <c r="D727">
        <v>29</v>
      </c>
      <c r="E727">
        <v>0</v>
      </c>
      <c r="F727" s="15">
        <v>35000</v>
      </c>
      <c r="G727">
        <v>1</v>
      </c>
      <c r="H727">
        <v>3</v>
      </c>
      <c r="I727">
        <v>0</v>
      </c>
      <c r="J727">
        <v>8</v>
      </c>
      <c r="K727">
        <v>0</v>
      </c>
      <c r="L727">
        <v>0</v>
      </c>
      <c r="M727">
        <v>0</v>
      </c>
      <c r="N727">
        <v>1</v>
      </c>
      <c r="O727">
        <v>1</v>
      </c>
      <c r="P727" s="31">
        <v>1</v>
      </c>
      <c r="Q727" s="31">
        <v>0</v>
      </c>
      <c r="R727" s="34">
        <v>16</v>
      </c>
      <c r="S727" s="33">
        <v>10</v>
      </c>
      <c r="T727">
        <v>1</v>
      </c>
      <c r="U727">
        <v>16</v>
      </c>
      <c r="V727" s="16">
        <v>10</v>
      </c>
      <c r="W727">
        <v>1.17</v>
      </c>
      <c r="X727">
        <v>1</v>
      </c>
      <c r="Y727">
        <v>10</v>
      </c>
      <c r="Z727">
        <v>15</v>
      </c>
      <c r="AA727" t="s">
        <v>46</v>
      </c>
      <c r="AB727">
        <v>22776050</v>
      </c>
    </row>
    <row r="728" spans="1:28">
      <c r="A728">
        <v>3316</v>
      </c>
      <c r="B728" s="31">
        <v>2</v>
      </c>
      <c r="C728">
        <v>2</v>
      </c>
      <c r="D728">
        <v>25</v>
      </c>
      <c r="E728">
        <v>1</v>
      </c>
      <c r="F728" s="15">
        <v>5000</v>
      </c>
      <c r="G728">
        <v>1</v>
      </c>
      <c r="H728">
        <v>1</v>
      </c>
      <c r="I728">
        <v>0</v>
      </c>
      <c r="J728">
        <v>8</v>
      </c>
      <c r="K728">
        <v>5</v>
      </c>
      <c r="L728">
        <v>0</v>
      </c>
      <c r="M728">
        <v>0</v>
      </c>
      <c r="N728">
        <v>0</v>
      </c>
      <c r="O728">
        <v>1.67</v>
      </c>
      <c r="P728" s="31">
        <v>2.33</v>
      </c>
      <c r="Q728" s="31">
        <v>1</v>
      </c>
      <c r="R728" s="34">
        <v>12</v>
      </c>
      <c r="S728" s="33">
        <v>2.5</v>
      </c>
      <c r="T728">
        <v>1</v>
      </c>
      <c r="U728">
        <v>30</v>
      </c>
      <c r="V728" s="16">
        <v>2.5</v>
      </c>
      <c r="W728">
        <v>1.67</v>
      </c>
      <c r="X728">
        <v>1</v>
      </c>
      <c r="Y728">
        <v>12</v>
      </c>
      <c r="Z728">
        <v>2.5</v>
      </c>
      <c r="AA728" t="s">
        <v>49</v>
      </c>
      <c r="AB728">
        <v>22790160</v>
      </c>
    </row>
    <row r="729" spans="1:28">
      <c r="A729">
        <v>3318</v>
      </c>
      <c r="B729" s="31">
        <v>2</v>
      </c>
      <c r="C729">
        <v>2</v>
      </c>
      <c r="D729">
        <v>25</v>
      </c>
      <c r="E729">
        <v>0</v>
      </c>
      <c r="F729" s="15">
        <v>5000</v>
      </c>
      <c r="G729">
        <v>1</v>
      </c>
      <c r="H729">
        <v>3</v>
      </c>
      <c r="I729">
        <v>1</v>
      </c>
      <c r="J729">
        <v>8</v>
      </c>
      <c r="K729">
        <v>4</v>
      </c>
      <c r="L729">
        <v>0</v>
      </c>
      <c r="M729">
        <v>0</v>
      </c>
      <c r="N729">
        <v>0</v>
      </c>
      <c r="O729">
        <v>1.67</v>
      </c>
      <c r="P729" s="31">
        <v>1.5</v>
      </c>
      <c r="Q729" s="31">
        <v>1</v>
      </c>
      <c r="R729" s="34">
        <v>18</v>
      </c>
      <c r="S729" s="33">
        <v>5</v>
      </c>
      <c r="T729">
        <v>0.67</v>
      </c>
      <c r="U729">
        <v>15</v>
      </c>
      <c r="V729" s="16">
        <v>7.5</v>
      </c>
      <c r="W729">
        <v>1.67</v>
      </c>
      <c r="X729">
        <v>1</v>
      </c>
      <c r="Y729">
        <v>18</v>
      </c>
      <c r="Z729">
        <v>5</v>
      </c>
      <c r="AA729" t="s">
        <v>237</v>
      </c>
      <c r="AB729">
        <v>25585540</v>
      </c>
    </row>
    <row r="730" spans="1:28">
      <c r="A730">
        <v>3319</v>
      </c>
      <c r="B730" s="31">
        <v>2</v>
      </c>
      <c r="C730">
        <v>2</v>
      </c>
      <c r="D730">
        <v>31</v>
      </c>
      <c r="E730">
        <v>1</v>
      </c>
      <c r="F730" s="15">
        <v>18000</v>
      </c>
      <c r="G730">
        <v>1</v>
      </c>
      <c r="H730">
        <v>2</v>
      </c>
      <c r="I730">
        <v>1</v>
      </c>
      <c r="J730">
        <v>8</v>
      </c>
      <c r="K730">
        <v>0</v>
      </c>
      <c r="L730">
        <v>0</v>
      </c>
      <c r="M730">
        <v>1</v>
      </c>
      <c r="N730">
        <v>0</v>
      </c>
      <c r="O730">
        <v>1</v>
      </c>
      <c r="P730" s="31">
        <v>0.83</v>
      </c>
      <c r="Q730" s="31">
        <v>1</v>
      </c>
      <c r="R730" s="34">
        <v>10</v>
      </c>
      <c r="S730" s="33">
        <v>20</v>
      </c>
      <c r="T730">
        <v>0.5</v>
      </c>
      <c r="U730">
        <v>10</v>
      </c>
      <c r="V730" s="16">
        <v>10</v>
      </c>
      <c r="W730">
        <v>1</v>
      </c>
      <c r="X730">
        <v>1</v>
      </c>
      <c r="Y730">
        <v>10</v>
      </c>
      <c r="Z730">
        <v>20</v>
      </c>
      <c r="AA730" t="s">
        <v>147</v>
      </c>
      <c r="AB730">
        <v>21920310</v>
      </c>
    </row>
    <row r="731" spans="1:28">
      <c r="A731">
        <v>3325</v>
      </c>
      <c r="B731" s="31">
        <v>1</v>
      </c>
      <c r="C731">
        <v>7</v>
      </c>
      <c r="D731">
        <v>53</v>
      </c>
      <c r="E731">
        <v>1</v>
      </c>
      <c r="F731" s="15">
        <v>8000</v>
      </c>
      <c r="G731">
        <v>1</v>
      </c>
      <c r="H731">
        <v>1</v>
      </c>
      <c r="I731">
        <v>0</v>
      </c>
      <c r="J731">
        <v>2</v>
      </c>
      <c r="K731">
        <v>5</v>
      </c>
      <c r="L731">
        <v>1</v>
      </c>
      <c r="M731">
        <v>0</v>
      </c>
      <c r="N731">
        <v>0</v>
      </c>
      <c r="O731">
        <v>0.33</v>
      </c>
      <c r="P731" s="31">
        <v>0.5</v>
      </c>
      <c r="Q731" s="31">
        <v>0</v>
      </c>
      <c r="R731" s="34">
        <v>10</v>
      </c>
      <c r="S731" s="33">
        <v>2.5</v>
      </c>
      <c r="T731">
        <v>0.33</v>
      </c>
      <c r="U731">
        <v>10</v>
      </c>
      <c r="V731" s="16">
        <v>2.5</v>
      </c>
      <c r="W731">
        <v>0.67</v>
      </c>
      <c r="X731">
        <v>1</v>
      </c>
      <c r="Y731">
        <v>8</v>
      </c>
      <c r="Z731">
        <v>10</v>
      </c>
      <c r="AA731" t="s">
        <v>36</v>
      </c>
      <c r="AB731">
        <v>21940380</v>
      </c>
    </row>
    <row r="732" spans="1:28">
      <c r="A732">
        <v>3328</v>
      </c>
      <c r="B732" s="31">
        <v>2</v>
      </c>
      <c r="C732">
        <v>2</v>
      </c>
      <c r="D732">
        <v>26</v>
      </c>
      <c r="E732">
        <v>0</v>
      </c>
      <c r="F732" s="15">
        <v>10000</v>
      </c>
      <c r="G732">
        <v>1</v>
      </c>
      <c r="H732">
        <v>1</v>
      </c>
      <c r="I732">
        <v>0</v>
      </c>
      <c r="J732">
        <v>8</v>
      </c>
      <c r="K732">
        <v>5</v>
      </c>
      <c r="L732">
        <v>0</v>
      </c>
      <c r="M732">
        <v>0</v>
      </c>
      <c r="N732">
        <v>0</v>
      </c>
      <c r="O732">
        <v>0.67</v>
      </c>
      <c r="P732" s="31">
        <v>1.5</v>
      </c>
      <c r="Q732" s="31">
        <v>0</v>
      </c>
      <c r="R732" s="34">
        <v>6</v>
      </c>
      <c r="S732" s="33">
        <v>10</v>
      </c>
      <c r="T732">
        <v>0.67</v>
      </c>
      <c r="U732">
        <v>12</v>
      </c>
      <c r="V732" s="16">
        <v>2.5</v>
      </c>
      <c r="W732">
        <v>0.67</v>
      </c>
      <c r="X732">
        <v>0</v>
      </c>
      <c r="Y732">
        <v>6</v>
      </c>
      <c r="Z732">
        <v>10</v>
      </c>
      <c r="AA732" t="s">
        <v>24</v>
      </c>
      <c r="AB732">
        <v>22020010</v>
      </c>
    </row>
    <row r="733" spans="1:28">
      <c r="A733">
        <v>3332</v>
      </c>
      <c r="B733" s="31">
        <v>1</v>
      </c>
      <c r="C733">
        <v>7</v>
      </c>
      <c r="D733">
        <v>37</v>
      </c>
      <c r="E733">
        <v>1</v>
      </c>
      <c r="F733" s="15">
        <v>8000</v>
      </c>
      <c r="G733">
        <v>1</v>
      </c>
      <c r="H733">
        <v>2</v>
      </c>
      <c r="I733">
        <v>0</v>
      </c>
      <c r="J733">
        <v>8</v>
      </c>
      <c r="K733">
        <v>5</v>
      </c>
      <c r="L733">
        <v>0</v>
      </c>
      <c r="M733">
        <v>0</v>
      </c>
      <c r="N733">
        <v>0</v>
      </c>
      <c r="O733">
        <v>0.5</v>
      </c>
      <c r="P733" s="31">
        <v>1</v>
      </c>
      <c r="Q733" s="31">
        <v>0</v>
      </c>
      <c r="R733" s="34">
        <v>20</v>
      </c>
      <c r="S733" s="33">
        <v>5</v>
      </c>
      <c r="T733">
        <v>0.5</v>
      </c>
      <c r="U733">
        <v>20</v>
      </c>
      <c r="V733" s="16">
        <v>5</v>
      </c>
      <c r="W733">
        <v>0.67</v>
      </c>
      <c r="X733">
        <v>1</v>
      </c>
      <c r="Y733">
        <v>8</v>
      </c>
      <c r="Z733">
        <v>10</v>
      </c>
      <c r="AA733" t="s">
        <v>36</v>
      </c>
      <c r="AB733">
        <v>21941170</v>
      </c>
    </row>
    <row r="734" spans="1:28">
      <c r="A734">
        <v>3335</v>
      </c>
      <c r="B734" s="31">
        <v>1</v>
      </c>
      <c r="C734">
        <v>2</v>
      </c>
      <c r="D734">
        <v>36</v>
      </c>
      <c r="E734">
        <v>0</v>
      </c>
      <c r="F734" s="15">
        <v>10000</v>
      </c>
      <c r="G734">
        <v>1</v>
      </c>
      <c r="H734">
        <v>1</v>
      </c>
      <c r="I734">
        <v>0</v>
      </c>
      <c r="J734">
        <v>8</v>
      </c>
      <c r="K734">
        <v>5</v>
      </c>
      <c r="L734">
        <v>0</v>
      </c>
      <c r="M734">
        <v>0</v>
      </c>
      <c r="N734">
        <v>0</v>
      </c>
      <c r="O734">
        <v>0.5</v>
      </c>
      <c r="P734" s="31">
        <v>1</v>
      </c>
      <c r="Q734" s="31">
        <v>0</v>
      </c>
      <c r="R734" s="34">
        <v>16</v>
      </c>
      <c r="S734" s="33">
        <v>5</v>
      </c>
      <c r="T734">
        <v>0.5</v>
      </c>
      <c r="U734">
        <v>16</v>
      </c>
      <c r="V734" s="16">
        <v>5</v>
      </c>
      <c r="W734">
        <v>1.17</v>
      </c>
      <c r="X734">
        <v>1</v>
      </c>
      <c r="Y734">
        <v>8</v>
      </c>
      <c r="Z734">
        <v>10</v>
      </c>
      <c r="AA734" t="s">
        <v>78</v>
      </c>
      <c r="AB734">
        <v>20720350</v>
      </c>
    </row>
    <row r="735" spans="1:28">
      <c r="A735">
        <v>3338</v>
      </c>
      <c r="B735" s="31">
        <v>2</v>
      </c>
      <c r="C735">
        <v>1</v>
      </c>
      <c r="D735">
        <v>19</v>
      </c>
      <c r="E735">
        <v>1</v>
      </c>
      <c r="F735" s="15">
        <v>16000</v>
      </c>
      <c r="G735">
        <v>1</v>
      </c>
      <c r="H735">
        <v>2</v>
      </c>
      <c r="I735">
        <v>0</v>
      </c>
      <c r="J735">
        <v>8</v>
      </c>
      <c r="K735">
        <v>4</v>
      </c>
      <c r="L735">
        <v>0</v>
      </c>
      <c r="M735">
        <v>0</v>
      </c>
      <c r="N735">
        <v>0</v>
      </c>
      <c r="O735">
        <v>0.67</v>
      </c>
      <c r="P735" s="31">
        <v>0.83</v>
      </c>
      <c r="Q735" s="31">
        <v>0</v>
      </c>
      <c r="R735" s="34">
        <v>8</v>
      </c>
      <c r="S735" s="33">
        <v>2.5</v>
      </c>
      <c r="T735">
        <v>0.5</v>
      </c>
      <c r="U735">
        <v>12</v>
      </c>
      <c r="V735" s="16">
        <v>5</v>
      </c>
      <c r="W735">
        <v>0.67</v>
      </c>
      <c r="X735">
        <v>0</v>
      </c>
      <c r="Y735">
        <v>8</v>
      </c>
      <c r="Z735">
        <v>2.5</v>
      </c>
      <c r="AA735" t="s">
        <v>47</v>
      </c>
      <c r="AB735">
        <v>22250040</v>
      </c>
    </row>
    <row r="736" spans="1:28">
      <c r="A736">
        <v>3342</v>
      </c>
      <c r="B736" s="31">
        <v>1</v>
      </c>
      <c r="C736">
        <v>1</v>
      </c>
      <c r="D736">
        <v>25</v>
      </c>
      <c r="E736">
        <v>1</v>
      </c>
      <c r="F736" s="15">
        <v>14000</v>
      </c>
      <c r="G736">
        <v>1</v>
      </c>
      <c r="H736">
        <v>3</v>
      </c>
      <c r="I736">
        <v>0</v>
      </c>
      <c r="J736">
        <v>1</v>
      </c>
      <c r="K736">
        <v>5</v>
      </c>
      <c r="L736">
        <v>0</v>
      </c>
      <c r="M736">
        <v>0</v>
      </c>
      <c r="N736">
        <v>0</v>
      </c>
      <c r="O736">
        <v>0.33</v>
      </c>
      <c r="P736" s="31">
        <v>0.67</v>
      </c>
      <c r="Q736" s="31">
        <v>0</v>
      </c>
      <c r="R736" s="34">
        <v>10</v>
      </c>
      <c r="S736" s="33">
        <v>2.5</v>
      </c>
      <c r="T736">
        <v>0.33</v>
      </c>
      <c r="U736">
        <v>10</v>
      </c>
      <c r="V736" s="16">
        <v>2.5</v>
      </c>
      <c r="W736">
        <v>0.67</v>
      </c>
      <c r="X736">
        <v>0</v>
      </c>
      <c r="Y736">
        <v>8</v>
      </c>
      <c r="Z736">
        <v>15</v>
      </c>
      <c r="AA736" t="s">
        <v>47</v>
      </c>
      <c r="AB736">
        <v>22251010</v>
      </c>
    </row>
    <row r="737" spans="1:28">
      <c r="A737">
        <v>3344</v>
      </c>
      <c r="B737" s="31">
        <v>1</v>
      </c>
      <c r="C737">
        <v>2</v>
      </c>
      <c r="D737">
        <v>56</v>
      </c>
      <c r="E737">
        <v>1</v>
      </c>
      <c r="F737" s="15">
        <v>12000</v>
      </c>
      <c r="G737">
        <v>1</v>
      </c>
      <c r="H737">
        <v>1</v>
      </c>
      <c r="I737">
        <v>1</v>
      </c>
      <c r="J737">
        <v>8</v>
      </c>
      <c r="K737">
        <v>2</v>
      </c>
      <c r="L737">
        <v>0</v>
      </c>
      <c r="M737">
        <v>0</v>
      </c>
      <c r="N737">
        <v>0</v>
      </c>
      <c r="O737">
        <v>0.67</v>
      </c>
      <c r="P737" s="31">
        <v>0.83</v>
      </c>
      <c r="Q737" s="31">
        <v>0</v>
      </c>
      <c r="R737" s="34">
        <v>16</v>
      </c>
      <c r="S737" s="33">
        <v>2.5</v>
      </c>
      <c r="T737">
        <v>0.67</v>
      </c>
      <c r="U737">
        <v>16</v>
      </c>
      <c r="V737" s="16">
        <v>2.5</v>
      </c>
      <c r="W737">
        <v>1</v>
      </c>
      <c r="X737">
        <v>1</v>
      </c>
      <c r="Y737">
        <v>8</v>
      </c>
      <c r="Z737">
        <v>15</v>
      </c>
      <c r="AA737" t="s">
        <v>24</v>
      </c>
      <c r="AB737">
        <v>22050032</v>
      </c>
    </row>
    <row r="738" spans="1:28">
      <c r="A738">
        <v>3350</v>
      </c>
      <c r="B738" s="31">
        <v>2</v>
      </c>
      <c r="C738">
        <v>1</v>
      </c>
      <c r="D738">
        <v>22</v>
      </c>
      <c r="E738">
        <v>1</v>
      </c>
      <c r="F738" s="15">
        <v>3000</v>
      </c>
      <c r="G738">
        <v>1</v>
      </c>
      <c r="H738">
        <v>1</v>
      </c>
      <c r="I738">
        <v>0</v>
      </c>
      <c r="J738">
        <v>6</v>
      </c>
      <c r="K738">
        <v>2</v>
      </c>
      <c r="L738">
        <v>0</v>
      </c>
      <c r="M738">
        <v>0</v>
      </c>
      <c r="N738">
        <v>0</v>
      </c>
      <c r="O738">
        <v>1</v>
      </c>
      <c r="P738" s="31">
        <v>0.67</v>
      </c>
      <c r="Q738" s="31">
        <v>1</v>
      </c>
      <c r="R738" s="34">
        <v>10</v>
      </c>
      <c r="S738" s="33">
        <v>35</v>
      </c>
      <c r="T738">
        <v>0.33</v>
      </c>
      <c r="U738">
        <v>10</v>
      </c>
      <c r="V738" s="16">
        <v>5</v>
      </c>
      <c r="W738">
        <v>1</v>
      </c>
      <c r="X738">
        <v>1</v>
      </c>
      <c r="Y738">
        <v>10</v>
      </c>
      <c r="Z738">
        <v>35</v>
      </c>
      <c r="AA738" t="s">
        <v>156</v>
      </c>
      <c r="AB738">
        <v>20261170</v>
      </c>
    </row>
    <row r="739" spans="1:28">
      <c r="A739">
        <v>3351</v>
      </c>
      <c r="B739" s="31">
        <v>1</v>
      </c>
      <c r="C739">
        <v>7</v>
      </c>
      <c r="D739">
        <v>40</v>
      </c>
      <c r="E739">
        <v>0</v>
      </c>
      <c r="F739" s="15">
        <v>10000</v>
      </c>
      <c r="G739">
        <v>1</v>
      </c>
      <c r="H739">
        <v>2</v>
      </c>
      <c r="I739">
        <v>0</v>
      </c>
      <c r="J739">
        <v>8</v>
      </c>
      <c r="K739">
        <v>5</v>
      </c>
      <c r="L739">
        <v>0</v>
      </c>
      <c r="M739">
        <v>0</v>
      </c>
      <c r="N739">
        <v>0</v>
      </c>
      <c r="O739">
        <v>0.33</v>
      </c>
      <c r="P739" s="31">
        <v>0.5</v>
      </c>
      <c r="Q739" s="31">
        <v>0</v>
      </c>
      <c r="R739" s="34">
        <v>6</v>
      </c>
      <c r="S739" s="33">
        <v>2.5</v>
      </c>
      <c r="T739">
        <v>0.33</v>
      </c>
      <c r="U739">
        <v>6</v>
      </c>
      <c r="V739" s="16">
        <v>2.5</v>
      </c>
      <c r="W739">
        <v>1.67</v>
      </c>
      <c r="X739">
        <v>1</v>
      </c>
      <c r="Y739">
        <v>8</v>
      </c>
      <c r="Z739">
        <v>20</v>
      </c>
      <c r="AA739" t="s">
        <v>50</v>
      </c>
      <c r="AB739">
        <v>22461151</v>
      </c>
    </row>
    <row r="740" spans="1:28">
      <c r="A740">
        <v>3355</v>
      </c>
      <c r="B740" s="31">
        <v>1</v>
      </c>
      <c r="C740">
        <v>2</v>
      </c>
      <c r="D740">
        <v>62</v>
      </c>
      <c r="E740">
        <v>1</v>
      </c>
      <c r="F740" s="15">
        <v>26000</v>
      </c>
      <c r="G740">
        <v>1</v>
      </c>
      <c r="H740">
        <v>1</v>
      </c>
      <c r="I740">
        <v>1</v>
      </c>
      <c r="J740">
        <v>8</v>
      </c>
      <c r="K740">
        <v>0</v>
      </c>
      <c r="L740">
        <v>0</v>
      </c>
      <c r="M740">
        <v>1</v>
      </c>
      <c r="N740">
        <v>0</v>
      </c>
      <c r="O740">
        <v>0.5</v>
      </c>
      <c r="P740" s="31">
        <v>0.67</v>
      </c>
      <c r="Q740" s="31">
        <v>0</v>
      </c>
      <c r="R740" s="34">
        <v>20</v>
      </c>
      <c r="S740" s="33">
        <v>5</v>
      </c>
      <c r="T740">
        <v>0.5</v>
      </c>
      <c r="U740">
        <v>20</v>
      </c>
      <c r="V740" s="16">
        <v>5</v>
      </c>
      <c r="W740">
        <v>1</v>
      </c>
      <c r="X740">
        <v>1</v>
      </c>
      <c r="Y740">
        <v>8</v>
      </c>
      <c r="Z740">
        <v>15</v>
      </c>
      <c r="AA740" t="s">
        <v>24</v>
      </c>
      <c r="AB740">
        <v>22081010</v>
      </c>
    </row>
    <row r="741" spans="1:28">
      <c r="A741">
        <v>3356</v>
      </c>
      <c r="B741" s="31">
        <v>1</v>
      </c>
      <c r="C741">
        <v>2</v>
      </c>
      <c r="D741">
        <v>26</v>
      </c>
      <c r="E741">
        <v>0</v>
      </c>
      <c r="F741" s="15">
        <v>20000</v>
      </c>
      <c r="G741">
        <v>1</v>
      </c>
      <c r="H741">
        <v>3</v>
      </c>
      <c r="I741">
        <v>0</v>
      </c>
      <c r="J741">
        <v>1</v>
      </c>
      <c r="K741">
        <v>5</v>
      </c>
      <c r="L741">
        <v>0</v>
      </c>
      <c r="M741">
        <v>0</v>
      </c>
      <c r="N741">
        <v>0</v>
      </c>
      <c r="O741">
        <v>1</v>
      </c>
      <c r="P741" s="31">
        <v>1.5</v>
      </c>
      <c r="Q741" s="31">
        <v>0</v>
      </c>
      <c r="R741" s="34">
        <v>30</v>
      </c>
      <c r="S741" s="33">
        <v>15</v>
      </c>
      <c r="T741">
        <v>1</v>
      </c>
      <c r="U741">
        <v>30</v>
      </c>
      <c r="V741" s="16">
        <v>15</v>
      </c>
      <c r="W741">
        <v>1.17</v>
      </c>
      <c r="X741">
        <v>1</v>
      </c>
      <c r="Y741">
        <v>10</v>
      </c>
      <c r="Z741">
        <v>15</v>
      </c>
      <c r="AA741" t="s">
        <v>46</v>
      </c>
      <c r="AB741">
        <v>22621060</v>
      </c>
    </row>
    <row r="742" spans="1:28">
      <c r="A742">
        <v>3360</v>
      </c>
      <c r="B742" s="31">
        <v>2</v>
      </c>
      <c r="C742">
        <v>1</v>
      </c>
      <c r="D742">
        <v>55</v>
      </c>
      <c r="E742">
        <v>0</v>
      </c>
      <c r="F742" s="15">
        <v>4000</v>
      </c>
      <c r="G742">
        <v>1</v>
      </c>
      <c r="H742">
        <v>1</v>
      </c>
      <c r="I742">
        <v>0</v>
      </c>
      <c r="J742">
        <v>6</v>
      </c>
      <c r="K742">
        <v>2</v>
      </c>
      <c r="L742">
        <v>0</v>
      </c>
      <c r="M742">
        <v>0</v>
      </c>
      <c r="N742">
        <v>0</v>
      </c>
      <c r="O742">
        <v>1.83</v>
      </c>
      <c r="P742" s="31">
        <v>2.17</v>
      </c>
      <c r="Q742" s="31">
        <v>1</v>
      </c>
      <c r="R742" s="34">
        <v>12</v>
      </c>
      <c r="S742" s="33">
        <v>20</v>
      </c>
      <c r="T742">
        <v>0.5</v>
      </c>
      <c r="U742">
        <v>10</v>
      </c>
      <c r="V742" s="16">
        <v>5</v>
      </c>
      <c r="W742">
        <v>1.83</v>
      </c>
      <c r="X742">
        <v>1</v>
      </c>
      <c r="Y742">
        <v>12</v>
      </c>
      <c r="Z742">
        <v>20</v>
      </c>
      <c r="AA742" t="s">
        <v>15</v>
      </c>
      <c r="AB742">
        <v>20260290</v>
      </c>
    </row>
    <row r="743" spans="1:28">
      <c r="A743">
        <v>3369</v>
      </c>
      <c r="B743" s="31">
        <v>2</v>
      </c>
      <c r="C743">
        <v>1</v>
      </c>
      <c r="D743">
        <v>29</v>
      </c>
      <c r="E743">
        <v>1</v>
      </c>
      <c r="F743" s="15">
        <v>10000</v>
      </c>
      <c r="G743">
        <v>1</v>
      </c>
      <c r="H743">
        <v>2</v>
      </c>
      <c r="I743">
        <v>0</v>
      </c>
      <c r="J743">
        <v>8</v>
      </c>
      <c r="K743">
        <v>5</v>
      </c>
      <c r="L743">
        <v>0</v>
      </c>
      <c r="M743">
        <v>0</v>
      </c>
      <c r="N743">
        <v>0</v>
      </c>
      <c r="O743">
        <v>1.5</v>
      </c>
      <c r="P743" s="31">
        <v>1</v>
      </c>
      <c r="Q743" s="31">
        <v>1</v>
      </c>
      <c r="R743" s="34">
        <v>8</v>
      </c>
      <c r="S743" s="33">
        <v>10</v>
      </c>
      <c r="T743">
        <v>0.67</v>
      </c>
      <c r="U743">
        <v>16</v>
      </c>
      <c r="V743" s="16">
        <v>2.5</v>
      </c>
      <c r="W743">
        <v>1.5</v>
      </c>
      <c r="X743">
        <v>1</v>
      </c>
      <c r="Y743">
        <v>8</v>
      </c>
      <c r="Z743">
        <v>10</v>
      </c>
      <c r="AA743" t="s">
        <v>89</v>
      </c>
      <c r="AB743">
        <v>22440040</v>
      </c>
    </row>
    <row r="744" spans="1:28">
      <c r="A744">
        <v>3374</v>
      </c>
      <c r="B744" s="31">
        <v>1</v>
      </c>
      <c r="C744">
        <v>2</v>
      </c>
      <c r="D744">
        <v>45</v>
      </c>
      <c r="E744">
        <v>1</v>
      </c>
      <c r="F744" s="15">
        <v>28000</v>
      </c>
      <c r="G744">
        <v>1</v>
      </c>
      <c r="H744">
        <v>1</v>
      </c>
      <c r="I744">
        <v>0</v>
      </c>
      <c r="J744">
        <v>2</v>
      </c>
      <c r="K744">
        <v>0</v>
      </c>
      <c r="L744">
        <v>1</v>
      </c>
      <c r="M744">
        <v>0</v>
      </c>
      <c r="N744">
        <v>0</v>
      </c>
      <c r="O744">
        <v>0.5</v>
      </c>
      <c r="P744" s="31">
        <v>0.67</v>
      </c>
      <c r="Q744" s="31">
        <v>0</v>
      </c>
      <c r="R744" s="34">
        <v>12</v>
      </c>
      <c r="S744" s="33">
        <v>30</v>
      </c>
      <c r="T744">
        <v>0.5</v>
      </c>
      <c r="U744">
        <v>12</v>
      </c>
      <c r="V744" s="16">
        <v>30</v>
      </c>
      <c r="W744">
        <v>1.67</v>
      </c>
      <c r="X744">
        <v>1</v>
      </c>
      <c r="Y744">
        <v>12</v>
      </c>
      <c r="Z744">
        <v>10</v>
      </c>
      <c r="AA744" t="s">
        <v>231</v>
      </c>
      <c r="AB744">
        <v>24240210</v>
      </c>
    </row>
    <row r="745" spans="1:28">
      <c r="A745">
        <v>3377</v>
      </c>
      <c r="B745" s="31">
        <v>1</v>
      </c>
      <c r="C745">
        <v>1</v>
      </c>
      <c r="D745">
        <v>23</v>
      </c>
      <c r="E745">
        <v>0</v>
      </c>
      <c r="F745" s="15">
        <v>10000</v>
      </c>
      <c r="G745">
        <v>1</v>
      </c>
      <c r="H745">
        <v>1</v>
      </c>
      <c r="I745">
        <v>1</v>
      </c>
      <c r="J745">
        <v>6</v>
      </c>
      <c r="K745">
        <v>5</v>
      </c>
      <c r="L745">
        <v>0</v>
      </c>
      <c r="M745">
        <v>0</v>
      </c>
      <c r="N745">
        <v>0</v>
      </c>
      <c r="O745">
        <v>0.67</v>
      </c>
      <c r="P745" s="31">
        <v>0.83</v>
      </c>
      <c r="Q745" s="31">
        <v>0</v>
      </c>
      <c r="R745" s="34">
        <v>4</v>
      </c>
      <c r="S745" s="33">
        <v>2.5</v>
      </c>
      <c r="T745">
        <v>0.67</v>
      </c>
      <c r="U745">
        <v>4</v>
      </c>
      <c r="V745" s="16">
        <v>2.5</v>
      </c>
      <c r="W745">
        <v>0.67</v>
      </c>
      <c r="X745">
        <v>0</v>
      </c>
      <c r="Y745">
        <v>8</v>
      </c>
      <c r="Z745">
        <v>15</v>
      </c>
      <c r="AA745" t="s">
        <v>47</v>
      </c>
      <c r="AB745">
        <v>22260100</v>
      </c>
    </row>
    <row r="746" spans="1:28">
      <c r="A746">
        <v>3379</v>
      </c>
      <c r="B746" s="31">
        <v>2</v>
      </c>
      <c r="C746">
        <v>1</v>
      </c>
      <c r="D746">
        <v>29</v>
      </c>
      <c r="E746">
        <v>0</v>
      </c>
      <c r="F746" s="15">
        <v>4000</v>
      </c>
      <c r="G746">
        <v>1</v>
      </c>
      <c r="H746">
        <v>1</v>
      </c>
      <c r="I746">
        <v>0</v>
      </c>
      <c r="J746">
        <v>8</v>
      </c>
      <c r="K746">
        <v>0</v>
      </c>
      <c r="L746">
        <v>0</v>
      </c>
      <c r="M746">
        <v>0</v>
      </c>
      <c r="N746">
        <v>1</v>
      </c>
      <c r="O746">
        <v>0.83</v>
      </c>
      <c r="P746" s="31">
        <v>1.33</v>
      </c>
      <c r="Q746" s="31">
        <v>1</v>
      </c>
      <c r="R746" s="34">
        <v>16</v>
      </c>
      <c r="S746" s="33">
        <v>10</v>
      </c>
      <c r="T746">
        <v>0.5</v>
      </c>
      <c r="U746">
        <v>10</v>
      </c>
      <c r="V746" s="16">
        <v>5</v>
      </c>
      <c r="W746">
        <v>0.83</v>
      </c>
      <c r="X746">
        <v>1</v>
      </c>
      <c r="Y746">
        <v>16</v>
      </c>
      <c r="Z746">
        <v>10</v>
      </c>
      <c r="AA746" t="s">
        <v>15</v>
      </c>
      <c r="AB746">
        <v>20260030</v>
      </c>
    </row>
    <row r="747" spans="1:28">
      <c r="A747">
        <v>3383</v>
      </c>
      <c r="B747" s="31">
        <v>1</v>
      </c>
      <c r="C747">
        <v>1</v>
      </c>
      <c r="D747">
        <v>21</v>
      </c>
      <c r="E747">
        <v>0</v>
      </c>
      <c r="F747" s="15">
        <v>2000</v>
      </c>
      <c r="G747">
        <v>1</v>
      </c>
      <c r="H747">
        <v>2</v>
      </c>
      <c r="I747">
        <v>1</v>
      </c>
      <c r="J747">
        <v>1</v>
      </c>
      <c r="K747">
        <v>5</v>
      </c>
      <c r="L747">
        <v>1</v>
      </c>
      <c r="M747">
        <v>0</v>
      </c>
      <c r="N747">
        <v>0</v>
      </c>
      <c r="O747">
        <v>0.5</v>
      </c>
      <c r="P747" s="31">
        <v>0.67</v>
      </c>
      <c r="Q747" s="31">
        <v>0</v>
      </c>
      <c r="R747" s="34">
        <v>30</v>
      </c>
      <c r="S747" s="33">
        <v>40</v>
      </c>
      <c r="T747">
        <v>0.5</v>
      </c>
      <c r="U747">
        <v>30</v>
      </c>
      <c r="V747" s="16">
        <v>40</v>
      </c>
      <c r="W747">
        <v>1.25</v>
      </c>
      <c r="X747">
        <v>1</v>
      </c>
      <c r="Y747">
        <v>14</v>
      </c>
      <c r="Z747">
        <v>17.5</v>
      </c>
      <c r="AA747" t="s">
        <v>240</v>
      </c>
      <c r="AB747">
        <v>25515045</v>
      </c>
    </row>
    <row r="748" spans="1:28">
      <c r="A748">
        <v>3385</v>
      </c>
      <c r="B748" s="31">
        <v>1</v>
      </c>
      <c r="C748">
        <v>4</v>
      </c>
      <c r="D748">
        <v>32</v>
      </c>
      <c r="E748">
        <v>0</v>
      </c>
      <c r="F748" s="15">
        <v>5000</v>
      </c>
      <c r="G748">
        <v>1</v>
      </c>
      <c r="H748">
        <v>1</v>
      </c>
      <c r="I748">
        <v>0</v>
      </c>
      <c r="J748">
        <v>2</v>
      </c>
      <c r="K748">
        <v>5</v>
      </c>
      <c r="L748">
        <v>0</v>
      </c>
      <c r="M748">
        <v>0</v>
      </c>
      <c r="N748">
        <v>0</v>
      </c>
      <c r="O748">
        <v>0.5</v>
      </c>
      <c r="P748" s="31">
        <v>0.83</v>
      </c>
      <c r="Q748" s="31">
        <v>0</v>
      </c>
      <c r="R748" s="34">
        <v>14</v>
      </c>
      <c r="S748" s="33">
        <v>10</v>
      </c>
      <c r="T748">
        <v>0.5</v>
      </c>
      <c r="U748">
        <v>14</v>
      </c>
      <c r="V748" s="16">
        <v>10</v>
      </c>
      <c r="W748">
        <v>1</v>
      </c>
      <c r="X748">
        <v>1</v>
      </c>
      <c r="Y748">
        <v>8</v>
      </c>
      <c r="Z748">
        <v>25</v>
      </c>
      <c r="AA748" t="s">
        <v>114</v>
      </c>
      <c r="AB748">
        <v>20241263</v>
      </c>
    </row>
    <row r="749" spans="1:28">
      <c r="A749">
        <v>3391</v>
      </c>
      <c r="B749" s="31">
        <v>1</v>
      </c>
      <c r="C749">
        <v>2</v>
      </c>
      <c r="D749">
        <v>28</v>
      </c>
      <c r="E749">
        <v>1</v>
      </c>
      <c r="F749" s="15">
        <v>14000</v>
      </c>
      <c r="G749">
        <v>1</v>
      </c>
      <c r="H749">
        <v>3</v>
      </c>
      <c r="I749">
        <v>0</v>
      </c>
      <c r="J749">
        <v>8</v>
      </c>
      <c r="K749">
        <v>2</v>
      </c>
      <c r="L749">
        <v>0</v>
      </c>
      <c r="M749">
        <v>0</v>
      </c>
      <c r="N749">
        <v>0</v>
      </c>
      <c r="O749">
        <v>0.83</v>
      </c>
      <c r="P749" s="31">
        <v>1.67</v>
      </c>
      <c r="Q749" s="31">
        <v>0</v>
      </c>
      <c r="R749" s="34">
        <v>30</v>
      </c>
      <c r="S749" s="33">
        <v>2.5</v>
      </c>
      <c r="T749">
        <v>0.83</v>
      </c>
      <c r="U749">
        <v>30</v>
      </c>
      <c r="V749" s="16">
        <v>2.5</v>
      </c>
      <c r="W749">
        <v>1.335</v>
      </c>
      <c r="X749">
        <v>1</v>
      </c>
      <c r="Y749">
        <v>8</v>
      </c>
      <c r="Z749">
        <v>17.5</v>
      </c>
      <c r="AA749" t="s">
        <v>31</v>
      </c>
      <c r="AB749">
        <v>22715460</v>
      </c>
    </row>
    <row r="750" spans="1:28">
      <c r="A750">
        <v>3398</v>
      </c>
      <c r="B750" s="31">
        <v>1</v>
      </c>
      <c r="C750">
        <v>2</v>
      </c>
      <c r="D750">
        <v>25</v>
      </c>
      <c r="E750">
        <v>0</v>
      </c>
      <c r="F750" s="15">
        <v>4000</v>
      </c>
      <c r="G750">
        <v>1</v>
      </c>
      <c r="H750">
        <v>2</v>
      </c>
      <c r="I750">
        <v>0</v>
      </c>
      <c r="J750">
        <v>2</v>
      </c>
      <c r="K750">
        <v>5</v>
      </c>
      <c r="L750">
        <v>0</v>
      </c>
      <c r="M750">
        <v>0</v>
      </c>
      <c r="N750">
        <v>0</v>
      </c>
      <c r="O750">
        <v>0.5</v>
      </c>
      <c r="P750" s="31">
        <v>1.33</v>
      </c>
      <c r="Q750" s="31">
        <v>0</v>
      </c>
      <c r="R750" s="34">
        <v>16</v>
      </c>
      <c r="S750" s="33">
        <v>10</v>
      </c>
      <c r="T750">
        <v>0.5</v>
      </c>
      <c r="U750">
        <v>16</v>
      </c>
      <c r="V750" s="16">
        <v>10</v>
      </c>
      <c r="W750">
        <v>1.67</v>
      </c>
      <c r="X750">
        <v>1</v>
      </c>
      <c r="Y750">
        <v>8</v>
      </c>
      <c r="Z750">
        <v>20</v>
      </c>
      <c r="AA750" t="s">
        <v>50</v>
      </c>
      <c r="AB750">
        <v>2246130</v>
      </c>
    </row>
    <row r="751" spans="1:28">
      <c r="A751">
        <v>3406</v>
      </c>
      <c r="B751" s="31">
        <v>1</v>
      </c>
      <c r="C751">
        <v>2</v>
      </c>
      <c r="D751">
        <v>29</v>
      </c>
      <c r="E751">
        <v>1</v>
      </c>
      <c r="F751" s="15">
        <v>20000</v>
      </c>
      <c r="G751">
        <v>1</v>
      </c>
      <c r="H751">
        <v>3</v>
      </c>
      <c r="I751">
        <v>1</v>
      </c>
      <c r="J751">
        <v>8</v>
      </c>
      <c r="K751">
        <v>2</v>
      </c>
      <c r="L751">
        <v>0</v>
      </c>
      <c r="M751">
        <v>0</v>
      </c>
      <c r="N751">
        <v>0</v>
      </c>
      <c r="O751">
        <v>0.83</v>
      </c>
      <c r="P751" s="31">
        <v>0.5</v>
      </c>
      <c r="Q751" s="31">
        <v>0</v>
      </c>
      <c r="R751" s="34">
        <v>10</v>
      </c>
      <c r="S751" s="33">
        <v>2.5</v>
      </c>
      <c r="T751">
        <v>0.83</v>
      </c>
      <c r="U751">
        <v>10</v>
      </c>
      <c r="V751" s="16">
        <v>2.5</v>
      </c>
      <c r="W751">
        <v>1.5</v>
      </c>
      <c r="X751">
        <v>1</v>
      </c>
      <c r="Y751">
        <v>10</v>
      </c>
      <c r="Z751">
        <v>10</v>
      </c>
      <c r="AA751" t="s">
        <v>89</v>
      </c>
      <c r="AB751">
        <v>22430200</v>
      </c>
    </row>
    <row r="752" spans="1:28">
      <c r="A752">
        <v>3409</v>
      </c>
      <c r="B752" s="31">
        <v>2</v>
      </c>
      <c r="C752">
        <v>1</v>
      </c>
      <c r="D752">
        <v>21</v>
      </c>
      <c r="E752">
        <v>0</v>
      </c>
      <c r="F752" s="15">
        <v>14000</v>
      </c>
      <c r="G752">
        <v>1</v>
      </c>
      <c r="H752">
        <v>2</v>
      </c>
      <c r="I752">
        <v>1</v>
      </c>
      <c r="J752">
        <v>1</v>
      </c>
      <c r="K752">
        <v>5</v>
      </c>
      <c r="L752">
        <v>0</v>
      </c>
      <c r="M752">
        <v>0</v>
      </c>
      <c r="N752">
        <v>0</v>
      </c>
      <c r="O752">
        <v>1.5</v>
      </c>
      <c r="P752" s="31">
        <v>0.67</v>
      </c>
      <c r="Q752" s="31">
        <v>1</v>
      </c>
      <c r="R752" s="34">
        <v>8</v>
      </c>
      <c r="S752" s="33">
        <v>10</v>
      </c>
      <c r="T752">
        <v>0.5</v>
      </c>
      <c r="U752">
        <v>10</v>
      </c>
      <c r="V752" s="16">
        <v>5</v>
      </c>
      <c r="W752">
        <v>1.5</v>
      </c>
      <c r="X752">
        <v>1</v>
      </c>
      <c r="Y752">
        <v>8</v>
      </c>
      <c r="Z752">
        <v>10</v>
      </c>
      <c r="AA752" t="s">
        <v>15</v>
      </c>
      <c r="AB752">
        <v>20520052</v>
      </c>
    </row>
    <row r="753" spans="1:28">
      <c r="A753">
        <v>3418</v>
      </c>
      <c r="B753" s="31">
        <v>2</v>
      </c>
      <c r="C753">
        <v>1</v>
      </c>
      <c r="D753">
        <v>23</v>
      </c>
      <c r="E753">
        <v>0</v>
      </c>
      <c r="F753" s="15">
        <v>4000</v>
      </c>
      <c r="G753">
        <v>1</v>
      </c>
      <c r="H753">
        <v>1</v>
      </c>
      <c r="I753">
        <v>0</v>
      </c>
      <c r="J753">
        <v>2</v>
      </c>
      <c r="K753">
        <v>5</v>
      </c>
      <c r="L753">
        <v>0</v>
      </c>
      <c r="M753">
        <v>0</v>
      </c>
      <c r="N753">
        <v>0</v>
      </c>
      <c r="O753">
        <v>1.67</v>
      </c>
      <c r="P753" s="31">
        <v>2.17</v>
      </c>
      <c r="Q753" s="31">
        <v>1</v>
      </c>
      <c r="R753" s="34">
        <v>8</v>
      </c>
      <c r="S753" s="33">
        <v>45</v>
      </c>
      <c r="T753">
        <v>0.5</v>
      </c>
      <c r="U753">
        <v>12</v>
      </c>
      <c r="V753" s="16">
        <v>2.5</v>
      </c>
      <c r="W753">
        <v>1.67</v>
      </c>
      <c r="X753">
        <v>1</v>
      </c>
      <c r="Y753">
        <v>8</v>
      </c>
      <c r="Z753">
        <v>45</v>
      </c>
      <c r="AA753" t="s">
        <v>50</v>
      </c>
      <c r="AB753">
        <v>2246130</v>
      </c>
    </row>
    <row r="754" spans="1:28">
      <c r="A754">
        <v>3419</v>
      </c>
      <c r="B754" s="31">
        <v>1</v>
      </c>
      <c r="C754">
        <v>1</v>
      </c>
      <c r="D754">
        <v>22</v>
      </c>
      <c r="E754">
        <v>1</v>
      </c>
      <c r="F754" s="15">
        <v>12000</v>
      </c>
      <c r="G754">
        <v>1</v>
      </c>
      <c r="H754">
        <v>2</v>
      </c>
      <c r="I754">
        <v>0</v>
      </c>
      <c r="J754">
        <v>8</v>
      </c>
      <c r="K754">
        <v>5</v>
      </c>
      <c r="L754">
        <v>0</v>
      </c>
      <c r="M754">
        <v>0</v>
      </c>
      <c r="N754">
        <v>0</v>
      </c>
      <c r="O754">
        <v>1</v>
      </c>
      <c r="P754" s="31">
        <v>2</v>
      </c>
      <c r="Q754" s="31">
        <v>0</v>
      </c>
      <c r="R754" s="34">
        <v>30</v>
      </c>
      <c r="S754" s="33">
        <v>5</v>
      </c>
      <c r="T754">
        <v>1</v>
      </c>
      <c r="U754">
        <v>30</v>
      </c>
      <c r="V754" s="16">
        <v>5</v>
      </c>
      <c r="W754">
        <v>0.83</v>
      </c>
      <c r="X754">
        <v>1</v>
      </c>
      <c r="Y754">
        <v>8</v>
      </c>
      <c r="Z754">
        <v>15</v>
      </c>
      <c r="AA754" t="s">
        <v>19</v>
      </c>
      <c r="AB754">
        <v>22763154</v>
      </c>
    </row>
    <row r="755" spans="1:28">
      <c r="A755">
        <v>3420</v>
      </c>
      <c r="B755" s="31">
        <v>1</v>
      </c>
      <c r="C755">
        <v>1</v>
      </c>
      <c r="D755">
        <v>22</v>
      </c>
      <c r="E755">
        <v>0</v>
      </c>
      <c r="F755" s="15">
        <v>7000</v>
      </c>
      <c r="G755">
        <v>1</v>
      </c>
      <c r="H755">
        <v>1</v>
      </c>
      <c r="I755">
        <v>0</v>
      </c>
      <c r="J755">
        <v>6</v>
      </c>
      <c r="K755">
        <v>5</v>
      </c>
      <c r="L755">
        <v>0</v>
      </c>
      <c r="M755">
        <v>0</v>
      </c>
      <c r="N755">
        <v>0</v>
      </c>
      <c r="O755">
        <v>0.33</v>
      </c>
      <c r="P755" s="31">
        <v>0.5</v>
      </c>
      <c r="Q755" s="31">
        <v>0</v>
      </c>
      <c r="R755" s="34">
        <v>6</v>
      </c>
      <c r="S755" s="33">
        <v>2.5</v>
      </c>
      <c r="T755">
        <v>0.33</v>
      </c>
      <c r="U755">
        <v>6</v>
      </c>
      <c r="V755" s="16">
        <v>2.5</v>
      </c>
      <c r="W755">
        <v>0.67</v>
      </c>
      <c r="X755">
        <v>1</v>
      </c>
      <c r="Y755">
        <v>8</v>
      </c>
      <c r="Z755">
        <v>10</v>
      </c>
      <c r="AA755" t="s">
        <v>36</v>
      </c>
      <c r="AB755">
        <v>21941100</v>
      </c>
    </row>
    <row r="756" spans="1:28">
      <c r="A756">
        <v>3426</v>
      </c>
      <c r="B756" s="31">
        <v>2</v>
      </c>
      <c r="C756">
        <v>1</v>
      </c>
      <c r="D756">
        <v>56</v>
      </c>
      <c r="E756">
        <v>0</v>
      </c>
      <c r="F756" s="15">
        <v>5000</v>
      </c>
      <c r="G756">
        <v>1</v>
      </c>
      <c r="H756">
        <v>1</v>
      </c>
      <c r="I756">
        <v>0</v>
      </c>
      <c r="J756">
        <v>2</v>
      </c>
      <c r="K756">
        <v>0</v>
      </c>
      <c r="L756">
        <v>0</v>
      </c>
      <c r="M756">
        <v>1</v>
      </c>
      <c r="N756">
        <v>0</v>
      </c>
      <c r="O756">
        <v>1</v>
      </c>
      <c r="P756" s="31">
        <v>2.5</v>
      </c>
      <c r="Q756" s="31">
        <v>1</v>
      </c>
      <c r="R756" s="34">
        <v>6</v>
      </c>
      <c r="S756" s="33">
        <v>15</v>
      </c>
      <c r="T756">
        <v>0.58499999999999996</v>
      </c>
      <c r="U756">
        <v>30</v>
      </c>
      <c r="V756" s="16">
        <v>5</v>
      </c>
      <c r="W756">
        <v>1</v>
      </c>
      <c r="X756">
        <v>1</v>
      </c>
      <c r="Y756">
        <v>6</v>
      </c>
      <c r="Z756">
        <v>15</v>
      </c>
      <c r="AA756" t="s">
        <v>19</v>
      </c>
      <c r="AB756">
        <v>22750009</v>
      </c>
    </row>
    <row r="757" spans="1:28">
      <c r="A757">
        <v>3427</v>
      </c>
      <c r="B757" s="31">
        <v>2</v>
      </c>
      <c r="C757">
        <v>1</v>
      </c>
      <c r="D757">
        <v>23</v>
      </c>
      <c r="E757">
        <v>0</v>
      </c>
      <c r="F757" s="15">
        <v>2000</v>
      </c>
      <c r="G757">
        <v>1</v>
      </c>
      <c r="H757">
        <v>2</v>
      </c>
      <c r="I757">
        <v>1</v>
      </c>
      <c r="J757">
        <v>6</v>
      </c>
      <c r="K757">
        <v>3</v>
      </c>
      <c r="L757">
        <v>0</v>
      </c>
      <c r="M757">
        <v>0</v>
      </c>
      <c r="N757">
        <v>0</v>
      </c>
      <c r="O757">
        <v>2</v>
      </c>
      <c r="P757" s="31">
        <v>2</v>
      </c>
      <c r="Q757" s="31">
        <v>1</v>
      </c>
      <c r="R757" s="34">
        <v>16</v>
      </c>
      <c r="S757" s="33">
        <v>2.5</v>
      </c>
      <c r="T757">
        <v>0.83499999999999996</v>
      </c>
      <c r="U757">
        <v>14</v>
      </c>
      <c r="V757" s="16">
        <v>20</v>
      </c>
      <c r="W757">
        <v>2</v>
      </c>
      <c r="X757">
        <v>1</v>
      </c>
      <c r="Y757">
        <v>16</v>
      </c>
      <c r="Z757">
        <v>2.5</v>
      </c>
      <c r="AA757" t="s">
        <v>240</v>
      </c>
      <c r="AB757">
        <v>25510152</v>
      </c>
    </row>
    <row r="758" spans="1:28">
      <c r="A758">
        <v>3431</v>
      </c>
      <c r="B758" s="31">
        <v>2</v>
      </c>
      <c r="C758">
        <v>1</v>
      </c>
      <c r="D758">
        <v>19</v>
      </c>
      <c r="E758">
        <v>0</v>
      </c>
      <c r="F758" s="15">
        <v>12000</v>
      </c>
      <c r="G758">
        <v>1</v>
      </c>
      <c r="H758">
        <v>2</v>
      </c>
      <c r="I758">
        <v>0</v>
      </c>
      <c r="J758">
        <v>8</v>
      </c>
      <c r="K758">
        <v>5</v>
      </c>
      <c r="L758">
        <v>0</v>
      </c>
      <c r="M758">
        <v>0</v>
      </c>
      <c r="N758">
        <v>0</v>
      </c>
      <c r="O758">
        <v>1</v>
      </c>
      <c r="P758" s="31">
        <v>1.5</v>
      </c>
      <c r="Q758" s="31">
        <v>1</v>
      </c>
      <c r="R758" s="34">
        <v>6</v>
      </c>
      <c r="S758" s="33">
        <v>20</v>
      </c>
      <c r="T758">
        <v>0.67</v>
      </c>
      <c r="U758">
        <v>17</v>
      </c>
      <c r="V758" s="16">
        <v>6.25</v>
      </c>
      <c r="W758">
        <v>1</v>
      </c>
      <c r="X758">
        <v>1</v>
      </c>
      <c r="Y758">
        <v>6</v>
      </c>
      <c r="Z758">
        <v>20</v>
      </c>
      <c r="AA758" t="s">
        <v>52</v>
      </c>
      <c r="AB758">
        <v>21235730</v>
      </c>
    </row>
    <row r="759" spans="1:28">
      <c r="A759">
        <v>3440</v>
      </c>
      <c r="B759" s="31">
        <v>1</v>
      </c>
      <c r="C759">
        <v>2</v>
      </c>
      <c r="D759">
        <v>27</v>
      </c>
      <c r="E759">
        <v>0</v>
      </c>
      <c r="F759" s="15">
        <v>7000</v>
      </c>
      <c r="G759">
        <v>1</v>
      </c>
      <c r="H759">
        <v>2</v>
      </c>
      <c r="I759">
        <v>1</v>
      </c>
      <c r="J759">
        <v>2</v>
      </c>
      <c r="K759">
        <v>0</v>
      </c>
      <c r="L759">
        <v>0</v>
      </c>
      <c r="M759">
        <v>1</v>
      </c>
      <c r="N759">
        <v>0</v>
      </c>
      <c r="O759">
        <v>0.67</v>
      </c>
      <c r="P759" s="31">
        <v>1</v>
      </c>
      <c r="Q759" s="31">
        <v>0</v>
      </c>
      <c r="R759" s="34">
        <v>20</v>
      </c>
      <c r="S759" s="33">
        <v>2.5</v>
      </c>
      <c r="T759">
        <v>0.67</v>
      </c>
      <c r="U759">
        <v>20</v>
      </c>
      <c r="V759" s="16">
        <v>2.5</v>
      </c>
      <c r="W759">
        <v>1</v>
      </c>
      <c r="X759">
        <v>1</v>
      </c>
      <c r="Y759">
        <v>8</v>
      </c>
      <c r="Z759">
        <v>25</v>
      </c>
      <c r="AA759" t="s">
        <v>114</v>
      </c>
      <c r="AB759">
        <v>20241260</v>
      </c>
    </row>
    <row r="760" spans="1:28">
      <c r="A760">
        <v>3444</v>
      </c>
      <c r="B760" s="31">
        <v>1</v>
      </c>
      <c r="C760">
        <v>2</v>
      </c>
      <c r="D760">
        <v>26</v>
      </c>
      <c r="E760">
        <v>0</v>
      </c>
      <c r="F760" s="15">
        <v>7000</v>
      </c>
      <c r="G760">
        <v>1</v>
      </c>
      <c r="H760">
        <v>1</v>
      </c>
      <c r="I760">
        <v>0</v>
      </c>
      <c r="J760">
        <v>6</v>
      </c>
      <c r="K760">
        <v>0</v>
      </c>
      <c r="L760">
        <v>0</v>
      </c>
      <c r="M760">
        <v>1</v>
      </c>
      <c r="N760">
        <v>0</v>
      </c>
      <c r="O760">
        <v>0.5</v>
      </c>
      <c r="P760" s="31">
        <v>0.5</v>
      </c>
      <c r="Q760" s="31">
        <v>0</v>
      </c>
      <c r="R760" s="34">
        <v>6</v>
      </c>
      <c r="S760" s="33">
        <v>5</v>
      </c>
      <c r="T760">
        <v>0.5</v>
      </c>
      <c r="U760">
        <v>6</v>
      </c>
      <c r="V760" s="16">
        <v>5</v>
      </c>
      <c r="W760">
        <v>0.67</v>
      </c>
      <c r="X760">
        <v>0</v>
      </c>
      <c r="Y760">
        <v>8</v>
      </c>
      <c r="Z760">
        <v>15</v>
      </c>
      <c r="AA760" t="s">
        <v>47</v>
      </c>
      <c r="AB760">
        <v>22270010</v>
      </c>
    </row>
    <row r="761" spans="1:28">
      <c r="A761">
        <v>3446</v>
      </c>
      <c r="B761" s="31">
        <v>1</v>
      </c>
      <c r="C761">
        <v>6</v>
      </c>
      <c r="D761">
        <v>30</v>
      </c>
      <c r="E761">
        <v>1</v>
      </c>
      <c r="F761" s="15">
        <v>7000</v>
      </c>
      <c r="G761">
        <v>1</v>
      </c>
      <c r="H761">
        <v>1</v>
      </c>
      <c r="I761">
        <v>0</v>
      </c>
      <c r="J761">
        <v>8</v>
      </c>
      <c r="K761">
        <v>4</v>
      </c>
      <c r="L761">
        <v>0</v>
      </c>
      <c r="M761">
        <v>0</v>
      </c>
      <c r="N761">
        <v>0</v>
      </c>
      <c r="O761">
        <v>0.83</v>
      </c>
      <c r="P761" s="31">
        <v>0.67</v>
      </c>
      <c r="Q761" s="31">
        <v>0</v>
      </c>
      <c r="R761" s="34">
        <v>12</v>
      </c>
      <c r="S761" s="33">
        <v>5</v>
      </c>
      <c r="T761">
        <v>0.83</v>
      </c>
      <c r="U761">
        <v>12</v>
      </c>
      <c r="V761" s="16">
        <v>5</v>
      </c>
      <c r="W761">
        <v>1.67</v>
      </c>
      <c r="X761">
        <v>1</v>
      </c>
      <c r="Y761">
        <v>12</v>
      </c>
      <c r="Z761">
        <v>10</v>
      </c>
      <c r="AA761" t="s">
        <v>231</v>
      </c>
      <c r="AB761">
        <v>24360100</v>
      </c>
    </row>
    <row r="762" spans="1:28">
      <c r="A762">
        <v>3447</v>
      </c>
      <c r="B762" s="31">
        <v>1</v>
      </c>
      <c r="C762">
        <v>2</v>
      </c>
      <c r="D762">
        <v>34</v>
      </c>
      <c r="E762">
        <v>1</v>
      </c>
      <c r="F762" s="15">
        <v>14000</v>
      </c>
      <c r="G762">
        <v>1</v>
      </c>
      <c r="H762">
        <v>2</v>
      </c>
      <c r="I762">
        <v>0</v>
      </c>
      <c r="J762">
        <v>2</v>
      </c>
      <c r="K762">
        <v>3</v>
      </c>
      <c r="L762">
        <v>0</v>
      </c>
      <c r="M762">
        <v>0</v>
      </c>
      <c r="N762">
        <v>0</v>
      </c>
      <c r="O762">
        <v>0.5</v>
      </c>
      <c r="P762" s="31">
        <v>1.5</v>
      </c>
      <c r="Q762" s="31">
        <v>0</v>
      </c>
      <c r="R762" s="34">
        <v>30</v>
      </c>
      <c r="S762" s="33">
        <v>15</v>
      </c>
      <c r="T762">
        <v>0.5</v>
      </c>
      <c r="U762">
        <v>30</v>
      </c>
      <c r="V762" s="16">
        <v>15</v>
      </c>
      <c r="W762">
        <v>0.83</v>
      </c>
      <c r="X762">
        <v>1</v>
      </c>
      <c r="Y762">
        <v>8</v>
      </c>
      <c r="Z762">
        <v>15</v>
      </c>
      <c r="AA762" t="s">
        <v>19</v>
      </c>
      <c r="AB762">
        <v>22743660</v>
      </c>
    </row>
    <row r="763" spans="1:28">
      <c r="A763">
        <v>3461</v>
      </c>
      <c r="B763" s="31">
        <v>2</v>
      </c>
      <c r="C763">
        <v>1</v>
      </c>
      <c r="D763">
        <v>25</v>
      </c>
      <c r="E763">
        <v>1</v>
      </c>
      <c r="F763" s="15">
        <v>12000</v>
      </c>
      <c r="G763">
        <v>1</v>
      </c>
      <c r="H763">
        <v>1</v>
      </c>
      <c r="I763">
        <v>1</v>
      </c>
      <c r="J763">
        <v>7</v>
      </c>
      <c r="K763">
        <v>2</v>
      </c>
      <c r="L763">
        <v>0</v>
      </c>
      <c r="M763">
        <v>0</v>
      </c>
      <c r="N763">
        <v>0</v>
      </c>
      <c r="O763">
        <v>2</v>
      </c>
      <c r="P763" s="31">
        <v>1</v>
      </c>
      <c r="Q763" s="31">
        <v>1</v>
      </c>
      <c r="R763" s="34">
        <v>10</v>
      </c>
      <c r="S763" s="33">
        <v>20</v>
      </c>
      <c r="T763">
        <v>0.33</v>
      </c>
      <c r="U763">
        <v>10</v>
      </c>
      <c r="V763" s="16">
        <v>2.5</v>
      </c>
      <c r="W763">
        <v>2</v>
      </c>
      <c r="X763">
        <v>1</v>
      </c>
      <c r="Y763">
        <v>10</v>
      </c>
      <c r="Z763">
        <v>20</v>
      </c>
      <c r="AA763" t="s">
        <v>1</v>
      </c>
      <c r="AB763">
        <v>21021020</v>
      </c>
    </row>
    <row r="764" spans="1:28">
      <c r="A764">
        <v>3471</v>
      </c>
      <c r="B764" s="31">
        <v>2</v>
      </c>
      <c r="C764">
        <v>2</v>
      </c>
      <c r="D764">
        <v>37</v>
      </c>
      <c r="E764">
        <v>0</v>
      </c>
      <c r="F764" s="15">
        <v>4000</v>
      </c>
      <c r="G764">
        <v>1</v>
      </c>
      <c r="H764">
        <v>1</v>
      </c>
      <c r="I764">
        <v>0</v>
      </c>
      <c r="J764">
        <v>2</v>
      </c>
      <c r="K764">
        <v>5</v>
      </c>
      <c r="L764">
        <v>0</v>
      </c>
      <c r="M764">
        <v>0</v>
      </c>
      <c r="N764">
        <v>0</v>
      </c>
      <c r="O764">
        <v>2</v>
      </c>
      <c r="P764" s="31">
        <v>2.5</v>
      </c>
      <c r="Q764" s="31">
        <v>1</v>
      </c>
      <c r="R764" s="34">
        <v>14</v>
      </c>
      <c r="S764" s="33">
        <v>5</v>
      </c>
      <c r="T764">
        <v>0.41500000000000004</v>
      </c>
      <c r="U764">
        <v>11</v>
      </c>
      <c r="V764" s="16">
        <v>2.5</v>
      </c>
      <c r="W764">
        <v>2</v>
      </c>
      <c r="X764">
        <v>1</v>
      </c>
      <c r="Y764">
        <v>14</v>
      </c>
      <c r="Z764">
        <v>5</v>
      </c>
      <c r="AA764" t="s">
        <v>160</v>
      </c>
      <c r="AB764">
        <v>20710370</v>
      </c>
    </row>
    <row r="765" spans="1:28">
      <c r="A765">
        <v>3473</v>
      </c>
      <c r="B765" s="31">
        <v>1</v>
      </c>
      <c r="C765">
        <v>1</v>
      </c>
      <c r="D765">
        <v>29</v>
      </c>
      <c r="E765">
        <v>1</v>
      </c>
      <c r="F765" s="15">
        <v>20000</v>
      </c>
      <c r="G765">
        <v>1</v>
      </c>
      <c r="H765">
        <v>2</v>
      </c>
      <c r="I765">
        <v>0</v>
      </c>
      <c r="J765">
        <v>8</v>
      </c>
      <c r="K765">
        <v>0</v>
      </c>
      <c r="L765">
        <v>0</v>
      </c>
      <c r="M765">
        <v>1</v>
      </c>
      <c r="N765">
        <v>0</v>
      </c>
      <c r="O765">
        <v>0.83</v>
      </c>
      <c r="P765" s="31">
        <v>0.5</v>
      </c>
      <c r="Q765" s="31">
        <v>0</v>
      </c>
      <c r="R765" s="34">
        <v>12</v>
      </c>
      <c r="S765" s="33">
        <v>2.5</v>
      </c>
      <c r="T765">
        <v>0.83</v>
      </c>
      <c r="U765">
        <v>12</v>
      </c>
      <c r="V765" s="16">
        <v>2.5</v>
      </c>
      <c r="W765">
        <v>1.33</v>
      </c>
      <c r="X765">
        <v>1</v>
      </c>
      <c r="Y765">
        <v>8</v>
      </c>
      <c r="Z765">
        <v>20</v>
      </c>
      <c r="AA765" t="s">
        <v>116</v>
      </c>
      <c r="AB765">
        <v>22420042</v>
      </c>
    </row>
    <row r="766" spans="1:28">
      <c r="A766">
        <v>3478</v>
      </c>
      <c r="B766" s="31">
        <v>1</v>
      </c>
      <c r="C766">
        <v>2</v>
      </c>
      <c r="D766">
        <v>26</v>
      </c>
      <c r="E766">
        <v>1</v>
      </c>
      <c r="F766" s="15">
        <v>20000</v>
      </c>
      <c r="G766">
        <v>1</v>
      </c>
      <c r="H766">
        <v>1</v>
      </c>
      <c r="I766">
        <v>0</v>
      </c>
      <c r="J766">
        <v>8</v>
      </c>
      <c r="K766">
        <v>5</v>
      </c>
      <c r="L766">
        <v>0</v>
      </c>
      <c r="M766">
        <v>0</v>
      </c>
      <c r="N766">
        <v>0</v>
      </c>
      <c r="O766">
        <v>0.33</v>
      </c>
      <c r="P766" s="31">
        <v>0.5</v>
      </c>
      <c r="Q766" s="31">
        <v>0</v>
      </c>
      <c r="R766" s="34">
        <v>10</v>
      </c>
      <c r="S766" s="33">
        <v>2.5</v>
      </c>
      <c r="T766">
        <v>0.33</v>
      </c>
      <c r="U766">
        <v>10</v>
      </c>
      <c r="V766" s="16">
        <v>2.5</v>
      </c>
      <c r="W766">
        <v>0.83</v>
      </c>
      <c r="X766">
        <v>0</v>
      </c>
      <c r="Y766">
        <v>8</v>
      </c>
      <c r="Z766">
        <v>15</v>
      </c>
      <c r="AA766" t="s">
        <v>71</v>
      </c>
      <c r="AB766">
        <v>22250060</v>
      </c>
    </row>
    <row r="767" spans="1:28">
      <c r="A767">
        <v>3480</v>
      </c>
      <c r="B767" s="31">
        <v>2</v>
      </c>
      <c r="C767">
        <v>1</v>
      </c>
      <c r="D767">
        <v>21</v>
      </c>
      <c r="E767">
        <v>1</v>
      </c>
      <c r="F767" s="15">
        <v>3000</v>
      </c>
      <c r="G767">
        <v>1</v>
      </c>
      <c r="H767">
        <v>1</v>
      </c>
      <c r="I767">
        <v>1</v>
      </c>
      <c r="J767">
        <v>11</v>
      </c>
      <c r="K767">
        <v>2</v>
      </c>
      <c r="L767">
        <v>0</v>
      </c>
      <c r="M767">
        <v>0</v>
      </c>
      <c r="N767">
        <v>0</v>
      </c>
      <c r="O767">
        <v>1</v>
      </c>
      <c r="P767" s="31">
        <v>1.33</v>
      </c>
      <c r="Q767" s="31">
        <v>1</v>
      </c>
      <c r="R767" s="34">
        <v>8</v>
      </c>
      <c r="S767" s="33">
        <v>10</v>
      </c>
      <c r="T767">
        <v>0.75</v>
      </c>
      <c r="U767">
        <v>30</v>
      </c>
      <c r="V767" s="16">
        <v>6.25</v>
      </c>
      <c r="W767">
        <v>1</v>
      </c>
      <c r="X767">
        <v>1</v>
      </c>
      <c r="Y767">
        <v>8</v>
      </c>
      <c r="Z767">
        <v>10</v>
      </c>
      <c r="AA767" t="s">
        <v>9</v>
      </c>
      <c r="AB767">
        <v>22743051</v>
      </c>
    </row>
    <row r="768" spans="1:28">
      <c r="A768">
        <v>3485</v>
      </c>
      <c r="B768" s="31">
        <v>1</v>
      </c>
      <c r="C768">
        <v>2</v>
      </c>
      <c r="D768">
        <v>30</v>
      </c>
      <c r="E768">
        <v>0</v>
      </c>
      <c r="F768" s="15">
        <v>10000</v>
      </c>
      <c r="G768">
        <v>1</v>
      </c>
      <c r="H768">
        <v>1</v>
      </c>
      <c r="I768">
        <v>1</v>
      </c>
      <c r="J768">
        <v>8</v>
      </c>
      <c r="K768">
        <v>3</v>
      </c>
      <c r="L768">
        <v>0</v>
      </c>
      <c r="M768">
        <v>0</v>
      </c>
      <c r="N768">
        <v>0</v>
      </c>
      <c r="O768">
        <v>0.33</v>
      </c>
      <c r="P768" s="31">
        <v>0.5</v>
      </c>
      <c r="Q768" s="31">
        <v>0</v>
      </c>
      <c r="R768" s="34">
        <v>6</v>
      </c>
      <c r="S768" s="33">
        <v>2.5</v>
      </c>
      <c r="T768">
        <v>0.33</v>
      </c>
      <c r="U768">
        <v>6</v>
      </c>
      <c r="V768" s="16">
        <v>2.5</v>
      </c>
      <c r="W768">
        <v>0.67</v>
      </c>
      <c r="X768">
        <v>0</v>
      </c>
      <c r="Y768">
        <v>11</v>
      </c>
      <c r="Z768">
        <v>12.5</v>
      </c>
      <c r="AA768" t="s">
        <v>131</v>
      </c>
      <c r="AB768">
        <v>20771632</v>
      </c>
    </row>
    <row r="769" spans="1:28">
      <c r="A769">
        <v>3488</v>
      </c>
      <c r="B769" s="31">
        <v>2</v>
      </c>
      <c r="C769">
        <v>1</v>
      </c>
      <c r="D769">
        <v>20</v>
      </c>
      <c r="E769">
        <v>0</v>
      </c>
      <c r="F769" s="15">
        <v>4000</v>
      </c>
      <c r="G769">
        <v>1</v>
      </c>
      <c r="H769">
        <v>1</v>
      </c>
      <c r="I769">
        <v>0</v>
      </c>
      <c r="J769">
        <v>8</v>
      </c>
      <c r="K769">
        <v>5</v>
      </c>
      <c r="L769">
        <v>0</v>
      </c>
      <c r="M769">
        <v>0</v>
      </c>
      <c r="N769">
        <v>0</v>
      </c>
      <c r="O769">
        <v>1</v>
      </c>
      <c r="P769" s="31">
        <v>0.33</v>
      </c>
      <c r="Q769" s="31">
        <v>1</v>
      </c>
      <c r="R769" s="34">
        <v>4</v>
      </c>
      <c r="S769" s="33">
        <v>10</v>
      </c>
      <c r="T769">
        <v>0.5</v>
      </c>
      <c r="U769">
        <v>10</v>
      </c>
      <c r="V769" s="16">
        <v>5</v>
      </c>
      <c r="W769">
        <v>1</v>
      </c>
      <c r="X769">
        <v>1</v>
      </c>
      <c r="Y769">
        <v>4</v>
      </c>
      <c r="Z769">
        <v>10</v>
      </c>
      <c r="AA769" t="s">
        <v>15</v>
      </c>
      <c r="AB769">
        <v>20530590</v>
      </c>
    </row>
    <row r="770" spans="1:28">
      <c r="A770">
        <v>3490</v>
      </c>
      <c r="B770" s="31">
        <v>2</v>
      </c>
      <c r="C770">
        <v>1</v>
      </c>
      <c r="D770">
        <v>25</v>
      </c>
      <c r="E770">
        <v>1</v>
      </c>
      <c r="F770" s="15">
        <v>10000</v>
      </c>
      <c r="G770">
        <v>1</v>
      </c>
      <c r="H770">
        <v>2</v>
      </c>
      <c r="I770">
        <v>0</v>
      </c>
      <c r="J770">
        <v>8</v>
      </c>
      <c r="K770">
        <v>5</v>
      </c>
      <c r="L770">
        <v>0</v>
      </c>
      <c r="M770">
        <v>0</v>
      </c>
      <c r="N770">
        <v>0</v>
      </c>
      <c r="O770">
        <v>0.67</v>
      </c>
      <c r="P770" s="31">
        <v>1</v>
      </c>
      <c r="Q770" s="31">
        <v>0</v>
      </c>
      <c r="R770" s="34">
        <v>8</v>
      </c>
      <c r="S770" s="33">
        <v>15</v>
      </c>
      <c r="T770">
        <v>0.5</v>
      </c>
      <c r="U770">
        <v>12</v>
      </c>
      <c r="V770" s="16">
        <v>5</v>
      </c>
      <c r="W770">
        <v>0.67</v>
      </c>
      <c r="X770">
        <v>0</v>
      </c>
      <c r="Y770">
        <v>8</v>
      </c>
      <c r="Z770">
        <v>15</v>
      </c>
      <c r="AA770" t="s">
        <v>47</v>
      </c>
      <c r="AB770">
        <v>22260000</v>
      </c>
    </row>
    <row r="771" spans="1:28">
      <c r="A771">
        <v>3491</v>
      </c>
      <c r="B771" s="31">
        <v>1</v>
      </c>
      <c r="C771">
        <v>2</v>
      </c>
      <c r="D771">
        <v>27</v>
      </c>
      <c r="E771">
        <v>1</v>
      </c>
      <c r="F771" s="15">
        <v>3000</v>
      </c>
      <c r="G771">
        <v>1</v>
      </c>
      <c r="H771">
        <v>1</v>
      </c>
      <c r="I771">
        <v>0</v>
      </c>
      <c r="J771">
        <v>8</v>
      </c>
      <c r="K771">
        <v>5</v>
      </c>
      <c r="L771">
        <v>1</v>
      </c>
      <c r="M771">
        <v>0</v>
      </c>
      <c r="N771">
        <v>0</v>
      </c>
      <c r="O771">
        <v>1</v>
      </c>
      <c r="P771" s="31">
        <v>1</v>
      </c>
      <c r="Q771" s="31">
        <v>0</v>
      </c>
      <c r="R771" s="34">
        <v>20</v>
      </c>
      <c r="S771" s="33">
        <v>2.5</v>
      </c>
      <c r="T771">
        <v>1</v>
      </c>
      <c r="U771">
        <v>20</v>
      </c>
      <c r="V771" s="16">
        <v>2.5</v>
      </c>
      <c r="W771">
        <v>1.25</v>
      </c>
      <c r="X771">
        <v>1</v>
      </c>
      <c r="Y771">
        <v>12</v>
      </c>
      <c r="Z771">
        <v>25</v>
      </c>
      <c r="AA771" t="s">
        <v>48</v>
      </c>
      <c r="AB771">
        <v>21532480</v>
      </c>
    </row>
    <row r="772" spans="1:28">
      <c r="A772">
        <v>3497</v>
      </c>
      <c r="B772" s="31">
        <v>1</v>
      </c>
      <c r="C772">
        <v>1</v>
      </c>
      <c r="D772">
        <v>22</v>
      </c>
      <c r="E772">
        <v>1</v>
      </c>
      <c r="F772" s="15">
        <v>16000</v>
      </c>
      <c r="G772">
        <v>1</v>
      </c>
      <c r="H772">
        <v>2</v>
      </c>
      <c r="I772">
        <v>0</v>
      </c>
      <c r="J772">
        <v>11</v>
      </c>
      <c r="K772">
        <v>2</v>
      </c>
      <c r="L772">
        <v>0</v>
      </c>
      <c r="M772">
        <v>0</v>
      </c>
      <c r="N772">
        <v>0</v>
      </c>
      <c r="O772">
        <v>0.33</v>
      </c>
      <c r="P772" s="31">
        <v>0.83</v>
      </c>
      <c r="Q772" s="31">
        <v>0</v>
      </c>
      <c r="R772" s="34">
        <v>10</v>
      </c>
      <c r="S772" s="33">
        <v>2.5</v>
      </c>
      <c r="T772">
        <v>0.33</v>
      </c>
      <c r="U772">
        <v>10</v>
      </c>
      <c r="V772" s="16">
        <v>2.5</v>
      </c>
      <c r="W772">
        <v>1</v>
      </c>
      <c r="X772">
        <v>1</v>
      </c>
      <c r="Y772">
        <v>8</v>
      </c>
      <c r="Z772">
        <v>10</v>
      </c>
      <c r="AA772" t="s">
        <v>15</v>
      </c>
      <c r="AB772">
        <v>20511000</v>
      </c>
    </row>
    <row r="773" spans="1:28">
      <c r="A773">
        <v>3501</v>
      </c>
      <c r="B773" s="31">
        <v>1</v>
      </c>
      <c r="C773">
        <v>2</v>
      </c>
      <c r="D773">
        <v>38</v>
      </c>
      <c r="E773">
        <v>1</v>
      </c>
      <c r="F773" s="15">
        <v>6000</v>
      </c>
      <c r="G773">
        <v>1</v>
      </c>
      <c r="H773">
        <v>2</v>
      </c>
      <c r="I773">
        <v>0</v>
      </c>
      <c r="J773">
        <v>1</v>
      </c>
      <c r="K773">
        <v>5</v>
      </c>
      <c r="L773">
        <v>0</v>
      </c>
      <c r="M773">
        <v>0</v>
      </c>
      <c r="N773">
        <v>0</v>
      </c>
      <c r="O773">
        <v>0.67</v>
      </c>
      <c r="P773" s="31">
        <v>1</v>
      </c>
      <c r="Q773" s="31">
        <v>0</v>
      </c>
      <c r="R773" s="34">
        <v>6</v>
      </c>
      <c r="S773" s="33">
        <v>5</v>
      </c>
      <c r="T773">
        <v>0.67</v>
      </c>
      <c r="U773">
        <v>6</v>
      </c>
      <c r="V773" s="16">
        <v>5</v>
      </c>
      <c r="W773">
        <v>1</v>
      </c>
      <c r="X773">
        <v>1</v>
      </c>
      <c r="Y773">
        <v>8</v>
      </c>
      <c r="Z773">
        <v>10</v>
      </c>
      <c r="AA773" t="s">
        <v>15</v>
      </c>
      <c r="AB773">
        <v>20530450</v>
      </c>
    </row>
    <row r="774" spans="1:28">
      <c r="A774">
        <v>3504</v>
      </c>
      <c r="B774" s="31">
        <v>2</v>
      </c>
      <c r="C774">
        <v>1</v>
      </c>
      <c r="D774">
        <v>20</v>
      </c>
      <c r="E774">
        <v>1</v>
      </c>
      <c r="F774" s="15">
        <v>4000</v>
      </c>
      <c r="G774">
        <v>1</v>
      </c>
      <c r="H774">
        <v>1</v>
      </c>
      <c r="I774">
        <v>0</v>
      </c>
      <c r="J774">
        <v>8</v>
      </c>
      <c r="K774">
        <v>5</v>
      </c>
      <c r="L774">
        <v>0</v>
      </c>
      <c r="M774">
        <v>0</v>
      </c>
      <c r="N774">
        <v>0</v>
      </c>
      <c r="O774">
        <v>1</v>
      </c>
      <c r="P774" s="31">
        <v>1.17</v>
      </c>
      <c r="Q774" s="31">
        <v>0</v>
      </c>
      <c r="R774" s="34">
        <v>8</v>
      </c>
      <c r="S774" s="33">
        <v>25</v>
      </c>
      <c r="T774">
        <v>0.5</v>
      </c>
      <c r="U774">
        <v>12</v>
      </c>
      <c r="V774" s="16">
        <v>5</v>
      </c>
      <c r="W774">
        <v>1</v>
      </c>
      <c r="X774">
        <v>0</v>
      </c>
      <c r="Y774">
        <v>8</v>
      </c>
      <c r="Z774">
        <v>25</v>
      </c>
      <c r="AA774" t="s">
        <v>47</v>
      </c>
      <c r="AB774">
        <v>22290240</v>
      </c>
    </row>
    <row r="775" spans="1:28">
      <c r="A775">
        <v>3513</v>
      </c>
      <c r="B775" s="31">
        <v>1</v>
      </c>
      <c r="C775">
        <v>1</v>
      </c>
      <c r="D775">
        <v>25</v>
      </c>
      <c r="E775">
        <v>0</v>
      </c>
      <c r="F775" s="15">
        <v>10000</v>
      </c>
      <c r="G775">
        <v>1</v>
      </c>
      <c r="H775">
        <v>2</v>
      </c>
      <c r="I775">
        <v>1</v>
      </c>
      <c r="J775">
        <v>6</v>
      </c>
      <c r="K775">
        <v>1</v>
      </c>
      <c r="L775">
        <v>0</v>
      </c>
      <c r="M775">
        <v>0</v>
      </c>
      <c r="N775">
        <v>0</v>
      </c>
      <c r="O775">
        <v>0.5</v>
      </c>
      <c r="P775" s="31">
        <v>1</v>
      </c>
      <c r="Q775" s="31">
        <v>0</v>
      </c>
      <c r="R775" s="34">
        <v>14</v>
      </c>
      <c r="S775" s="33">
        <v>5</v>
      </c>
      <c r="T775">
        <v>0.5</v>
      </c>
      <c r="U775">
        <v>14</v>
      </c>
      <c r="V775" s="16">
        <v>5</v>
      </c>
      <c r="W775">
        <v>0.83</v>
      </c>
      <c r="X775">
        <v>0</v>
      </c>
      <c r="Y775">
        <v>8</v>
      </c>
      <c r="Z775">
        <v>15</v>
      </c>
      <c r="AA775" t="s">
        <v>54</v>
      </c>
      <c r="AB775">
        <v>22245120</v>
      </c>
    </row>
    <row r="776" spans="1:28">
      <c r="A776">
        <v>3519</v>
      </c>
      <c r="B776" s="31">
        <v>1</v>
      </c>
      <c r="C776">
        <v>2</v>
      </c>
      <c r="D776">
        <v>24</v>
      </c>
      <c r="E776">
        <v>1</v>
      </c>
      <c r="F776" s="15">
        <v>4000</v>
      </c>
      <c r="G776">
        <v>1</v>
      </c>
      <c r="H776">
        <v>1</v>
      </c>
      <c r="I776">
        <v>0</v>
      </c>
      <c r="J776">
        <v>8</v>
      </c>
      <c r="K776">
        <v>5</v>
      </c>
      <c r="L776">
        <v>0</v>
      </c>
      <c r="M776">
        <v>0</v>
      </c>
      <c r="N776">
        <v>0</v>
      </c>
      <c r="O776">
        <v>1</v>
      </c>
      <c r="P776" s="31">
        <v>0.67</v>
      </c>
      <c r="Q776" s="31">
        <v>0</v>
      </c>
      <c r="R776" s="34">
        <v>16</v>
      </c>
      <c r="S776" s="33">
        <v>10</v>
      </c>
      <c r="T776">
        <v>1</v>
      </c>
      <c r="U776">
        <v>16</v>
      </c>
      <c r="V776" s="16">
        <v>10</v>
      </c>
      <c r="W776">
        <v>1.67</v>
      </c>
      <c r="X776">
        <v>1</v>
      </c>
      <c r="Y776">
        <v>12</v>
      </c>
      <c r="Z776">
        <v>25</v>
      </c>
      <c r="AA776" t="s">
        <v>241</v>
      </c>
      <c r="AB776">
        <v>26510116</v>
      </c>
    </row>
    <row r="777" spans="1:28">
      <c r="A777">
        <v>3532</v>
      </c>
      <c r="B777" s="31">
        <v>2</v>
      </c>
      <c r="C777">
        <v>1</v>
      </c>
      <c r="D777">
        <v>24</v>
      </c>
      <c r="E777">
        <v>0</v>
      </c>
      <c r="F777" s="15">
        <v>8000</v>
      </c>
      <c r="G777">
        <v>1</v>
      </c>
      <c r="H777">
        <v>1</v>
      </c>
      <c r="I777">
        <v>0</v>
      </c>
      <c r="J777">
        <v>6</v>
      </c>
      <c r="K777">
        <v>2</v>
      </c>
      <c r="L777">
        <v>0</v>
      </c>
      <c r="M777">
        <v>0</v>
      </c>
      <c r="N777">
        <v>0</v>
      </c>
      <c r="O777">
        <v>1</v>
      </c>
      <c r="P777" s="31">
        <v>1.67</v>
      </c>
      <c r="Q777" s="31">
        <v>0</v>
      </c>
      <c r="R777" s="34">
        <v>12</v>
      </c>
      <c r="S777" s="33">
        <v>20</v>
      </c>
      <c r="T777">
        <v>0.5</v>
      </c>
      <c r="U777">
        <v>10</v>
      </c>
      <c r="V777" s="16">
        <v>5</v>
      </c>
      <c r="W777">
        <v>1</v>
      </c>
      <c r="X777">
        <v>0</v>
      </c>
      <c r="Y777">
        <v>12</v>
      </c>
      <c r="Z777">
        <v>20</v>
      </c>
      <c r="AA777" t="s">
        <v>71</v>
      </c>
      <c r="AB777">
        <v>22250110</v>
      </c>
    </row>
    <row r="778" spans="1:28">
      <c r="A778">
        <v>3540</v>
      </c>
      <c r="B778" s="31">
        <v>2</v>
      </c>
      <c r="C778">
        <v>1</v>
      </c>
      <c r="D778">
        <v>27</v>
      </c>
      <c r="E778">
        <v>1</v>
      </c>
      <c r="F778" s="15">
        <v>4000</v>
      </c>
      <c r="G778">
        <v>1</v>
      </c>
      <c r="H778">
        <v>1</v>
      </c>
      <c r="I778">
        <v>1</v>
      </c>
      <c r="J778">
        <v>11</v>
      </c>
      <c r="K778">
        <v>5</v>
      </c>
      <c r="L778">
        <v>0</v>
      </c>
      <c r="M778">
        <v>0</v>
      </c>
      <c r="N778">
        <v>0</v>
      </c>
      <c r="O778">
        <v>0.33</v>
      </c>
      <c r="P778" s="31">
        <v>1.5</v>
      </c>
      <c r="Q778" s="31">
        <v>1</v>
      </c>
      <c r="R778" s="34">
        <v>10</v>
      </c>
      <c r="S778" s="33">
        <v>25</v>
      </c>
      <c r="T778">
        <v>0.33</v>
      </c>
      <c r="U778">
        <v>10</v>
      </c>
      <c r="V778" s="16">
        <v>5</v>
      </c>
      <c r="W778">
        <v>0.33</v>
      </c>
      <c r="X778">
        <v>1</v>
      </c>
      <c r="Y778">
        <v>10</v>
      </c>
      <c r="Z778">
        <v>25</v>
      </c>
      <c r="AA778" t="s">
        <v>100</v>
      </c>
      <c r="AB778">
        <v>21931597</v>
      </c>
    </row>
    <row r="779" spans="1:28">
      <c r="A779">
        <v>3542</v>
      </c>
      <c r="B779" s="31">
        <v>1</v>
      </c>
      <c r="C779">
        <v>2</v>
      </c>
      <c r="D779">
        <v>50</v>
      </c>
      <c r="E779">
        <v>0</v>
      </c>
      <c r="F779" s="15">
        <v>14000</v>
      </c>
      <c r="G779">
        <v>1</v>
      </c>
      <c r="H779">
        <v>2</v>
      </c>
      <c r="I779">
        <v>0</v>
      </c>
      <c r="J779">
        <v>8</v>
      </c>
      <c r="K779">
        <v>2</v>
      </c>
      <c r="L779">
        <v>0</v>
      </c>
      <c r="M779">
        <v>0</v>
      </c>
      <c r="N779">
        <v>0</v>
      </c>
      <c r="O779">
        <v>0.67</v>
      </c>
      <c r="P779" s="31">
        <v>0.83</v>
      </c>
      <c r="Q779" s="31">
        <v>0</v>
      </c>
      <c r="R779" s="34">
        <v>20</v>
      </c>
      <c r="S779" s="33">
        <v>5</v>
      </c>
      <c r="T779">
        <v>0.67</v>
      </c>
      <c r="U779">
        <v>20</v>
      </c>
      <c r="V779" s="16">
        <v>5</v>
      </c>
      <c r="W779">
        <v>1</v>
      </c>
      <c r="X779">
        <v>1</v>
      </c>
      <c r="Y779">
        <v>10</v>
      </c>
      <c r="Z779">
        <v>25</v>
      </c>
      <c r="AA779" t="s">
        <v>156</v>
      </c>
      <c r="AB779">
        <v>20261235</v>
      </c>
    </row>
    <row r="780" spans="1:28">
      <c r="A780">
        <v>3553</v>
      </c>
      <c r="B780" s="31">
        <v>2</v>
      </c>
      <c r="C780">
        <v>2</v>
      </c>
      <c r="D780">
        <v>24</v>
      </c>
      <c r="E780">
        <v>1</v>
      </c>
      <c r="F780" s="15">
        <v>2000</v>
      </c>
      <c r="G780">
        <v>1</v>
      </c>
      <c r="H780">
        <v>1</v>
      </c>
      <c r="I780">
        <v>1</v>
      </c>
      <c r="J780">
        <v>8</v>
      </c>
      <c r="K780">
        <v>5</v>
      </c>
      <c r="L780">
        <v>0</v>
      </c>
      <c r="M780">
        <v>0</v>
      </c>
      <c r="N780">
        <v>0</v>
      </c>
      <c r="O780">
        <v>0.17</v>
      </c>
      <c r="P780" s="31">
        <v>0.17</v>
      </c>
      <c r="Q780" s="31">
        <v>0</v>
      </c>
      <c r="R780" s="34">
        <v>10</v>
      </c>
      <c r="S780" s="33">
        <v>5</v>
      </c>
      <c r="T780">
        <v>0.67</v>
      </c>
      <c r="U780">
        <v>14</v>
      </c>
      <c r="V780" s="16">
        <v>2.5</v>
      </c>
      <c r="W780">
        <v>0.17</v>
      </c>
      <c r="X780">
        <v>0</v>
      </c>
      <c r="Y780">
        <v>10</v>
      </c>
      <c r="Z780">
        <v>5</v>
      </c>
      <c r="AA780" t="s">
        <v>236</v>
      </c>
      <c r="AB780">
        <v>25770320</v>
      </c>
    </row>
    <row r="781" spans="1:28">
      <c r="A781">
        <v>3555</v>
      </c>
      <c r="B781" s="31">
        <v>2</v>
      </c>
      <c r="C781">
        <v>2</v>
      </c>
      <c r="D781">
        <v>24</v>
      </c>
      <c r="E781">
        <v>0</v>
      </c>
      <c r="F781" s="15">
        <v>5000</v>
      </c>
      <c r="G781">
        <v>1</v>
      </c>
      <c r="H781">
        <v>1</v>
      </c>
      <c r="I781">
        <v>0</v>
      </c>
      <c r="J781">
        <v>7</v>
      </c>
      <c r="K781">
        <v>5</v>
      </c>
      <c r="L781">
        <v>0</v>
      </c>
      <c r="M781">
        <v>0</v>
      </c>
      <c r="N781">
        <v>0</v>
      </c>
      <c r="O781">
        <v>1</v>
      </c>
      <c r="P781" s="31">
        <v>1</v>
      </c>
      <c r="Q781" s="31">
        <v>1</v>
      </c>
      <c r="R781" s="34">
        <v>4</v>
      </c>
      <c r="S781" s="33">
        <v>15</v>
      </c>
      <c r="T781">
        <v>0.67</v>
      </c>
      <c r="U781">
        <v>12</v>
      </c>
      <c r="V781" s="16">
        <v>2.5</v>
      </c>
      <c r="W781">
        <v>1</v>
      </c>
      <c r="X781">
        <v>1</v>
      </c>
      <c r="Y781">
        <v>4</v>
      </c>
      <c r="Z781">
        <v>15</v>
      </c>
      <c r="AA781" t="s">
        <v>24</v>
      </c>
      <c r="AB781">
        <v>22061020</v>
      </c>
    </row>
    <row r="782" spans="1:28">
      <c r="A782">
        <v>3556</v>
      </c>
      <c r="B782" s="31">
        <v>1</v>
      </c>
      <c r="C782">
        <v>1</v>
      </c>
      <c r="D782">
        <v>22</v>
      </c>
      <c r="E782">
        <v>0</v>
      </c>
      <c r="F782" s="15">
        <v>5000</v>
      </c>
      <c r="G782">
        <v>1</v>
      </c>
      <c r="H782">
        <v>2</v>
      </c>
      <c r="I782">
        <v>0</v>
      </c>
      <c r="J782">
        <v>6</v>
      </c>
      <c r="K782">
        <v>5</v>
      </c>
      <c r="L782">
        <v>1</v>
      </c>
      <c r="M782">
        <v>0</v>
      </c>
      <c r="N782">
        <v>0</v>
      </c>
      <c r="O782">
        <v>0.67</v>
      </c>
      <c r="P782" s="31">
        <v>1.5</v>
      </c>
      <c r="Q782" s="31">
        <v>0</v>
      </c>
      <c r="R782" s="34">
        <v>30</v>
      </c>
      <c r="S782" s="33">
        <v>10</v>
      </c>
      <c r="T782">
        <v>0.67</v>
      </c>
      <c r="U782">
        <v>30</v>
      </c>
      <c r="V782" s="16">
        <v>10</v>
      </c>
      <c r="W782">
        <v>1</v>
      </c>
      <c r="X782">
        <v>1</v>
      </c>
      <c r="Y782">
        <v>8</v>
      </c>
      <c r="Z782">
        <v>10</v>
      </c>
      <c r="AA782" t="s">
        <v>37</v>
      </c>
      <c r="AB782">
        <v>20561000</v>
      </c>
    </row>
    <row r="783" spans="1:28">
      <c r="A783">
        <v>3558</v>
      </c>
      <c r="B783" s="31">
        <v>2</v>
      </c>
      <c r="C783">
        <v>1</v>
      </c>
      <c r="D783">
        <v>24</v>
      </c>
      <c r="E783">
        <v>0</v>
      </c>
      <c r="F783" s="15">
        <v>10000</v>
      </c>
      <c r="G783">
        <v>1</v>
      </c>
      <c r="H783">
        <v>1</v>
      </c>
      <c r="I783">
        <v>0</v>
      </c>
      <c r="J783">
        <v>11</v>
      </c>
      <c r="K783">
        <v>2</v>
      </c>
      <c r="L783">
        <v>1</v>
      </c>
      <c r="M783">
        <v>0</v>
      </c>
      <c r="N783">
        <v>0</v>
      </c>
      <c r="O783">
        <v>1.5</v>
      </c>
      <c r="P783" s="31">
        <v>1.5</v>
      </c>
      <c r="Q783" s="31">
        <v>1</v>
      </c>
      <c r="R783" s="34">
        <v>12</v>
      </c>
      <c r="S783" s="33">
        <v>10</v>
      </c>
      <c r="T783">
        <v>1</v>
      </c>
      <c r="U783">
        <v>20</v>
      </c>
      <c r="V783" s="16">
        <v>2.5</v>
      </c>
      <c r="W783">
        <v>1.5</v>
      </c>
      <c r="X783">
        <v>1</v>
      </c>
      <c r="Y783">
        <v>12</v>
      </c>
      <c r="Z783">
        <v>10</v>
      </c>
      <c r="AA783" t="s">
        <v>238</v>
      </c>
      <c r="AB783">
        <v>24445820</v>
      </c>
    </row>
    <row r="784" spans="1:28">
      <c r="A784">
        <v>3559</v>
      </c>
      <c r="B784" s="31">
        <v>2</v>
      </c>
      <c r="C784">
        <v>1</v>
      </c>
      <c r="D784">
        <v>31</v>
      </c>
      <c r="E784">
        <v>0</v>
      </c>
      <c r="F784" s="15">
        <v>2000</v>
      </c>
      <c r="G784">
        <v>1</v>
      </c>
      <c r="H784">
        <v>2</v>
      </c>
      <c r="I784">
        <v>1</v>
      </c>
      <c r="J784">
        <v>11</v>
      </c>
      <c r="K784">
        <v>5</v>
      </c>
      <c r="L784">
        <v>0</v>
      </c>
      <c r="M784">
        <v>0</v>
      </c>
      <c r="N784">
        <v>0</v>
      </c>
      <c r="O784">
        <v>0.33</v>
      </c>
      <c r="P784" s="31">
        <v>1</v>
      </c>
      <c r="Q784" s="31">
        <v>0</v>
      </c>
      <c r="R784" s="34">
        <v>10</v>
      </c>
      <c r="S784" s="33">
        <v>15</v>
      </c>
      <c r="T784">
        <v>0.67</v>
      </c>
      <c r="U784">
        <v>14</v>
      </c>
      <c r="V784" s="16">
        <v>2.5</v>
      </c>
      <c r="W784">
        <v>0.33</v>
      </c>
      <c r="X784">
        <v>0</v>
      </c>
      <c r="Y784">
        <v>10</v>
      </c>
      <c r="Z784">
        <v>15</v>
      </c>
      <c r="AA784" t="s">
        <v>236</v>
      </c>
      <c r="AB784">
        <v>36031050</v>
      </c>
    </row>
    <row r="785" spans="1:28">
      <c r="A785">
        <v>3565</v>
      </c>
      <c r="B785" s="31">
        <v>1</v>
      </c>
      <c r="C785">
        <v>2</v>
      </c>
      <c r="D785">
        <v>31</v>
      </c>
      <c r="E785">
        <v>1</v>
      </c>
      <c r="F785" s="15">
        <v>10000</v>
      </c>
      <c r="G785">
        <v>1</v>
      </c>
      <c r="H785">
        <v>1</v>
      </c>
      <c r="I785">
        <v>0</v>
      </c>
      <c r="J785">
        <v>7</v>
      </c>
      <c r="K785">
        <v>0</v>
      </c>
      <c r="L785">
        <v>0</v>
      </c>
      <c r="M785">
        <v>0</v>
      </c>
      <c r="N785">
        <v>1</v>
      </c>
      <c r="O785">
        <v>0.5</v>
      </c>
      <c r="P785" s="31">
        <v>0.5</v>
      </c>
      <c r="Q785" s="31">
        <v>0</v>
      </c>
      <c r="R785" s="34">
        <v>14</v>
      </c>
      <c r="S785" s="33">
        <v>10</v>
      </c>
      <c r="T785">
        <v>0.5</v>
      </c>
      <c r="U785">
        <v>14</v>
      </c>
      <c r="V785" s="16">
        <v>10</v>
      </c>
      <c r="W785">
        <v>1.33</v>
      </c>
      <c r="X785">
        <v>1</v>
      </c>
      <c r="Y785">
        <v>12</v>
      </c>
      <c r="Z785">
        <v>20</v>
      </c>
      <c r="AA785" t="s">
        <v>237</v>
      </c>
      <c r="AB785">
        <v>25065200</v>
      </c>
    </row>
    <row r="786" spans="1:28">
      <c r="A786">
        <v>3567</v>
      </c>
      <c r="B786" s="31">
        <v>2</v>
      </c>
      <c r="C786">
        <v>1</v>
      </c>
      <c r="D786">
        <v>23</v>
      </c>
      <c r="E786">
        <v>1</v>
      </c>
      <c r="F786" s="15">
        <v>20000</v>
      </c>
      <c r="G786">
        <v>1</v>
      </c>
      <c r="H786">
        <v>1</v>
      </c>
      <c r="I786">
        <v>1</v>
      </c>
      <c r="J786">
        <v>8</v>
      </c>
      <c r="K786">
        <v>5</v>
      </c>
      <c r="L786">
        <v>0</v>
      </c>
      <c r="M786">
        <v>0</v>
      </c>
      <c r="N786">
        <v>0</v>
      </c>
      <c r="O786">
        <v>1.33</v>
      </c>
      <c r="P786" s="31">
        <v>0.33</v>
      </c>
      <c r="Q786" s="31">
        <v>1</v>
      </c>
      <c r="R786" s="34">
        <v>8</v>
      </c>
      <c r="S786" s="33">
        <v>10</v>
      </c>
      <c r="T786">
        <v>0.67</v>
      </c>
      <c r="U786">
        <v>12</v>
      </c>
      <c r="V786" s="16">
        <v>10</v>
      </c>
      <c r="W786">
        <v>1.33</v>
      </c>
      <c r="X786">
        <v>1</v>
      </c>
      <c r="Y786">
        <v>8</v>
      </c>
      <c r="Z786">
        <v>10</v>
      </c>
      <c r="AA786" t="s">
        <v>78</v>
      </c>
      <c r="AB786">
        <v>20720295</v>
      </c>
    </row>
    <row r="787" spans="1:28">
      <c r="A787">
        <v>3571</v>
      </c>
      <c r="B787" s="31">
        <v>1</v>
      </c>
      <c r="C787">
        <v>1</v>
      </c>
      <c r="D787">
        <v>25</v>
      </c>
      <c r="E787">
        <v>1</v>
      </c>
      <c r="F787" s="15">
        <v>35000</v>
      </c>
      <c r="G787">
        <v>1</v>
      </c>
      <c r="H787">
        <v>4</v>
      </c>
      <c r="I787">
        <v>0</v>
      </c>
      <c r="J787">
        <v>8</v>
      </c>
      <c r="K787">
        <v>5</v>
      </c>
      <c r="L787">
        <v>0</v>
      </c>
      <c r="M787">
        <v>0</v>
      </c>
      <c r="N787">
        <v>0</v>
      </c>
      <c r="O787">
        <v>0.67</v>
      </c>
      <c r="P787" s="31">
        <v>1</v>
      </c>
      <c r="Q787" s="31">
        <v>0</v>
      </c>
      <c r="R787" s="34">
        <v>10</v>
      </c>
      <c r="S787" s="33">
        <v>10</v>
      </c>
      <c r="T787">
        <v>0.67</v>
      </c>
      <c r="U787">
        <v>10</v>
      </c>
      <c r="V787" s="16">
        <v>10</v>
      </c>
      <c r="W787">
        <v>0.75</v>
      </c>
      <c r="X787">
        <v>1</v>
      </c>
      <c r="Y787">
        <v>9</v>
      </c>
      <c r="Z787">
        <v>17.5</v>
      </c>
      <c r="AA787" t="s">
        <v>101</v>
      </c>
      <c r="AB787">
        <v>21911140</v>
      </c>
    </row>
    <row r="788" spans="1:28">
      <c r="A788">
        <v>3572</v>
      </c>
      <c r="B788" s="31">
        <v>1</v>
      </c>
      <c r="C788">
        <v>6</v>
      </c>
      <c r="D788">
        <v>32</v>
      </c>
      <c r="E788">
        <v>1</v>
      </c>
      <c r="F788" s="15">
        <v>22000</v>
      </c>
      <c r="G788">
        <v>1</v>
      </c>
      <c r="H788">
        <v>2</v>
      </c>
      <c r="I788">
        <v>0</v>
      </c>
      <c r="J788">
        <v>8</v>
      </c>
      <c r="K788">
        <v>2</v>
      </c>
      <c r="L788">
        <v>0</v>
      </c>
      <c r="M788">
        <v>0</v>
      </c>
      <c r="N788">
        <v>0</v>
      </c>
      <c r="O788">
        <v>0.67</v>
      </c>
      <c r="P788" s="31">
        <v>1</v>
      </c>
      <c r="Q788" s="31">
        <v>0</v>
      </c>
      <c r="R788" s="34">
        <v>20</v>
      </c>
      <c r="S788" s="33">
        <v>2.5</v>
      </c>
      <c r="T788">
        <v>0.67</v>
      </c>
      <c r="U788">
        <v>20</v>
      </c>
      <c r="V788" s="16">
        <v>2.5</v>
      </c>
      <c r="W788">
        <v>1.415</v>
      </c>
      <c r="X788">
        <v>1</v>
      </c>
      <c r="Y788">
        <v>12</v>
      </c>
      <c r="Z788">
        <v>15</v>
      </c>
      <c r="AA788" t="s">
        <v>232</v>
      </c>
      <c r="AB788">
        <v>26255230</v>
      </c>
    </row>
    <row r="789" spans="1:28">
      <c r="A789">
        <v>3574</v>
      </c>
      <c r="B789" s="31">
        <v>1</v>
      </c>
      <c r="C789">
        <v>1</v>
      </c>
      <c r="D789">
        <v>22</v>
      </c>
      <c r="E789">
        <v>1</v>
      </c>
      <c r="F789" s="15">
        <v>7000</v>
      </c>
      <c r="G789">
        <v>1</v>
      </c>
      <c r="H789">
        <v>3</v>
      </c>
      <c r="I789">
        <v>0</v>
      </c>
      <c r="J789">
        <v>8</v>
      </c>
      <c r="K789">
        <v>5</v>
      </c>
      <c r="L789">
        <v>0</v>
      </c>
      <c r="M789">
        <v>0</v>
      </c>
      <c r="N789">
        <v>0</v>
      </c>
      <c r="O789">
        <v>0.5</v>
      </c>
      <c r="P789" s="31">
        <v>0.67</v>
      </c>
      <c r="Q789" s="31">
        <v>0</v>
      </c>
      <c r="R789" s="34">
        <v>8</v>
      </c>
      <c r="S789" s="33">
        <v>15</v>
      </c>
      <c r="T789">
        <v>0.5</v>
      </c>
      <c r="U789">
        <v>8</v>
      </c>
      <c r="V789" s="16">
        <v>15</v>
      </c>
      <c r="W789">
        <v>0.91500000000000004</v>
      </c>
      <c r="X789">
        <v>1</v>
      </c>
      <c r="Y789">
        <v>7</v>
      </c>
      <c r="Z789">
        <v>7.5</v>
      </c>
      <c r="AA789" t="s">
        <v>68</v>
      </c>
      <c r="AB789">
        <v>21930450</v>
      </c>
    </row>
    <row r="790" spans="1:28">
      <c r="A790">
        <v>3583</v>
      </c>
      <c r="B790" s="31">
        <v>1</v>
      </c>
      <c r="C790">
        <v>1</v>
      </c>
      <c r="D790">
        <v>25</v>
      </c>
      <c r="E790">
        <v>1</v>
      </c>
      <c r="F790" s="15">
        <v>10000</v>
      </c>
      <c r="G790">
        <v>1</v>
      </c>
      <c r="H790">
        <v>2</v>
      </c>
      <c r="I790">
        <v>0</v>
      </c>
      <c r="J790">
        <v>2</v>
      </c>
      <c r="K790">
        <v>5</v>
      </c>
      <c r="L790">
        <v>0</v>
      </c>
      <c r="M790">
        <v>0</v>
      </c>
      <c r="N790">
        <v>0</v>
      </c>
      <c r="O790">
        <v>0.83</v>
      </c>
      <c r="P790" s="31">
        <v>0.67</v>
      </c>
      <c r="Q790" s="31">
        <v>0</v>
      </c>
      <c r="R790" s="34">
        <v>30</v>
      </c>
      <c r="S790" s="33">
        <v>15</v>
      </c>
      <c r="T790">
        <v>0.83</v>
      </c>
      <c r="U790">
        <v>30</v>
      </c>
      <c r="V790" s="16">
        <v>15</v>
      </c>
      <c r="W790">
        <v>1.17</v>
      </c>
      <c r="X790">
        <v>1</v>
      </c>
      <c r="Y790">
        <v>8</v>
      </c>
      <c r="Z790">
        <v>10</v>
      </c>
      <c r="AA790" t="s">
        <v>78</v>
      </c>
      <c r="AB790">
        <v>20720030</v>
      </c>
    </row>
    <row r="791" spans="1:28">
      <c r="A791">
        <v>3584</v>
      </c>
      <c r="B791" s="31">
        <v>2</v>
      </c>
      <c r="C791">
        <v>4</v>
      </c>
      <c r="D791">
        <v>40</v>
      </c>
      <c r="E791">
        <v>0</v>
      </c>
      <c r="F791" s="15">
        <v>10000</v>
      </c>
      <c r="G791">
        <v>1</v>
      </c>
      <c r="H791">
        <v>1</v>
      </c>
      <c r="I791">
        <v>0</v>
      </c>
      <c r="J791">
        <v>1</v>
      </c>
      <c r="K791">
        <v>5</v>
      </c>
      <c r="L791">
        <v>0</v>
      </c>
      <c r="M791">
        <v>0</v>
      </c>
      <c r="N791">
        <v>0</v>
      </c>
      <c r="O791">
        <v>1.17</v>
      </c>
      <c r="P791" s="31">
        <v>1.5</v>
      </c>
      <c r="Q791" s="31">
        <v>1</v>
      </c>
      <c r="R791" s="34">
        <v>12</v>
      </c>
      <c r="S791" s="33">
        <v>15</v>
      </c>
      <c r="T791">
        <v>0.5</v>
      </c>
      <c r="U791">
        <v>12</v>
      </c>
      <c r="V791" s="16">
        <v>10</v>
      </c>
      <c r="W791">
        <v>1.17</v>
      </c>
      <c r="X791">
        <v>1</v>
      </c>
      <c r="Y791">
        <v>12</v>
      </c>
      <c r="Z791">
        <v>15</v>
      </c>
      <c r="AA791" t="s">
        <v>83</v>
      </c>
      <c r="AB791">
        <v>20541120</v>
      </c>
    </row>
    <row r="792" spans="1:28">
      <c r="A792">
        <v>3589</v>
      </c>
      <c r="B792" s="31">
        <v>2</v>
      </c>
      <c r="C792">
        <v>2</v>
      </c>
      <c r="D792">
        <v>26</v>
      </c>
      <c r="E792">
        <v>0</v>
      </c>
      <c r="F792" s="15">
        <v>5000</v>
      </c>
      <c r="G792">
        <v>1</v>
      </c>
      <c r="H792">
        <v>1</v>
      </c>
      <c r="I792">
        <v>0</v>
      </c>
      <c r="J792">
        <v>2</v>
      </c>
      <c r="K792">
        <v>5</v>
      </c>
      <c r="L792">
        <v>0</v>
      </c>
      <c r="M792">
        <v>0</v>
      </c>
      <c r="N792">
        <v>0</v>
      </c>
      <c r="O792">
        <v>1</v>
      </c>
      <c r="P792" s="31">
        <v>1.17</v>
      </c>
      <c r="Q792" s="31">
        <v>0</v>
      </c>
      <c r="R792" s="34">
        <v>6</v>
      </c>
      <c r="S792" s="33">
        <v>20</v>
      </c>
      <c r="T792">
        <v>0.67</v>
      </c>
      <c r="U792">
        <v>12</v>
      </c>
      <c r="V792" s="16">
        <v>2.5</v>
      </c>
      <c r="W792">
        <v>1</v>
      </c>
      <c r="X792">
        <v>0</v>
      </c>
      <c r="Y792">
        <v>6</v>
      </c>
      <c r="Z792">
        <v>20</v>
      </c>
      <c r="AA792" t="s">
        <v>24</v>
      </c>
      <c r="AB792">
        <v>22031012</v>
      </c>
    </row>
    <row r="793" spans="1:28">
      <c r="A793">
        <v>3591</v>
      </c>
      <c r="B793" s="31">
        <v>2</v>
      </c>
      <c r="C793">
        <v>1</v>
      </c>
      <c r="D793">
        <v>24</v>
      </c>
      <c r="E793">
        <v>1</v>
      </c>
      <c r="F793" s="15">
        <v>4000</v>
      </c>
      <c r="G793">
        <v>1</v>
      </c>
      <c r="H793">
        <v>1</v>
      </c>
      <c r="I793">
        <v>0</v>
      </c>
      <c r="J793">
        <v>8</v>
      </c>
      <c r="K793">
        <v>5</v>
      </c>
      <c r="L793">
        <v>0</v>
      </c>
      <c r="M793">
        <v>0</v>
      </c>
      <c r="N793">
        <v>0</v>
      </c>
      <c r="O793">
        <v>0.83</v>
      </c>
      <c r="P793" s="31">
        <v>1.17</v>
      </c>
      <c r="Q793" s="31">
        <v>1</v>
      </c>
      <c r="R793" s="34">
        <v>8</v>
      </c>
      <c r="S793" s="33">
        <v>20</v>
      </c>
      <c r="T793">
        <v>0.83</v>
      </c>
      <c r="U793">
        <v>30</v>
      </c>
      <c r="V793" s="16">
        <v>3.75</v>
      </c>
      <c r="W793">
        <v>0.83</v>
      </c>
      <c r="X793">
        <v>1</v>
      </c>
      <c r="Y793">
        <v>8</v>
      </c>
      <c r="Z793">
        <v>20</v>
      </c>
      <c r="AA793" t="s">
        <v>31</v>
      </c>
      <c r="AB793">
        <v>22775730</v>
      </c>
    </row>
    <row r="794" spans="1:28">
      <c r="A794">
        <v>3592</v>
      </c>
      <c r="B794" s="31">
        <v>2</v>
      </c>
      <c r="C794">
        <v>6</v>
      </c>
      <c r="D794">
        <v>47</v>
      </c>
      <c r="E794">
        <v>0</v>
      </c>
      <c r="F794" s="15">
        <v>6000</v>
      </c>
      <c r="G794">
        <v>1</v>
      </c>
      <c r="H794">
        <v>1</v>
      </c>
      <c r="I794">
        <v>1</v>
      </c>
      <c r="J794">
        <v>2</v>
      </c>
      <c r="K794">
        <v>5</v>
      </c>
      <c r="L794">
        <v>0</v>
      </c>
      <c r="M794">
        <v>0</v>
      </c>
      <c r="N794">
        <v>0</v>
      </c>
      <c r="O794">
        <v>1</v>
      </c>
      <c r="P794" s="31">
        <v>1</v>
      </c>
      <c r="Q794" s="31">
        <v>1</v>
      </c>
      <c r="R794" s="34">
        <v>8</v>
      </c>
      <c r="S794" s="33">
        <v>15</v>
      </c>
      <c r="T794">
        <v>0.33</v>
      </c>
      <c r="U794">
        <v>6</v>
      </c>
      <c r="V794" s="16">
        <v>2.5</v>
      </c>
      <c r="W794">
        <v>1</v>
      </c>
      <c r="X794">
        <v>1</v>
      </c>
      <c r="Y794">
        <v>8</v>
      </c>
      <c r="Z794">
        <v>15</v>
      </c>
      <c r="AA794" t="s">
        <v>17</v>
      </c>
      <c r="AB794">
        <v>21020160</v>
      </c>
    </row>
    <row r="795" spans="1:28">
      <c r="A795">
        <v>3603</v>
      </c>
      <c r="B795" s="31">
        <v>1</v>
      </c>
      <c r="C795">
        <v>2</v>
      </c>
      <c r="D795">
        <v>37</v>
      </c>
      <c r="E795">
        <v>0</v>
      </c>
      <c r="F795" s="15">
        <v>35000</v>
      </c>
      <c r="G795">
        <v>1</v>
      </c>
      <c r="H795">
        <v>2</v>
      </c>
      <c r="I795">
        <v>0</v>
      </c>
      <c r="J795">
        <v>9</v>
      </c>
      <c r="K795">
        <v>4</v>
      </c>
      <c r="L795">
        <v>0</v>
      </c>
      <c r="M795">
        <v>0</v>
      </c>
      <c r="N795">
        <v>0</v>
      </c>
      <c r="O795">
        <v>1.17</v>
      </c>
      <c r="P795" s="31">
        <v>0.83</v>
      </c>
      <c r="Q795" s="31">
        <v>0</v>
      </c>
      <c r="R795" s="34">
        <v>30</v>
      </c>
      <c r="S795" s="33">
        <v>25</v>
      </c>
      <c r="T795">
        <v>1.17</v>
      </c>
      <c r="U795">
        <v>30</v>
      </c>
      <c r="V795" s="16">
        <v>25</v>
      </c>
      <c r="W795">
        <v>1.17</v>
      </c>
      <c r="X795">
        <v>1</v>
      </c>
      <c r="Y795">
        <v>10</v>
      </c>
      <c r="Z795">
        <v>15</v>
      </c>
      <c r="AA795" t="s">
        <v>46</v>
      </c>
      <c r="AB795">
        <v>22631051</v>
      </c>
    </row>
    <row r="796" spans="1:28">
      <c r="A796">
        <v>3606</v>
      </c>
      <c r="B796" s="31">
        <v>1</v>
      </c>
      <c r="C796">
        <v>1</v>
      </c>
      <c r="D796">
        <v>25</v>
      </c>
      <c r="E796">
        <v>0</v>
      </c>
      <c r="F796" s="15">
        <v>20000</v>
      </c>
      <c r="G796">
        <v>1</v>
      </c>
      <c r="H796">
        <v>2</v>
      </c>
      <c r="I796">
        <v>0</v>
      </c>
      <c r="J796">
        <v>6</v>
      </c>
      <c r="K796">
        <v>3</v>
      </c>
      <c r="L796">
        <v>0</v>
      </c>
      <c r="M796">
        <v>0</v>
      </c>
      <c r="N796">
        <v>0</v>
      </c>
      <c r="O796">
        <v>0.5</v>
      </c>
      <c r="P796" s="31">
        <v>0.83</v>
      </c>
      <c r="Q796" s="31">
        <v>0</v>
      </c>
      <c r="R796" s="34">
        <v>6</v>
      </c>
      <c r="S796" s="33">
        <v>2.5</v>
      </c>
      <c r="T796">
        <v>0.5</v>
      </c>
      <c r="U796">
        <v>6</v>
      </c>
      <c r="V796" s="16">
        <v>2.5</v>
      </c>
      <c r="W796">
        <v>0.83</v>
      </c>
      <c r="X796">
        <v>0</v>
      </c>
      <c r="Y796">
        <v>8</v>
      </c>
      <c r="Z796">
        <v>15</v>
      </c>
      <c r="AA796" t="s">
        <v>54</v>
      </c>
      <c r="AB796">
        <v>22245070</v>
      </c>
    </row>
    <row r="797" spans="1:28">
      <c r="A797">
        <v>3613</v>
      </c>
      <c r="B797" s="31">
        <v>1</v>
      </c>
      <c r="C797">
        <v>2</v>
      </c>
      <c r="D797">
        <v>25</v>
      </c>
      <c r="E797">
        <v>1</v>
      </c>
      <c r="F797" s="15">
        <v>10000</v>
      </c>
      <c r="G797">
        <v>1</v>
      </c>
      <c r="H797">
        <v>1</v>
      </c>
      <c r="I797">
        <v>1</v>
      </c>
      <c r="J797">
        <v>8</v>
      </c>
      <c r="K797">
        <v>5</v>
      </c>
      <c r="L797">
        <v>0</v>
      </c>
      <c r="M797">
        <v>0</v>
      </c>
      <c r="N797">
        <v>0</v>
      </c>
      <c r="O797">
        <v>0.5</v>
      </c>
      <c r="P797" s="31">
        <v>0.33</v>
      </c>
      <c r="Q797" s="31">
        <v>0</v>
      </c>
      <c r="R797" s="34">
        <v>8</v>
      </c>
      <c r="S797" s="33">
        <v>5</v>
      </c>
      <c r="T797">
        <v>0.5</v>
      </c>
      <c r="U797">
        <v>8</v>
      </c>
      <c r="V797" s="16">
        <v>5</v>
      </c>
      <c r="W797">
        <v>1</v>
      </c>
      <c r="X797">
        <v>1</v>
      </c>
      <c r="Y797">
        <v>8</v>
      </c>
      <c r="Z797">
        <v>10</v>
      </c>
      <c r="AA797" t="s">
        <v>15</v>
      </c>
      <c r="AB797">
        <v>20530420</v>
      </c>
    </row>
    <row r="798" spans="1:28">
      <c r="A798">
        <v>3625</v>
      </c>
      <c r="B798" s="31">
        <v>1</v>
      </c>
      <c r="C798">
        <v>1</v>
      </c>
      <c r="D798">
        <v>20</v>
      </c>
      <c r="E798">
        <v>0</v>
      </c>
      <c r="F798" s="15">
        <v>16000</v>
      </c>
      <c r="G798">
        <v>1</v>
      </c>
      <c r="H798">
        <v>1</v>
      </c>
      <c r="I798">
        <v>0</v>
      </c>
      <c r="J798">
        <v>8</v>
      </c>
      <c r="K798">
        <v>5</v>
      </c>
      <c r="L798">
        <v>0</v>
      </c>
      <c r="M798">
        <v>0</v>
      </c>
      <c r="N798">
        <v>0</v>
      </c>
      <c r="O798">
        <v>0.5</v>
      </c>
      <c r="P798" s="31">
        <v>1.5</v>
      </c>
      <c r="Q798" s="31">
        <v>0</v>
      </c>
      <c r="R798" s="34">
        <v>6</v>
      </c>
      <c r="S798" s="33">
        <v>15</v>
      </c>
      <c r="T798">
        <v>0.5</v>
      </c>
      <c r="U798">
        <v>6</v>
      </c>
      <c r="V798" s="16">
        <v>15</v>
      </c>
      <c r="W798">
        <v>1</v>
      </c>
      <c r="X798">
        <v>1</v>
      </c>
      <c r="Y798">
        <v>8</v>
      </c>
      <c r="Z798">
        <v>10</v>
      </c>
      <c r="AA798" t="s">
        <v>15</v>
      </c>
      <c r="AB798">
        <v>20271065</v>
      </c>
    </row>
    <row r="799" spans="1:28">
      <c r="A799">
        <v>3632</v>
      </c>
      <c r="B799" s="31">
        <v>1</v>
      </c>
      <c r="C799">
        <v>7</v>
      </c>
      <c r="D799">
        <v>72</v>
      </c>
      <c r="E799">
        <v>1</v>
      </c>
      <c r="F799" s="15">
        <v>16000</v>
      </c>
      <c r="G799">
        <v>1</v>
      </c>
      <c r="H799">
        <v>1</v>
      </c>
      <c r="I799">
        <v>0</v>
      </c>
      <c r="J799">
        <v>8</v>
      </c>
      <c r="K799">
        <v>5</v>
      </c>
      <c r="L799">
        <v>0</v>
      </c>
      <c r="M799">
        <v>0</v>
      </c>
      <c r="N799">
        <v>0</v>
      </c>
      <c r="O799">
        <v>0.5</v>
      </c>
      <c r="P799" s="31">
        <v>0.5</v>
      </c>
      <c r="Q799" s="31">
        <v>0</v>
      </c>
      <c r="R799" s="34">
        <v>30</v>
      </c>
      <c r="S799" s="33">
        <v>15</v>
      </c>
      <c r="T799">
        <v>0.5</v>
      </c>
      <c r="U799">
        <v>30</v>
      </c>
      <c r="V799" s="16">
        <v>15</v>
      </c>
      <c r="W799">
        <v>1</v>
      </c>
      <c r="X799">
        <v>1</v>
      </c>
      <c r="Y799">
        <v>8</v>
      </c>
      <c r="Z799">
        <v>15</v>
      </c>
      <c r="AA799" t="s">
        <v>24</v>
      </c>
      <c r="AB799">
        <v>22041070</v>
      </c>
    </row>
    <row r="800" spans="1:28">
      <c r="A800">
        <v>3639</v>
      </c>
      <c r="B800" s="31">
        <v>2</v>
      </c>
      <c r="C800">
        <v>4</v>
      </c>
      <c r="D800">
        <v>42</v>
      </c>
      <c r="E800">
        <v>0</v>
      </c>
      <c r="F800" s="15">
        <v>12000</v>
      </c>
      <c r="G800">
        <v>1</v>
      </c>
      <c r="H800">
        <v>1</v>
      </c>
      <c r="I800">
        <v>0</v>
      </c>
      <c r="J800">
        <v>8</v>
      </c>
      <c r="K800">
        <v>5</v>
      </c>
      <c r="L800">
        <v>0</v>
      </c>
      <c r="M800">
        <v>0</v>
      </c>
      <c r="N800">
        <v>0</v>
      </c>
      <c r="O800">
        <v>1.67</v>
      </c>
      <c r="P800" s="31">
        <v>1.83</v>
      </c>
      <c r="Q800" s="31">
        <v>1</v>
      </c>
      <c r="R800" s="34">
        <v>8</v>
      </c>
      <c r="S800" s="33">
        <v>10</v>
      </c>
      <c r="T800">
        <v>0.58499999999999996</v>
      </c>
      <c r="U800">
        <v>30</v>
      </c>
      <c r="V800" s="16">
        <v>5</v>
      </c>
      <c r="W800">
        <v>1.67</v>
      </c>
      <c r="X800">
        <v>1</v>
      </c>
      <c r="Y800">
        <v>8</v>
      </c>
      <c r="Z800">
        <v>10</v>
      </c>
      <c r="AA800" t="s">
        <v>19</v>
      </c>
      <c r="AB800">
        <v>22745270</v>
      </c>
    </row>
    <row r="801" spans="1:28">
      <c r="A801">
        <v>3641</v>
      </c>
      <c r="B801" s="31">
        <v>1</v>
      </c>
      <c r="C801">
        <v>4</v>
      </c>
      <c r="D801">
        <v>33</v>
      </c>
      <c r="E801">
        <v>0</v>
      </c>
      <c r="F801" s="15">
        <v>5000</v>
      </c>
      <c r="G801">
        <v>1</v>
      </c>
      <c r="H801">
        <v>2</v>
      </c>
      <c r="I801">
        <v>0</v>
      </c>
      <c r="J801">
        <v>8</v>
      </c>
      <c r="K801">
        <v>5</v>
      </c>
      <c r="L801">
        <v>0</v>
      </c>
      <c r="M801">
        <v>0</v>
      </c>
      <c r="N801">
        <v>0</v>
      </c>
      <c r="O801">
        <v>0.5</v>
      </c>
      <c r="P801" s="31">
        <v>1</v>
      </c>
      <c r="Q801" s="31">
        <v>0</v>
      </c>
      <c r="R801" s="34">
        <v>12</v>
      </c>
      <c r="S801" s="33">
        <v>5</v>
      </c>
      <c r="T801">
        <v>0.5</v>
      </c>
      <c r="U801">
        <v>12</v>
      </c>
      <c r="V801" s="16">
        <v>5</v>
      </c>
      <c r="W801">
        <v>1.17</v>
      </c>
      <c r="X801">
        <v>1</v>
      </c>
      <c r="Y801">
        <v>8</v>
      </c>
      <c r="Z801">
        <v>10</v>
      </c>
      <c r="AA801" t="s">
        <v>78</v>
      </c>
      <c r="AB801">
        <v>20725232</v>
      </c>
    </row>
    <row r="802" spans="1:28">
      <c r="A802">
        <v>3644</v>
      </c>
      <c r="B802" s="31">
        <v>2</v>
      </c>
      <c r="C802">
        <v>1</v>
      </c>
      <c r="D802">
        <v>23</v>
      </c>
      <c r="E802">
        <v>0</v>
      </c>
      <c r="F802" s="15">
        <v>10000</v>
      </c>
      <c r="G802">
        <v>1</v>
      </c>
      <c r="H802">
        <v>2</v>
      </c>
      <c r="I802">
        <v>0</v>
      </c>
      <c r="J802">
        <v>2</v>
      </c>
      <c r="K802">
        <v>4</v>
      </c>
      <c r="L802">
        <v>0</v>
      </c>
      <c r="M802">
        <v>0</v>
      </c>
      <c r="N802">
        <v>0</v>
      </c>
      <c r="O802">
        <v>1</v>
      </c>
      <c r="P802" s="31">
        <v>1</v>
      </c>
      <c r="Q802" s="31">
        <v>1</v>
      </c>
      <c r="R802" s="34">
        <v>6</v>
      </c>
      <c r="S802" s="33">
        <v>20</v>
      </c>
      <c r="T802">
        <v>0.33</v>
      </c>
      <c r="U802">
        <v>12</v>
      </c>
      <c r="V802" s="16">
        <v>2.5</v>
      </c>
      <c r="W802">
        <v>1</v>
      </c>
      <c r="X802">
        <v>1</v>
      </c>
      <c r="Y802">
        <v>6</v>
      </c>
      <c r="Z802">
        <v>20</v>
      </c>
      <c r="AA802" t="s">
        <v>56</v>
      </c>
      <c r="AB802">
        <v>21235080</v>
      </c>
    </row>
    <row r="803" spans="1:28">
      <c r="A803">
        <v>3648</v>
      </c>
      <c r="B803" s="31">
        <v>1</v>
      </c>
      <c r="C803">
        <v>7</v>
      </c>
      <c r="D803">
        <v>31</v>
      </c>
      <c r="E803">
        <v>0</v>
      </c>
      <c r="F803" s="15">
        <v>14000</v>
      </c>
      <c r="G803">
        <v>1</v>
      </c>
      <c r="H803">
        <v>2</v>
      </c>
      <c r="I803">
        <v>0</v>
      </c>
      <c r="J803">
        <v>8</v>
      </c>
      <c r="K803">
        <v>5</v>
      </c>
      <c r="L803">
        <v>0</v>
      </c>
      <c r="M803">
        <v>0</v>
      </c>
      <c r="N803">
        <v>0</v>
      </c>
      <c r="O803">
        <v>0.67</v>
      </c>
      <c r="P803" s="31">
        <v>0.67</v>
      </c>
      <c r="Q803" s="31">
        <v>0</v>
      </c>
      <c r="R803" s="34">
        <v>8</v>
      </c>
      <c r="S803" s="33">
        <v>2.5</v>
      </c>
      <c r="T803">
        <v>0.67</v>
      </c>
      <c r="U803">
        <v>8</v>
      </c>
      <c r="V803" s="16">
        <v>2.5</v>
      </c>
      <c r="W803">
        <v>0.67</v>
      </c>
      <c r="X803">
        <v>0</v>
      </c>
      <c r="Y803">
        <v>8</v>
      </c>
      <c r="Z803">
        <v>15</v>
      </c>
      <c r="AA803" t="s">
        <v>47</v>
      </c>
      <c r="AB803">
        <v>22290031</v>
      </c>
    </row>
    <row r="804" spans="1:28">
      <c r="A804">
        <v>3649</v>
      </c>
      <c r="B804" s="31">
        <v>2</v>
      </c>
      <c r="C804">
        <v>2</v>
      </c>
      <c r="D804">
        <v>28</v>
      </c>
      <c r="E804">
        <v>0</v>
      </c>
      <c r="F804" s="15">
        <v>10000</v>
      </c>
      <c r="G804">
        <v>1</v>
      </c>
      <c r="H804">
        <v>1</v>
      </c>
      <c r="I804">
        <v>0</v>
      </c>
      <c r="J804">
        <v>8</v>
      </c>
      <c r="K804">
        <v>5</v>
      </c>
      <c r="L804">
        <v>0</v>
      </c>
      <c r="M804">
        <v>0</v>
      </c>
      <c r="N804">
        <v>0</v>
      </c>
      <c r="O804">
        <v>0.83</v>
      </c>
      <c r="P804" s="31">
        <v>1.33</v>
      </c>
      <c r="Q804" s="31">
        <v>1</v>
      </c>
      <c r="R804" s="34">
        <v>12</v>
      </c>
      <c r="S804" s="33">
        <v>20</v>
      </c>
      <c r="T804">
        <v>0.5</v>
      </c>
      <c r="U804">
        <v>10</v>
      </c>
      <c r="V804" s="16">
        <v>5</v>
      </c>
      <c r="W804">
        <v>0.83</v>
      </c>
      <c r="X804">
        <v>1</v>
      </c>
      <c r="Y804">
        <v>12</v>
      </c>
      <c r="Z804">
        <v>20</v>
      </c>
      <c r="AA804" t="s">
        <v>15</v>
      </c>
      <c r="AB804">
        <v>20511190</v>
      </c>
    </row>
    <row r="805" spans="1:28">
      <c r="A805">
        <v>3657</v>
      </c>
      <c r="B805" s="31">
        <v>2</v>
      </c>
      <c r="C805">
        <v>3</v>
      </c>
      <c r="D805">
        <v>25</v>
      </c>
      <c r="E805">
        <v>0</v>
      </c>
      <c r="F805" s="15">
        <v>10000</v>
      </c>
      <c r="G805">
        <v>1</v>
      </c>
      <c r="H805">
        <v>1</v>
      </c>
      <c r="I805">
        <v>1</v>
      </c>
      <c r="J805">
        <v>8</v>
      </c>
      <c r="K805">
        <v>5</v>
      </c>
      <c r="L805">
        <v>0</v>
      </c>
      <c r="M805">
        <v>0</v>
      </c>
      <c r="N805">
        <v>0</v>
      </c>
      <c r="O805">
        <v>1.5</v>
      </c>
      <c r="P805" s="31">
        <v>1.67</v>
      </c>
      <c r="Q805" s="31">
        <v>1</v>
      </c>
      <c r="R805" s="34">
        <v>8</v>
      </c>
      <c r="S805" s="33">
        <v>30</v>
      </c>
      <c r="T805">
        <v>0.5</v>
      </c>
      <c r="U805">
        <v>10</v>
      </c>
      <c r="V805" s="16">
        <v>3.75</v>
      </c>
      <c r="W805">
        <v>1.5</v>
      </c>
      <c r="X805">
        <v>1</v>
      </c>
      <c r="Y805">
        <v>8</v>
      </c>
      <c r="Z805">
        <v>30</v>
      </c>
      <c r="AA805" t="s">
        <v>35</v>
      </c>
      <c r="AB805">
        <v>20550230</v>
      </c>
    </row>
    <row r="806" spans="1:28">
      <c r="A806">
        <v>3659</v>
      </c>
      <c r="B806" s="31">
        <v>1</v>
      </c>
      <c r="C806">
        <v>1</v>
      </c>
      <c r="D806">
        <v>25</v>
      </c>
      <c r="E806">
        <v>0</v>
      </c>
      <c r="F806" s="15">
        <v>35000</v>
      </c>
      <c r="G806">
        <v>1</v>
      </c>
      <c r="H806">
        <v>3</v>
      </c>
      <c r="I806">
        <v>0</v>
      </c>
      <c r="J806">
        <v>8</v>
      </c>
      <c r="K806">
        <v>5</v>
      </c>
      <c r="L806">
        <v>1</v>
      </c>
      <c r="M806">
        <v>0</v>
      </c>
      <c r="N806">
        <v>0</v>
      </c>
      <c r="O806">
        <v>1</v>
      </c>
      <c r="P806" s="31">
        <v>1.5</v>
      </c>
      <c r="Q806" s="31">
        <v>0</v>
      </c>
      <c r="R806" s="34">
        <v>14</v>
      </c>
      <c r="S806" s="33">
        <v>2.5</v>
      </c>
      <c r="T806">
        <v>1</v>
      </c>
      <c r="U806">
        <v>14</v>
      </c>
      <c r="V806" s="16">
        <v>2.5</v>
      </c>
      <c r="W806">
        <v>1.17</v>
      </c>
      <c r="X806">
        <v>1</v>
      </c>
      <c r="Y806">
        <v>10</v>
      </c>
      <c r="Z806">
        <v>15</v>
      </c>
      <c r="AA806" t="s">
        <v>46</v>
      </c>
      <c r="AB806">
        <v>22776050</v>
      </c>
    </row>
    <row r="807" spans="1:28">
      <c r="A807">
        <v>3662</v>
      </c>
      <c r="B807" s="31">
        <v>1</v>
      </c>
      <c r="C807">
        <v>7</v>
      </c>
      <c r="D807">
        <v>60</v>
      </c>
      <c r="E807">
        <v>0</v>
      </c>
      <c r="F807" s="15">
        <v>10000</v>
      </c>
      <c r="G807">
        <v>1</v>
      </c>
      <c r="H807">
        <v>1</v>
      </c>
      <c r="I807">
        <v>0</v>
      </c>
      <c r="J807">
        <v>8</v>
      </c>
      <c r="K807">
        <v>3</v>
      </c>
      <c r="L807">
        <v>0</v>
      </c>
      <c r="M807">
        <v>0</v>
      </c>
      <c r="N807">
        <v>0</v>
      </c>
      <c r="O807">
        <v>0.67</v>
      </c>
      <c r="P807" s="31">
        <v>1</v>
      </c>
      <c r="Q807" s="31">
        <v>0</v>
      </c>
      <c r="R807" s="34">
        <v>14</v>
      </c>
      <c r="S807" s="33">
        <v>2.5</v>
      </c>
      <c r="T807">
        <v>0.67</v>
      </c>
      <c r="U807">
        <v>14</v>
      </c>
      <c r="V807" s="16">
        <v>2.5</v>
      </c>
      <c r="W807">
        <v>1</v>
      </c>
      <c r="X807">
        <v>1</v>
      </c>
      <c r="Y807">
        <v>8</v>
      </c>
      <c r="Z807">
        <v>10</v>
      </c>
      <c r="AA807" t="s">
        <v>15</v>
      </c>
      <c r="AB807">
        <v>20511002</v>
      </c>
    </row>
    <row r="808" spans="1:28">
      <c r="A808">
        <v>3663</v>
      </c>
      <c r="B808" s="31">
        <v>2</v>
      </c>
      <c r="C808">
        <v>3</v>
      </c>
      <c r="D808">
        <v>23</v>
      </c>
      <c r="E808">
        <v>0</v>
      </c>
      <c r="F808" s="15">
        <v>9000</v>
      </c>
      <c r="G808">
        <v>1</v>
      </c>
      <c r="H808">
        <v>2</v>
      </c>
      <c r="I808">
        <v>0</v>
      </c>
      <c r="J808">
        <v>6</v>
      </c>
      <c r="K808">
        <v>1</v>
      </c>
      <c r="L808">
        <v>0</v>
      </c>
      <c r="M808">
        <v>0</v>
      </c>
      <c r="N808">
        <v>0</v>
      </c>
      <c r="O808">
        <v>0.67</v>
      </c>
      <c r="P808" s="31">
        <v>1</v>
      </c>
      <c r="Q808" s="31">
        <v>0</v>
      </c>
      <c r="R808" s="34">
        <v>8</v>
      </c>
      <c r="S808" s="33">
        <v>35</v>
      </c>
      <c r="T808">
        <v>0.5</v>
      </c>
      <c r="U808">
        <v>10</v>
      </c>
      <c r="V808" s="16">
        <v>5</v>
      </c>
      <c r="W808">
        <v>0.67</v>
      </c>
      <c r="X808">
        <v>0</v>
      </c>
      <c r="Y808">
        <v>8</v>
      </c>
      <c r="Z808">
        <v>35</v>
      </c>
      <c r="AA808" t="s">
        <v>71</v>
      </c>
      <c r="AB808">
        <v>22230000</v>
      </c>
    </row>
    <row r="809" spans="1:28">
      <c r="A809">
        <v>3664</v>
      </c>
      <c r="B809" s="31">
        <v>1</v>
      </c>
      <c r="C809">
        <v>2</v>
      </c>
      <c r="D809">
        <v>29</v>
      </c>
      <c r="E809">
        <v>1</v>
      </c>
      <c r="F809" s="15">
        <v>5000</v>
      </c>
      <c r="G809">
        <v>1</v>
      </c>
      <c r="H809">
        <v>1</v>
      </c>
      <c r="I809">
        <v>1</v>
      </c>
      <c r="J809">
        <v>8</v>
      </c>
      <c r="K809">
        <v>1</v>
      </c>
      <c r="L809">
        <v>1</v>
      </c>
      <c r="M809">
        <v>0</v>
      </c>
      <c r="N809">
        <v>0</v>
      </c>
      <c r="O809">
        <v>0.5</v>
      </c>
      <c r="P809" s="31">
        <v>0.5</v>
      </c>
      <c r="Q809" s="31">
        <v>0</v>
      </c>
      <c r="R809" s="34">
        <v>10</v>
      </c>
      <c r="S809" s="33">
        <v>2.5</v>
      </c>
      <c r="T809">
        <v>0.5</v>
      </c>
      <c r="U809">
        <v>10</v>
      </c>
      <c r="V809" s="16">
        <v>2.5</v>
      </c>
      <c r="W809">
        <v>1.335</v>
      </c>
      <c r="X809">
        <v>1</v>
      </c>
      <c r="Y809">
        <v>8</v>
      </c>
      <c r="Z809">
        <v>35</v>
      </c>
      <c r="AA809" t="s">
        <v>111</v>
      </c>
      <c r="AB809">
        <v>20940270</v>
      </c>
    </row>
    <row r="810" spans="1:28">
      <c r="A810">
        <v>3665</v>
      </c>
      <c r="B810" s="31">
        <v>1</v>
      </c>
      <c r="C810">
        <v>7</v>
      </c>
      <c r="D810">
        <v>36</v>
      </c>
      <c r="E810">
        <v>0</v>
      </c>
      <c r="F810" s="15">
        <v>12000</v>
      </c>
      <c r="G810">
        <v>1</v>
      </c>
      <c r="H810">
        <v>1</v>
      </c>
      <c r="I810">
        <v>0</v>
      </c>
      <c r="J810">
        <v>8</v>
      </c>
      <c r="K810">
        <v>5</v>
      </c>
      <c r="L810">
        <v>0</v>
      </c>
      <c r="M810">
        <v>0</v>
      </c>
      <c r="N810">
        <v>0</v>
      </c>
      <c r="O810">
        <v>0.67</v>
      </c>
      <c r="P810" s="31">
        <v>1</v>
      </c>
      <c r="Q810" s="31">
        <v>0</v>
      </c>
      <c r="R810" s="34">
        <v>10</v>
      </c>
      <c r="S810" s="33">
        <v>10</v>
      </c>
      <c r="T810">
        <v>0.67</v>
      </c>
      <c r="U810">
        <v>10</v>
      </c>
      <c r="V810" s="16">
        <v>10</v>
      </c>
      <c r="W810">
        <v>1.67</v>
      </c>
      <c r="X810">
        <v>1</v>
      </c>
      <c r="Y810">
        <v>12</v>
      </c>
      <c r="Z810">
        <v>10</v>
      </c>
      <c r="AA810" t="s">
        <v>231</v>
      </c>
      <c r="AB810">
        <v>24230062</v>
      </c>
    </row>
    <row r="811" spans="1:28">
      <c r="A811">
        <v>3669</v>
      </c>
      <c r="B811" s="31">
        <v>2</v>
      </c>
      <c r="C811">
        <v>1</v>
      </c>
      <c r="D811">
        <v>20</v>
      </c>
      <c r="E811">
        <v>1</v>
      </c>
      <c r="F811" s="15">
        <v>20000</v>
      </c>
      <c r="G811">
        <v>1</v>
      </c>
      <c r="H811">
        <v>2</v>
      </c>
      <c r="I811">
        <v>1</v>
      </c>
      <c r="J811">
        <v>8</v>
      </c>
      <c r="K811">
        <v>5</v>
      </c>
      <c r="L811">
        <v>0</v>
      </c>
      <c r="M811">
        <v>0</v>
      </c>
      <c r="N811">
        <v>0</v>
      </c>
      <c r="O811">
        <v>0.83</v>
      </c>
      <c r="P811" s="31">
        <v>1.33</v>
      </c>
      <c r="Q811" s="31">
        <v>1</v>
      </c>
      <c r="R811" s="34">
        <v>6</v>
      </c>
      <c r="S811" s="33">
        <v>10</v>
      </c>
      <c r="T811">
        <v>0.5</v>
      </c>
      <c r="U811">
        <v>10</v>
      </c>
      <c r="V811" s="16">
        <v>5</v>
      </c>
      <c r="W811">
        <v>0.83</v>
      </c>
      <c r="X811">
        <v>1</v>
      </c>
      <c r="Y811">
        <v>6</v>
      </c>
      <c r="Z811">
        <v>10</v>
      </c>
      <c r="AA811" t="s">
        <v>15</v>
      </c>
      <c r="AB811">
        <v>20540070</v>
      </c>
    </row>
    <row r="812" spans="1:28">
      <c r="A812">
        <v>3671</v>
      </c>
      <c r="B812" s="31">
        <v>1</v>
      </c>
      <c r="C812">
        <v>6</v>
      </c>
      <c r="D812">
        <v>33</v>
      </c>
      <c r="E812">
        <v>1</v>
      </c>
      <c r="F812" s="15">
        <v>4000</v>
      </c>
      <c r="G812">
        <v>1</v>
      </c>
      <c r="H812">
        <v>2</v>
      </c>
      <c r="I812">
        <v>0</v>
      </c>
      <c r="J812">
        <v>2</v>
      </c>
      <c r="K812">
        <v>3</v>
      </c>
      <c r="L812">
        <v>0</v>
      </c>
      <c r="M812">
        <v>0</v>
      </c>
      <c r="N812">
        <v>0</v>
      </c>
      <c r="O812">
        <v>0.67</v>
      </c>
      <c r="P812" s="31">
        <v>1</v>
      </c>
      <c r="Q812" s="31">
        <v>0</v>
      </c>
      <c r="R812" s="34">
        <v>20</v>
      </c>
      <c r="S812" s="33">
        <v>5</v>
      </c>
      <c r="T812">
        <v>0.67</v>
      </c>
      <c r="U812">
        <v>20</v>
      </c>
      <c r="V812" s="16">
        <v>5</v>
      </c>
      <c r="W812">
        <v>1</v>
      </c>
      <c r="X812">
        <v>1</v>
      </c>
      <c r="Y812">
        <v>8</v>
      </c>
      <c r="Z812">
        <v>15</v>
      </c>
      <c r="AA812" t="s">
        <v>24</v>
      </c>
      <c r="AB812">
        <v>22011000</v>
      </c>
    </row>
    <row r="813" spans="1:28">
      <c r="A813">
        <v>3678</v>
      </c>
      <c r="B813" s="31">
        <v>2</v>
      </c>
      <c r="C813">
        <v>2</v>
      </c>
      <c r="D813">
        <v>27</v>
      </c>
      <c r="E813">
        <v>0</v>
      </c>
      <c r="F813" s="15">
        <v>16000</v>
      </c>
      <c r="G813">
        <v>1</v>
      </c>
      <c r="H813">
        <v>1</v>
      </c>
      <c r="I813">
        <v>0</v>
      </c>
      <c r="J813">
        <v>8</v>
      </c>
      <c r="K813">
        <v>5</v>
      </c>
      <c r="L813">
        <v>0</v>
      </c>
      <c r="M813">
        <v>0</v>
      </c>
      <c r="N813">
        <v>0</v>
      </c>
      <c r="O813">
        <v>1</v>
      </c>
      <c r="P813" s="31">
        <v>1.17</v>
      </c>
      <c r="Q813" s="31">
        <v>0</v>
      </c>
      <c r="R813" s="34">
        <v>8</v>
      </c>
      <c r="S813" s="33">
        <v>15</v>
      </c>
      <c r="T813">
        <v>0.5</v>
      </c>
      <c r="U813">
        <v>10</v>
      </c>
      <c r="V813" s="16">
        <v>5</v>
      </c>
      <c r="W813">
        <v>1</v>
      </c>
      <c r="X813">
        <v>0</v>
      </c>
      <c r="Y813">
        <v>8</v>
      </c>
      <c r="Z813">
        <v>15</v>
      </c>
      <c r="AA813" t="s">
        <v>71</v>
      </c>
      <c r="AB813">
        <v>22230060</v>
      </c>
    </row>
    <row r="814" spans="1:28">
      <c r="A814">
        <v>3680</v>
      </c>
      <c r="B814" s="31">
        <v>2</v>
      </c>
      <c r="C814">
        <v>1</v>
      </c>
      <c r="D814">
        <v>20</v>
      </c>
      <c r="E814">
        <v>0</v>
      </c>
      <c r="F814" s="15">
        <v>3000</v>
      </c>
      <c r="G814">
        <v>1</v>
      </c>
      <c r="H814">
        <v>1</v>
      </c>
      <c r="I814">
        <v>0</v>
      </c>
      <c r="J814">
        <v>8</v>
      </c>
      <c r="K814">
        <v>4</v>
      </c>
      <c r="L814">
        <v>0</v>
      </c>
      <c r="M814">
        <v>0</v>
      </c>
      <c r="N814">
        <v>0</v>
      </c>
      <c r="O814">
        <v>2</v>
      </c>
      <c r="P814" s="31">
        <v>1.5</v>
      </c>
      <c r="Q814" s="31">
        <v>1</v>
      </c>
      <c r="R814" s="34">
        <v>12</v>
      </c>
      <c r="S814" s="33">
        <v>15</v>
      </c>
      <c r="T814">
        <v>1</v>
      </c>
      <c r="U814">
        <v>18</v>
      </c>
      <c r="V814" s="16">
        <v>10</v>
      </c>
      <c r="W814">
        <v>2</v>
      </c>
      <c r="X814">
        <v>1</v>
      </c>
      <c r="Y814">
        <v>12</v>
      </c>
      <c r="Z814">
        <v>15</v>
      </c>
      <c r="AA814" t="s">
        <v>241</v>
      </c>
      <c r="AB814">
        <v>26525002</v>
      </c>
    </row>
    <row r="815" spans="1:28">
      <c r="A815">
        <v>3682</v>
      </c>
      <c r="B815" s="31">
        <v>1</v>
      </c>
      <c r="C815">
        <v>7</v>
      </c>
      <c r="D815">
        <v>56</v>
      </c>
      <c r="E815">
        <v>1</v>
      </c>
      <c r="F815" s="15">
        <v>18000</v>
      </c>
      <c r="G815">
        <v>1</v>
      </c>
      <c r="H815">
        <v>3</v>
      </c>
      <c r="I815">
        <v>0</v>
      </c>
      <c r="J815">
        <v>8</v>
      </c>
      <c r="K815">
        <v>5</v>
      </c>
      <c r="L815">
        <v>0</v>
      </c>
      <c r="M815">
        <v>0</v>
      </c>
      <c r="N815">
        <v>0</v>
      </c>
      <c r="O815">
        <v>0.5</v>
      </c>
      <c r="P815" s="31">
        <v>0.83</v>
      </c>
      <c r="Q815" s="31">
        <v>0</v>
      </c>
      <c r="R815" s="34">
        <v>16</v>
      </c>
      <c r="S815" s="33">
        <v>2.5</v>
      </c>
      <c r="T815">
        <v>0.5</v>
      </c>
      <c r="U815">
        <v>16</v>
      </c>
      <c r="V815" s="16">
        <v>2.5</v>
      </c>
      <c r="W815">
        <v>1.67</v>
      </c>
      <c r="X815">
        <v>1</v>
      </c>
      <c r="Y815">
        <v>8</v>
      </c>
      <c r="Z815">
        <v>20</v>
      </c>
      <c r="AA815" t="s">
        <v>50</v>
      </c>
      <c r="AB815">
        <v>22461020</v>
      </c>
    </row>
    <row r="816" spans="1:28">
      <c r="A816">
        <v>3684</v>
      </c>
      <c r="B816" s="31">
        <v>2</v>
      </c>
      <c r="C816">
        <v>1</v>
      </c>
      <c r="D816">
        <v>19</v>
      </c>
      <c r="E816">
        <v>0</v>
      </c>
      <c r="F816" s="15">
        <v>4000</v>
      </c>
      <c r="G816">
        <v>1</v>
      </c>
      <c r="H816">
        <v>2</v>
      </c>
      <c r="I816">
        <v>0</v>
      </c>
      <c r="J816">
        <v>6</v>
      </c>
      <c r="K816">
        <v>5</v>
      </c>
      <c r="L816">
        <v>0</v>
      </c>
      <c r="M816">
        <v>0</v>
      </c>
      <c r="N816">
        <v>0</v>
      </c>
      <c r="O816">
        <v>1.5</v>
      </c>
      <c r="P816" s="31">
        <v>1</v>
      </c>
      <c r="Q816" s="31">
        <v>1</v>
      </c>
      <c r="R816" s="34">
        <v>12</v>
      </c>
      <c r="S816" s="33">
        <v>15</v>
      </c>
      <c r="T816">
        <v>0.91500000000000004</v>
      </c>
      <c r="U816">
        <v>18</v>
      </c>
      <c r="V816" s="16">
        <v>2.5</v>
      </c>
      <c r="W816">
        <v>1.5</v>
      </c>
      <c r="X816">
        <v>1</v>
      </c>
      <c r="Y816">
        <v>12</v>
      </c>
      <c r="Z816">
        <v>15</v>
      </c>
      <c r="AA816" t="s">
        <v>232</v>
      </c>
      <c r="AB816">
        <v>26225440</v>
      </c>
    </row>
    <row r="817" spans="1:28">
      <c r="A817">
        <v>3685</v>
      </c>
      <c r="B817" s="31">
        <v>2</v>
      </c>
      <c r="C817">
        <v>1</v>
      </c>
      <c r="D817">
        <v>24</v>
      </c>
      <c r="E817">
        <v>0</v>
      </c>
      <c r="F817" s="15">
        <v>2000</v>
      </c>
      <c r="G817">
        <v>1</v>
      </c>
      <c r="H817">
        <v>1</v>
      </c>
      <c r="I817">
        <v>0</v>
      </c>
      <c r="J817">
        <v>8</v>
      </c>
      <c r="K817">
        <v>5</v>
      </c>
      <c r="L817">
        <v>0</v>
      </c>
      <c r="M817">
        <v>0</v>
      </c>
      <c r="N817">
        <v>0</v>
      </c>
      <c r="O817">
        <v>1.17</v>
      </c>
      <c r="P817" s="31">
        <v>1.5</v>
      </c>
      <c r="Q817" s="31">
        <v>1</v>
      </c>
      <c r="R817" s="34">
        <v>16</v>
      </c>
      <c r="S817" s="33">
        <v>30</v>
      </c>
      <c r="T817">
        <v>1</v>
      </c>
      <c r="U817">
        <v>20</v>
      </c>
      <c r="V817" s="16">
        <v>2.5</v>
      </c>
      <c r="W817">
        <v>1.17</v>
      </c>
      <c r="X817">
        <v>1</v>
      </c>
      <c r="Y817">
        <v>16</v>
      </c>
      <c r="Z817">
        <v>30</v>
      </c>
      <c r="AA817" t="s">
        <v>48</v>
      </c>
      <c r="AB817">
        <v>21520020</v>
      </c>
    </row>
    <row r="818" spans="1:28">
      <c r="A818">
        <v>3686</v>
      </c>
      <c r="B818" s="31">
        <v>1</v>
      </c>
      <c r="C818">
        <v>7</v>
      </c>
      <c r="D818">
        <v>31</v>
      </c>
      <c r="E818">
        <v>1</v>
      </c>
      <c r="F818" s="15">
        <v>8000</v>
      </c>
      <c r="G818">
        <v>1</v>
      </c>
      <c r="H818">
        <v>1</v>
      </c>
      <c r="I818">
        <v>0</v>
      </c>
      <c r="J818">
        <v>11</v>
      </c>
      <c r="K818">
        <v>3</v>
      </c>
      <c r="L818">
        <v>0</v>
      </c>
      <c r="M818">
        <v>0</v>
      </c>
      <c r="N818">
        <v>0</v>
      </c>
      <c r="O818">
        <v>0.33</v>
      </c>
      <c r="P818" s="31">
        <v>0.5</v>
      </c>
      <c r="Q818" s="31">
        <v>0</v>
      </c>
      <c r="R818" s="34">
        <v>10</v>
      </c>
      <c r="S818" s="33">
        <v>2.5</v>
      </c>
      <c r="T818">
        <v>0.33</v>
      </c>
      <c r="U818">
        <v>10</v>
      </c>
      <c r="V818" s="16">
        <v>2.5</v>
      </c>
      <c r="W818">
        <v>0.67</v>
      </c>
      <c r="X818">
        <v>0</v>
      </c>
      <c r="Y818">
        <v>11</v>
      </c>
      <c r="Z818">
        <v>12.5</v>
      </c>
      <c r="AA818" t="s">
        <v>131</v>
      </c>
      <c r="AB818">
        <v>20771632</v>
      </c>
    </row>
    <row r="819" spans="1:28">
      <c r="A819">
        <v>3689</v>
      </c>
      <c r="B819" s="31">
        <v>2</v>
      </c>
      <c r="C819">
        <v>1</v>
      </c>
      <c r="D819">
        <v>45</v>
      </c>
      <c r="E819">
        <v>0</v>
      </c>
      <c r="F819" s="15">
        <v>10000</v>
      </c>
      <c r="G819">
        <v>1</v>
      </c>
      <c r="H819">
        <v>1</v>
      </c>
      <c r="I819">
        <v>0</v>
      </c>
      <c r="J819">
        <v>6</v>
      </c>
      <c r="K819">
        <v>3</v>
      </c>
      <c r="L819">
        <v>0</v>
      </c>
      <c r="M819">
        <v>0</v>
      </c>
      <c r="N819">
        <v>0</v>
      </c>
      <c r="O819">
        <v>0.67</v>
      </c>
      <c r="P819" s="31">
        <v>1</v>
      </c>
      <c r="Q819" s="31">
        <v>0</v>
      </c>
      <c r="R819" s="34">
        <v>8</v>
      </c>
      <c r="S819" s="33">
        <v>15</v>
      </c>
      <c r="T819">
        <v>0.5</v>
      </c>
      <c r="U819">
        <v>12</v>
      </c>
      <c r="V819" s="16">
        <v>5</v>
      </c>
      <c r="W819">
        <v>0.67</v>
      </c>
      <c r="X819">
        <v>0</v>
      </c>
      <c r="Y819">
        <v>8</v>
      </c>
      <c r="Z819">
        <v>15</v>
      </c>
      <c r="AA819" t="s">
        <v>47</v>
      </c>
      <c r="AB819">
        <v>22251040</v>
      </c>
    </row>
    <row r="820" spans="1:28">
      <c r="A820">
        <v>3694</v>
      </c>
      <c r="B820" s="31">
        <v>2</v>
      </c>
      <c r="C820">
        <v>4</v>
      </c>
      <c r="D820">
        <v>39</v>
      </c>
      <c r="E820">
        <v>0</v>
      </c>
      <c r="F820" s="15">
        <v>5000</v>
      </c>
      <c r="G820">
        <v>1</v>
      </c>
      <c r="H820">
        <v>1</v>
      </c>
      <c r="I820">
        <v>1</v>
      </c>
      <c r="J820">
        <v>8</v>
      </c>
      <c r="K820">
        <v>5</v>
      </c>
      <c r="L820">
        <v>0</v>
      </c>
      <c r="M820">
        <v>0</v>
      </c>
      <c r="N820">
        <v>0</v>
      </c>
      <c r="O820">
        <v>0.83</v>
      </c>
      <c r="P820" s="31">
        <v>1</v>
      </c>
      <c r="Q820" s="31">
        <v>1</v>
      </c>
      <c r="R820" s="34">
        <v>8</v>
      </c>
      <c r="S820" s="33">
        <v>20</v>
      </c>
      <c r="T820">
        <v>0.5</v>
      </c>
      <c r="U820">
        <v>15</v>
      </c>
      <c r="V820" s="16">
        <v>6.25</v>
      </c>
      <c r="W820">
        <v>0.83</v>
      </c>
      <c r="X820">
        <v>1</v>
      </c>
      <c r="Y820">
        <v>8</v>
      </c>
      <c r="Z820">
        <v>20</v>
      </c>
      <c r="AA820" t="s">
        <v>101</v>
      </c>
      <c r="AB820">
        <v>21911180</v>
      </c>
    </row>
    <row r="821" spans="1:28">
      <c r="A821">
        <v>3696</v>
      </c>
      <c r="B821" s="31">
        <v>1</v>
      </c>
      <c r="C821">
        <v>7</v>
      </c>
      <c r="D821">
        <v>36</v>
      </c>
      <c r="E821">
        <v>0</v>
      </c>
      <c r="F821" s="15">
        <v>16000</v>
      </c>
      <c r="G821">
        <v>1</v>
      </c>
      <c r="H821">
        <v>2</v>
      </c>
      <c r="I821">
        <v>0</v>
      </c>
      <c r="J821">
        <v>8</v>
      </c>
      <c r="K821">
        <v>5</v>
      </c>
      <c r="L821">
        <v>0</v>
      </c>
      <c r="M821">
        <v>0</v>
      </c>
      <c r="N821">
        <v>0</v>
      </c>
      <c r="O821">
        <v>0.67</v>
      </c>
      <c r="P821" s="31">
        <v>1.33</v>
      </c>
      <c r="Q821" s="31">
        <v>0</v>
      </c>
      <c r="R821" s="34">
        <v>30</v>
      </c>
      <c r="S821" s="33">
        <v>70</v>
      </c>
      <c r="T821">
        <v>0.67</v>
      </c>
      <c r="U821">
        <v>30</v>
      </c>
      <c r="V821" s="16">
        <v>70</v>
      </c>
      <c r="W821">
        <v>0.83</v>
      </c>
      <c r="X821">
        <v>1</v>
      </c>
      <c r="Y821">
        <v>8</v>
      </c>
      <c r="Z821">
        <v>15</v>
      </c>
      <c r="AA821" t="s">
        <v>19</v>
      </c>
      <c r="AB821">
        <v>22745056</v>
      </c>
    </row>
    <row r="822" spans="1:28">
      <c r="A822">
        <v>3698</v>
      </c>
      <c r="B822" s="31">
        <v>2</v>
      </c>
      <c r="C822">
        <v>2</v>
      </c>
      <c r="D822">
        <v>23</v>
      </c>
      <c r="E822">
        <v>0</v>
      </c>
      <c r="F822" s="15">
        <v>10000</v>
      </c>
      <c r="G822">
        <v>1</v>
      </c>
      <c r="H822">
        <v>1</v>
      </c>
      <c r="I822">
        <v>0</v>
      </c>
      <c r="J822">
        <v>11</v>
      </c>
      <c r="K822">
        <v>3</v>
      </c>
      <c r="L822">
        <v>0</v>
      </c>
      <c r="M822">
        <v>0</v>
      </c>
      <c r="N822">
        <v>0</v>
      </c>
      <c r="O822">
        <v>1</v>
      </c>
      <c r="P822" s="31">
        <v>1.33</v>
      </c>
      <c r="Q822" s="31">
        <v>0</v>
      </c>
      <c r="R822" s="34">
        <v>6</v>
      </c>
      <c r="S822" s="33">
        <v>15</v>
      </c>
      <c r="T822">
        <v>0.83</v>
      </c>
      <c r="U822">
        <v>20</v>
      </c>
      <c r="V822" s="16">
        <v>5</v>
      </c>
      <c r="W822">
        <v>1</v>
      </c>
      <c r="X822">
        <v>0</v>
      </c>
      <c r="Y822">
        <v>6</v>
      </c>
      <c r="Z822">
        <v>15</v>
      </c>
      <c r="AA822" t="s">
        <v>46</v>
      </c>
      <c r="AB822">
        <v>22631350</v>
      </c>
    </row>
    <row r="823" spans="1:28">
      <c r="A823">
        <v>3699</v>
      </c>
      <c r="B823" s="31">
        <v>2</v>
      </c>
      <c r="C823">
        <v>1</v>
      </c>
      <c r="D823">
        <v>21</v>
      </c>
      <c r="E823">
        <v>0</v>
      </c>
      <c r="F823" s="15">
        <v>10000</v>
      </c>
      <c r="G823">
        <v>1</v>
      </c>
      <c r="H823">
        <v>1</v>
      </c>
      <c r="I823">
        <v>0</v>
      </c>
      <c r="J823">
        <v>6</v>
      </c>
      <c r="K823">
        <v>5</v>
      </c>
      <c r="L823">
        <v>0</v>
      </c>
      <c r="M823">
        <v>0</v>
      </c>
      <c r="N823">
        <v>0</v>
      </c>
      <c r="O823">
        <v>1.17</v>
      </c>
      <c r="P823" s="31">
        <v>0.83</v>
      </c>
      <c r="Q823" s="31">
        <v>0</v>
      </c>
      <c r="R823" s="34">
        <v>12</v>
      </c>
      <c r="S823" s="33">
        <v>5</v>
      </c>
      <c r="T823">
        <v>0.91500000000000004</v>
      </c>
      <c r="U823">
        <v>18</v>
      </c>
      <c r="V823" s="16">
        <v>2.5</v>
      </c>
      <c r="W823">
        <v>1.17</v>
      </c>
      <c r="X823">
        <v>0</v>
      </c>
      <c r="Y823">
        <v>12</v>
      </c>
      <c r="Z823">
        <v>5</v>
      </c>
      <c r="AA823" t="s">
        <v>232</v>
      </c>
      <c r="AB823">
        <v>26010790</v>
      </c>
    </row>
    <row r="824" spans="1:28">
      <c r="A824">
        <v>3701</v>
      </c>
      <c r="B824" s="31">
        <v>2</v>
      </c>
      <c r="C824">
        <v>1</v>
      </c>
      <c r="D824">
        <v>21</v>
      </c>
      <c r="E824">
        <v>1</v>
      </c>
      <c r="F824" s="15">
        <v>7000</v>
      </c>
      <c r="G824">
        <v>1</v>
      </c>
      <c r="H824">
        <v>1</v>
      </c>
      <c r="I824">
        <v>0</v>
      </c>
      <c r="J824">
        <v>1</v>
      </c>
      <c r="K824">
        <v>5</v>
      </c>
      <c r="L824">
        <v>0</v>
      </c>
      <c r="M824">
        <v>0</v>
      </c>
      <c r="N824">
        <v>0</v>
      </c>
      <c r="O824">
        <v>0.67</v>
      </c>
      <c r="P824" s="31">
        <v>1.33</v>
      </c>
      <c r="Q824" s="31">
        <v>1</v>
      </c>
      <c r="R824" s="34">
        <v>8</v>
      </c>
      <c r="S824" s="33">
        <v>40</v>
      </c>
      <c r="T824">
        <v>0.83</v>
      </c>
      <c r="U824">
        <v>14</v>
      </c>
      <c r="V824" s="16">
        <v>5</v>
      </c>
      <c r="W824">
        <v>0.67</v>
      </c>
      <c r="X824">
        <v>1</v>
      </c>
      <c r="Y824">
        <v>8</v>
      </c>
      <c r="Z824">
        <v>40</v>
      </c>
      <c r="AA824" t="s">
        <v>127</v>
      </c>
      <c r="AB824">
        <v>20771002</v>
      </c>
    </row>
    <row r="825" spans="1:28">
      <c r="A825">
        <v>3704</v>
      </c>
      <c r="B825" s="31">
        <v>1</v>
      </c>
      <c r="C825">
        <v>6</v>
      </c>
      <c r="D825">
        <v>61</v>
      </c>
      <c r="E825">
        <v>1</v>
      </c>
      <c r="F825" s="15">
        <v>22000</v>
      </c>
      <c r="G825">
        <v>1</v>
      </c>
      <c r="H825">
        <v>2</v>
      </c>
      <c r="I825">
        <v>0</v>
      </c>
      <c r="J825">
        <v>8</v>
      </c>
      <c r="K825">
        <v>5</v>
      </c>
      <c r="L825">
        <v>0</v>
      </c>
      <c r="M825">
        <v>0</v>
      </c>
      <c r="N825">
        <v>0</v>
      </c>
      <c r="O825">
        <v>0.5</v>
      </c>
      <c r="P825" s="31">
        <v>0.67</v>
      </c>
      <c r="Q825" s="31">
        <v>0</v>
      </c>
      <c r="R825" s="34">
        <v>20</v>
      </c>
      <c r="S825" s="33">
        <v>5</v>
      </c>
      <c r="T825">
        <v>0.5</v>
      </c>
      <c r="U825">
        <v>20</v>
      </c>
      <c r="V825" s="16">
        <v>5</v>
      </c>
      <c r="W825">
        <v>1</v>
      </c>
      <c r="X825">
        <v>1</v>
      </c>
      <c r="Y825">
        <v>8</v>
      </c>
      <c r="Z825">
        <v>10</v>
      </c>
      <c r="AA825" t="s">
        <v>15</v>
      </c>
      <c r="AB825">
        <v>20510180</v>
      </c>
    </row>
    <row r="826" spans="1:28">
      <c r="A826">
        <v>3706</v>
      </c>
      <c r="B826" s="31">
        <v>1</v>
      </c>
      <c r="C826">
        <v>7</v>
      </c>
      <c r="D826">
        <v>53</v>
      </c>
      <c r="E826">
        <v>0</v>
      </c>
      <c r="F826" s="15">
        <v>8000</v>
      </c>
      <c r="G826">
        <v>1</v>
      </c>
      <c r="H826">
        <v>1</v>
      </c>
      <c r="I826">
        <v>0</v>
      </c>
      <c r="J826">
        <v>8</v>
      </c>
      <c r="K826">
        <v>5</v>
      </c>
      <c r="L826">
        <v>0</v>
      </c>
      <c r="M826">
        <v>0</v>
      </c>
      <c r="N826">
        <v>0</v>
      </c>
      <c r="O826">
        <v>0.5</v>
      </c>
      <c r="P826" s="31">
        <v>0.67</v>
      </c>
      <c r="Q826" s="31">
        <v>0</v>
      </c>
      <c r="R826" s="34">
        <v>8</v>
      </c>
      <c r="S826" s="33">
        <v>2.5</v>
      </c>
      <c r="T826">
        <v>0.5</v>
      </c>
      <c r="U826">
        <v>8</v>
      </c>
      <c r="V826" s="16">
        <v>2.5</v>
      </c>
      <c r="W826">
        <v>0.83</v>
      </c>
      <c r="X826">
        <v>0</v>
      </c>
      <c r="Y826">
        <v>8</v>
      </c>
      <c r="Z826">
        <v>15</v>
      </c>
      <c r="AA826" t="s">
        <v>54</v>
      </c>
      <c r="AB826">
        <v>22245000</v>
      </c>
    </row>
    <row r="827" spans="1:28">
      <c r="A827">
        <v>3707</v>
      </c>
      <c r="B827" s="31">
        <v>2</v>
      </c>
      <c r="C827">
        <v>1</v>
      </c>
      <c r="D827">
        <v>20</v>
      </c>
      <c r="E827">
        <v>1</v>
      </c>
      <c r="F827" s="15">
        <v>6000</v>
      </c>
      <c r="G827">
        <v>1</v>
      </c>
      <c r="H827">
        <v>1</v>
      </c>
      <c r="I827">
        <v>0</v>
      </c>
      <c r="J827">
        <v>2</v>
      </c>
      <c r="K827">
        <v>5</v>
      </c>
      <c r="L827">
        <v>0</v>
      </c>
      <c r="M827">
        <v>0</v>
      </c>
      <c r="N827">
        <v>0</v>
      </c>
      <c r="O827">
        <v>1</v>
      </c>
      <c r="P827" s="31">
        <v>0.83</v>
      </c>
      <c r="Q827" s="31">
        <v>0</v>
      </c>
      <c r="R827" s="34">
        <v>8</v>
      </c>
      <c r="S827" s="33">
        <v>20</v>
      </c>
      <c r="T827">
        <v>0.83</v>
      </c>
      <c r="U827">
        <v>30</v>
      </c>
      <c r="V827" s="16">
        <v>3.75</v>
      </c>
      <c r="W827">
        <v>1</v>
      </c>
      <c r="X827">
        <v>0</v>
      </c>
      <c r="Y827">
        <v>8</v>
      </c>
      <c r="Z827">
        <v>20</v>
      </c>
      <c r="AA827" t="s">
        <v>31</v>
      </c>
      <c r="AB827">
        <v>22720011</v>
      </c>
    </row>
    <row r="828" spans="1:28">
      <c r="A828">
        <v>3711</v>
      </c>
      <c r="B828" s="31">
        <v>1</v>
      </c>
      <c r="C828">
        <v>2</v>
      </c>
      <c r="D828">
        <v>26</v>
      </c>
      <c r="E828">
        <v>0</v>
      </c>
      <c r="F828" s="15">
        <v>20000</v>
      </c>
      <c r="G828">
        <v>1</v>
      </c>
      <c r="H828">
        <v>2</v>
      </c>
      <c r="I828">
        <v>0</v>
      </c>
      <c r="J828">
        <v>8</v>
      </c>
      <c r="K828">
        <v>5</v>
      </c>
      <c r="L828">
        <v>0</v>
      </c>
      <c r="M828">
        <v>0</v>
      </c>
      <c r="N828">
        <v>0</v>
      </c>
      <c r="O828">
        <v>0.5</v>
      </c>
      <c r="P828" s="31">
        <v>0.83</v>
      </c>
      <c r="Q828" s="31">
        <v>0</v>
      </c>
      <c r="R828" s="34">
        <v>10</v>
      </c>
      <c r="S828" s="33">
        <v>10</v>
      </c>
      <c r="T828">
        <v>0.5</v>
      </c>
      <c r="U828">
        <v>10</v>
      </c>
      <c r="V828" s="16">
        <v>10</v>
      </c>
      <c r="W828">
        <v>1</v>
      </c>
      <c r="X828">
        <v>1</v>
      </c>
      <c r="Y828">
        <v>8</v>
      </c>
      <c r="Z828">
        <v>10</v>
      </c>
      <c r="AA828" t="s">
        <v>15</v>
      </c>
      <c r="AB828">
        <v>205206050</v>
      </c>
    </row>
    <row r="829" spans="1:28">
      <c r="A829">
        <v>3714</v>
      </c>
      <c r="B829" s="31">
        <v>1</v>
      </c>
      <c r="C829">
        <v>7</v>
      </c>
      <c r="D829">
        <v>35</v>
      </c>
      <c r="E829">
        <v>1</v>
      </c>
      <c r="F829" s="15">
        <v>10000</v>
      </c>
      <c r="G829">
        <v>1</v>
      </c>
      <c r="H829">
        <v>1</v>
      </c>
      <c r="I829">
        <v>0</v>
      </c>
      <c r="J829">
        <v>8</v>
      </c>
      <c r="K829">
        <v>3</v>
      </c>
      <c r="L829">
        <v>0</v>
      </c>
      <c r="M829">
        <v>0</v>
      </c>
      <c r="N829">
        <v>0</v>
      </c>
      <c r="O829">
        <v>0.33</v>
      </c>
      <c r="P829" s="31">
        <v>0.33</v>
      </c>
      <c r="Q829" s="31">
        <v>0</v>
      </c>
      <c r="R829" s="34">
        <v>6</v>
      </c>
      <c r="S829" s="33">
        <v>2.5</v>
      </c>
      <c r="T829">
        <v>0.33</v>
      </c>
      <c r="U829">
        <v>6</v>
      </c>
      <c r="V829" s="16">
        <v>2.5</v>
      </c>
      <c r="W829">
        <v>1</v>
      </c>
      <c r="X829">
        <v>1</v>
      </c>
      <c r="Y829">
        <v>8</v>
      </c>
      <c r="Z829">
        <v>10</v>
      </c>
      <c r="AA829" t="s">
        <v>15</v>
      </c>
      <c r="AB829">
        <v>20270245</v>
      </c>
    </row>
    <row r="830" spans="1:28">
      <c r="A830">
        <v>3718</v>
      </c>
      <c r="B830" s="31">
        <v>2</v>
      </c>
      <c r="C830">
        <v>2</v>
      </c>
      <c r="D830">
        <v>25</v>
      </c>
      <c r="E830">
        <v>0</v>
      </c>
      <c r="F830" s="15">
        <v>7000</v>
      </c>
      <c r="G830">
        <v>1</v>
      </c>
      <c r="H830">
        <v>2</v>
      </c>
      <c r="I830">
        <v>0</v>
      </c>
      <c r="J830">
        <v>8</v>
      </c>
      <c r="K830">
        <v>2</v>
      </c>
      <c r="L830">
        <v>0</v>
      </c>
      <c r="M830">
        <v>0</v>
      </c>
      <c r="N830">
        <v>0</v>
      </c>
      <c r="O830">
        <v>2.17</v>
      </c>
      <c r="P830" s="31">
        <v>2.17</v>
      </c>
      <c r="Q830" s="31">
        <v>0</v>
      </c>
      <c r="R830" s="34">
        <v>8</v>
      </c>
      <c r="S830" s="33">
        <v>20</v>
      </c>
      <c r="T830">
        <v>1</v>
      </c>
      <c r="U830">
        <v>30</v>
      </c>
      <c r="V830" s="16">
        <v>2.5</v>
      </c>
      <c r="W830">
        <v>2.17</v>
      </c>
      <c r="X830">
        <v>0</v>
      </c>
      <c r="Y830">
        <v>8</v>
      </c>
      <c r="Z830">
        <v>20</v>
      </c>
      <c r="AA830" t="s">
        <v>49</v>
      </c>
      <c r="AB830">
        <v>22790585</v>
      </c>
    </row>
    <row r="831" spans="1:28">
      <c r="A831">
        <v>3723</v>
      </c>
      <c r="B831" s="31">
        <v>2</v>
      </c>
      <c r="C831">
        <v>1</v>
      </c>
      <c r="D831">
        <v>53</v>
      </c>
      <c r="E831">
        <v>0</v>
      </c>
      <c r="F831" s="15">
        <v>7000</v>
      </c>
      <c r="G831">
        <v>1</v>
      </c>
      <c r="H831">
        <v>1</v>
      </c>
      <c r="I831">
        <v>1</v>
      </c>
      <c r="J831">
        <v>8</v>
      </c>
      <c r="K831">
        <v>5</v>
      </c>
      <c r="L831">
        <v>0</v>
      </c>
      <c r="M831">
        <v>0</v>
      </c>
      <c r="N831">
        <v>0</v>
      </c>
      <c r="O831">
        <v>2.33</v>
      </c>
      <c r="P831" s="31">
        <v>1.83</v>
      </c>
      <c r="Q831" s="31">
        <v>1</v>
      </c>
      <c r="R831" s="34">
        <v>14</v>
      </c>
      <c r="S831" s="33">
        <v>25</v>
      </c>
      <c r="T831">
        <v>0.91500000000000004</v>
      </c>
      <c r="U831">
        <v>20</v>
      </c>
      <c r="V831" s="16">
        <v>5</v>
      </c>
      <c r="W831">
        <v>2.33</v>
      </c>
      <c r="X831">
        <v>1</v>
      </c>
      <c r="Y831">
        <v>14</v>
      </c>
      <c r="Z831">
        <v>25</v>
      </c>
      <c r="AA831" t="s">
        <v>231</v>
      </c>
      <c r="AB831">
        <v>24130001</v>
      </c>
    </row>
    <row r="832" spans="1:28">
      <c r="A832">
        <v>3728</v>
      </c>
      <c r="B832" s="31">
        <v>1</v>
      </c>
      <c r="C832">
        <v>1</v>
      </c>
      <c r="D832">
        <v>27</v>
      </c>
      <c r="E832">
        <v>0</v>
      </c>
      <c r="F832" s="15">
        <v>6000</v>
      </c>
      <c r="G832">
        <v>1</v>
      </c>
      <c r="H832">
        <v>1</v>
      </c>
      <c r="I832">
        <v>0</v>
      </c>
      <c r="J832">
        <v>6</v>
      </c>
      <c r="K832">
        <v>1</v>
      </c>
      <c r="L832">
        <v>0</v>
      </c>
      <c r="M832">
        <v>0</v>
      </c>
      <c r="N832">
        <v>0</v>
      </c>
      <c r="O832">
        <v>0.5</v>
      </c>
      <c r="P832" s="31">
        <v>0.67</v>
      </c>
      <c r="Q832" s="31">
        <v>0</v>
      </c>
      <c r="R832" s="34">
        <v>8</v>
      </c>
      <c r="S832" s="33">
        <v>10</v>
      </c>
      <c r="T832">
        <v>0.5</v>
      </c>
      <c r="U832">
        <v>8</v>
      </c>
      <c r="V832" s="16">
        <v>10</v>
      </c>
      <c r="W832">
        <v>1.085</v>
      </c>
      <c r="X832">
        <v>1</v>
      </c>
      <c r="Y832">
        <v>8</v>
      </c>
      <c r="Z832">
        <v>15</v>
      </c>
      <c r="AA832" t="s">
        <v>35</v>
      </c>
      <c r="AB832">
        <v>20551190</v>
      </c>
    </row>
    <row r="833" spans="1:28">
      <c r="A833">
        <v>3733</v>
      </c>
      <c r="B833" s="31">
        <v>2</v>
      </c>
      <c r="C833">
        <v>4</v>
      </c>
      <c r="D833">
        <v>28</v>
      </c>
      <c r="E833">
        <v>0</v>
      </c>
      <c r="F833" s="15">
        <v>8000</v>
      </c>
      <c r="G833">
        <v>1</v>
      </c>
      <c r="H833">
        <v>1</v>
      </c>
      <c r="I833">
        <v>0</v>
      </c>
      <c r="J833">
        <v>11</v>
      </c>
      <c r="K833">
        <v>5</v>
      </c>
      <c r="L833">
        <v>0</v>
      </c>
      <c r="M833">
        <v>0</v>
      </c>
      <c r="N833">
        <v>0</v>
      </c>
      <c r="O833">
        <v>0.5</v>
      </c>
      <c r="P833" s="31">
        <v>2</v>
      </c>
      <c r="Q833" s="31">
        <v>0</v>
      </c>
      <c r="R833" s="34">
        <v>8</v>
      </c>
      <c r="S833" s="33">
        <v>15</v>
      </c>
      <c r="T833">
        <v>0.33</v>
      </c>
      <c r="U833">
        <v>10</v>
      </c>
      <c r="V833" s="16">
        <v>2.5</v>
      </c>
      <c r="W833">
        <v>0.5</v>
      </c>
      <c r="X833">
        <v>0</v>
      </c>
      <c r="Y833">
        <v>8</v>
      </c>
      <c r="Z833">
        <v>15</v>
      </c>
      <c r="AA833" t="s">
        <v>131</v>
      </c>
      <c r="AB833">
        <v>20771445</v>
      </c>
    </row>
    <row r="834" spans="1:28">
      <c r="A834">
        <v>3741</v>
      </c>
      <c r="B834" s="31">
        <v>1</v>
      </c>
      <c r="C834">
        <v>5</v>
      </c>
      <c r="D834">
        <v>61</v>
      </c>
      <c r="E834">
        <v>1</v>
      </c>
      <c r="F834" s="15">
        <v>5000</v>
      </c>
      <c r="G834">
        <v>1</v>
      </c>
      <c r="H834">
        <v>1</v>
      </c>
      <c r="I834">
        <v>0</v>
      </c>
      <c r="J834">
        <v>8</v>
      </c>
      <c r="K834">
        <v>5</v>
      </c>
      <c r="L834">
        <v>0</v>
      </c>
      <c r="M834">
        <v>0</v>
      </c>
      <c r="N834">
        <v>0</v>
      </c>
      <c r="O834">
        <v>0.17</v>
      </c>
      <c r="P834" s="31">
        <v>0.67</v>
      </c>
      <c r="Q834" s="31">
        <v>0</v>
      </c>
      <c r="R834" s="34">
        <v>4</v>
      </c>
      <c r="S834" s="33">
        <v>60</v>
      </c>
      <c r="T834">
        <v>0.17</v>
      </c>
      <c r="U834">
        <v>4</v>
      </c>
      <c r="V834" s="16">
        <v>60</v>
      </c>
      <c r="W834">
        <v>0.33</v>
      </c>
      <c r="X834">
        <v>1</v>
      </c>
      <c r="Y834">
        <v>14</v>
      </c>
      <c r="Z834">
        <v>2.5</v>
      </c>
      <c r="AA834" t="s">
        <v>26</v>
      </c>
      <c r="AB834">
        <v>21040113</v>
      </c>
    </row>
    <row r="835" spans="1:28">
      <c r="A835">
        <v>3745</v>
      </c>
      <c r="B835" s="31">
        <v>2</v>
      </c>
      <c r="C835">
        <v>1</v>
      </c>
      <c r="D835">
        <v>22</v>
      </c>
      <c r="E835">
        <v>0</v>
      </c>
      <c r="F835" s="15">
        <v>14000</v>
      </c>
      <c r="G835">
        <v>1</v>
      </c>
      <c r="H835">
        <v>1</v>
      </c>
      <c r="I835">
        <v>0</v>
      </c>
      <c r="J835">
        <v>8</v>
      </c>
      <c r="K835">
        <v>5</v>
      </c>
      <c r="L835">
        <v>0</v>
      </c>
      <c r="M835">
        <v>0</v>
      </c>
      <c r="N835">
        <v>0</v>
      </c>
      <c r="O835">
        <v>1</v>
      </c>
      <c r="P835" s="31">
        <v>1.5</v>
      </c>
      <c r="Q835" s="31">
        <v>0</v>
      </c>
      <c r="R835" s="34">
        <v>12</v>
      </c>
      <c r="S835" s="33">
        <v>10</v>
      </c>
      <c r="T835">
        <v>0.5</v>
      </c>
      <c r="U835">
        <v>10</v>
      </c>
      <c r="V835" s="16">
        <v>10</v>
      </c>
      <c r="W835">
        <v>1</v>
      </c>
      <c r="X835">
        <v>0</v>
      </c>
      <c r="Y835">
        <v>12</v>
      </c>
      <c r="Z835">
        <v>10</v>
      </c>
      <c r="AA835" t="s">
        <v>105</v>
      </c>
      <c r="AB835">
        <v>22221000</v>
      </c>
    </row>
    <row r="836" spans="1:28">
      <c r="A836">
        <v>3754</v>
      </c>
      <c r="B836" s="31">
        <v>1</v>
      </c>
      <c r="C836">
        <v>1</v>
      </c>
      <c r="D836">
        <v>28</v>
      </c>
      <c r="E836">
        <v>1</v>
      </c>
      <c r="F836" s="15">
        <v>2000</v>
      </c>
      <c r="G836">
        <v>1</v>
      </c>
      <c r="H836">
        <v>1</v>
      </c>
      <c r="I836">
        <v>0</v>
      </c>
      <c r="J836">
        <v>11</v>
      </c>
      <c r="K836">
        <v>5</v>
      </c>
      <c r="L836">
        <v>0</v>
      </c>
      <c r="M836">
        <v>0</v>
      </c>
      <c r="N836">
        <v>0</v>
      </c>
      <c r="O836">
        <v>0.67</v>
      </c>
      <c r="P836" s="31">
        <v>0.83</v>
      </c>
      <c r="Q836" s="31">
        <v>0</v>
      </c>
      <c r="R836" s="34">
        <v>10</v>
      </c>
      <c r="S836" s="33">
        <v>5</v>
      </c>
      <c r="T836">
        <v>0.67</v>
      </c>
      <c r="U836">
        <v>10</v>
      </c>
      <c r="V836" s="16">
        <v>5</v>
      </c>
      <c r="W836">
        <v>1.17</v>
      </c>
      <c r="X836">
        <v>1</v>
      </c>
      <c r="Y836">
        <v>8</v>
      </c>
      <c r="Z836">
        <v>2.5</v>
      </c>
      <c r="AA836" t="s">
        <v>113</v>
      </c>
      <c r="AB836">
        <v>21231070</v>
      </c>
    </row>
    <row r="837" spans="1:28">
      <c r="A837">
        <v>3761</v>
      </c>
      <c r="B837" s="31">
        <v>2</v>
      </c>
      <c r="C837">
        <v>1</v>
      </c>
      <c r="D837">
        <v>19</v>
      </c>
      <c r="E837">
        <v>1</v>
      </c>
      <c r="F837" s="15">
        <v>16000</v>
      </c>
      <c r="G837">
        <v>1</v>
      </c>
      <c r="H837">
        <v>3</v>
      </c>
      <c r="I837">
        <v>0</v>
      </c>
      <c r="J837">
        <v>8</v>
      </c>
      <c r="K837">
        <v>2</v>
      </c>
      <c r="L837">
        <v>0</v>
      </c>
      <c r="M837">
        <v>0</v>
      </c>
      <c r="N837">
        <v>0</v>
      </c>
      <c r="O837">
        <v>1</v>
      </c>
      <c r="P837" s="31">
        <v>1.5</v>
      </c>
      <c r="Q837" s="31">
        <v>1</v>
      </c>
      <c r="R837" s="34">
        <v>6</v>
      </c>
      <c r="S837" s="33">
        <v>40</v>
      </c>
      <c r="T837">
        <v>0.83</v>
      </c>
      <c r="U837">
        <v>30</v>
      </c>
      <c r="V837" s="16">
        <v>3.75</v>
      </c>
      <c r="W837">
        <v>1</v>
      </c>
      <c r="X837">
        <v>1</v>
      </c>
      <c r="Y837">
        <v>6</v>
      </c>
      <c r="Z837">
        <v>40</v>
      </c>
      <c r="AA837" t="s">
        <v>31</v>
      </c>
      <c r="AB837">
        <v>22710205</v>
      </c>
    </row>
    <row r="838" spans="1:28">
      <c r="A838">
        <v>3763</v>
      </c>
      <c r="B838" s="31">
        <v>2</v>
      </c>
      <c r="C838">
        <v>1</v>
      </c>
      <c r="D838">
        <v>22</v>
      </c>
      <c r="E838">
        <v>0</v>
      </c>
      <c r="F838" s="15">
        <v>1000</v>
      </c>
      <c r="G838">
        <v>1</v>
      </c>
      <c r="H838">
        <v>1</v>
      </c>
      <c r="I838">
        <v>0</v>
      </c>
      <c r="J838">
        <v>2</v>
      </c>
      <c r="K838">
        <v>5</v>
      </c>
      <c r="L838">
        <v>0</v>
      </c>
      <c r="M838">
        <v>0</v>
      </c>
      <c r="N838">
        <v>0</v>
      </c>
      <c r="O838">
        <v>1.83</v>
      </c>
      <c r="P838" s="31">
        <v>1.5</v>
      </c>
      <c r="Q838" s="31">
        <v>1</v>
      </c>
      <c r="R838" s="34">
        <v>16</v>
      </c>
      <c r="S838" s="33">
        <v>15</v>
      </c>
      <c r="T838">
        <v>0.41500000000000004</v>
      </c>
      <c r="U838">
        <v>11</v>
      </c>
      <c r="V838" s="16">
        <v>2.5</v>
      </c>
      <c r="W838">
        <v>1.83</v>
      </c>
      <c r="X838">
        <v>1</v>
      </c>
      <c r="Y838">
        <v>16</v>
      </c>
      <c r="Z838">
        <v>15</v>
      </c>
      <c r="AA838" t="s">
        <v>160</v>
      </c>
      <c r="AB838">
        <v>20720294</v>
      </c>
    </row>
    <row r="839" spans="1:28">
      <c r="A839">
        <v>3772</v>
      </c>
      <c r="B839" s="31">
        <v>1</v>
      </c>
      <c r="C839">
        <v>7</v>
      </c>
      <c r="D839">
        <v>50</v>
      </c>
      <c r="E839">
        <v>1</v>
      </c>
      <c r="F839" s="15">
        <v>18000</v>
      </c>
      <c r="G839">
        <v>1</v>
      </c>
      <c r="H839">
        <v>1</v>
      </c>
      <c r="I839">
        <v>0</v>
      </c>
      <c r="J839">
        <v>8</v>
      </c>
      <c r="K839">
        <v>5</v>
      </c>
      <c r="L839">
        <v>0</v>
      </c>
      <c r="M839">
        <v>0</v>
      </c>
      <c r="N839">
        <v>0</v>
      </c>
      <c r="O839">
        <v>0.5</v>
      </c>
      <c r="P839" s="31">
        <v>0.83</v>
      </c>
      <c r="Q839" s="31">
        <v>0</v>
      </c>
      <c r="R839" s="34">
        <v>8</v>
      </c>
      <c r="S839" s="33">
        <v>2.5</v>
      </c>
      <c r="T839">
        <v>0.5</v>
      </c>
      <c r="U839">
        <v>8</v>
      </c>
      <c r="V839" s="16">
        <v>2.5</v>
      </c>
      <c r="W839">
        <v>1</v>
      </c>
      <c r="X839">
        <v>1</v>
      </c>
      <c r="Y839">
        <v>8</v>
      </c>
      <c r="Z839">
        <v>15</v>
      </c>
      <c r="AA839" t="s">
        <v>24</v>
      </c>
      <c r="AB839">
        <v>22031011</v>
      </c>
    </row>
    <row r="840" spans="1:28">
      <c r="A840">
        <v>3773</v>
      </c>
      <c r="B840" s="31">
        <v>2</v>
      </c>
      <c r="C840">
        <v>4</v>
      </c>
      <c r="D840">
        <v>55</v>
      </c>
      <c r="E840">
        <v>0</v>
      </c>
      <c r="F840" s="15">
        <v>12000</v>
      </c>
      <c r="G840">
        <v>1</v>
      </c>
      <c r="H840">
        <v>1</v>
      </c>
      <c r="I840">
        <v>0</v>
      </c>
      <c r="J840">
        <v>1</v>
      </c>
      <c r="K840">
        <v>5</v>
      </c>
      <c r="L840">
        <v>0</v>
      </c>
      <c r="M840">
        <v>0</v>
      </c>
      <c r="N840">
        <v>0</v>
      </c>
      <c r="O840">
        <v>0.67</v>
      </c>
      <c r="P840" s="31">
        <v>0.67</v>
      </c>
      <c r="Q840" s="31">
        <v>0</v>
      </c>
      <c r="R840" s="34">
        <v>8</v>
      </c>
      <c r="S840" s="33">
        <v>10</v>
      </c>
      <c r="T840">
        <v>0.67</v>
      </c>
      <c r="U840">
        <v>20</v>
      </c>
      <c r="V840" s="16">
        <v>10</v>
      </c>
      <c r="W840">
        <v>0.67</v>
      </c>
      <c r="X840">
        <v>0</v>
      </c>
      <c r="Y840">
        <v>8</v>
      </c>
      <c r="Z840">
        <v>10</v>
      </c>
      <c r="AA840" t="s">
        <v>97</v>
      </c>
      <c r="AB840">
        <v>22740361</v>
      </c>
    </row>
    <row r="841" spans="1:28">
      <c r="A841">
        <v>3778</v>
      </c>
      <c r="B841" s="31">
        <v>2</v>
      </c>
      <c r="C841">
        <v>1</v>
      </c>
      <c r="D841">
        <v>25</v>
      </c>
      <c r="E841">
        <v>1</v>
      </c>
      <c r="F841" s="15">
        <v>10000</v>
      </c>
      <c r="G841">
        <v>1</v>
      </c>
      <c r="H841">
        <v>2</v>
      </c>
      <c r="I841">
        <v>0</v>
      </c>
      <c r="J841">
        <v>6</v>
      </c>
      <c r="K841">
        <v>2</v>
      </c>
      <c r="L841">
        <v>0</v>
      </c>
      <c r="M841">
        <v>0</v>
      </c>
      <c r="N841">
        <v>0</v>
      </c>
      <c r="O841">
        <v>1.67</v>
      </c>
      <c r="P841" s="31">
        <v>1.33</v>
      </c>
      <c r="Q841" s="31">
        <v>1</v>
      </c>
      <c r="R841" s="34">
        <v>10</v>
      </c>
      <c r="S841" s="33">
        <v>15</v>
      </c>
      <c r="T841">
        <v>0.83</v>
      </c>
      <c r="U841">
        <v>30</v>
      </c>
      <c r="V841" s="16">
        <v>3.75</v>
      </c>
      <c r="W841">
        <v>1.67</v>
      </c>
      <c r="X841">
        <v>1</v>
      </c>
      <c r="Y841">
        <v>10</v>
      </c>
      <c r="Z841">
        <v>15</v>
      </c>
      <c r="AA841" t="s">
        <v>31</v>
      </c>
      <c r="AB841">
        <v>22720400</v>
      </c>
    </row>
    <row r="842" spans="1:28">
      <c r="A842">
        <v>3779</v>
      </c>
      <c r="B842" s="31">
        <v>1</v>
      </c>
      <c r="C842">
        <v>1</v>
      </c>
      <c r="D842">
        <v>22</v>
      </c>
      <c r="E842">
        <v>0</v>
      </c>
      <c r="F842" s="15">
        <v>10000</v>
      </c>
      <c r="G842">
        <v>1</v>
      </c>
      <c r="H842">
        <v>2</v>
      </c>
      <c r="I842">
        <v>0</v>
      </c>
      <c r="J842">
        <v>8</v>
      </c>
      <c r="K842">
        <v>5</v>
      </c>
      <c r="L842">
        <v>0</v>
      </c>
      <c r="M842">
        <v>0</v>
      </c>
      <c r="N842">
        <v>0</v>
      </c>
      <c r="O842">
        <v>0.67</v>
      </c>
      <c r="P842" s="31">
        <v>0.67</v>
      </c>
      <c r="Q842" s="31">
        <v>0</v>
      </c>
      <c r="R842" s="34">
        <v>14</v>
      </c>
      <c r="S842" s="33">
        <v>5</v>
      </c>
      <c r="T842">
        <v>0.67</v>
      </c>
      <c r="U842">
        <v>14</v>
      </c>
      <c r="V842" s="16">
        <v>5</v>
      </c>
      <c r="W842">
        <v>1.5</v>
      </c>
      <c r="X842">
        <v>1</v>
      </c>
      <c r="Y842">
        <v>10</v>
      </c>
      <c r="Z842">
        <v>10</v>
      </c>
      <c r="AA842" t="s">
        <v>89</v>
      </c>
      <c r="AB842">
        <v>22441140</v>
      </c>
    </row>
    <row r="843" spans="1:28">
      <c r="A843">
        <v>3780</v>
      </c>
      <c r="B843" s="31">
        <v>1</v>
      </c>
      <c r="C843">
        <v>3</v>
      </c>
      <c r="D843">
        <v>36</v>
      </c>
      <c r="E843">
        <v>1</v>
      </c>
      <c r="F843" s="15">
        <v>18000</v>
      </c>
      <c r="G843">
        <v>1</v>
      </c>
      <c r="H843">
        <v>1</v>
      </c>
      <c r="I843">
        <v>0</v>
      </c>
      <c r="J843">
        <v>8</v>
      </c>
      <c r="K843">
        <v>0</v>
      </c>
      <c r="L843">
        <v>0</v>
      </c>
      <c r="M843">
        <v>0</v>
      </c>
      <c r="N843">
        <v>1</v>
      </c>
      <c r="O843">
        <v>0.33</v>
      </c>
      <c r="P843" s="31">
        <v>0.5</v>
      </c>
      <c r="Q843" s="31">
        <v>0</v>
      </c>
      <c r="R843" s="34">
        <v>10</v>
      </c>
      <c r="S843" s="33">
        <v>2.5</v>
      </c>
      <c r="T843">
        <v>0.33</v>
      </c>
      <c r="U843">
        <v>10</v>
      </c>
      <c r="V843" s="16">
        <v>2.5</v>
      </c>
      <c r="W843">
        <v>1</v>
      </c>
      <c r="X843">
        <v>1</v>
      </c>
      <c r="Y843">
        <v>8</v>
      </c>
      <c r="Z843">
        <v>10</v>
      </c>
      <c r="AA843" t="s">
        <v>15</v>
      </c>
      <c r="AB843">
        <v>20550012</v>
      </c>
    </row>
    <row r="844" spans="1:28">
      <c r="A844">
        <v>3784</v>
      </c>
      <c r="B844" s="31">
        <v>2</v>
      </c>
      <c r="C844">
        <v>2</v>
      </c>
      <c r="D844">
        <v>24</v>
      </c>
      <c r="E844">
        <v>0</v>
      </c>
      <c r="F844" s="15">
        <v>4000</v>
      </c>
      <c r="G844">
        <v>1</v>
      </c>
      <c r="H844">
        <v>1</v>
      </c>
      <c r="I844">
        <v>0</v>
      </c>
      <c r="J844">
        <v>2</v>
      </c>
      <c r="K844">
        <v>5</v>
      </c>
      <c r="L844">
        <v>0</v>
      </c>
      <c r="M844">
        <v>0</v>
      </c>
      <c r="N844">
        <v>0</v>
      </c>
      <c r="O844">
        <v>0.83</v>
      </c>
      <c r="P844" s="31">
        <v>0.83</v>
      </c>
      <c r="Q844" s="31">
        <v>1</v>
      </c>
      <c r="R844" s="34">
        <v>8</v>
      </c>
      <c r="S844" s="33">
        <v>20</v>
      </c>
      <c r="T844">
        <v>1</v>
      </c>
      <c r="U844">
        <v>6</v>
      </c>
      <c r="V844" s="16">
        <v>2.5</v>
      </c>
      <c r="W844">
        <v>0.83</v>
      </c>
      <c r="X844">
        <v>1</v>
      </c>
      <c r="Y844">
        <v>8</v>
      </c>
      <c r="Z844">
        <v>20</v>
      </c>
      <c r="AA844" t="s">
        <v>93</v>
      </c>
      <c r="AB844">
        <v>21311050</v>
      </c>
    </row>
    <row r="845" spans="1:28">
      <c r="A845">
        <v>3788</v>
      </c>
      <c r="B845" s="31">
        <v>1</v>
      </c>
      <c r="C845">
        <v>2</v>
      </c>
      <c r="D845">
        <v>33</v>
      </c>
      <c r="E845">
        <v>1</v>
      </c>
      <c r="F845" s="15">
        <v>6000</v>
      </c>
      <c r="G845">
        <v>1</v>
      </c>
      <c r="H845">
        <v>2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0.67</v>
      </c>
      <c r="P845" s="31">
        <v>0.33</v>
      </c>
      <c r="Q845" s="31">
        <v>0</v>
      </c>
      <c r="R845" s="34">
        <v>20</v>
      </c>
      <c r="S845" s="33">
        <v>2.5</v>
      </c>
      <c r="T845">
        <v>0.67</v>
      </c>
      <c r="U845">
        <v>20</v>
      </c>
      <c r="V845" s="16">
        <v>2.5</v>
      </c>
      <c r="W845">
        <v>2</v>
      </c>
      <c r="X845">
        <v>1</v>
      </c>
      <c r="Y845">
        <v>12</v>
      </c>
      <c r="Z845">
        <v>10</v>
      </c>
      <c r="AA845" t="s">
        <v>238</v>
      </c>
      <c r="AB845">
        <v>24722790</v>
      </c>
    </row>
    <row r="846" spans="1:28">
      <c r="A846">
        <v>3791</v>
      </c>
      <c r="B846" s="31">
        <v>1</v>
      </c>
      <c r="C846">
        <v>1</v>
      </c>
      <c r="D846">
        <v>20</v>
      </c>
      <c r="E846">
        <v>1</v>
      </c>
      <c r="F846" s="15">
        <v>30000</v>
      </c>
      <c r="G846">
        <v>1</v>
      </c>
      <c r="H846">
        <v>3</v>
      </c>
      <c r="I846">
        <v>0</v>
      </c>
      <c r="J846">
        <v>8</v>
      </c>
      <c r="K846">
        <v>5</v>
      </c>
      <c r="L846">
        <v>0</v>
      </c>
      <c r="M846">
        <v>0</v>
      </c>
      <c r="N846">
        <v>0</v>
      </c>
      <c r="O846">
        <v>0.5</v>
      </c>
      <c r="P846" s="31">
        <v>0.67</v>
      </c>
      <c r="Q846" s="31">
        <v>0</v>
      </c>
      <c r="R846" s="34">
        <v>10</v>
      </c>
      <c r="S846" s="33">
        <v>5</v>
      </c>
      <c r="T846">
        <v>0.5</v>
      </c>
      <c r="U846">
        <v>10</v>
      </c>
      <c r="V846" s="16">
        <v>5</v>
      </c>
      <c r="W846">
        <v>0.83</v>
      </c>
      <c r="X846">
        <v>1</v>
      </c>
      <c r="Y846">
        <v>6</v>
      </c>
      <c r="Z846">
        <v>10</v>
      </c>
      <c r="AA846" t="s">
        <v>29</v>
      </c>
      <c r="AB846">
        <v>22281080</v>
      </c>
    </row>
    <row r="847" spans="1:28">
      <c r="A847">
        <v>3792</v>
      </c>
      <c r="B847" s="31">
        <v>1</v>
      </c>
      <c r="C847">
        <v>2</v>
      </c>
      <c r="D847">
        <v>25</v>
      </c>
      <c r="E847">
        <v>0</v>
      </c>
      <c r="F847" s="15">
        <v>12000</v>
      </c>
      <c r="G847">
        <v>1</v>
      </c>
      <c r="H847">
        <v>2</v>
      </c>
      <c r="I847">
        <v>0</v>
      </c>
      <c r="J847">
        <v>2</v>
      </c>
      <c r="K847">
        <v>4</v>
      </c>
      <c r="L847">
        <v>0</v>
      </c>
      <c r="M847">
        <v>0</v>
      </c>
      <c r="N847">
        <v>0</v>
      </c>
      <c r="O847">
        <v>0.5</v>
      </c>
      <c r="P847" s="31">
        <v>0.67</v>
      </c>
      <c r="Q847" s="31">
        <v>0</v>
      </c>
      <c r="R847" s="34">
        <v>14</v>
      </c>
      <c r="S847" s="33">
        <v>10</v>
      </c>
      <c r="T847">
        <v>0.5</v>
      </c>
      <c r="U847">
        <v>14</v>
      </c>
      <c r="V847" s="16">
        <v>10</v>
      </c>
      <c r="W847">
        <v>1</v>
      </c>
      <c r="X847">
        <v>1</v>
      </c>
      <c r="Y847">
        <v>8</v>
      </c>
      <c r="Z847">
        <v>25</v>
      </c>
      <c r="AA847" t="s">
        <v>114</v>
      </c>
      <c r="AB847">
        <v>22241040</v>
      </c>
    </row>
    <row r="848" spans="1:28">
      <c r="A848">
        <v>3794</v>
      </c>
      <c r="B848" s="31">
        <v>2</v>
      </c>
      <c r="C848">
        <v>2</v>
      </c>
      <c r="D848">
        <v>27</v>
      </c>
      <c r="E848">
        <v>0</v>
      </c>
      <c r="F848" s="15">
        <v>10000</v>
      </c>
      <c r="G848">
        <v>1</v>
      </c>
      <c r="H848">
        <v>1</v>
      </c>
      <c r="I848">
        <v>0</v>
      </c>
      <c r="J848">
        <v>8</v>
      </c>
      <c r="K848">
        <v>5</v>
      </c>
      <c r="L848">
        <v>0</v>
      </c>
      <c r="M848">
        <v>0</v>
      </c>
      <c r="N848">
        <v>0</v>
      </c>
      <c r="O848">
        <v>0.67</v>
      </c>
      <c r="P848" s="31">
        <v>0.83</v>
      </c>
      <c r="Q848" s="31">
        <v>1</v>
      </c>
      <c r="R848" s="34">
        <v>6</v>
      </c>
      <c r="S848" s="33">
        <v>15</v>
      </c>
      <c r="T848">
        <v>0.75</v>
      </c>
      <c r="U848">
        <v>9</v>
      </c>
      <c r="V848" s="16">
        <v>6.25</v>
      </c>
      <c r="W848">
        <v>0.67</v>
      </c>
      <c r="X848">
        <v>1</v>
      </c>
      <c r="Y848">
        <v>6</v>
      </c>
      <c r="Z848">
        <v>15</v>
      </c>
      <c r="AA848" t="s">
        <v>112</v>
      </c>
      <c r="AB848">
        <v>21010290</v>
      </c>
    </row>
    <row r="849" spans="1:28">
      <c r="A849">
        <v>3799</v>
      </c>
      <c r="B849" s="31">
        <v>2</v>
      </c>
      <c r="C849">
        <v>2</v>
      </c>
      <c r="D849">
        <v>33</v>
      </c>
      <c r="E849">
        <v>0</v>
      </c>
      <c r="F849" s="15">
        <v>8000</v>
      </c>
      <c r="G849">
        <v>1</v>
      </c>
      <c r="H849">
        <v>1</v>
      </c>
      <c r="I849">
        <v>0</v>
      </c>
      <c r="J849">
        <v>1</v>
      </c>
      <c r="K849">
        <v>5</v>
      </c>
      <c r="L849">
        <v>0</v>
      </c>
      <c r="M849">
        <v>0</v>
      </c>
      <c r="N849">
        <v>0</v>
      </c>
      <c r="O849">
        <v>1.33</v>
      </c>
      <c r="P849" s="31">
        <v>1</v>
      </c>
      <c r="Q849" s="31">
        <v>1</v>
      </c>
      <c r="R849" s="34">
        <v>6</v>
      </c>
      <c r="S849" s="33">
        <v>10</v>
      </c>
      <c r="T849">
        <v>0.5</v>
      </c>
      <c r="U849">
        <v>10</v>
      </c>
      <c r="V849" s="16">
        <v>5</v>
      </c>
      <c r="W849">
        <v>1.33</v>
      </c>
      <c r="X849">
        <v>1</v>
      </c>
      <c r="Y849">
        <v>6</v>
      </c>
      <c r="Z849">
        <v>10</v>
      </c>
      <c r="AA849" t="s">
        <v>15</v>
      </c>
      <c r="AB849">
        <v>20510150</v>
      </c>
    </row>
    <row r="850" spans="1:28">
      <c r="A850">
        <v>3801</v>
      </c>
      <c r="B850" s="31">
        <v>2</v>
      </c>
      <c r="C850">
        <v>1</v>
      </c>
      <c r="D850">
        <v>28</v>
      </c>
      <c r="E850">
        <v>1</v>
      </c>
      <c r="F850" s="15">
        <v>2000</v>
      </c>
      <c r="G850">
        <v>1</v>
      </c>
      <c r="H850">
        <v>2</v>
      </c>
      <c r="I850">
        <v>0</v>
      </c>
      <c r="J850">
        <v>1</v>
      </c>
      <c r="K850">
        <v>2</v>
      </c>
      <c r="L850">
        <v>0</v>
      </c>
      <c r="M850">
        <v>0</v>
      </c>
      <c r="N850">
        <v>0</v>
      </c>
      <c r="O850">
        <v>2.5</v>
      </c>
      <c r="P850" s="31">
        <v>2.67</v>
      </c>
      <c r="Q850" s="31">
        <v>1</v>
      </c>
      <c r="R850" s="34">
        <v>12</v>
      </c>
      <c r="S850" s="33">
        <v>15</v>
      </c>
      <c r="T850">
        <v>0.91500000000000004</v>
      </c>
      <c r="U850">
        <v>20</v>
      </c>
      <c r="V850" s="16">
        <v>5</v>
      </c>
      <c r="W850">
        <v>2.5</v>
      </c>
      <c r="X850">
        <v>1</v>
      </c>
      <c r="Y850">
        <v>12</v>
      </c>
      <c r="Z850">
        <v>15</v>
      </c>
      <c r="AA850" t="s">
        <v>231</v>
      </c>
      <c r="AB850">
        <v>24344170</v>
      </c>
    </row>
    <row r="851" spans="1:28">
      <c r="A851">
        <v>3806</v>
      </c>
      <c r="B851" s="31">
        <v>2</v>
      </c>
      <c r="C851">
        <v>2</v>
      </c>
      <c r="D851">
        <v>30</v>
      </c>
      <c r="E851">
        <v>1</v>
      </c>
      <c r="F851" s="15">
        <v>3000</v>
      </c>
      <c r="G851">
        <v>1</v>
      </c>
      <c r="H851">
        <v>1</v>
      </c>
      <c r="I851">
        <v>0</v>
      </c>
      <c r="J851">
        <v>8</v>
      </c>
      <c r="K851">
        <v>5</v>
      </c>
      <c r="L851">
        <v>0</v>
      </c>
      <c r="M851">
        <v>0</v>
      </c>
      <c r="N851">
        <v>0</v>
      </c>
      <c r="O851">
        <v>1</v>
      </c>
      <c r="P851" s="31">
        <v>2</v>
      </c>
      <c r="Q851" s="31">
        <v>1</v>
      </c>
      <c r="R851" s="34">
        <v>8</v>
      </c>
      <c r="S851" s="33">
        <v>10</v>
      </c>
      <c r="T851">
        <v>0.33</v>
      </c>
      <c r="U851">
        <v>20</v>
      </c>
      <c r="V851" s="16">
        <v>2.5</v>
      </c>
      <c r="W851">
        <v>1</v>
      </c>
      <c r="X851">
        <v>1</v>
      </c>
      <c r="Y851">
        <v>8</v>
      </c>
      <c r="Z851">
        <v>10</v>
      </c>
      <c r="AA851" t="s">
        <v>11</v>
      </c>
      <c r="AB851">
        <v>20751390</v>
      </c>
    </row>
    <row r="852" spans="1:28">
      <c r="A852">
        <v>3808</v>
      </c>
      <c r="B852" s="31">
        <v>1</v>
      </c>
      <c r="C852">
        <v>3</v>
      </c>
      <c r="D852">
        <v>30</v>
      </c>
      <c r="E852">
        <v>0</v>
      </c>
      <c r="F852" s="15">
        <v>30000</v>
      </c>
      <c r="G852">
        <v>1</v>
      </c>
      <c r="H852">
        <v>2</v>
      </c>
      <c r="I852">
        <v>0</v>
      </c>
      <c r="J852">
        <v>9</v>
      </c>
      <c r="K852">
        <v>5</v>
      </c>
      <c r="L852">
        <v>0</v>
      </c>
      <c r="M852">
        <v>0</v>
      </c>
      <c r="N852">
        <v>0</v>
      </c>
      <c r="O852">
        <v>0.5</v>
      </c>
      <c r="P852" s="31">
        <v>0.83</v>
      </c>
      <c r="Q852" s="31">
        <v>0</v>
      </c>
      <c r="R852" s="34">
        <v>14</v>
      </c>
      <c r="S852" s="33">
        <v>2.5</v>
      </c>
      <c r="T852">
        <v>0.5</v>
      </c>
      <c r="U852">
        <v>14</v>
      </c>
      <c r="V852" s="16">
        <v>2.5</v>
      </c>
      <c r="W852">
        <v>0.58499999999999996</v>
      </c>
      <c r="X852">
        <v>0</v>
      </c>
      <c r="Y852">
        <v>6</v>
      </c>
      <c r="Z852">
        <v>15</v>
      </c>
      <c r="AA852" t="s">
        <v>144</v>
      </c>
      <c r="AB852">
        <v>22471140</v>
      </c>
    </row>
    <row r="853" spans="1:28">
      <c r="A853">
        <v>3811</v>
      </c>
      <c r="B853" s="31">
        <v>2</v>
      </c>
      <c r="C853">
        <v>1</v>
      </c>
      <c r="D853">
        <v>23</v>
      </c>
      <c r="E853">
        <v>1</v>
      </c>
      <c r="F853" s="15">
        <v>4000</v>
      </c>
      <c r="G853">
        <v>1</v>
      </c>
      <c r="H853">
        <v>1</v>
      </c>
      <c r="I853">
        <v>1</v>
      </c>
      <c r="J853">
        <v>11</v>
      </c>
      <c r="K853">
        <v>0</v>
      </c>
      <c r="L853">
        <v>0</v>
      </c>
      <c r="M853">
        <v>1</v>
      </c>
      <c r="N853">
        <v>0</v>
      </c>
      <c r="O853">
        <v>2</v>
      </c>
      <c r="P853" s="31">
        <v>1.5</v>
      </c>
      <c r="Q853" s="31">
        <v>0</v>
      </c>
      <c r="R853" s="34">
        <v>10</v>
      </c>
      <c r="S853" s="33">
        <v>15</v>
      </c>
      <c r="T853">
        <v>0.5</v>
      </c>
      <c r="U853">
        <v>18</v>
      </c>
      <c r="V853" s="16">
        <v>5</v>
      </c>
      <c r="W853">
        <v>2</v>
      </c>
      <c r="X853">
        <v>0</v>
      </c>
      <c r="Y853">
        <v>10</v>
      </c>
      <c r="Z853">
        <v>15</v>
      </c>
      <c r="AA853" t="s">
        <v>135</v>
      </c>
      <c r="AB853">
        <v>21020170</v>
      </c>
    </row>
    <row r="854" spans="1:28">
      <c r="A854">
        <v>3814</v>
      </c>
      <c r="B854" s="31">
        <v>1</v>
      </c>
      <c r="C854">
        <v>7</v>
      </c>
      <c r="D854">
        <v>63</v>
      </c>
      <c r="E854">
        <v>1</v>
      </c>
      <c r="F854" s="15">
        <v>14000</v>
      </c>
      <c r="G854">
        <v>1</v>
      </c>
      <c r="H854">
        <v>1</v>
      </c>
      <c r="I854">
        <v>0</v>
      </c>
      <c r="J854">
        <v>8</v>
      </c>
      <c r="K854">
        <v>5</v>
      </c>
      <c r="L854">
        <v>0</v>
      </c>
      <c r="M854">
        <v>0</v>
      </c>
      <c r="N854">
        <v>0</v>
      </c>
      <c r="O854">
        <v>0.67</v>
      </c>
      <c r="P854" s="31">
        <v>0.83</v>
      </c>
      <c r="Q854" s="31">
        <v>0</v>
      </c>
      <c r="R854" s="34">
        <v>20</v>
      </c>
      <c r="S854" s="33">
        <v>2.5</v>
      </c>
      <c r="T854">
        <v>0.67</v>
      </c>
      <c r="U854">
        <v>20</v>
      </c>
      <c r="V854" s="16">
        <v>2.5</v>
      </c>
      <c r="W854">
        <v>1.67</v>
      </c>
      <c r="X854">
        <v>1</v>
      </c>
      <c r="Y854">
        <v>12</v>
      </c>
      <c r="Z854">
        <v>10</v>
      </c>
      <c r="AA854" t="s">
        <v>231</v>
      </c>
      <c r="AB854">
        <v>24230153</v>
      </c>
    </row>
    <row r="855" spans="1:28">
      <c r="A855">
        <v>3819</v>
      </c>
      <c r="B855" s="31">
        <v>2</v>
      </c>
      <c r="C855">
        <v>1</v>
      </c>
      <c r="D855">
        <v>23</v>
      </c>
      <c r="E855">
        <v>1</v>
      </c>
      <c r="F855" s="15">
        <v>3000</v>
      </c>
      <c r="G855">
        <v>1</v>
      </c>
      <c r="H855">
        <v>1</v>
      </c>
      <c r="I855">
        <v>0</v>
      </c>
      <c r="J855">
        <v>2</v>
      </c>
      <c r="K855">
        <v>5</v>
      </c>
      <c r="L855">
        <v>0</v>
      </c>
      <c r="M855">
        <v>0</v>
      </c>
      <c r="N855">
        <v>0</v>
      </c>
      <c r="O855">
        <v>1</v>
      </c>
      <c r="P855" s="31">
        <v>1.33</v>
      </c>
      <c r="Q855" s="31">
        <v>1</v>
      </c>
      <c r="R855" s="34">
        <v>8</v>
      </c>
      <c r="S855" s="33">
        <v>10</v>
      </c>
      <c r="T855">
        <v>0.83</v>
      </c>
      <c r="U855">
        <v>14</v>
      </c>
      <c r="V855" s="16">
        <v>5</v>
      </c>
      <c r="W855">
        <v>1</v>
      </c>
      <c r="X855">
        <v>1</v>
      </c>
      <c r="Y855">
        <v>8</v>
      </c>
      <c r="Z855">
        <v>10</v>
      </c>
      <c r="AA855" t="s">
        <v>127</v>
      </c>
      <c r="AB855">
        <v>20760230</v>
      </c>
    </row>
    <row r="856" spans="1:28">
      <c r="A856">
        <v>3822</v>
      </c>
      <c r="B856" s="31">
        <v>1</v>
      </c>
      <c r="C856">
        <v>7</v>
      </c>
      <c r="D856">
        <v>59</v>
      </c>
      <c r="E856">
        <v>1</v>
      </c>
      <c r="F856" s="15">
        <v>26000</v>
      </c>
      <c r="G856">
        <v>1</v>
      </c>
      <c r="H856">
        <v>3</v>
      </c>
      <c r="I856">
        <v>0</v>
      </c>
      <c r="J856">
        <v>8</v>
      </c>
      <c r="K856">
        <v>5</v>
      </c>
      <c r="L856">
        <v>0</v>
      </c>
      <c r="M856">
        <v>0</v>
      </c>
      <c r="N856">
        <v>0</v>
      </c>
      <c r="O856">
        <v>0.67</v>
      </c>
      <c r="P856" s="31">
        <v>1</v>
      </c>
      <c r="Q856" s="31">
        <v>0</v>
      </c>
      <c r="R856" s="34">
        <v>16</v>
      </c>
      <c r="S856" s="33">
        <v>10</v>
      </c>
      <c r="T856">
        <v>0.67</v>
      </c>
      <c r="U856">
        <v>16</v>
      </c>
      <c r="V856" s="16">
        <v>10</v>
      </c>
      <c r="W856">
        <v>1.17</v>
      </c>
      <c r="X856">
        <v>1</v>
      </c>
      <c r="Y856">
        <v>8</v>
      </c>
      <c r="Z856">
        <v>35</v>
      </c>
      <c r="AA856" t="s">
        <v>142</v>
      </c>
      <c r="AB856">
        <v>22451040</v>
      </c>
    </row>
    <row r="857" spans="1:28">
      <c r="A857">
        <v>3827</v>
      </c>
      <c r="B857" s="31">
        <v>1</v>
      </c>
      <c r="C857">
        <v>7</v>
      </c>
      <c r="D857">
        <v>58</v>
      </c>
      <c r="E857">
        <v>0</v>
      </c>
      <c r="F857" s="15">
        <v>12000</v>
      </c>
      <c r="G857">
        <v>1</v>
      </c>
      <c r="H857">
        <v>1</v>
      </c>
      <c r="I857">
        <v>0</v>
      </c>
      <c r="J857">
        <v>8</v>
      </c>
      <c r="K857">
        <v>5</v>
      </c>
      <c r="L857">
        <v>0</v>
      </c>
      <c r="M857">
        <v>0</v>
      </c>
      <c r="N857">
        <v>0</v>
      </c>
      <c r="O857">
        <v>1</v>
      </c>
      <c r="P857" s="31">
        <v>1</v>
      </c>
      <c r="Q857" s="31">
        <v>0</v>
      </c>
      <c r="R857" s="34">
        <v>10</v>
      </c>
      <c r="S857" s="33">
        <v>2.5</v>
      </c>
      <c r="T857">
        <v>1</v>
      </c>
      <c r="U857">
        <v>10</v>
      </c>
      <c r="V857" s="16">
        <v>2.5</v>
      </c>
      <c r="W857">
        <v>1.17</v>
      </c>
      <c r="X857">
        <v>1</v>
      </c>
      <c r="Y857">
        <v>10</v>
      </c>
      <c r="Z857">
        <v>15</v>
      </c>
      <c r="AA857" t="s">
        <v>46</v>
      </c>
      <c r="AB857">
        <v>22793395</v>
      </c>
    </row>
    <row r="858" spans="1:28">
      <c r="A858">
        <v>3830</v>
      </c>
      <c r="B858" s="31">
        <v>1</v>
      </c>
      <c r="C858">
        <v>1</v>
      </c>
      <c r="D858">
        <v>25</v>
      </c>
      <c r="E858">
        <v>1</v>
      </c>
      <c r="F858" s="15">
        <v>14000</v>
      </c>
      <c r="G858">
        <v>1</v>
      </c>
      <c r="H858">
        <v>1</v>
      </c>
      <c r="I858">
        <v>1</v>
      </c>
      <c r="J858">
        <v>1</v>
      </c>
      <c r="K858">
        <v>5</v>
      </c>
      <c r="L858">
        <v>0</v>
      </c>
      <c r="M858">
        <v>0</v>
      </c>
      <c r="N858">
        <v>0</v>
      </c>
      <c r="O858">
        <v>0.67</v>
      </c>
      <c r="P858" s="31">
        <v>1</v>
      </c>
      <c r="Q858" s="31">
        <v>0</v>
      </c>
      <c r="R858" s="34">
        <v>14</v>
      </c>
      <c r="S858" s="33">
        <v>5</v>
      </c>
      <c r="T858">
        <v>0.67</v>
      </c>
      <c r="U858">
        <v>14</v>
      </c>
      <c r="V858" s="16">
        <v>5</v>
      </c>
      <c r="W858">
        <v>0.83</v>
      </c>
      <c r="X858">
        <v>1</v>
      </c>
      <c r="Y858">
        <v>12</v>
      </c>
      <c r="Z858">
        <v>17.5</v>
      </c>
      <c r="AA858" t="s">
        <v>73</v>
      </c>
      <c r="AB858">
        <v>20241220</v>
      </c>
    </row>
    <row r="859" spans="1:28">
      <c r="A859">
        <v>3834</v>
      </c>
      <c r="B859" s="31">
        <v>2</v>
      </c>
      <c r="C859">
        <v>7</v>
      </c>
      <c r="D859">
        <v>55</v>
      </c>
      <c r="E859">
        <v>1</v>
      </c>
      <c r="F859" s="15">
        <v>12000</v>
      </c>
      <c r="G859">
        <v>1</v>
      </c>
      <c r="H859">
        <v>1</v>
      </c>
      <c r="I859">
        <v>0</v>
      </c>
      <c r="J859">
        <v>9</v>
      </c>
      <c r="K859">
        <v>4</v>
      </c>
      <c r="L859">
        <v>0</v>
      </c>
      <c r="M859">
        <v>0</v>
      </c>
      <c r="N859">
        <v>0</v>
      </c>
      <c r="O859">
        <v>1.33</v>
      </c>
      <c r="P859" s="31">
        <v>1.33</v>
      </c>
      <c r="Q859" s="31">
        <v>1</v>
      </c>
      <c r="R859" s="34">
        <v>12</v>
      </c>
      <c r="S859" s="33">
        <v>20</v>
      </c>
      <c r="T859">
        <v>0.5</v>
      </c>
      <c r="U859">
        <v>12</v>
      </c>
      <c r="V859" s="16">
        <v>2.5</v>
      </c>
      <c r="W859">
        <v>1.33</v>
      </c>
      <c r="X859">
        <v>1</v>
      </c>
      <c r="Y859">
        <v>12</v>
      </c>
      <c r="Z859">
        <v>20</v>
      </c>
      <c r="AA859" t="s">
        <v>50</v>
      </c>
      <c r="AB859">
        <v>22460040</v>
      </c>
    </row>
    <row r="860" spans="1:28">
      <c r="A860">
        <v>3836</v>
      </c>
      <c r="B860" s="31">
        <v>2</v>
      </c>
      <c r="C860">
        <v>1</v>
      </c>
      <c r="D860">
        <v>23</v>
      </c>
      <c r="E860">
        <v>1</v>
      </c>
      <c r="F860" s="15">
        <v>1000</v>
      </c>
      <c r="G860">
        <v>1</v>
      </c>
      <c r="H860">
        <v>1</v>
      </c>
      <c r="I860">
        <v>0</v>
      </c>
      <c r="J860">
        <v>6</v>
      </c>
      <c r="K860">
        <v>5</v>
      </c>
      <c r="L860">
        <v>0</v>
      </c>
      <c r="M860">
        <v>0</v>
      </c>
      <c r="N860">
        <v>0</v>
      </c>
      <c r="O860">
        <v>1.33</v>
      </c>
      <c r="P860" s="31">
        <v>1.33</v>
      </c>
      <c r="Q860" s="31">
        <v>1</v>
      </c>
      <c r="R860" s="34">
        <v>14</v>
      </c>
      <c r="S860" s="33">
        <v>15</v>
      </c>
      <c r="T860">
        <v>0.41500000000000004</v>
      </c>
      <c r="U860">
        <v>12</v>
      </c>
      <c r="V860" s="16">
        <v>5</v>
      </c>
      <c r="W860">
        <v>1.33</v>
      </c>
      <c r="X860">
        <v>1</v>
      </c>
      <c r="Y860">
        <v>14</v>
      </c>
      <c r="Z860">
        <v>15</v>
      </c>
      <c r="AA860" t="s">
        <v>64</v>
      </c>
      <c r="AB860">
        <v>207770006</v>
      </c>
    </row>
    <row r="861" spans="1:28">
      <c r="A861">
        <v>3847</v>
      </c>
      <c r="B861" s="31">
        <v>2</v>
      </c>
      <c r="C861">
        <v>1</v>
      </c>
      <c r="D861">
        <v>59</v>
      </c>
      <c r="E861">
        <v>0</v>
      </c>
      <c r="F861" s="15">
        <v>4000</v>
      </c>
      <c r="G861">
        <v>1</v>
      </c>
      <c r="H861">
        <v>1</v>
      </c>
      <c r="I861">
        <v>0</v>
      </c>
      <c r="J861">
        <v>6</v>
      </c>
      <c r="K861">
        <v>5</v>
      </c>
      <c r="L861">
        <v>0</v>
      </c>
      <c r="M861">
        <v>0</v>
      </c>
      <c r="N861">
        <v>0</v>
      </c>
      <c r="O861">
        <v>1.5</v>
      </c>
      <c r="P861" s="31">
        <v>2.67</v>
      </c>
      <c r="Q861" s="31">
        <v>1</v>
      </c>
      <c r="R861" s="34">
        <v>18</v>
      </c>
      <c r="S861" s="33">
        <v>5</v>
      </c>
      <c r="T861">
        <v>0.75</v>
      </c>
      <c r="U861">
        <v>9</v>
      </c>
      <c r="V861" s="16">
        <v>5</v>
      </c>
      <c r="W861">
        <v>1.5</v>
      </c>
      <c r="X861">
        <v>1</v>
      </c>
      <c r="Y861">
        <v>18</v>
      </c>
      <c r="Z861">
        <v>5</v>
      </c>
      <c r="AA861" t="s">
        <v>122</v>
      </c>
      <c r="AB861">
        <v>21240670</v>
      </c>
    </row>
    <row r="862" spans="1:28">
      <c r="A862">
        <v>3851</v>
      </c>
      <c r="B862" s="31">
        <v>1</v>
      </c>
      <c r="C862">
        <v>7</v>
      </c>
      <c r="D862">
        <v>39</v>
      </c>
      <c r="E862">
        <v>0</v>
      </c>
      <c r="F862" s="15">
        <v>22000</v>
      </c>
      <c r="G862">
        <v>1</v>
      </c>
      <c r="H862">
        <v>1</v>
      </c>
      <c r="I862">
        <v>0</v>
      </c>
      <c r="J862">
        <v>2</v>
      </c>
      <c r="K862">
        <v>5</v>
      </c>
      <c r="L862">
        <v>0</v>
      </c>
      <c r="M862">
        <v>0</v>
      </c>
      <c r="N862">
        <v>0</v>
      </c>
      <c r="O862">
        <v>0.83</v>
      </c>
      <c r="P862" s="31">
        <v>1.5</v>
      </c>
      <c r="Q862" s="31">
        <v>0</v>
      </c>
      <c r="R862" s="34">
        <v>16</v>
      </c>
      <c r="S862" s="33">
        <v>15</v>
      </c>
      <c r="T862">
        <v>0.83</v>
      </c>
      <c r="U862">
        <v>16</v>
      </c>
      <c r="V862" s="16">
        <v>15</v>
      </c>
      <c r="W862">
        <v>1.5</v>
      </c>
      <c r="X862">
        <v>1</v>
      </c>
      <c r="Y862">
        <v>10</v>
      </c>
      <c r="Z862">
        <v>10</v>
      </c>
      <c r="AA862" t="s">
        <v>89</v>
      </c>
      <c r="AB862">
        <v>22450130</v>
      </c>
    </row>
    <row r="863" spans="1:28">
      <c r="A863">
        <v>3854</v>
      </c>
      <c r="B863" s="31">
        <v>1</v>
      </c>
      <c r="C863">
        <v>2</v>
      </c>
      <c r="D863">
        <v>26</v>
      </c>
      <c r="E863">
        <v>0</v>
      </c>
      <c r="F863" s="15">
        <v>5000</v>
      </c>
      <c r="G863">
        <v>1</v>
      </c>
      <c r="H863">
        <v>2</v>
      </c>
      <c r="I863">
        <v>0</v>
      </c>
      <c r="J863">
        <v>2</v>
      </c>
      <c r="K863">
        <v>5</v>
      </c>
      <c r="L863">
        <v>0</v>
      </c>
      <c r="M863">
        <v>0</v>
      </c>
      <c r="N863">
        <v>0</v>
      </c>
      <c r="O863">
        <v>1</v>
      </c>
      <c r="P863" s="31">
        <v>1.5</v>
      </c>
      <c r="Q863" s="31">
        <v>0</v>
      </c>
      <c r="R863" s="34">
        <v>30</v>
      </c>
      <c r="S863" s="33">
        <v>5</v>
      </c>
      <c r="T863">
        <v>1</v>
      </c>
      <c r="U863">
        <v>30</v>
      </c>
      <c r="V863" s="16">
        <v>5</v>
      </c>
      <c r="W863">
        <v>0.91500000000000004</v>
      </c>
      <c r="X863">
        <v>1</v>
      </c>
      <c r="Y863">
        <v>10</v>
      </c>
      <c r="Z863">
        <v>7.5</v>
      </c>
      <c r="AA863" t="s">
        <v>92</v>
      </c>
      <c r="AB863">
        <v>22755340</v>
      </c>
    </row>
    <row r="864" spans="1:28">
      <c r="A864">
        <v>3857</v>
      </c>
      <c r="B864" s="31">
        <v>2</v>
      </c>
      <c r="C864">
        <v>2</v>
      </c>
      <c r="D864">
        <v>25</v>
      </c>
      <c r="E864">
        <v>0</v>
      </c>
      <c r="F864" s="15">
        <v>2000</v>
      </c>
      <c r="G864">
        <v>1</v>
      </c>
      <c r="H864">
        <v>1</v>
      </c>
      <c r="I864">
        <v>0</v>
      </c>
      <c r="J864">
        <v>2</v>
      </c>
      <c r="K864">
        <v>4</v>
      </c>
      <c r="L864">
        <v>0</v>
      </c>
      <c r="M864">
        <v>0</v>
      </c>
      <c r="N864">
        <v>0</v>
      </c>
      <c r="O864">
        <v>1</v>
      </c>
      <c r="P864" s="31">
        <v>1.5</v>
      </c>
      <c r="Q864" s="31">
        <v>0</v>
      </c>
      <c r="R864" s="34">
        <v>12</v>
      </c>
      <c r="S864" s="33">
        <v>15</v>
      </c>
      <c r="T864">
        <v>0.91500000000000004</v>
      </c>
      <c r="U864">
        <v>18</v>
      </c>
      <c r="V864" s="16">
        <v>2.5</v>
      </c>
      <c r="W864">
        <v>1</v>
      </c>
      <c r="X864">
        <v>0</v>
      </c>
      <c r="Y864">
        <v>12</v>
      </c>
      <c r="Z864">
        <v>15</v>
      </c>
      <c r="AA864" t="s">
        <v>232</v>
      </c>
      <c r="AB864">
        <v>26255140</v>
      </c>
    </row>
    <row r="865" spans="1:28">
      <c r="A865">
        <v>3858</v>
      </c>
      <c r="B865" s="31">
        <v>1</v>
      </c>
      <c r="C865">
        <v>2</v>
      </c>
      <c r="D865">
        <v>34</v>
      </c>
      <c r="E865">
        <v>0</v>
      </c>
      <c r="F865" s="15">
        <v>10000</v>
      </c>
      <c r="G865">
        <v>1</v>
      </c>
      <c r="H865">
        <v>1</v>
      </c>
      <c r="I865">
        <v>0</v>
      </c>
      <c r="J865">
        <v>2</v>
      </c>
      <c r="K865">
        <v>5</v>
      </c>
      <c r="L865">
        <v>0</v>
      </c>
      <c r="M865">
        <v>0</v>
      </c>
      <c r="N865">
        <v>0</v>
      </c>
      <c r="O865">
        <v>0.17</v>
      </c>
      <c r="P865" s="31">
        <v>0.5</v>
      </c>
      <c r="Q865" s="31">
        <v>0</v>
      </c>
      <c r="R865" s="34">
        <v>30</v>
      </c>
      <c r="S865" s="33">
        <v>10</v>
      </c>
      <c r="T865">
        <v>0.17</v>
      </c>
      <c r="U865">
        <v>30</v>
      </c>
      <c r="V865" s="16">
        <v>10</v>
      </c>
      <c r="W865">
        <v>0.5</v>
      </c>
      <c r="X865">
        <v>1</v>
      </c>
      <c r="Y865">
        <v>6</v>
      </c>
      <c r="Z865">
        <v>15</v>
      </c>
      <c r="AA865" t="s">
        <v>85</v>
      </c>
      <c r="AB865">
        <v>22031820</v>
      </c>
    </row>
    <row r="866" spans="1:28">
      <c r="A866">
        <v>3861</v>
      </c>
      <c r="B866" s="31">
        <v>1</v>
      </c>
      <c r="C866">
        <v>2</v>
      </c>
      <c r="D866">
        <v>25</v>
      </c>
      <c r="E866">
        <v>0</v>
      </c>
      <c r="F866" s="15">
        <v>9000</v>
      </c>
      <c r="G866">
        <v>1</v>
      </c>
      <c r="H866">
        <v>2</v>
      </c>
      <c r="I866">
        <v>0</v>
      </c>
      <c r="J866">
        <v>2</v>
      </c>
      <c r="K866">
        <v>0</v>
      </c>
      <c r="L866">
        <v>0</v>
      </c>
      <c r="M866">
        <v>1</v>
      </c>
      <c r="N866">
        <v>0</v>
      </c>
      <c r="O866">
        <v>0.5</v>
      </c>
      <c r="P866" s="31">
        <v>0.83</v>
      </c>
      <c r="Q866" s="31">
        <v>0</v>
      </c>
      <c r="R866" s="34">
        <v>10</v>
      </c>
      <c r="S866" s="33">
        <v>2.5</v>
      </c>
      <c r="T866">
        <v>0.5</v>
      </c>
      <c r="U866">
        <v>10</v>
      </c>
      <c r="V866" s="16">
        <v>2.5</v>
      </c>
      <c r="W866">
        <v>1</v>
      </c>
      <c r="X866">
        <v>1</v>
      </c>
      <c r="Y866">
        <v>8</v>
      </c>
      <c r="Z866">
        <v>25</v>
      </c>
      <c r="AA866" t="s">
        <v>114</v>
      </c>
      <c r="AB866">
        <v>20241220</v>
      </c>
    </row>
    <row r="867" spans="1:28">
      <c r="A867">
        <v>3864</v>
      </c>
      <c r="B867" s="31">
        <v>1</v>
      </c>
      <c r="C867">
        <v>2</v>
      </c>
      <c r="D867">
        <v>28</v>
      </c>
      <c r="E867">
        <v>1</v>
      </c>
      <c r="F867" s="15">
        <v>4000</v>
      </c>
      <c r="G867">
        <v>1</v>
      </c>
      <c r="H867">
        <v>1</v>
      </c>
      <c r="I867">
        <v>0</v>
      </c>
      <c r="J867">
        <v>8</v>
      </c>
      <c r="K867">
        <v>5</v>
      </c>
      <c r="L867">
        <v>0</v>
      </c>
      <c r="M867">
        <v>0</v>
      </c>
      <c r="N867">
        <v>0</v>
      </c>
      <c r="O867">
        <v>0.33</v>
      </c>
      <c r="P867" s="31">
        <v>0.67</v>
      </c>
      <c r="Q867" s="31">
        <v>0</v>
      </c>
      <c r="R867" s="34">
        <v>12</v>
      </c>
      <c r="S867" s="33">
        <v>5</v>
      </c>
      <c r="T867">
        <v>0.33</v>
      </c>
      <c r="U867">
        <v>12</v>
      </c>
      <c r="V867" s="16">
        <v>5</v>
      </c>
      <c r="W867">
        <v>1</v>
      </c>
      <c r="X867">
        <v>0</v>
      </c>
      <c r="Y867">
        <v>8</v>
      </c>
      <c r="Z867">
        <v>15</v>
      </c>
      <c r="AA867" t="s">
        <v>82</v>
      </c>
      <c r="AB867">
        <v>21920445</v>
      </c>
    </row>
    <row r="868" spans="1:28">
      <c r="A868">
        <v>3871</v>
      </c>
      <c r="B868" s="31">
        <v>1</v>
      </c>
      <c r="C868">
        <v>2</v>
      </c>
      <c r="D868">
        <v>26</v>
      </c>
      <c r="E868">
        <v>0</v>
      </c>
      <c r="F868" s="15">
        <v>5000</v>
      </c>
      <c r="G868">
        <v>1</v>
      </c>
      <c r="H868">
        <v>1</v>
      </c>
      <c r="I868">
        <v>0</v>
      </c>
      <c r="J868">
        <v>8</v>
      </c>
      <c r="K868">
        <v>5</v>
      </c>
      <c r="L868">
        <v>0</v>
      </c>
      <c r="M868">
        <v>0</v>
      </c>
      <c r="N868">
        <v>0</v>
      </c>
      <c r="O868">
        <v>0.5</v>
      </c>
      <c r="P868" s="31">
        <v>0.83</v>
      </c>
      <c r="Q868" s="31">
        <v>0</v>
      </c>
      <c r="R868" s="34">
        <v>6</v>
      </c>
      <c r="S868" s="33">
        <v>10</v>
      </c>
      <c r="T868">
        <v>0.5</v>
      </c>
      <c r="U868">
        <v>6</v>
      </c>
      <c r="V868" s="16">
        <v>10</v>
      </c>
      <c r="W868">
        <v>1</v>
      </c>
      <c r="X868">
        <v>0</v>
      </c>
      <c r="Y868">
        <v>8</v>
      </c>
      <c r="Z868">
        <v>15</v>
      </c>
      <c r="AA868" t="s">
        <v>82</v>
      </c>
      <c r="AB868">
        <v>21920445</v>
      </c>
    </row>
    <row r="869" spans="1:28">
      <c r="A869">
        <v>3881</v>
      </c>
      <c r="B869" s="31">
        <v>2</v>
      </c>
      <c r="C869">
        <v>1</v>
      </c>
      <c r="D869">
        <v>19</v>
      </c>
      <c r="E869">
        <v>1</v>
      </c>
      <c r="F869" s="15">
        <v>20000</v>
      </c>
      <c r="G869">
        <v>1</v>
      </c>
      <c r="H869">
        <v>1</v>
      </c>
      <c r="I869">
        <v>0</v>
      </c>
      <c r="J869">
        <v>8</v>
      </c>
      <c r="K869">
        <v>4</v>
      </c>
      <c r="L869">
        <v>0</v>
      </c>
      <c r="M869">
        <v>0</v>
      </c>
      <c r="N869">
        <v>0</v>
      </c>
      <c r="O869">
        <v>0.67</v>
      </c>
      <c r="P869" s="31">
        <v>1.33</v>
      </c>
      <c r="Q869" s="31">
        <v>0</v>
      </c>
      <c r="R869" s="34">
        <v>6</v>
      </c>
      <c r="S869" s="33">
        <v>15</v>
      </c>
      <c r="T869">
        <v>0.5</v>
      </c>
      <c r="U869">
        <v>10</v>
      </c>
      <c r="V869" s="16">
        <v>2.5</v>
      </c>
      <c r="W869">
        <v>0.67</v>
      </c>
      <c r="X869">
        <v>0</v>
      </c>
      <c r="Y869">
        <v>6</v>
      </c>
      <c r="Z869">
        <v>15</v>
      </c>
      <c r="AA869" t="s">
        <v>54</v>
      </c>
      <c r="AB869">
        <v>22231180</v>
      </c>
    </row>
    <row r="870" spans="1:28">
      <c r="A870">
        <v>3883</v>
      </c>
      <c r="B870" s="31">
        <v>1</v>
      </c>
      <c r="C870">
        <v>4</v>
      </c>
      <c r="D870">
        <v>38</v>
      </c>
      <c r="E870">
        <v>0</v>
      </c>
      <c r="F870" s="15">
        <v>5000</v>
      </c>
      <c r="G870">
        <v>1</v>
      </c>
      <c r="H870">
        <v>1</v>
      </c>
      <c r="I870">
        <v>0</v>
      </c>
      <c r="J870">
        <v>9</v>
      </c>
      <c r="K870">
        <v>4</v>
      </c>
      <c r="L870">
        <v>0</v>
      </c>
      <c r="M870">
        <v>0</v>
      </c>
      <c r="N870">
        <v>0</v>
      </c>
      <c r="O870">
        <v>0.67</v>
      </c>
      <c r="P870" s="31">
        <v>0.5</v>
      </c>
      <c r="Q870" s="31">
        <v>0</v>
      </c>
      <c r="R870" s="34">
        <v>20</v>
      </c>
      <c r="S870" s="33">
        <v>15</v>
      </c>
      <c r="T870">
        <v>0.67</v>
      </c>
      <c r="U870">
        <v>20</v>
      </c>
      <c r="V870" s="16">
        <v>15</v>
      </c>
      <c r="W870">
        <v>1.67</v>
      </c>
      <c r="X870">
        <v>1</v>
      </c>
      <c r="Y870">
        <v>12</v>
      </c>
      <c r="Z870">
        <v>10</v>
      </c>
      <c r="AA870" t="s">
        <v>231</v>
      </c>
      <c r="AB870">
        <v>24220120</v>
      </c>
    </row>
    <row r="871" spans="1:28">
      <c r="A871">
        <v>3886</v>
      </c>
      <c r="B871" s="31">
        <v>1</v>
      </c>
      <c r="C871">
        <v>7</v>
      </c>
      <c r="D871">
        <v>62</v>
      </c>
      <c r="E871">
        <v>1</v>
      </c>
      <c r="F871" s="15">
        <v>10000</v>
      </c>
      <c r="G871">
        <v>1</v>
      </c>
      <c r="H871">
        <v>1</v>
      </c>
      <c r="I871">
        <v>0</v>
      </c>
      <c r="J871">
        <v>8</v>
      </c>
      <c r="K871">
        <v>5</v>
      </c>
      <c r="L871">
        <v>0</v>
      </c>
      <c r="M871">
        <v>0</v>
      </c>
      <c r="N871">
        <v>0</v>
      </c>
      <c r="O871">
        <v>0.33</v>
      </c>
      <c r="P871" s="31">
        <v>0.67</v>
      </c>
      <c r="Q871" s="31">
        <v>0</v>
      </c>
      <c r="R871" s="34">
        <v>20</v>
      </c>
      <c r="S871" s="33">
        <v>2.5</v>
      </c>
      <c r="T871">
        <v>0.33</v>
      </c>
      <c r="U871">
        <v>20</v>
      </c>
      <c r="V871" s="16">
        <v>2.5</v>
      </c>
      <c r="W871">
        <v>0.83</v>
      </c>
      <c r="X871">
        <v>1</v>
      </c>
      <c r="Y871">
        <v>6</v>
      </c>
      <c r="Z871">
        <v>10</v>
      </c>
      <c r="AA871" t="s">
        <v>29</v>
      </c>
      <c r="AB871">
        <v>22271050</v>
      </c>
    </row>
    <row r="872" spans="1:28">
      <c r="A872">
        <v>3887</v>
      </c>
      <c r="B872" s="31">
        <v>1</v>
      </c>
      <c r="C872">
        <v>6</v>
      </c>
      <c r="D872">
        <v>32</v>
      </c>
      <c r="E872">
        <v>1</v>
      </c>
      <c r="F872" s="15">
        <v>14000</v>
      </c>
      <c r="G872">
        <v>1</v>
      </c>
      <c r="H872">
        <v>1</v>
      </c>
      <c r="I872">
        <v>1</v>
      </c>
      <c r="J872">
        <v>9</v>
      </c>
      <c r="K872">
        <v>2</v>
      </c>
      <c r="L872">
        <v>0</v>
      </c>
      <c r="M872">
        <v>0</v>
      </c>
      <c r="N872">
        <v>0</v>
      </c>
      <c r="O872">
        <v>0.67</v>
      </c>
      <c r="P872" s="31">
        <v>0.67</v>
      </c>
      <c r="Q872" s="31">
        <v>0</v>
      </c>
      <c r="R872" s="34">
        <v>16</v>
      </c>
      <c r="S872" s="33">
        <v>2.5</v>
      </c>
      <c r="T872">
        <v>0.67</v>
      </c>
      <c r="U872">
        <v>16</v>
      </c>
      <c r="V872" s="16">
        <v>2.5</v>
      </c>
      <c r="W872">
        <v>2</v>
      </c>
      <c r="X872">
        <v>1</v>
      </c>
      <c r="Y872">
        <v>10</v>
      </c>
      <c r="Z872">
        <v>15</v>
      </c>
      <c r="AA872" t="s">
        <v>49</v>
      </c>
      <c r="AB872">
        <v>22790100</v>
      </c>
    </row>
    <row r="873" spans="1:28">
      <c r="A873">
        <v>3889</v>
      </c>
      <c r="B873" s="31">
        <v>1</v>
      </c>
      <c r="C873">
        <v>2</v>
      </c>
      <c r="D873">
        <v>28</v>
      </c>
      <c r="E873">
        <v>1</v>
      </c>
      <c r="F873" s="15">
        <v>5000</v>
      </c>
      <c r="G873">
        <v>1</v>
      </c>
      <c r="H873">
        <v>1</v>
      </c>
      <c r="I873">
        <v>1</v>
      </c>
      <c r="J873">
        <v>11</v>
      </c>
      <c r="K873">
        <v>3</v>
      </c>
      <c r="L873">
        <v>0</v>
      </c>
      <c r="M873">
        <v>0</v>
      </c>
      <c r="N873">
        <v>0</v>
      </c>
      <c r="O873">
        <v>0.5</v>
      </c>
      <c r="P873" s="31">
        <v>1</v>
      </c>
      <c r="Q873" s="31">
        <v>0</v>
      </c>
      <c r="R873" s="34">
        <v>10</v>
      </c>
      <c r="S873" s="33">
        <v>2.5</v>
      </c>
      <c r="T873">
        <v>0.5</v>
      </c>
      <c r="U873">
        <v>10</v>
      </c>
      <c r="V873" s="16">
        <v>2.5</v>
      </c>
      <c r="W873">
        <v>1</v>
      </c>
      <c r="X873">
        <v>1</v>
      </c>
      <c r="Y873">
        <v>8</v>
      </c>
      <c r="Z873">
        <v>15</v>
      </c>
      <c r="AA873" t="s">
        <v>24</v>
      </c>
      <c r="AB873">
        <v>22020001</v>
      </c>
    </row>
    <row r="874" spans="1:28">
      <c r="A874">
        <v>3893</v>
      </c>
      <c r="B874" s="31">
        <v>2</v>
      </c>
      <c r="C874">
        <v>2</v>
      </c>
      <c r="D874">
        <v>23</v>
      </c>
      <c r="E874">
        <v>1</v>
      </c>
      <c r="F874" s="15">
        <v>10000</v>
      </c>
      <c r="G874">
        <v>1</v>
      </c>
      <c r="H874">
        <v>1</v>
      </c>
      <c r="I874">
        <v>0</v>
      </c>
      <c r="J874">
        <v>8</v>
      </c>
      <c r="K874">
        <v>5</v>
      </c>
      <c r="L874">
        <v>0</v>
      </c>
      <c r="M874">
        <v>0</v>
      </c>
      <c r="N874">
        <v>0</v>
      </c>
      <c r="O874">
        <v>1.5</v>
      </c>
      <c r="P874" s="31">
        <v>1.33</v>
      </c>
      <c r="Q874" s="31">
        <v>1</v>
      </c>
      <c r="R874" s="34">
        <v>14</v>
      </c>
      <c r="S874" s="33">
        <v>10</v>
      </c>
      <c r="T874">
        <v>0.5</v>
      </c>
      <c r="U874">
        <v>12</v>
      </c>
      <c r="V874" s="16">
        <v>10</v>
      </c>
      <c r="W874">
        <v>1.5</v>
      </c>
      <c r="X874">
        <v>1</v>
      </c>
      <c r="Y874">
        <v>14</v>
      </c>
      <c r="Z874">
        <v>10</v>
      </c>
      <c r="AA874" t="s">
        <v>83</v>
      </c>
      <c r="AB874">
        <v>20541155</v>
      </c>
    </row>
    <row r="875" spans="1:28">
      <c r="A875">
        <v>3894</v>
      </c>
      <c r="B875" s="31">
        <v>1</v>
      </c>
      <c r="C875">
        <v>7</v>
      </c>
      <c r="D875">
        <v>45</v>
      </c>
      <c r="E875">
        <v>1</v>
      </c>
      <c r="F875" s="15">
        <v>1000</v>
      </c>
      <c r="G875">
        <v>1</v>
      </c>
      <c r="H875">
        <v>1</v>
      </c>
      <c r="I875">
        <v>0</v>
      </c>
      <c r="J875">
        <v>2</v>
      </c>
      <c r="K875">
        <v>5</v>
      </c>
      <c r="L875">
        <v>0</v>
      </c>
      <c r="M875">
        <v>0</v>
      </c>
      <c r="N875">
        <v>0</v>
      </c>
      <c r="O875">
        <v>0.5</v>
      </c>
      <c r="P875" s="31">
        <v>1.5</v>
      </c>
      <c r="Q875" s="31">
        <v>0</v>
      </c>
      <c r="R875" s="34">
        <v>30</v>
      </c>
      <c r="S875" s="33">
        <v>15</v>
      </c>
      <c r="T875">
        <v>0.5</v>
      </c>
      <c r="U875">
        <v>30</v>
      </c>
      <c r="V875" s="16">
        <v>15</v>
      </c>
      <c r="W875">
        <v>0.83</v>
      </c>
      <c r="X875">
        <v>0</v>
      </c>
      <c r="Y875">
        <v>8</v>
      </c>
      <c r="Z875">
        <v>15</v>
      </c>
      <c r="AA875" t="s">
        <v>54</v>
      </c>
      <c r="AB875">
        <v>22240005</v>
      </c>
    </row>
    <row r="876" spans="1:28">
      <c r="A876">
        <v>3895</v>
      </c>
      <c r="B876" s="31">
        <v>1</v>
      </c>
      <c r="C876">
        <v>1</v>
      </c>
      <c r="D876">
        <v>22</v>
      </c>
      <c r="E876">
        <v>0</v>
      </c>
      <c r="F876" s="15">
        <v>16000</v>
      </c>
      <c r="G876">
        <v>1</v>
      </c>
      <c r="H876">
        <v>4</v>
      </c>
      <c r="I876">
        <v>1</v>
      </c>
      <c r="J876">
        <v>8</v>
      </c>
      <c r="K876">
        <v>3</v>
      </c>
      <c r="L876">
        <v>0</v>
      </c>
      <c r="M876">
        <v>0</v>
      </c>
      <c r="N876">
        <v>0</v>
      </c>
      <c r="O876">
        <v>0.67</v>
      </c>
      <c r="P876" s="31">
        <v>1</v>
      </c>
      <c r="Q876" s="31">
        <v>0</v>
      </c>
      <c r="R876" s="34">
        <v>16</v>
      </c>
      <c r="S876" s="33">
        <v>5</v>
      </c>
      <c r="T876">
        <v>0.67</v>
      </c>
      <c r="U876">
        <v>16</v>
      </c>
      <c r="V876" s="16">
        <v>5</v>
      </c>
      <c r="W876">
        <v>1.17</v>
      </c>
      <c r="X876">
        <v>1</v>
      </c>
      <c r="Y876">
        <v>8</v>
      </c>
      <c r="Z876">
        <v>35</v>
      </c>
      <c r="AA876" t="s">
        <v>142</v>
      </c>
      <c r="AB876">
        <v>22451030</v>
      </c>
    </row>
    <row r="877" spans="1:28">
      <c r="A877">
        <v>3906</v>
      </c>
      <c r="B877" s="31">
        <v>1</v>
      </c>
      <c r="C877">
        <v>2</v>
      </c>
      <c r="D877">
        <v>36</v>
      </c>
      <c r="E877">
        <v>1</v>
      </c>
      <c r="F877" s="15">
        <v>14000</v>
      </c>
      <c r="G877">
        <v>1</v>
      </c>
      <c r="H877">
        <v>2</v>
      </c>
      <c r="I877">
        <v>1</v>
      </c>
      <c r="J877">
        <v>2</v>
      </c>
      <c r="K877">
        <v>1</v>
      </c>
      <c r="L877">
        <v>0</v>
      </c>
      <c r="M877">
        <v>0</v>
      </c>
      <c r="N877">
        <v>0</v>
      </c>
      <c r="O877">
        <v>1.17</v>
      </c>
      <c r="P877" s="31">
        <v>0.5</v>
      </c>
      <c r="Q877" s="31">
        <v>0</v>
      </c>
      <c r="R877" s="34">
        <v>30</v>
      </c>
      <c r="S877" s="33">
        <v>5</v>
      </c>
      <c r="T877">
        <v>1.17</v>
      </c>
      <c r="U877">
        <v>30</v>
      </c>
      <c r="V877" s="16">
        <v>5</v>
      </c>
      <c r="W877">
        <v>2</v>
      </c>
      <c r="X877">
        <v>1</v>
      </c>
      <c r="Y877">
        <v>10</v>
      </c>
      <c r="Z877">
        <v>15</v>
      </c>
      <c r="AA877" t="s">
        <v>49</v>
      </c>
      <c r="AB877">
        <v>22795491</v>
      </c>
    </row>
    <row r="878" spans="1:28">
      <c r="A878">
        <v>3909</v>
      </c>
      <c r="B878" s="31">
        <v>2</v>
      </c>
      <c r="C878">
        <v>1</v>
      </c>
      <c r="D878">
        <v>24</v>
      </c>
      <c r="E878">
        <v>0</v>
      </c>
      <c r="F878" s="15">
        <v>2000</v>
      </c>
      <c r="G878">
        <v>1</v>
      </c>
      <c r="H878">
        <v>1</v>
      </c>
      <c r="I878">
        <v>1</v>
      </c>
      <c r="J878">
        <v>6</v>
      </c>
      <c r="K878">
        <v>5</v>
      </c>
      <c r="L878">
        <v>0</v>
      </c>
      <c r="M878">
        <v>0</v>
      </c>
      <c r="N878">
        <v>0</v>
      </c>
      <c r="O878">
        <v>0.83</v>
      </c>
      <c r="P878" s="31">
        <v>0.67</v>
      </c>
      <c r="Q878" s="31">
        <v>0</v>
      </c>
      <c r="R878" s="34">
        <v>8</v>
      </c>
      <c r="S878" s="33">
        <v>40</v>
      </c>
      <c r="T878">
        <v>0.33</v>
      </c>
      <c r="U878">
        <v>10</v>
      </c>
      <c r="V878" s="16">
        <v>5</v>
      </c>
      <c r="W878">
        <v>0.83</v>
      </c>
      <c r="X878">
        <v>0</v>
      </c>
      <c r="Y878">
        <v>8</v>
      </c>
      <c r="Z878">
        <v>40</v>
      </c>
      <c r="AA878" t="s">
        <v>100</v>
      </c>
      <c r="AB878">
        <v>21931574</v>
      </c>
    </row>
    <row r="879" spans="1:28">
      <c r="A879">
        <v>3914</v>
      </c>
      <c r="B879" s="31">
        <v>1</v>
      </c>
      <c r="C879">
        <v>4</v>
      </c>
      <c r="D879">
        <v>26</v>
      </c>
      <c r="E879">
        <v>0</v>
      </c>
      <c r="F879" s="15">
        <v>8000</v>
      </c>
      <c r="G879">
        <v>1</v>
      </c>
      <c r="H879">
        <v>2</v>
      </c>
      <c r="I879">
        <v>0</v>
      </c>
      <c r="J879">
        <v>2</v>
      </c>
      <c r="K879">
        <v>5</v>
      </c>
      <c r="L879">
        <v>0</v>
      </c>
      <c r="M879">
        <v>0</v>
      </c>
      <c r="N879">
        <v>0</v>
      </c>
      <c r="O879">
        <v>0.5</v>
      </c>
      <c r="P879" s="31">
        <v>0.33</v>
      </c>
      <c r="Q879" s="31">
        <v>0</v>
      </c>
      <c r="R879" s="34">
        <v>10</v>
      </c>
      <c r="S879" s="33">
        <v>2.5</v>
      </c>
      <c r="T879">
        <v>0.5</v>
      </c>
      <c r="U879">
        <v>10</v>
      </c>
      <c r="V879" s="16">
        <v>2.5</v>
      </c>
      <c r="W879">
        <v>0.83</v>
      </c>
      <c r="X879">
        <v>0</v>
      </c>
      <c r="Y879">
        <v>10</v>
      </c>
      <c r="Z879">
        <v>15</v>
      </c>
      <c r="AA879" t="s">
        <v>100</v>
      </c>
      <c r="AB879">
        <v>21920400</v>
      </c>
    </row>
    <row r="880" spans="1:28">
      <c r="A880">
        <v>3919</v>
      </c>
      <c r="B880" s="31">
        <v>2</v>
      </c>
      <c r="C880">
        <v>1</v>
      </c>
      <c r="D880">
        <v>19</v>
      </c>
      <c r="E880">
        <v>1</v>
      </c>
      <c r="F880" s="15">
        <v>7000</v>
      </c>
      <c r="G880">
        <v>1</v>
      </c>
      <c r="H880">
        <v>1</v>
      </c>
      <c r="I880">
        <v>0</v>
      </c>
      <c r="J880">
        <v>8</v>
      </c>
      <c r="K880">
        <v>5</v>
      </c>
      <c r="L880">
        <v>0</v>
      </c>
      <c r="M880">
        <v>0</v>
      </c>
      <c r="N880">
        <v>0</v>
      </c>
      <c r="O880">
        <v>1.17</v>
      </c>
      <c r="P880" s="31">
        <v>1.5</v>
      </c>
      <c r="Q880" s="31">
        <v>1</v>
      </c>
      <c r="R880" s="34">
        <v>2</v>
      </c>
      <c r="S880" s="33">
        <v>2.5</v>
      </c>
      <c r="T880">
        <v>0.67</v>
      </c>
      <c r="U880">
        <v>12</v>
      </c>
      <c r="V880" s="16">
        <v>2.5</v>
      </c>
      <c r="W880">
        <v>1.17</v>
      </c>
      <c r="X880">
        <v>1</v>
      </c>
      <c r="Y880">
        <v>2</v>
      </c>
      <c r="Z880">
        <v>2.5</v>
      </c>
      <c r="AA880" t="s">
        <v>24</v>
      </c>
      <c r="AB880">
        <v>22050001</v>
      </c>
    </row>
    <row r="881" spans="1:28">
      <c r="A881">
        <v>3922</v>
      </c>
      <c r="B881" s="31">
        <v>1</v>
      </c>
      <c r="C881">
        <v>7</v>
      </c>
      <c r="D881">
        <v>63</v>
      </c>
      <c r="E881">
        <v>1</v>
      </c>
      <c r="F881" s="15">
        <v>16000</v>
      </c>
      <c r="G881">
        <v>1</v>
      </c>
      <c r="H881">
        <v>1</v>
      </c>
      <c r="I881">
        <v>0</v>
      </c>
      <c r="J881">
        <v>1</v>
      </c>
      <c r="K881">
        <v>5</v>
      </c>
      <c r="L881">
        <v>0</v>
      </c>
      <c r="M881">
        <v>0</v>
      </c>
      <c r="N881">
        <v>0</v>
      </c>
      <c r="O881">
        <v>0.33</v>
      </c>
      <c r="P881" s="31">
        <v>0.67</v>
      </c>
      <c r="Q881" s="31">
        <v>0</v>
      </c>
      <c r="R881" s="34">
        <v>10</v>
      </c>
      <c r="S881" s="33">
        <v>5</v>
      </c>
      <c r="T881">
        <v>0.33</v>
      </c>
      <c r="U881">
        <v>10</v>
      </c>
      <c r="V881" s="16">
        <v>5</v>
      </c>
      <c r="W881">
        <v>1</v>
      </c>
      <c r="X881">
        <v>1</v>
      </c>
      <c r="Y881">
        <v>8</v>
      </c>
      <c r="Z881">
        <v>10</v>
      </c>
      <c r="AA881" t="s">
        <v>15</v>
      </c>
      <c r="AB881">
        <v>20261105</v>
      </c>
    </row>
    <row r="882" spans="1:28">
      <c r="A882">
        <v>3930</v>
      </c>
      <c r="B882" s="31">
        <v>2</v>
      </c>
      <c r="C882">
        <v>1</v>
      </c>
      <c r="D882">
        <v>26</v>
      </c>
      <c r="E882">
        <v>0</v>
      </c>
      <c r="F882" s="15">
        <v>7000</v>
      </c>
      <c r="G882">
        <v>1</v>
      </c>
      <c r="H882">
        <v>1</v>
      </c>
      <c r="I882">
        <v>1</v>
      </c>
      <c r="J882">
        <v>8</v>
      </c>
      <c r="K882">
        <v>5</v>
      </c>
      <c r="L882">
        <v>0</v>
      </c>
      <c r="M882">
        <v>0</v>
      </c>
      <c r="N882">
        <v>0</v>
      </c>
      <c r="O882">
        <v>1.33</v>
      </c>
      <c r="P882" s="31">
        <v>3</v>
      </c>
      <c r="Q882" s="31">
        <v>1</v>
      </c>
      <c r="R882" s="34">
        <v>8</v>
      </c>
      <c r="S882" s="33">
        <v>5</v>
      </c>
      <c r="T882">
        <v>0.83</v>
      </c>
      <c r="U882">
        <v>20</v>
      </c>
      <c r="V882" s="16">
        <v>5</v>
      </c>
      <c r="W882">
        <v>1.33</v>
      </c>
      <c r="X882">
        <v>1</v>
      </c>
      <c r="Y882">
        <v>8</v>
      </c>
      <c r="Z882">
        <v>5</v>
      </c>
      <c r="AA882" t="s">
        <v>46</v>
      </c>
      <c r="AB882">
        <v>22775040</v>
      </c>
    </row>
    <row r="883" spans="1:28">
      <c r="A883">
        <v>3935</v>
      </c>
      <c r="B883" s="31">
        <v>1</v>
      </c>
      <c r="C883">
        <v>2</v>
      </c>
      <c r="D883">
        <v>34</v>
      </c>
      <c r="E883">
        <v>1</v>
      </c>
      <c r="F883" s="15">
        <v>14000</v>
      </c>
      <c r="G883">
        <v>1</v>
      </c>
      <c r="H883">
        <v>1</v>
      </c>
      <c r="I883">
        <v>1</v>
      </c>
      <c r="J883">
        <v>6</v>
      </c>
      <c r="K883">
        <v>3</v>
      </c>
      <c r="L883">
        <v>0</v>
      </c>
      <c r="M883">
        <v>0</v>
      </c>
      <c r="N883">
        <v>0</v>
      </c>
      <c r="O883">
        <v>0.5</v>
      </c>
      <c r="P883" s="31">
        <v>0.5</v>
      </c>
      <c r="Q883" s="31">
        <v>0</v>
      </c>
      <c r="R883" s="34">
        <v>14</v>
      </c>
      <c r="S883" s="33">
        <v>10</v>
      </c>
      <c r="T883">
        <v>0.5</v>
      </c>
      <c r="U883">
        <v>14</v>
      </c>
      <c r="V883" s="16">
        <v>10</v>
      </c>
      <c r="W883">
        <v>1</v>
      </c>
      <c r="X883">
        <v>1</v>
      </c>
      <c r="Y883">
        <v>12</v>
      </c>
      <c r="Z883">
        <v>20</v>
      </c>
      <c r="AA883" t="s">
        <v>105</v>
      </c>
      <c r="AB883">
        <v>22221010</v>
      </c>
    </row>
    <row r="884" spans="1:28">
      <c r="A884">
        <v>3950</v>
      </c>
      <c r="B884" s="31">
        <v>1</v>
      </c>
      <c r="C884">
        <v>2</v>
      </c>
      <c r="D884">
        <v>29</v>
      </c>
      <c r="E884">
        <v>0</v>
      </c>
      <c r="F884" s="15">
        <v>14000</v>
      </c>
      <c r="G884">
        <v>1</v>
      </c>
      <c r="H884">
        <v>1</v>
      </c>
      <c r="I884">
        <v>0</v>
      </c>
      <c r="J884">
        <v>8</v>
      </c>
      <c r="K884">
        <v>3</v>
      </c>
      <c r="L884">
        <v>0</v>
      </c>
      <c r="M884">
        <v>0</v>
      </c>
      <c r="N884">
        <v>0</v>
      </c>
      <c r="O884">
        <v>0.33</v>
      </c>
      <c r="P884" s="31">
        <v>0.67</v>
      </c>
      <c r="Q884" s="31">
        <v>0</v>
      </c>
      <c r="R884" s="34">
        <v>10</v>
      </c>
      <c r="S884" s="33">
        <v>60</v>
      </c>
      <c r="T884">
        <v>0.33</v>
      </c>
      <c r="U884">
        <v>10</v>
      </c>
      <c r="V884" s="16">
        <v>60</v>
      </c>
      <c r="W884">
        <v>1</v>
      </c>
      <c r="X884">
        <v>1</v>
      </c>
      <c r="Y884">
        <v>10</v>
      </c>
      <c r="Z884">
        <v>25</v>
      </c>
      <c r="AA884" t="s">
        <v>156</v>
      </c>
      <c r="AB884">
        <v>20270134</v>
      </c>
    </row>
    <row r="885" spans="1:28">
      <c r="A885">
        <v>3953</v>
      </c>
      <c r="B885" s="31">
        <v>2</v>
      </c>
      <c r="C885">
        <v>1</v>
      </c>
      <c r="D885">
        <v>24</v>
      </c>
      <c r="E885">
        <v>0</v>
      </c>
      <c r="F885" s="15">
        <v>4000</v>
      </c>
      <c r="G885">
        <v>1</v>
      </c>
      <c r="H885">
        <v>1</v>
      </c>
      <c r="I885">
        <v>0</v>
      </c>
      <c r="J885">
        <v>2</v>
      </c>
      <c r="K885">
        <v>5</v>
      </c>
      <c r="L885">
        <v>0</v>
      </c>
      <c r="M885">
        <v>0</v>
      </c>
      <c r="N885">
        <v>0</v>
      </c>
      <c r="O885">
        <v>2.5</v>
      </c>
      <c r="P885" s="31">
        <v>2</v>
      </c>
      <c r="Q885" s="31">
        <v>1</v>
      </c>
      <c r="R885" s="34">
        <v>12</v>
      </c>
      <c r="S885" s="33">
        <v>5</v>
      </c>
      <c r="T885">
        <v>1</v>
      </c>
      <c r="U885">
        <v>20</v>
      </c>
      <c r="V885" s="16">
        <v>2.5</v>
      </c>
      <c r="W885">
        <v>2.5</v>
      </c>
      <c r="X885">
        <v>1</v>
      </c>
      <c r="Y885">
        <v>12</v>
      </c>
      <c r="Z885">
        <v>5</v>
      </c>
      <c r="AA885" t="s">
        <v>238</v>
      </c>
      <c r="AB885">
        <v>24410375</v>
      </c>
    </row>
    <row r="886" spans="1:28">
      <c r="A886">
        <v>3957</v>
      </c>
      <c r="B886" s="31">
        <v>1</v>
      </c>
      <c r="C886">
        <v>1</v>
      </c>
      <c r="D886">
        <v>24</v>
      </c>
      <c r="E886">
        <v>1</v>
      </c>
      <c r="F886" s="15">
        <v>10000</v>
      </c>
      <c r="G886">
        <v>1</v>
      </c>
      <c r="H886">
        <v>2</v>
      </c>
      <c r="I886">
        <v>0</v>
      </c>
      <c r="J886">
        <v>8</v>
      </c>
      <c r="K886">
        <v>5</v>
      </c>
      <c r="L886">
        <v>0</v>
      </c>
      <c r="M886">
        <v>0</v>
      </c>
      <c r="N886">
        <v>0</v>
      </c>
      <c r="O886">
        <v>0.5</v>
      </c>
      <c r="P886" s="31">
        <v>0.83</v>
      </c>
      <c r="Q886" s="31">
        <v>0</v>
      </c>
      <c r="R886" s="34">
        <v>14</v>
      </c>
      <c r="S886" s="33">
        <v>2.5</v>
      </c>
      <c r="T886">
        <v>0.5</v>
      </c>
      <c r="U886">
        <v>14</v>
      </c>
      <c r="V886" s="16">
        <v>2.5</v>
      </c>
      <c r="W886">
        <v>1</v>
      </c>
      <c r="X886">
        <v>1</v>
      </c>
      <c r="Y886">
        <v>8</v>
      </c>
      <c r="Z886">
        <v>25</v>
      </c>
      <c r="AA886" t="s">
        <v>114</v>
      </c>
      <c r="AB886">
        <v>20241265</v>
      </c>
    </row>
    <row r="887" spans="1:28">
      <c r="A887">
        <v>3960</v>
      </c>
      <c r="B887" s="31">
        <v>2</v>
      </c>
      <c r="C887">
        <v>1</v>
      </c>
      <c r="D887">
        <v>24</v>
      </c>
      <c r="E887">
        <v>1</v>
      </c>
      <c r="F887" s="15">
        <v>35000</v>
      </c>
      <c r="G887">
        <v>1</v>
      </c>
      <c r="H887">
        <v>2</v>
      </c>
      <c r="I887">
        <v>1</v>
      </c>
      <c r="J887">
        <v>2</v>
      </c>
      <c r="K887">
        <v>5</v>
      </c>
      <c r="L887">
        <v>0</v>
      </c>
      <c r="M887">
        <v>0</v>
      </c>
      <c r="N887">
        <v>0</v>
      </c>
      <c r="O887">
        <v>1</v>
      </c>
      <c r="P887" s="31">
        <v>1.5</v>
      </c>
      <c r="Q887" s="31">
        <v>1</v>
      </c>
      <c r="R887" s="34">
        <v>6</v>
      </c>
      <c r="S887" s="33">
        <v>10</v>
      </c>
      <c r="T887">
        <v>0.5</v>
      </c>
      <c r="U887">
        <v>10</v>
      </c>
      <c r="V887" s="16">
        <v>3.75</v>
      </c>
      <c r="W887">
        <v>1</v>
      </c>
      <c r="X887">
        <v>1</v>
      </c>
      <c r="Y887">
        <v>6</v>
      </c>
      <c r="Z887">
        <v>10</v>
      </c>
      <c r="AA887" t="s">
        <v>35</v>
      </c>
      <c r="AB887">
        <v>20520000</v>
      </c>
    </row>
    <row r="888" spans="1:28">
      <c r="A888">
        <v>3966</v>
      </c>
      <c r="B888" s="31">
        <v>2</v>
      </c>
      <c r="C888">
        <v>1</v>
      </c>
      <c r="D888">
        <v>29</v>
      </c>
      <c r="E888">
        <v>0</v>
      </c>
      <c r="F888" s="15">
        <v>1000</v>
      </c>
      <c r="G888">
        <v>1</v>
      </c>
      <c r="H888">
        <v>1</v>
      </c>
      <c r="I888">
        <v>0</v>
      </c>
      <c r="J888">
        <v>6</v>
      </c>
      <c r="K888">
        <v>4</v>
      </c>
      <c r="L888">
        <v>0</v>
      </c>
      <c r="M888">
        <v>0</v>
      </c>
      <c r="N888">
        <v>0</v>
      </c>
      <c r="O888">
        <v>2</v>
      </c>
      <c r="P888" s="31">
        <v>2</v>
      </c>
      <c r="Q888" s="31">
        <v>1</v>
      </c>
      <c r="R888" s="34">
        <v>12</v>
      </c>
      <c r="S888" s="33">
        <v>5</v>
      </c>
      <c r="T888">
        <v>0.91500000000000004</v>
      </c>
      <c r="U888">
        <v>18</v>
      </c>
      <c r="V888" s="16">
        <v>2.5</v>
      </c>
      <c r="W888">
        <v>2</v>
      </c>
      <c r="X888">
        <v>1</v>
      </c>
      <c r="Y888">
        <v>12</v>
      </c>
      <c r="Z888">
        <v>5</v>
      </c>
      <c r="AA888" t="s">
        <v>232</v>
      </c>
      <c r="AB888">
        <v>26041051</v>
      </c>
    </row>
    <row r="889" spans="1:28">
      <c r="A889">
        <v>3969</v>
      </c>
      <c r="B889" s="31">
        <v>2</v>
      </c>
      <c r="C889">
        <v>1</v>
      </c>
      <c r="D889">
        <v>24</v>
      </c>
      <c r="E889">
        <v>0</v>
      </c>
      <c r="F889" s="15">
        <v>20000</v>
      </c>
      <c r="G889">
        <v>1</v>
      </c>
      <c r="H889">
        <v>1</v>
      </c>
      <c r="I889">
        <v>0</v>
      </c>
      <c r="J889">
        <v>6</v>
      </c>
      <c r="K889">
        <v>5</v>
      </c>
      <c r="L889">
        <v>0</v>
      </c>
      <c r="M889">
        <v>0</v>
      </c>
      <c r="N889">
        <v>0</v>
      </c>
      <c r="O889">
        <v>0.67</v>
      </c>
      <c r="P889" s="31">
        <v>0.5</v>
      </c>
      <c r="Q889" s="31">
        <v>1</v>
      </c>
      <c r="R889" s="34">
        <v>8</v>
      </c>
      <c r="S889" s="33">
        <v>45</v>
      </c>
      <c r="T889">
        <v>0.33</v>
      </c>
      <c r="U889">
        <v>10</v>
      </c>
      <c r="V889" s="16">
        <v>5</v>
      </c>
      <c r="W889">
        <v>0.67</v>
      </c>
      <c r="X889">
        <v>1</v>
      </c>
      <c r="Y889">
        <v>8</v>
      </c>
      <c r="Z889">
        <v>45</v>
      </c>
      <c r="AA889" t="s">
        <v>36</v>
      </c>
      <c r="AB889">
        <v>21931190</v>
      </c>
    </row>
    <row r="890" spans="1:28">
      <c r="A890">
        <v>3973</v>
      </c>
      <c r="B890" s="31">
        <v>1</v>
      </c>
      <c r="C890">
        <v>7</v>
      </c>
      <c r="D890">
        <v>60</v>
      </c>
      <c r="E890">
        <v>0</v>
      </c>
      <c r="F890" s="15">
        <v>35000</v>
      </c>
      <c r="G890">
        <v>1</v>
      </c>
      <c r="H890">
        <v>2</v>
      </c>
      <c r="I890">
        <v>0</v>
      </c>
      <c r="J890">
        <v>8</v>
      </c>
      <c r="K890">
        <v>2</v>
      </c>
      <c r="L890">
        <v>0</v>
      </c>
      <c r="M890">
        <v>0</v>
      </c>
      <c r="N890">
        <v>0</v>
      </c>
      <c r="O890">
        <v>0.67</v>
      </c>
      <c r="P890" s="31">
        <v>0.83</v>
      </c>
      <c r="Q890" s="31">
        <v>0</v>
      </c>
      <c r="R890" s="34">
        <v>30</v>
      </c>
      <c r="S890" s="33">
        <v>5</v>
      </c>
      <c r="T890">
        <v>0.67</v>
      </c>
      <c r="U890">
        <v>30</v>
      </c>
      <c r="V890" s="16">
        <v>5</v>
      </c>
      <c r="W890">
        <v>0.58499999999999996</v>
      </c>
      <c r="X890">
        <v>0</v>
      </c>
      <c r="Y890">
        <v>6</v>
      </c>
      <c r="Z890">
        <v>15</v>
      </c>
      <c r="AA890" t="s">
        <v>144</v>
      </c>
      <c r="AB890">
        <v>22411072</v>
      </c>
    </row>
    <row r="891" spans="1:28">
      <c r="A891">
        <v>3980</v>
      </c>
      <c r="B891" s="31">
        <v>2</v>
      </c>
      <c r="C891">
        <v>1</v>
      </c>
      <c r="D891">
        <v>22</v>
      </c>
      <c r="E891">
        <v>0</v>
      </c>
      <c r="F891" s="15">
        <v>10000</v>
      </c>
      <c r="G891">
        <v>1</v>
      </c>
      <c r="H891">
        <v>2</v>
      </c>
      <c r="I891">
        <v>0</v>
      </c>
      <c r="J891">
        <v>2</v>
      </c>
      <c r="K891">
        <v>5</v>
      </c>
      <c r="L891">
        <v>0</v>
      </c>
      <c r="M891">
        <v>0</v>
      </c>
      <c r="N891">
        <v>0</v>
      </c>
      <c r="O891">
        <v>1</v>
      </c>
      <c r="P891" s="31">
        <v>1</v>
      </c>
      <c r="Q891" s="31">
        <v>1</v>
      </c>
      <c r="R891" s="34">
        <v>10</v>
      </c>
      <c r="S891" s="33">
        <v>5</v>
      </c>
      <c r="T891">
        <v>0.83</v>
      </c>
      <c r="U891">
        <v>20</v>
      </c>
      <c r="V891" s="16">
        <v>5</v>
      </c>
      <c r="W891">
        <v>1</v>
      </c>
      <c r="X891">
        <v>1</v>
      </c>
      <c r="Y891">
        <v>10</v>
      </c>
      <c r="Z891">
        <v>5</v>
      </c>
      <c r="AA891" t="s">
        <v>46</v>
      </c>
      <c r="AB891">
        <v>22775033</v>
      </c>
    </row>
    <row r="892" spans="1:28">
      <c r="A892">
        <v>3982</v>
      </c>
      <c r="B892" s="31">
        <v>1</v>
      </c>
      <c r="C892">
        <v>6</v>
      </c>
      <c r="D892">
        <v>37</v>
      </c>
      <c r="E892">
        <v>1</v>
      </c>
      <c r="F892" s="15">
        <v>14000</v>
      </c>
      <c r="G892">
        <v>1</v>
      </c>
      <c r="H892">
        <v>2</v>
      </c>
      <c r="I892">
        <v>0</v>
      </c>
      <c r="J892">
        <v>2</v>
      </c>
      <c r="K892">
        <v>5</v>
      </c>
      <c r="L892">
        <v>0</v>
      </c>
      <c r="M892">
        <v>0</v>
      </c>
      <c r="N892">
        <v>0</v>
      </c>
      <c r="O892">
        <v>0.5</v>
      </c>
      <c r="P892" s="31">
        <v>0.5</v>
      </c>
      <c r="Q892" s="31">
        <v>0</v>
      </c>
      <c r="R892" s="34">
        <v>10</v>
      </c>
      <c r="S892" s="33">
        <v>10</v>
      </c>
      <c r="T892">
        <v>0.5</v>
      </c>
      <c r="U892">
        <v>10</v>
      </c>
      <c r="V892" s="16">
        <v>10</v>
      </c>
      <c r="W892">
        <v>0.67</v>
      </c>
      <c r="X892">
        <v>1</v>
      </c>
      <c r="Y892">
        <v>8</v>
      </c>
      <c r="Z892">
        <v>10</v>
      </c>
      <c r="AA892" t="s">
        <v>36</v>
      </c>
      <c r="AB892">
        <v>21940170</v>
      </c>
    </row>
    <row r="893" spans="1:28">
      <c r="A893">
        <v>3984</v>
      </c>
      <c r="B893" s="31">
        <v>1</v>
      </c>
      <c r="C893">
        <v>2</v>
      </c>
      <c r="D893">
        <v>32</v>
      </c>
      <c r="E893">
        <v>0</v>
      </c>
      <c r="F893" s="15">
        <v>7000</v>
      </c>
      <c r="G893">
        <v>1</v>
      </c>
      <c r="H893">
        <v>2</v>
      </c>
      <c r="I893">
        <v>1</v>
      </c>
      <c r="J893">
        <v>8</v>
      </c>
      <c r="K893">
        <v>0</v>
      </c>
      <c r="L893">
        <v>0</v>
      </c>
      <c r="M893">
        <v>1</v>
      </c>
      <c r="N893">
        <v>0</v>
      </c>
      <c r="O893">
        <v>0.67</v>
      </c>
      <c r="P893" s="31">
        <v>1.5</v>
      </c>
      <c r="Q893" s="31">
        <v>0</v>
      </c>
      <c r="R893" s="34">
        <v>18</v>
      </c>
      <c r="S893" s="33">
        <v>5</v>
      </c>
      <c r="T893">
        <v>0.67</v>
      </c>
      <c r="U893">
        <v>18</v>
      </c>
      <c r="V893" s="16">
        <v>5</v>
      </c>
      <c r="W893">
        <v>1</v>
      </c>
      <c r="X893">
        <v>1</v>
      </c>
      <c r="Y893">
        <v>8</v>
      </c>
      <c r="Z893">
        <v>10</v>
      </c>
      <c r="AA893" t="s">
        <v>15</v>
      </c>
      <c r="AB893">
        <v>20511001</v>
      </c>
    </row>
    <row r="894" spans="1:28">
      <c r="A894">
        <v>3989</v>
      </c>
      <c r="B894" s="31">
        <v>1</v>
      </c>
      <c r="C894">
        <v>1</v>
      </c>
      <c r="D894">
        <v>24</v>
      </c>
      <c r="E894">
        <v>0</v>
      </c>
      <c r="F894" s="15">
        <v>20000</v>
      </c>
      <c r="G894">
        <v>1</v>
      </c>
      <c r="H894">
        <v>3</v>
      </c>
      <c r="I894">
        <v>0</v>
      </c>
      <c r="J894">
        <v>2</v>
      </c>
      <c r="K894">
        <v>5</v>
      </c>
      <c r="L894">
        <v>0</v>
      </c>
      <c r="M894">
        <v>0</v>
      </c>
      <c r="N894">
        <v>0</v>
      </c>
      <c r="O894">
        <v>1</v>
      </c>
      <c r="P894" s="31">
        <v>1</v>
      </c>
      <c r="Q894" s="31">
        <v>0</v>
      </c>
      <c r="R894" s="34">
        <v>20</v>
      </c>
      <c r="S894" s="33">
        <v>2.5</v>
      </c>
      <c r="T894">
        <v>1</v>
      </c>
      <c r="U894">
        <v>20</v>
      </c>
      <c r="V894" s="16">
        <v>2.5</v>
      </c>
      <c r="W894">
        <v>1.17</v>
      </c>
      <c r="X894">
        <v>1</v>
      </c>
      <c r="Y894">
        <v>10</v>
      </c>
      <c r="Z894">
        <v>15</v>
      </c>
      <c r="AA894" t="s">
        <v>46</v>
      </c>
      <c r="AB894">
        <v>22621270</v>
      </c>
    </row>
    <row r="895" spans="1:28">
      <c r="A895">
        <v>3996</v>
      </c>
      <c r="B895" s="31">
        <v>2</v>
      </c>
      <c r="C895">
        <v>1</v>
      </c>
      <c r="D895">
        <v>21</v>
      </c>
      <c r="E895">
        <v>0</v>
      </c>
      <c r="F895" s="15">
        <v>10000</v>
      </c>
      <c r="G895">
        <v>1</v>
      </c>
      <c r="H895">
        <v>1</v>
      </c>
      <c r="I895">
        <v>1</v>
      </c>
      <c r="J895">
        <v>6</v>
      </c>
      <c r="K895">
        <v>2</v>
      </c>
      <c r="L895">
        <v>0</v>
      </c>
      <c r="M895">
        <v>0</v>
      </c>
      <c r="N895">
        <v>0</v>
      </c>
      <c r="O895">
        <v>1</v>
      </c>
      <c r="P895" s="31">
        <v>1.5</v>
      </c>
      <c r="Q895" s="31">
        <v>1</v>
      </c>
      <c r="R895" s="34">
        <v>8</v>
      </c>
      <c r="S895" s="33">
        <v>10</v>
      </c>
      <c r="T895">
        <v>0.5</v>
      </c>
      <c r="U895">
        <v>10</v>
      </c>
      <c r="V895" s="16">
        <v>3.75</v>
      </c>
      <c r="W895">
        <v>1</v>
      </c>
      <c r="X895">
        <v>1</v>
      </c>
      <c r="Y895">
        <v>8</v>
      </c>
      <c r="Z895">
        <v>10</v>
      </c>
      <c r="AA895" t="s">
        <v>35</v>
      </c>
      <c r="AB895">
        <v>20560120</v>
      </c>
    </row>
    <row r="896" spans="1:28">
      <c r="A896">
        <v>4006</v>
      </c>
      <c r="B896" s="31">
        <v>1</v>
      </c>
      <c r="C896">
        <v>7</v>
      </c>
      <c r="D896">
        <v>40</v>
      </c>
      <c r="E896">
        <v>0</v>
      </c>
      <c r="F896" s="15">
        <v>16000</v>
      </c>
      <c r="G896">
        <v>1</v>
      </c>
      <c r="H896">
        <v>2</v>
      </c>
      <c r="I896">
        <v>0</v>
      </c>
      <c r="J896">
        <v>2</v>
      </c>
      <c r="K896">
        <v>5</v>
      </c>
      <c r="L896">
        <v>0</v>
      </c>
      <c r="M896">
        <v>0</v>
      </c>
      <c r="N896">
        <v>0</v>
      </c>
      <c r="O896">
        <v>0.83</v>
      </c>
      <c r="P896" s="31">
        <v>1.5</v>
      </c>
      <c r="Q896" s="31">
        <v>0</v>
      </c>
      <c r="R896" s="34">
        <v>30</v>
      </c>
      <c r="S896" s="33">
        <v>5</v>
      </c>
      <c r="T896">
        <v>0.83</v>
      </c>
      <c r="U896">
        <v>30</v>
      </c>
      <c r="V896" s="16">
        <v>5</v>
      </c>
      <c r="W896">
        <v>0.83</v>
      </c>
      <c r="X896">
        <v>1</v>
      </c>
      <c r="Y896">
        <v>8</v>
      </c>
      <c r="Z896">
        <v>15</v>
      </c>
      <c r="AA896" t="s">
        <v>19</v>
      </c>
      <c r="AB896">
        <v>22750054</v>
      </c>
    </row>
    <row r="897" spans="1:28">
      <c r="A897">
        <v>4009</v>
      </c>
      <c r="B897" s="31">
        <v>2</v>
      </c>
      <c r="C897">
        <v>1</v>
      </c>
      <c r="D897">
        <v>34</v>
      </c>
      <c r="E897">
        <v>1</v>
      </c>
      <c r="F897" s="15">
        <v>3000</v>
      </c>
      <c r="G897">
        <v>1</v>
      </c>
      <c r="H897">
        <v>1</v>
      </c>
      <c r="I897">
        <v>1</v>
      </c>
      <c r="J897">
        <v>2</v>
      </c>
      <c r="K897">
        <v>4</v>
      </c>
      <c r="L897">
        <v>0</v>
      </c>
      <c r="M897">
        <v>0</v>
      </c>
      <c r="N897">
        <v>0</v>
      </c>
      <c r="O897">
        <v>0.83</v>
      </c>
      <c r="P897" s="31">
        <v>2</v>
      </c>
      <c r="Q897" s="31">
        <v>1</v>
      </c>
      <c r="R897" s="34">
        <v>18</v>
      </c>
      <c r="S897" s="33">
        <v>30</v>
      </c>
      <c r="T897">
        <v>0.91500000000000004</v>
      </c>
      <c r="U897">
        <v>18</v>
      </c>
      <c r="V897" s="16">
        <v>2.5</v>
      </c>
      <c r="W897">
        <v>0.83</v>
      </c>
      <c r="X897">
        <v>1</v>
      </c>
      <c r="Y897">
        <v>18</v>
      </c>
      <c r="Z897">
        <v>30</v>
      </c>
      <c r="AA897" t="s">
        <v>232</v>
      </c>
      <c r="AB897">
        <v>26012370</v>
      </c>
    </row>
    <row r="898" spans="1:28">
      <c r="A898">
        <v>4021</v>
      </c>
      <c r="B898" s="31">
        <v>1</v>
      </c>
      <c r="C898">
        <v>4</v>
      </c>
      <c r="D898">
        <v>54</v>
      </c>
      <c r="E898">
        <v>1</v>
      </c>
      <c r="F898" s="15">
        <v>6000</v>
      </c>
      <c r="G898">
        <v>1</v>
      </c>
      <c r="H898">
        <v>2</v>
      </c>
      <c r="I898">
        <v>1</v>
      </c>
      <c r="J898">
        <v>11</v>
      </c>
      <c r="K898">
        <v>5</v>
      </c>
      <c r="L898">
        <v>0</v>
      </c>
      <c r="M898">
        <v>0</v>
      </c>
      <c r="N898">
        <v>0</v>
      </c>
      <c r="O898">
        <v>0.33</v>
      </c>
      <c r="P898" s="31">
        <v>0.33</v>
      </c>
      <c r="Q898" s="31">
        <v>0</v>
      </c>
      <c r="R898" s="34">
        <v>10</v>
      </c>
      <c r="S898" s="33">
        <v>35</v>
      </c>
      <c r="T898">
        <v>0.33</v>
      </c>
      <c r="U898">
        <v>10</v>
      </c>
      <c r="V898" s="16">
        <v>35</v>
      </c>
      <c r="W898">
        <v>0.33</v>
      </c>
      <c r="X898">
        <v>1</v>
      </c>
      <c r="Y898">
        <v>14</v>
      </c>
      <c r="Z898">
        <v>2.5</v>
      </c>
      <c r="AA898" t="s">
        <v>26</v>
      </c>
      <c r="AB898">
        <v>21040282</v>
      </c>
    </row>
    <row r="899" spans="1:28">
      <c r="A899">
        <v>4024</v>
      </c>
      <c r="B899" s="31">
        <v>2</v>
      </c>
      <c r="C899">
        <v>1</v>
      </c>
      <c r="D899">
        <v>19</v>
      </c>
      <c r="E899">
        <v>1</v>
      </c>
      <c r="F899" s="15">
        <v>10000</v>
      </c>
      <c r="G899">
        <v>1</v>
      </c>
      <c r="H899">
        <v>2</v>
      </c>
      <c r="I899">
        <v>0</v>
      </c>
      <c r="J899">
        <v>8</v>
      </c>
      <c r="K899">
        <v>5</v>
      </c>
      <c r="L899">
        <v>0</v>
      </c>
      <c r="M899">
        <v>0</v>
      </c>
      <c r="N899">
        <v>0</v>
      </c>
      <c r="O899">
        <v>1.33</v>
      </c>
      <c r="P899" s="31">
        <v>1.33</v>
      </c>
      <c r="Q899" s="31">
        <v>1</v>
      </c>
      <c r="R899" s="34">
        <v>8</v>
      </c>
      <c r="S899" s="33">
        <v>30</v>
      </c>
      <c r="T899">
        <v>0.5</v>
      </c>
      <c r="U899">
        <v>18</v>
      </c>
      <c r="V899" s="16">
        <v>15</v>
      </c>
      <c r="W899">
        <v>1.33</v>
      </c>
      <c r="X899">
        <v>1</v>
      </c>
      <c r="Y899">
        <v>8</v>
      </c>
      <c r="Z899">
        <v>30</v>
      </c>
      <c r="AA899" t="s">
        <v>138</v>
      </c>
      <c r="AB899">
        <v>21341270</v>
      </c>
    </row>
    <row r="900" spans="1:28">
      <c r="A900">
        <v>4026</v>
      </c>
      <c r="B900" s="31">
        <v>2</v>
      </c>
      <c r="C900">
        <v>1</v>
      </c>
      <c r="D900">
        <v>22</v>
      </c>
      <c r="E900">
        <v>0</v>
      </c>
      <c r="F900" s="15">
        <v>4000</v>
      </c>
      <c r="G900">
        <v>1</v>
      </c>
      <c r="H900">
        <v>1</v>
      </c>
      <c r="I900">
        <v>0</v>
      </c>
      <c r="J900">
        <v>8</v>
      </c>
      <c r="K900">
        <v>3</v>
      </c>
      <c r="L900">
        <v>0</v>
      </c>
      <c r="M900">
        <v>0</v>
      </c>
      <c r="N900">
        <v>0</v>
      </c>
      <c r="O900">
        <v>1.17</v>
      </c>
      <c r="P900" s="31">
        <v>1.5</v>
      </c>
      <c r="Q900" s="31">
        <v>1</v>
      </c>
      <c r="R900" s="34">
        <v>12</v>
      </c>
      <c r="S900" s="33">
        <v>35</v>
      </c>
      <c r="T900">
        <v>0.83</v>
      </c>
      <c r="U900">
        <v>20</v>
      </c>
      <c r="V900" s="16">
        <v>5</v>
      </c>
      <c r="W900">
        <v>1.17</v>
      </c>
      <c r="X900">
        <v>1</v>
      </c>
      <c r="Y900">
        <v>12</v>
      </c>
      <c r="Z900">
        <v>35</v>
      </c>
      <c r="AA900" t="s">
        <v>46</v>
      </c>
      <c r="AB900">
        <v>22631005</v>
      </c>
    </row>
    <row r="901" spans="1:28">
      <c r="A901">
        <v>4028</v>
      </c>
      <c r="B901" s="31">
        <v>2</v>
      </c>
      <c r="C901">
        <v>1</v>
      </c>
      <c r="D901">
        <v>27</v>
      </c>
      <c r="E901">
        <v>0</v>
      </c>
      <c r="F901" s="15">
        <v>4000</v>
      </c>
      <c r="G901">
        <v>1</v>
      </c>
      <c r="H901">
        <v>1</v>
      </c>
      <c r="I901">
        <v>0</v>
      </c>
      <c r="J901">
        <v>6</v>
      </c>
      <c r="K901">
        <v>5</v>
      </c>
      <c r="L901">
        <v>0</v>
      </c>
      <c r="M901">
        <v>0</v>
      </c>
      <c r="N901">
        <v>0</v>
      </c>
      <c r="O901">
        <v>0.67</v>
      </c>
      <c r="P901" s="31">
        <v>1</v>
      </c>
      <c r="Q901" s="31">
        <v>0</v>
      </c>
      <c r="R901" s="34">
        <v>8</v>
      </c>
      <c r="S901" s="33">
        <v>10</v>
      </c>
      <c r="T901">
        <v>0.5</v>
      </c>
      <c r="U901">
        <v>10</v>
      </c>
      <c r="V901" s="16">
        <v>5</v>
      </c>
      <c r="W901">
        <v>0.67</v>
      </c>
      <c r="X901">
        <v>0</v>
      </c>
      <c r="Y901">
        <v>8</v>
      </c>
      <c r="Z901">
        <v>10</v>
      </c>
      <c r="AA901" t="s">
        <v>71</v>
      </c>
      <c r="AB901">
        <v>22210085</v>
      </c>
    </row>
    <row r="902" spans="1:28">
      <c r="A902">
        <v>4034</v>
      </c>
      <c r="B902" s="31">
        <v>2</v>
      </c>
      <c r="C902">
        <v>1</v>
      </c>
      <c r="D902">
        <v>23</v>
      </c>
      <c r="E902">
        <v>0</v>
      </c>
      <c r="F902" s="15">
        <v>6000</v>
      </c>
      <c r="G902">
        <v>1</v>
      </c>
      <c r="H902">
        <v>1</v>
      </c>
      <c r="I902">
        <v>0</v>
      </c>
      <c r="J902">
        <v>2</v>
      </c>
      <c r="K902">
        <v>5</v>
      </c>
      <c r="L902">
        <v>0</v>
      </c>
      <c r="M902">
        <v>0</v>
      </c>
      <c r="N902">
        <v>0</v>
      </c>
      <c r="O902">
        <v>1.5</v>
      </c>
      <c r="P902" s="31">
        <v>2</v>
      </c>
      <c r="Q902" s="31">
        <v>1</v>
      </c>
      <c r="R902" s="34">
        <v>8</v>
      </c>
      <c r="S902" s="33">
        <v>15</v>
      </c>
      <c r="T902">
        <v>0.67</v>
      </c>
      <c r="U902">
        <v>12</v>
      </c>
      <c r="V902" s="16">
        <v>10</v>
      </c>
      <c r="W902">
        <v>1.5</v>
      </c>
      <c r="X902">
        <v>1</v>
      </c>
      <c r="Y902">
        <v>8</v>
      </c>
      <c r="Z902">
        <v>15</v>
      </c>
      <c r="AA902" t="s">
        <v>78</v>
      </c>
      <c r="AB902">
        <v>20720180</v>
      </c>
    </row>
    <row r="903" spans="1:28">
      <c r="A903">
        <v>4040</v>
      </c>
      <c r="B903" s="31">
        <v>1</v>
      </c>
      <c r="C903">
        <v>7</v>
      </c>
      <c r="D903">
        <v>57</v>
      </c>
      <c r="E903">
        <v>0</v>
      </c>
      <c r="F903" s="15">
        <v>10000</v>
      </c>
      <c r="G903">
        <v>1</v>
      </c>
      <c r="H903">
        <v>2</v>
      </c>
      <c r="I903">
        <v>0</v>
      </c>
      <c r="J903">
        <v>2</v>
      </c>
      <c r="K903">
        <v>5</v>
      </c>
      <c r="L903">
        <v>0</v>
      </c>
      <c r="M903">
        <v>0</v>
      </c>
      <c r="N903">
        <v>0</v>
      </c>
      <c r="O903">
        <v>0.67</v>
      </c>
      <c r="P903" s="31">
        <v>0.83</v>
      </c>
      <c r="Q903" s="31">
        <v>0</v>
      </c>
      <c r="R903" s="34">
        <v>14</v>
      </c>
      <c r="S903" s="33">
        <v>5</v>
      </c>
      <c r="T903">
        <v>0.67</v>
      </c>
      <c r="U903">
        <v>14</v>
      </c>
      <c r="V903" s="16">
        <v>5</v>
      </c>
      <c r="W903">
        <v>0.91500000000000004</v>
      </c>
      <c r="X903">
        <v>1</v>
      </c>
      <c r="Y903">
        <v>11</v>
      </c>
      <c r="Z903">
        <v>12.5</v>
      </c>
      <c r="AA903" t="s">
        <v>64</v>
      </c>
      <c r="AB903">
        <v>20730390</v>
      </c>
    </row>
    <row r="904" spans="1:28">
      <c r="A904">
        <v>4047</v>
      </c>
      <c r="B904" s="31">
        <v>1</v>
      </c>
      <c r="C904">
        <v>7</v>
      </c>
      <c r="D904">
        <v>40</v>
      </c>
      <c r="E904">
        <v>1</v>
      </c>
      <c r="F904" s="15">
        <v>1000</v>
      </c>
      <c r="G904">
        <v>1</v>
      </c>
      <c r="H904">
        <v>4</v>
      </c>
      <c r="I904">
        <v>0</v>
      </c>
      <c r="J904">
        <v>2</v>
      </c>
      <c r="K904">
        <v>5</v>
      </c>
      <c r="L904">
        <v>0</v>
      </c>
      <c r="M904">
        <v>0</v>
      </c>
      <c r="N904">
        <v>0</v>
      </c>
      <c r="O904">
        <v>0.5</v>
      </c>
      <c r="P904" s="31">
        <v>0.5</v>
      </c>
      <c r="Q904" s="31">
        <v>0</v>
      </c>
      <c r="R904" s="34">
        <v>10</v>
      </c>
      <c r="S904" s="33">
        <v>2.5</v>
      </c>
      <c r="T904">
        <v>0.5</v>
      </c>
      <c r="U904">
        <v>10</v>
      </c>
      <c r="V904" s="16">
        <v>2.5</v>
      </c>
      <c r="W904">
        <v>0.83</v>
      </c>
      <c r="X904">
        <v>0</v>
      </c>
      <c r="Y904">
        <v>8</v>
      </c>
      <c r="Z904">
        <v>15</v>
      </c>
      <c r="AA904" t="s">
        <v>54</v>
      </c>
      <c r="AB904">
        <v>22245000</v>
      </c>
    </row>
    <row r="905" spans="1:28">
      <c r="A905">
        <v>4048</v>
      </c>
      <c r="B905" s="31">
        <v>2</v>
      </c>
      <c r="C905">
        <v>1</v>
      </c>
      <c r="D905">
        <v>18</v>
      </c>
      <c r="E905">
        <v>0</v>
      </c>
      <c r="F905" s="15">
        <v>35000</v>
      </c>
      <c r="G905">
        <v>1</v>
      </c>
      <c r="H905">
        <v>1</v>
      </c>
      <c r="I905">
        <v>0</v>
      </c>
      <c r="J905">
        <v>2</v>
      </c>
      <c r="K905">
        <v>5</v>
      </c>
      <c r="L905">
        <v>0</v>
      </c>
      <c r="M905">
        <v>0</v>
      </c>
      <c r="N905">
        <v>0</v>
      </c>
      <c r="O905">
        <v>1.33</v>
      </c>
      <c r="P905" s="31">
        <v>2</v>
      </c>
      <c r="Q905" s="31">
        <v>1</v>
      </c>
      <c r="R905" s="34">
        <v>12</v>
      </c>
      <c r="S905" s="33">
        <v>20</v>
      </c>
      <c r="T905">
        <v>0.91500000000000004</v>
      </c>
      <c r="U905">
        <v>20</v>
      </c>
      <c r="V905" s="16">
        <v>5</v>
      </c>
      <c r="W905">
        <v>1.33</v>
      </c>
      <c r="X905">
        <v>1</v>
      </c>
      <c r="Y905">
        <v>12</v>
      </c>
      <c r="Z905">
        <v>20</v>
      </c>
      <c r="AA905" t="s">
        <v>231</v>
      </c>
      <c r="AB905">
        <v>24220400</v>
      </c>
    </row>
    <row r="906" spans="1:28">
      <c r="A906">
        <v>4049</v>
      </c>
      <c r="B906" s="31">
        <v>1</v>
      </c>
      <c r="C906">
        <v>7</v>
      </c>
      <c r="D906">
        <v>50</v>
      </c>
      <c r="E906">
        <v>0</v>
      </c>
      <c r="F906" s="15">
        <v>20000</v>
      </c>
      <c r="G906">
        <v>1</v>
      </c>
      <c r="H906">
        <v>2</v>
      </c>
      <c r="I906">
        <v>0</v>
      </c>
      <c r="J906">
        <v>2</v>
      </c>
      <c r="K906">
        <v>5</v>
      </c>
      <c r="L906">
        <v>0</v>
      </c>
      <c r="M906">
        <v>0</v>
      </c>
      <c r="N906">
        <v>0</v>
      </c>
      <c r="O906">
        <v>0.83</v>
      </c>
      <c r="P906" s="31">
        <v>1.33</v>
      </c>
      <c r="Q906" s="31">
        <v>0</v>
      </c>
      <c r="R906" s="34">
        <v>30</v>
      </c>
      <c r="S906" s="33">
        <v>10</v>
      </c>
      <c r="T906">
        <v>0.83</v>
      </c>
      <c r="U906">
        <v>30</v>
      </c>
      <c r="V906" s="16">
        <v>10</v>
      </c>
      <c r="W906">
        <v>0.67</v>
      </c>
      <c r="X906">
        <v>0</v>
      </c>
      <c r="Y906">
        <v>8</v>
      </c>
      <c r="Z906">
        <v>15</v>
      </c>
      <c r="AA906" t="s">
        <v>47</v>
      </c>
      <c r="AB906">
        <v>22280020</v>
      </c>
    </row>
    <row r="907" spans="1:28">
      <c r="A907">
        <v>4051</v>
      </c>
      <c r="B907" s="31">
        <v>2</v>
      </c>
      <c r="C907">
        <v>1</v>
      </c>
      <c r="D907">
        <v>24</v>
      </c>
      <c r="E907">
        <v>0</v>
      </c>
      <c r="F907" s="15">
        <v>3000</v>
      </c>
      <c r="G907">
        <v>1</v>
      </c>
      <c r="H907">
        <v>1</v>
      </c>
      <c r="I907">
        <v>1</v>
      </c>
      <c r="J907">
        <v>2</v>
      </c>
      <c r="K907">
        <v>5</v>
      </c>
      <c r="L907">
        <v>1</v>
      </c>
      <c r="M907">
        <v>0</v>
      </c>
      <c r="N907">
        <v>0</v>
      </c>
      <c r="O907">
        <v>1</v>
      </c>
      <c r="P907" s="31">
        <v>0.83</v>
      </c>
      <c r="Q907" s="31">
        <v>1</v>
      </c>
      <c r="R907" s="34">
        <v>18</v>
      </c>
      <c r="S907" s="33">
        <v>70</v>
      </c>
      <c r="T907">
        <v>1</v>
      </c>
      <c r="U907">
        <v>20</v>
      </c>
      <c r="V907" s="16">
        <v>2.5</v>
      </c>
      <c r="W907">
        <v>1</v>
      </c>
      <c r="X907">
        <v>1</v>
      </c>
      <c r="Y907">
        <v>18</v>
      </c>
      <c r="Z907">
        <v>70</v>
      </c>
      <c r="AA907" t="s">
        <v>234</v>
      </c>
      <c r="AB907">
        <v>26110610</v>
      </c>
    </row>
    <row r="908" spans="1:28">
      <c r="A908">
        <v>4052</v>
      </c>
      <c r="B908" s="31">
        <v>1</v>
      </c>
      <c r="C908">
        <v>2</v>
      </c>
      <c r="D908">
        <v>25</v>
      </c>
      <c r="E908">
        <v>0</v>
      </c>
      <c r="F908" s="15">
        <v>16000</v>
      </c>
      <c r="G908">
        <v>1</v>
      </c>
      <c r="H908">
        <v>3</v>
      </c>
      <c r="I908">
        <v>0</v>
      </c>
      <c r="J908">
        <v>2</v>
      </c>
      <c r="K908">
        <v>5</v>
      </c>
      <c r="L908">
        <v>0</v>
      </c>
      <c r="M908">
        <v>0</v>
      </c>
      <c r="N908">
        <v>0</v>
      </c>
      <c r="O908">
        <v>0.83</v>
      </c>
      <c r="P908" s="31">
        <v>1.17</v>
      </c>
      <c r="Q908" s="31">
        <v>0</v>
      </c>
      <c r="R908" s="34">
        <v>14</v>
      </c>
      <c r="S908" s="33">
        <v>5</v>
      </c>
      <c r="T908">
        <v>0.83</v>
      </c>
      <c r="U908">
        <v>14</v>
      </c>
      <c r="V908" s="16">
        <v>5</v>
      </c>
      <c r="W908">
        <v>0.67</v>
      </c>
      <c r="X908">
        <v>0</v>
      </c>
      <c r="Y908">
        <v>8</v>
      </c>
      <c r="Z908">
        <v>15</v>
      </c>
      <c r="AA908" t="s">
        <v>47</v>
      </c>
      <c r="AB908">
        <v>22290175</v>
      </c>
    </row>
    <row r="909" spans="1:28">
      <c r="A909">
        <v>4053</v>
      </c>
      <c r="B909" s="31">
        <v>2</v>
      </c>
      <c r="C909">
        <v>1</v>
      </c>
      <c r="D909">
        <v>22</v>
      </c>
      <c r="E909">
        <v>0</v>
      </c>
      <c r="F909" s="15">
        <v>10000</v>
      </c>
      <c r="G909">
        <v>1</v>
      </c>
      <c r="H909">
        <v>2</v>
      </c>
      <c r="I909">
        <v>0</v>
      </c>
      <c r="J909">
        <v>2</v>
      </c>
      <c r="K909">
        <v>1</v>
      </c>
      <c r="L909">
        <v>0</v>
      </c>
      <c r="M909">
        <v>0</v>
      </c>
      <c r="N909">
        <v>0</v>
      </c>
      <c r="O909">
        <v>1.33</v>
      </c>
      <c r="P909" s="31">
        <v>1.83</v>
      </c>
      <c r="Q909" s="31">
        <v>1</v>
      </c>
      <c r="R909" s="34">
        <v>10</v>
      </c>
      <c r="S909" s="33">
        <v>15</v>
      </c>
      <c r="T909">
        <v>0.5</v>
      </c>
      <c r="U909">
        <v>10</v>
      </c>
      <c r="V909" s="16">
        <v>5</v>
      </c>
      <c r="W909">
        <v>1.33</v>
      </c>
      <c r="X909">
        <v>1</v>
      </c>
      <c r="Y909">
        <v>10</v>
      </c>
      <c r="Z909">
        <v>15</v>
      </c>
      <c r="AA909" t="s">
        <v>15</v>
      </c>
      <c r="AB909">
        <v>20510060</v>
      </c>
    </row>
    <row r="910" spans="1:28">
      <c r="A910">
        <v>4059</v>
      </c>
      <c r="B910" s="31">
        <v>2</v>
      </c>
      <c r="C910">
        <v>1</v>
      </c>
      <c r="D910">
        <v>23</v>
      </c>
      <c r="E910">
        <v>1</v>
      </c>
      <c r="F910" s="15">
        <v>16000</v>
      </c>
      <c r="G910">
        <v>1</v>
      </c>
      <c r="H910">
        <v>1</v>
      </c>
      <c r="I910">
        <v>0</v>
      </c>
      <c r="J910">
        <v>8</v>
      </c>
      <c r="K910">
        <v>5</v>
      </c>
      <c r="L910">
        <v>0</v>
      </c>
      <c r="M910">
        <v>0</v>
      </c>
      <c r="N910">
        <v>0</v>
      </c>
      <c r="O910">
        <v>1.17</v>
      </c>
      <c r="P910" s="31">
        <v>1.33</v>
      </c>
      <c r="Q910" s="31">
        <v>1</v>
      </c>
      <c r="R910" s="34">
        <v>8</v>
      </c>
      <c r="S910" s="33">
        <v>35</v>
      </c>
      <c r="T910">
        <v>0.67</v>
      </c>
      <c r="U910">
        <v>16</v>
      </c>
      <c r="V910" s="16">
        <v>5</v>
      </c>
      <c r="W910">
        <v>1.17</v>
      </c>
      <c r="X910">
        <v>1</v>
      </c>
      <c r="Y910">
        <v>8</v>
      </c>
      <c r="Z910">
        <v>35</v>
      </c>
      <c r="AA910" t="s">
        <v>142</v>
      </c>
      <c r="AB910">
        <v>22451080</v>
      </c>
    </row>
    <row r="911" spans="1:28">
      <c r="A911">
        <v>4060</v>
      </c>
      <c r="B911" s="31">
        <v>1</v>
      </c>
      <c r="C911">
        <v>2</v>
      </c>
      <c r="D911">
        <v>27</v>
      </c>
      <c r="E911">
        <v>0</v>
      </c>
      <c r="F911" s="15">
        <v>5000</v>
      </c>
      <c r="G911">
        <v>1</v>
      </c>
      <c r="H911">
        <v>3</v>
      </c>
      <c r="I911">
        <v>0</v>
      </c>
      <c r="J911">
        <v>2</v>
      </c>
      <c r="K911">
        <v>5</v>
      </c>
      <c r="L911">
        <v>0</v>
      </c>
      <c r="M911">
        <v>0</v>
      </c>
      <c r="N911">
        <v>0</v>
      </c>
      <c r="O911">
        <v>0.83</v>
      </c>
      <c r="P911" s="31">
        <v>1.17</v>
      </c>
      <c r="Q911" s="31">
        <v>0</v>
      </c>
      <c r="R911" s="34">
        <v>10</v>
      </c>
      <c r="S911" s="33">
        <v>2.5</v>
      </c>
      <c r="T911">
        <v>0.83</v>
      </c>
      <c r="U911">
        <v>10</v>
      </c>
      <c r="V911" s="16">
        <v>2.5</v>
      </c>
      <c r="W911">
        <v>1</v>
      </c>
      <c r="X911">
        <v>1</v>
      </c>
      <c r="Y911">
        <v>8</v>
      </c>
      <c r="Z911">
        <v>15</v>
      </c>
      <c r="AA911" t="s">
        <v>24</v>
      </c>
      <c r="AB911">
        <v>22041012</v>
      </c>
    </row>
    <row r="912" spans="1:28">
      <c r="A912">
        <v>4061</v>
      </c>
      <c r="B912" s="31">
        <v>2</v>
      </c>
      <c r="C912">
        <v>1</v>
      </c>
      <c r="D912">
        <v>21</v>
      </c>
      <c r="E912">
        <v>0</v>
      </c>
      <c r="F912" s="15">
        <v>6000</v>
      </c>
      <c r="G912">
        <v>1</v>
      </c>
      <c r="H912">
        <v>1</v>
      </c>
      <c r="I912">
        <v>1</v>
      </c>
      <c r="J912">
        <v>2</v>
      </c>
      <c r="K912">
        <v>4</v>
      </c>
      <c r="L912">
        <v>0</v>
      </c>
      <c r="M912">
        <v>0</v>
      </c>
      <c r="N912">
        <v>0</v>
      </c>
      <c r="O912">
        <v>0.5</v>
      </c>
      <c r="P912" s="31">
        <v>1.5</v>
      </c>
      <c r="Q912" s="31">
        <v>1</v>
      </c>
      <c r="R912" s="34">
        <v>18</v>
      </c>
      <c r="S912" s="33">
        <v>10</v>
      </c>
      <c r="T912">
        <v>0.83499999999999996</v>
      </c>
      <c r="U912">
        <v>14</v>
      </c>
      <c r="V912" s="16">
        <v>20</v>
      </c>
      <c r="W912">
        <v>0.5</v>
      </c>
      <c r="X912">
        <v>1</v>
      </c>
      <c r="Y912">
        <v>18</v>
      </c>
      <c r="Z912">
        <v>10</v>
      </c>
      <c r="AA912" t="s">
        <v>240</v>
      </c>
      <c r="AB912">
        <v>25570031</v>
      </c>
    </row>
    <row r="913" spans="1:28">
      <c r="A913">
        <v>4080</v>
      </c>
      <c r="B913" s="31">
        <v>2</v>
      </c>
      <c r="C913">
        <v>1</v>
      </c>
      <c r="D913">
        <v>19</v>
      </c>
      <c r="E913">
        <v>0</v>
      </c>
      <c r="F913" s="15">
        <v>28000</v>
      </c>
      <c r="G913">
        <v>1</v>
      </c>
      <c r="H913">
        <v>1</v>
      </c>
      <c r="I913">
        <v>1</v>
      </c>
      <c r="J913">
        <v>8</v>
      </c>
      <c r="K913">
        <v>5</v>
      </c>
      <c r="L913">
        <v>0</v>
      </c>
      <c r="M913">
        <v>0</v>
      </c>
      <c r="N913">
        <v>0</v>
      </c>
      <c r="O913">
        <v>0.5</v>
      </c>
      <c r="P913" s="31">
        <v>1.33</v>
      </c>
      <c r="Q913" s="31">
        <v>0</v>
      </c>
      <c r="R913" s="34">
        <v>8</v>
      </c>
      <c r="S913" s="33">
        <v>15</v>
      </c>
      <c r="T913">
        <v>0.5</v>
      </c>
      <c r="U913">
        <v>12</v>
      </c>
      <c r="V913" s="16">
        <v>5</v>
      </c>
      <c r="W913">
        <v>0.5</v>
      </c>
      <c r="X913">
        <v>0</v>
      </c>
      <c r="Y913">
        <v>8</v>
      </c>
      <c r="Z913">
        <v>15</v>
      </c>
      <c r="AA913" t="s">
        <v>47</v>
      </c>
      <c r="AB913">
        <v>22270050</v>
      </c>
    </row>
    <row r="914" spans="1:28">
      <c r="A914">
        <v>4087</v>
      </c>
      <c r="B914" s="31">
        <v>2</v>
      </c>
      <c r="C914">
        <v>1</v>
      </c>
      <c r="D914">
        <v>32</v>
      </c>
      <c r="E914">
        <v>1</v>
      </c>
      <c r="F914" s="15">
        <v>3000</v>
      </c>
      <c r="G914">
        <v>1</v>
      </c>
      <c r="H914">
        <v>1</v>
      </c>
      <c r="I914">
        <v>1</v>
      </c>
      <c r="J914">
        <v>2</v>
      </c>
      <c r="K914">
        <v>3</v>
      </c>
      <c r="L914">
        <v>0</v>
      </c>
      <c r="M914">
        <v>0</v>
      </c>
      <c r="N914">
        <v>0</v>
      </c>
      <c r="O914">
        <v>0.67</v>
      </c>
      <c r="P914" s="31">
        <v>1</v>
      </c>
      <c r="Q914" s="31">
        <v>0</v>
      </c>
      <c r="R914" s="34">
        <v>12</v>
      </c>
      <c r="S914" s="33">
        <v>30</v>
      </c>
      <c r="T914">
        <v>1</v>
      </c>
      <c r="U914">
        <v>18</v>
      </c>
      <c r="V914" s="16">
        <v>10</v>
      </c>
      <c r="W914">
        <v>0.67</v>
      </c>
      <c r="X914">
        <v>0</v>
      </c>
      <c r="Y914">
        <v>12</v>
      </c>
      <c r="Z914">
        <v>30</v>
      </c>
      <c r="AA914" t="s">
        <v>241</v>
      </c>
      <c r="AB914">
        <v>26520385</v>
      </c>
    </row>
    <row r="915" spans="1:28">
      <c r="A915">
        <v>4093</v>
      </c>
      <c r="B915" s="31">
        <v>2</v>
      </c>
      <c r="C915">
        <v>1</v>
      </c>
      <c r="D915">
        <v>22</v>
      </c>
      <c r="E915">
        <v>0</v>
      </c>
      <c r="F915" s="15">
        <v>5000</v>
      </c>
      <c r="G915">
        <v>1</v>
      </c>
      <c r="H915">
        <v>1</v>
      </c>
      <c r="I915">
        <v>0</v>
      </c>
      <c r="J915">
        <v>6</v>
      </c>
      <c r="K915">
        <v>4</v>
      </c>
      <c r="L915">
        <v>0</v>
      </c>
      <c r="M915">
        <v>0</v>
      </c>
      <c r="N915">
        <v>0</v>
      </c>
      <c r="O915">
        <v>2.17</v>
      </c>
      <c r="P915" s="31">
        <v>2.33</v>
      </c>
      <c r="Q915" s="31">
        <v>1</v>
      </c>
      <c r="R915" s="34">
        <v>8</v>
      </c>
      <c r="S915" s="33">
        <v>15</v>
      </c>
      <c r="T915">
        <v>1</v>
      </c>
      <c r="U915">
        <v>30</v>
      </c>
      <c r="V915" s="16">
        <v>2.5</v>
      </c>
      <c r="W915">
        <v>2.17</v>
      </c>
      <c r="X915">
        <v>1</v>
      </c>
      <c r="Y915">
        <v>8</v>
      </c>
      <c r="Z915">
        <v>15</v>
      </c>
      <c r="AA915" t="s">
        <v>49</v>
      </c>
      <c r="AB915">
        <v>22790832</v>
      </c>
    </row>
    <row r="916" spans="1:28">
      <c r="A916">
        <v>4099</v>
      </c>
      <c r="B916" s="31">
        <v>1</v>
      </c>
      <c r="C916">
        <v>2</v>
      </c>
      <c r="D916">
        <v>51</v>
      </c>
      <c r="E916">
        <v>0</v>
      </c>
      <c r="F916" s="15">
        <v>8000</v>
      </c>
      <c r="G916">
        <v>1</v>
      </c>
      <c r="H916">
        <v>1</v>
      </c>
      <c r="I916">
        <v>0</v>
      </c>
      <c r="J916">
        <v>11</v>
      </c>
      <c r="K916">
        <v>4</v>
      </c>
      <c r="L916">
        <v>0</v>
      </c>
      <c r="M916">
        <v>0</v>
      </c>
      <c r="N916">
        <v>0</v>
      </c>
      <c r="O916">
        <v>0.67</v>
      </c>
      <c r="P916" s="31">
        <v>0.83</v>
      </c>
      <c r="Q916" s="31">
        <v>0</v>
      </c>
      <c r="R916" s="34">
        <v>8</v>
      </c>
      <c r="S916" s="33">
        <v>2.5</v>
      </c>
      <c r="T916">
        <v>0.67</v>
      </c>
      <c r="U916">
        <v>8</v>
      </c>
      <c r="V916" s="16">
        <v>2.5</v>
      </c>
      <c r="W916">
        <v>1</v>
      </c>
      <c r="X916">
        <v>1</v>
      </c>
      <c r="Y916">
        <v>8</v>
      </c>
      <c r="Z916">
        <v>10</v>
      </c>
      <c r="AA916" t="s">
        <v>15</v>
      </c>
      <c r="AB916">
        <v>20510230</v>
      </c>
    </row>
    <row r="917" spans="1:28">
      <c r="A917">
        <v>4102</v>
      </c>
      <c r="B917" s="31">
        <v>2</v>
      </c>
      <c r="C917">
        <v>1</v>
      </c>
      <c r="D917">
        <v>22</v>
      </c>
      <c r="E917">
        <v>0</v>
      </c>
      <c r="F917" s="15">
        <v>9000</v>
      </c>
      <c r="G917">
        <v>1</v>
      </c>
      <c r="H917">
        <v>2</v>
      </c>
      <c r="I917">
        <v>0</v>
      </c>
      <c r="J917">
        <v>8</v>
      </c>
      <c r="K917">
        <v>5</v>
      </c>
      <c r="L917">
        <v>0</v>
      </c>
      <c r="M917">
        <v>0</v>
      </c>
      <c r="N917">
        <v>0</v>
      </c>
      <c r="O917">
        <v>1</v>
      </c>
      <c r="P917" s="31">
        <v>1.67</v>
      </c>
      <c r="Q917" s="31">
        <v>1</v>
      </c>
      <c r="R917" s="34">
        <v>8</v>
      </c>
      <c r="S917" s="33">
        <v>5</v>
      </c>
      <c r="T917">
        <v>0.67</v>
      </c>
      <c r="U917">
        <v>20</v>
      </c>
      <c r="V917" s="16">
        <v>10</v>
      </c>
      <c r="W917">
        <v>1</v>
      </c>
      <c r="X917">
        <v>1</v>
      </c>
      <c r="Y917">
        <v>8</v>
      </c>
      <c r="Z917">
        <v>5</v>
      </c>
      <c r="AA917" t="s">
        <v>97</v>
      </c>
      <c r="AB917">
        <v>22763010</v>
      </c>
    </row>
    <row r="918" spans="1:28">
      <c r="A918">
        <v>4104</v>
      </c>
      <c r="B918" s="31">
        <v>2</v>
      </c>
      <c r="C918">
        <v>1</v>
      </c>
      <c r="D918">
        <v>21</v>
      </c>
      <c r="E918">
        <v>0</v>
      </c>
      <c r="F918" s="15">
        <v>12000</v>
      </c>
      <c r="G918">
        <v>1</v>
      </c>
      <c r="H918">
        <v>2</v>
      </c>
      <c r="I918">
        <v>0</v>
      </c>
      <c r="J918">
        <v>2</v>
      </c>
      <c r="K918">
        <v>5</v>
      </c>
      <c r="L918">
        <v>0</v>
      </c>
      <c r="M918">
        <v>0</v>
      </c>
      <c r="N918">
        <v>0</v>
      </c>
      <c r="O918">
        <v>0.67</v>
      </c>
      <c r="P918" s="31">
        <v>2</v>
      </c>
      <c r="Q918" s="31">
        <v>0</v>
      </c>
      <c r="R918" s="34">
        <v>12</v>
      </c>
      <c r="S918" s="33">
        <v>2.5</v>
      </c>
      <c r="T918">
        <v>0.33</v>
      </c>
      <c r="U918">
        <v>10</v>
      </c>
      <c r="V918" s="16">
        <v>2.5</v>
      </c>
      <c r="W918">
        <v>0.67</v>
      </c>
      <c r="X918">
        <v>0</v>
      </c>
      <c r="Y918">
        <v>12</v>
      </c>
      <c r="Z918">
        <v>2.5</v>
      </c>
      <c r="AA918" t="s">
        <v>131</v>
      </c>
      <c r="AB918">
        <v>20775182</v>
      </c>
    </row>
    <row r="919" spans="1:28">
      <c r="A919">
        <v>4106</v>
      </c>
      <c r="B919" s="31">
        <v>2</v>
      </c>
      <c r="C919">
        <v>1</v>
      </c>
      <c r="D919">
        <v>29</v>
      </c>
      <c r="E919">
        <v>0</v>
      </c>
      <c r="F919" s="15">
        <v>14000</v>
      </c>
      <c r="G919">
        <v>1</v>
      </c>
      <c r="H919">
        <v>2</v>
      </c>
      <c r="I919">
        <v>0</v>
      </c>
      <c r="J919">
        <v>8</v>
      </c>
      <c r="K919">
        <v>5</v>
      </c>
      <c r="L919">
        <v>0</v>
      </c>
      <c r="M919">
        <v>0</v>
      </c>
      <c r="N919">
        <v>0</v>
      </c>
      <c r="O919">
        <v>0.83</v>
      </c>
      <c r="P919" s="31">
        <v>1.5</v>
      </c>
      <c r="Q919" s="31">
        <v>1</v>
      </c>
      <c r="R919" s="34">
        <v>2</v>
      </c>
      <c r="S919" s="33">
        <v>10</v>
      </c>
      <c r="T919">
        <v>0.67</v>
      </c>
      <c r="U919">
        <v>20</v>
      </c>
      <c r="V919" s="16">
        <v>10</v>
      </c>
      <c r="W919">
        <v>0.83</v>
      </c>
      <c r="X919">
        <v>1</v>
      </c>
      <c r="Y919">
        <v>2</v>
      </c>
      <c r="Z919">
        <v>10</v>
      </c>
      <c r="AA919" t="s">
        <v>97</v>
      </c>
      <c r="AB919">
        <v>22743050</v>
      </c>
    </row>
    <row r="920" spans="1:28">
      <c r="A920">
        <v>4113</v>
      </c>
      <c r="B920" s="31">
        <v>2</v>
      </c>
      <c r="C920">
        <v>1</v>
      </c>
      <c r="D920">
        <v>20</v>
      </c>
      <c r="E920">
        <v>1</v>
      </c>
      <c r="F920" s="15">
        <v>3000</v>
      </c>
      <c r="G920">
        <v>1</v>
      </c>
      <c r="H920">
        <v>1</v>
      </c>
      <c r="I920">
        <v>0</v>
      </c>
      <c r="J920">
        <v>2</v>
      </c>
      <c r="K920">
        <v>5</v>
      </c>
      <c r="L920">
        <v>0</v>
      </c>
      <c r="M920">
        <v>0</v>
      </c>
      <c r="N920">
        <v>0</v>
      </c>
      <c r="O920">
        <v>1.33</v>
      </c>
      <c r="P920" s="31">
        <v>1</v>
      </c>
      <c r="Q920" s="31">
        <v>0</v>
      </c>
      <c r="R920" s="34">
        <v>6</v>
      </c>
      <c r="S920" s="33">
        <v>40</v>
      </c>
      <c r="T920">
        <v>0.75</v>
      </c>
      <c r="U920">
        <v>30</v>
      </c>
      <c r="V920" s="16">
        <v>6.25</v>
      </c>
      <c r="W920">
        <v>1.33</v>
      </c>
      <c r="X920">
        <v>0</v>
      </c>
      <c r="Y920">
        <v>6</v>
      </c>
      <c r="Z920">
        <v>40</v>
      </c>
      <c r="AA920" t="s">
        <v>9</v>
      </c>
      <c r="AB920">
        <v>22710255</v>
      </c>
    </row>
    <row r="921" spans="1:28">
      <c r="A921">
        <v>4117</v>
      </c>
      <c r="B921" s="31">
        <v>1</v>
      </c>
      <c r="C921">
        <v>7</v>
      </c>
      <c r="D921">
        <v>63</v>
      </c>
      <c r="E921">
        <v>1</v>
      </c>
      <c r="F921" s="15">
        <v>1000</v>
      </c>
      <c r="G921">
        <v>1</v>
      </c>
      <c r="H921">
        <v>2</v>
      </c>
      <c r="I921">
        <v>0</v>
      </c>
      <c r="J921">
        <v>8</v>
      </c>
      <c r="K921">
        <v>1</v>
      </c>
      <c r="L921">
        <v>0</v>
      </c>
      <c r="M921">
        <v>0</v>
      </c>
      <c r="N921">
        <v>0</v>
      </c>
      <c r="O921">
        <v>0.5</v>
      </c>
      <c r="P921" s="31">
        <v>0.33</v>
      </c>
      <c r="Q921" s="31">
        <v>0</v>
      </c>
      <c r="R921" s="34">
        <v>20</v>
      </c>
      <c r="S921" s="33">
        <v>10</v>
      </c>
      <c r="T921">
        <v>0.5</v>
      </c>
      <c r="U921">
        <v>20</v>
      </c>
      <c r="V921" s="16">
        <v>10</v>
      </c>
      <c r="W921">
        <v>1</v>
      </c>
      <c r="X921">
        <v>1</v>
      </c>
      <c r="Y921">
        <v>8</v>
      </c>
      <c r="Z921">
        <v>10</v>
      </c>
      <c r="AA921" t="s">
        <v>15</v>
      </c>
      <c r="AB921">
        <v>20502050</v>
      </c>
    </row>
    <row r="922" spans="1:28">
      <c r="A922">
        <v>4125</v>
      </c>
      <c r="B922" s="31">
        <v>1</v>
      </c>
      <c r="C922">
        <v>2</v>
      </c>
      <c r="D922">
        <v>29</v>
      </c>
      <c r="E922">
        <v>0</v>
      </c>
      <c r="F922" s="15">
        <v>5000</v>
      </c>
      <c r="G922">
        <v>1</v>
      </c>
      <c r="H922">
        <v>1</v>
      </c>
      <c r="I922">
        <v>1</v>
      </c>
      <c r="J922">
        <v>6</v>
      </c>
      <c r="K922">
        <v>1</v>
      </c>
      <c r="L922">
        <v>0</v>
      </c>
      <c r="M922">
        <v>0</v>
      </c>
      <c r="N922">
        <v>0</v>
      </c>
      <c r="O922">
        <v>0.33</v>
      </c>
      <c r="P922" s="31">
        <v>1</v>
      </c>
      <c r="Q922" s="31">
        <v>0</v>
      </c>
      <c r="R922" s="34">
        <v>6</v>
      </c>
      <c r="S922" s="33">
        <v>2.5</v>
      </c>
      <c r="T922">
        <v>0.33</v>
      </c>
      <c r="U922">
        <v>6</v>
      </c>
      <c r="V922" s="16">
        <v>2.5</v>
      </c>
      <c r="W922">
        <v>0.83</v>
      </c>
      <c r="X922">
        <v>1</v>
      </c>
      <c r="Y922">
        <v>8</v>
      </c>
      <c r="Z922">
        <v>2.5</v>
      </c>
      <c r="AA922" t="s">
        <v>88</v>
      </c>
      <c r="AB922">
        <v>21061300</v>
      </c>
    </row>
    <row r="923" spans="1:28">
      <c r="A923">
        <v>4126</v>
      </c>
      <c r="B923" s="31">
        <v>1</v>
      </c>
      <c r="C923">
        <v>2</v>
      </c>
      <c r="D923">
        <v>55</v>
      </c>
      <c r="E923">
        <v>1</v>
      </c>
      <c r="F923" s="15">
        <v>35000</v>
      </c>
      <c r="G923">
        <v>1</v>
      </c>
      <c r="H923">
        <v>2</v>
      </c>
      <c r="I923">
        <v>0</v>
      </c>
      <c r="J923">
        <v>8</v>
      </c>
      <c r="K923">
        <v>0</v>
      </c>
      <c r="L923">
        <v>0</v>
      </c>
      <c r="M923">
        <v>1</v>
      </c>
      <c r="N923">
        <v>0</v>
      </c>
      <c r="O923">
        <v>0.67</v>
      </c>
      <c r="P923" s="31">
        <v>1</v>
      </c>
      <c r="Q923" s="31">
        <v>0</v>
      </c>
      <c r="R923" s="34">
        <v>30</v>
      </c>
      <c r="S923" s="33">
        <v>15</v>
      </c>
      <c r="T923">
        <v>0.67</v>
      </c>
      <c r="U923">
        <v>30</v>
      </c>
      <c r="V923" s="16">
        <v>15</v>
      </c>
      <c r="W923">
        <v>0.83</v>
      </c>
      <c r="X923">
        <v>1</v>
      </c>
      <c r="Y923">
        <v>8</v>
      </c>
      <c r="Z923">
        <v>15</v>
      </c>
      <c r="AA923" t="s">
        <v>19</v>
      </c>
      <c r="AB923">
        <v>22745004</v>
      </c>
    </row>
    <row r="924" spans="1:28">
      <c r="A924">
        <v>4134</v>
      </c>
      <c r="B924" s="31">
        <v>1</v>
      </c>
      <c r="C924">
        <v>7</v>
      </c>
      <c r="D924">
        <v>58</v>
      </c>
      <c r="E924">
        <v>1</v>
      </c>
      <c r="F924" s="15">
        <v>16000</v>
      </c>
      <c r="G924">
        <v>1</v>
      </c>
      <c r="H924">
        <v>1</v>
      </c>
      <c r="I924">
        <v>0</v>
      </c>
      <c r="J924">
        <v>8</v>
      </c>
      <c r="K924">
        <v>3</v>
      </c>
      <c r="L924">
        <v>0</v>
      </c>
      <c r="M924">
        <v>0</v>
      </c>
      <c r="N924">
        <v>0</v>
      </c>
      <c r="O924">
        <v>0.67</v>
      </c>
      <c r="P924" s="31">
        <v>1</v>
      </c>
      <c r="Q924" s="31">
        <v>0</v>
      </c>
      <c r="R924" s="34">
        <v>30</v>
      </c>
      <c r="S924" s="33">
        <v>10</v>
      </c>
      <c r="T924">
        <v>0.67</v>
      </c>
      <c r="U924">
        <v>30</v>
      </c>
      <c r="V924" s="16">
        <v>10</v>
      </c>
      <c r="W924">
        <v>1.17</v>
      </c>
      <c r="X924">
        <v>1</v>
      </c>
      <c r="Y924">
        <v>8</v>
      </c>
      <c r="Z924">
        <v>35</v>
      </c>
      <c r="AA924" t="s">
        <v>142</v>
      </c>
      <c r="AB924">
        <v>22451040</v>
      </c>
    </row>
    <row r="925" spans="1:28">
      <c r="A925">
        <v>4138</v>
      </c>
      <c r="B925" s="31">
        <v>2</v>
      </c>
      <c r="C925">
        <v>1</v>
      </c>
      <c r="D925">
        <v>25</v>
      </c>
      <c r="E925">
        <v>0</v>
      </c>
      <c r="F925" s="15">
        <v>7000</v>
      </c>
      <c r="G925">
        <v>1</v>
      </c>
      <c r="H925">
        <v>1</v>
      </c>
      <c r="I925">
        <v>1</v>
      </c>
      <c r="J925">
        <v>11</v>
      </c>
      <c r="K925">
        <v>4</v>
      </c>
      <c r="L925">
        <v>0</v>
      </c>
      <c r="M925">
        <v>0</v>
      </c>
      <c r="N925">
        <v>0</v>
      </c>
      <c r="O925">
        <v>1</v>
      </c>
      <c r="P925" s="31">
        <v>1.17</v>
      </c>
      <c r="Q925" s="31">
        <v>1</v>
      </c>
      <c r="R925" s="34">
        <v>8</v>
      </c>
      <c r="S925" s="33">
        <v>25</v>
      </c>
      <c r="T925">
        <v>0.5</v>
      </c>
      <c r="U925">
        <v>14</v>
      </c>
      <c r="V925" s="16">
        <v>3.75</v>
      </c>
      <c r="W925">
        <v>1</v>
      </c>
      <c r="X925">
        <v>1</v>
      </c>
      <c r="Y925">
        <v>8</v>
      </c>
      <c r="Z925">
        <v>25</v>
      </c>
      <c r="AA925" t="s">
        <v>114</v>
      </c>
      <c r="AB925">
        <v>20241260</v>
      </c>
    </row>
    <row r="926" spans="1:28">
      <c r="A926">
        <v>4141</v>
      </c>
      <c r="B926" s="31">
        <v>1</v>
      </c>
      <c r="C926">
        <v>1</v>
      </c>
      <c r="D926">
        <v>37</v>
      </c>
      <c r="E926">
        <v>1</v>
      </c>
      <c r="F926" s="15">
        <v>7000</v>
      </c>
      <c r="G926">
        <v>1</v>
      </c>
      <c r="H926">
        <v>1</v>
      </c>
      <c r="I926">
        <v>1</v>
      </c>
      <c r="J926">
        <v>1</v>
      </c>
      <c r="K926">
        <v>3</v>
      </c>
      <c r="L926">
        <v>0</v>
      </c>
      <c r="M926">
        <v>0</v>
      </c>
      <c r="N926">
        <v>0</v>
      </c>
      <c r="O926">
        <v>1</v>
      </c>
      <c r="P926" s="31">
        <v>0.33</v>
      </c>
      <c r="Q926" s="31">
        <v>0</v>
      </c>
      <c r="R926" s="34">
        <v>10</v>
      </c>
      <c r="S926" s="33">
        <v>2.5</v>
      </c>
      <c r="T926">
        <v>1</v>
      </c>
      <c r="U926">
        <v>10</v>
      </c>
      <c r="V926" s="16">
        <v>2.5</v>
      </c>
      <c r="W926">
        <v>0.67</v>
      </c>
      <c r="X926">
        <v>0</v>
      </c>
      <c r="Y926">
        <v>8</v>
      </c>
      <c r="Z926">
        <v>15</v>
      </c>
      <c r="AA926" t="s">
        <v>47</v>
      </c>
      <c r="AB926">
        <v>2250040</v>
      </c>
    </row>
    <row r="927" spans="1:28">
      <c r="A927">
        <v>4145</v>
      </c>
      <c r="B927" s="31">
        <v>2</v>
      </c>
      <c r="C927">
        <v>1</v>
      </c>
      <c r="D927">
        <v>22</v>
      </c>
      <c r="E927">
        <v>0</v>
      </c>
      <c r="F927" s="15">
        <v>3000</v>
      </c>
      <c r="G927">
        <v>1</v>
      </c>
      <c r="H927">
        <v>2</v>
      </c>
      <c r="I927">
        <v>0</v>
      </c>
      <c r="J927">
        <v>1</v>
      </c>
      <c r="K927">
        <v>5</v>
      </c>
      <c r="L927">
        <v>0</v>
      </c>
      <c r="M927">
        <v>0</v>
      </c>
      <c r="N927">
        <v>0</v>
      </c>
      <c r="O927">
        <v>2.5</v>
      </c>
      <c r="P927" s="31">
        <v>1.67</v>
      </c>
      <c r="Q927" s="31">
        <v>1</v>
      </c>
      <c r="R927" s="34">
        <v>10</v>
      </c>
      <c r="S927" s="33">
        <v>15</v>
      </c>
      <c r="T927">
        <v>0.67</v>
      </c>
      <c r="U927">
        <v>19</v>
      </c>
      <c r="V927" s="16">
        <v>6.25</v>
      </c>
      <c r="W927">
        <v>2.5</v>
      </c>
      <c r="X927">
        <v>1</v>
      </c>
      <c r="Y927">
        <v>10</v>
      </c>
      <c r="Z927">
        <v>15</v>
      </c>
      <c r="AA927" t="s">
        <v>72</v>
      </c>
      <c r="AB927">
        <v>21330320</v>
      </c>
    </row>
    <row r="928" spans="1:28">
      <c r="A928">
        <v>4147</v>
      </c>
      <c r="B928" s="31">
        <v>2</v>
      </c>
      <c r="C928">
        <v>1</v>
      </c>
      <c r="D928">
        <v>19</v>
      </c>
      <c r="E928">
        <v>1</v>
      </c>
      <c r="F928" s="15">
        <v>9000</v>
      </c>
      <c r="G928">
        <v>1</v>
      </c>
      <c r="H928">
        <v>1</v>
      </c>
      <c r="I928">
        <v>0</v>
      </c>
      <c r="J928">
        <v>8</v>
      </c>
      <c r="K928">
        <v>4</v>
      </c>
      <c r="L928">
        <v>0</v>
      </c>
      <c r="M928">
        <v>0</v>
      </c>
      <c r="N928">
        <v>0</v>
      </c>
      <c r="O928">
        <v>0.83</v>
      </c>
      <c r="P928" s="31">
        <v>1.5</v>
      </c>
      <c r="Q928" s="31">
        <v>1</v>
      </c>
      <c r="R928" s="34">
        <v>14</v>
      </c>
      <c r="S928" s="33">
        <v>10</v>
      </c>
      <c r="T928">
        <v>0.5</v>
      </c>
      <c r="U928">
        <v>12</v>
      </c>
      <c r="V928" s="16">
        <v>3.75</v>
      </c>
      <c r="W928">
        <v>0.83</v>
      </c>
      <c r="X928">
        <v>1</v>
      </c>
      <c r="Y928">
        <v>14</v>
      </c>
      <c r="Z928">
        <v>10</v>
      </c>
      <c r="AA928" t="s">
        <v>29</v>
      </c>
      <c r="AB928">
        <v>22271044</v>
      </c>
    </row>
    <row r="929" spans="1:28">
      <c r="A929">
        <v>4148</v>
      </c>
      <c r="B929" s="31">
        <v>2</v>
      </c>
      <c r="C929">
        <v>1</v>
      </c>
      <c r="D929">
        <v>20</v>
      </c>
      <c r="E929">
        <v>1</v>
      </c>
      <c r="F929" s="15">
        <v>5000</v>
      </c>
      <c r="G929">
        <v>1</v>
      </c>
      <c r="H929">
        <v>1</v>
      </c>
      <c r="I929">
        <v>1</v>
      </c>
      <c r="J929">
        <v>11</v>
      </c>
      <c r="K929">
        <v>0</v>
      </c>
      <c r="L929">
        <v>0</v>
      </c>
      <c r="M929">
        <v>1</v>
      </c>
      <c r="N929">
        <v>0</v>
      </c>
      <c r="O929">
        <v>1.5</v>
      </c>
      <c r="P929" s="31">
        <v>1.5</v>
      </c>
      <c r="Q929" s="31">
        <v>1</v>
      </c>
      <c r="R929" s="34">
        <v>2</v>
      </c>
      <c r="S929" s="33">
        <v>15</v>
      </c>
      <c r="T929">
        <v>1</v>
      </c>
      <c r="U929">
        <v>30</v>
      </c>
      <c r="V929" s="16">
        <v>7.5</v>
      </c>
      <c r="W929">
        <v>1.5</v>
      </c>
      <c r="X929">
        <v>1</v>
      </c>
      <c r="Y929">
        <v>2</v>
      </c>
      <c r="Z929">
        <v>15</v>
      </c>
      <c r="AA929" t="s">
        <v>145</v>
      </c>
      <c r="AB929">
        <v>22785600</v>
      </c>
    </row>
    <row r="930" spans="1:28">
      <c r="A930">
        <v>4150</v>
      </c>
      <c r="B930" s="31">
        <v>2</v>
      </c>
      <c r="C930">
        <v>2</v>
      </c>
      <c r="D930">
        <v>29</v>
      </c>
      <c r="E930">
        <v>1</v>
      </c>
      <c r="F930" s="15">
        <v>14000</v>
      </c>
      <c r="G930">
        <v>1</v>
      </c>
      <c r="H930">
        <v>1</v>
      </c>
      <c r="I930">
        <v>1</v>
      </c>
      <c r="J930">
        <v>8</v>
      </c>
      <c r="K930">
        <v>0</v>
      </c>
      <c r="L930">
        <v>0</v>
      </c>
      <c r="M930">
        <v>0</v>
      </c>
      <c r="N930">
        <v>1</v>
      </c>
      <c r="O930">
        <v>1</v>
      </c>
      <c r="P930" s="31">
        <v>0.83</v>
      </c>
      <c r="Q930" s="31">
        <v>1</v>
      </c>
      <c r="R930" s="34">
        <v>8</v>
      </c>
      <c r="S930" s="33">
        <v>5</v>
      </c>
      <c r="T930">
        <v>0.5</v>
      </c>
      <c r="U930">
        <v>10</v>
      </c>
      <c r="V930" s="16">
        <v>3.75</v>
      </c>
      <c r="W930">
        <v>1</v>
      </c>
      <c r="X930">
        <v>1</v>
      </c>
      <c r="Y930">
        <v>8</v>
      </c>
      <c r="Z930">
        <v>5</v>
      </c>
      <c r="AA930" t="s">
        <v>35</v>
      </c>
      <c r="AB930">
        <v>20551070</v>
      </c>
    </row>
    <row r="931" spans="1:28">
      <c r="A931">
        <v>4151</v>
      </c>
      <c r="B931" s="31">
        <v>2</v>
      </c>
      <c r="C931">
        <v>1</v>
      </c>
      <c r="D931">
        <v>21</v>
      </c>
      <c r="E931">
        <v>1</v>
      </c>
      <c r="F931" s="15">
        <v>3000</v>
      </c>
      <c r="G931">
        <v>1</v>
      </c>
      <c r="H931">
        <v>1</v>
      </c>
      <c r="I931">
        <v>0</v>
      </c>
      <c r="J931">
        <v>8</v>
      </c>
      <c r="K931">
        <v>5</v>
      </c>
      <c r="L931">
        <v>0</v>
      </c>
      <c r="M931">
        <v>0</v>
      </c>
      <c r="N931">
        <v>0</v>
      </c>
      <c r="O931">
        <v>0.5</v>
      </c>
      <c r="P931" s="31">
        <v>0.67</v>
      </c>
      <c r="Q931" s="31">
        <v>1</v>
      </c>
      <c r="R931" s="34">
        <v>2</v>
      </c>
      <c r="S931" s="33">
        <v>10</v>
      </c>
      <c r="T931">
        <v>0.17</v>
      </c>
      <c r="U931">
        <v>30</v>
      </c>
      <c r="V931" s="16">
        <v>10</v>
      </c>
      <c r="W931">
        <v>0.5</v>
      </c>
      <c r="X931">
        <v>1</v>
      </c>
      <c r="Y931">
        <v>2</v>
      </c>
      <c r="Z931">
        <v>10</v>
      </c>
      <c r="AA931" t="s">
        <v>85</v>
      </c>
      <c r="AB931">
        <v>21040060</v>
      </c>
    </row>
    <row r="932" spans="1:28">
      <c r="A932">
        <v>4157</v>
      </c>
      <c r="B932" s="31">
        <v>1</v>
      </c>
      <c r="C932">
        <v>2</v>
      </c>
      <c r="D932">
        <v>28</v>
      </c>
      <c r="E932">
        <v>0</v>
      </c>
      <c r="F932" s="15">
        <v>12000</v>
      </c>
      <c r="G932">
        <v>1</v>
      </c>
      <c r="H932">
        <v>2</v>
      </c>
      <c r="I932">
        <v>0</v>
      </c>
      <c r="J932">
        <v>2</v>
      </c>
      <c r="K932">
        <v>5</v>
      </c>
      <c r="L932">
        <v>0</v>
      </c>
      <c r="M932">
        <v>0</v>
      </c>
      <c r="N932">
        <v>0</v>
      </c>
      <c r="O932">
        <v>0.5</v>
      </c>
      <c r="P932" s="31">
        <v>0.5</v>
      </c>
      <c r="Q932" s="31">
        <v>0</v>
      </c>
      <c r="R932" s="34">
        <v>16</v>
      </c>
      <c r="S932" s="33">
        <v>5</v>
      </c>
      <c r="T932">
        <v>0.5</v>
      </c>
      <c r="U932">
        <v>16</v>
      </c>
      <c r="V932" s="16">
        <v>5</v>
      </c>
      <c r="W932">
        <v>1</v>
      </c>
      <c r="X932">
        <v>1</v>
      </c>
      <c r="Y932">
        <v>10</v>
      </c>
      <c r="Z932">
        <v>25</v>
      </c>
      <c r="AA932" t="s">
        <v>156</v>
      </c>
      <c r="AB932">
        <v>20261080</v>
      </c>
    </row>
    <row r="933" spans="1:28">
      <c r="A933">
        <v>4159</v>
      </c>
      <c r="B933" s="31">
        <v>2</v>
      </c>
      <c r="C933">
        <v>2</v>
      </c>
      <c r="D933">
        <v>35</v>
      </c>
      <c r="E933">
        <v>1</v>
      </c>
      <c r="F933" s="15">
        <v>5000</v>
      </c>
      <c r="G933">
        <v>1</v>
      </c>
      <c r="H933">
        <v>2</v>
      </c>
      <c r="I933">
        <v>1</v>
      </c>
      <c r="J933">
        <v>11</v>
      </c>
      <c r="K933">
        <v>0</v>
      </c>
      <c r="L933">
        <v>0</v>
      </c>
      <c r="M933">
        <v>1</v>
      </c>
      <c r="N933">
        <v>0</v>
      </c>
      <c r="O933">
        <v>1.67</v>
      </c>
      <c r="P933" s="31">
        <v>2.5</v>
      </c>
      <c r="Q933" s="31">
        <v>1</v>
      </c>
      <c r="R933" s="34">
        <v>16</v>
      </c>
      <c r="S933" s="33">
        <v>10</v>
      </c>
      <c r="T933">
        <v>0.91500000000000004</v>
      </c>
      <c r="U933">
        <v>20</v>
      </c>
      <c r="V933" s="16">
        <v>5</v>
      </c>
      <c r="W933">
        <v>1.67</v>
      </c>
      <c r="X933">
        <v>1</v>
      </c>
      <c r="Y933">
        <v>16</v>
      </c>
      <c r="Z933">
        <v>10</v>
      </c>
      <c r="AA933" t="s">
        <v>231</v>
      </c>
      <c r="AB933">
        <v>24360600</v>
      </c>
    </row>
    <row r="934" spans="1:28">
      <c r="A934">
        <v>4161</v>
      </c>
      <c r="B934" s="31">
        <v>1</v>
      </c>
      <c r="C934">
        <v>2</v>
      </c>
      <c r="D934">
        <v>33</v>
      </c>
      <c r="E934">
        <v>1</v>
      </c>
      <c r="F934" s="15">
        <v>20000</v>
      </c>
      <c r="G934">
        <v>1</v>
      </c>
      <c r="H934">
        <v>1</v>
      </c>
      <c r="I934">
        <v>1</v>
      </c>
      <c r="J934">
        <v>8</v>
      </c>
      <c r="K934">
        <v>2</v>
      </c>
      <c r="L934">
        <v>0</v>
      </c>
      <c r="M934">
        <v>0</v>
      </c>
      <c r="N934">
        <v>0</v>
      </c>
      <c r="O934">
        <v>0.5</v>
      </c>
      <c r="P934" s="31">
        <v>0.67</v>
      </c>
      <c r="Q934" s="31">
        <v>0</v>
      </c>
      <c r="R934" s="34">
        <v>12</v>
      </c>
      <c r="S934" s="33">
        <v>5</v>
      </c>
      <c r="T934">
        <v>0.5</v>
      </c>
      <c r="U934">
        <v>12</v>
      </c>
      <c r="V934" s="16">
        <v>5</v>
      </c>
      <c r="W934">
        <v>1</v>
      </c>
      <c r="X934">
        <v>1</v>
      </c>
      <c r="Y934">
        <v>8</v>
      </c>
      <c r="Z934">
        <v>10</v>
      </c>
      <c r="AA934" t="s">
        <v>15</v>
      </c>
      <c r="AB934">
        <v>20511190</v>
      </c>
    </row>
    <row r="935" spans="1:28">
      <c r="A935">
        <v>4169</v>
      </c>
      <c r="B935" s="31">
        <v>1</v>
      </c>
      <c r="C935">
        <v>2</v>
      </c>
      <c r="D935">
        <v>32</v>
      </c>
      <c r="E935">
        <v>0</v>
      </c>
      <c r="F935" s="15">
        <v>9000</v>
      </c>
      <c r="G935">
        <v>1</v>
      </c>
      <c r="H935">
        <v>1</v>
      </c>
      <c r="I935">
        <v>0</v>
      </c>
      <c r="J935">
        <v>11</v>
      </c>
      <c r="K935">
        <v>1</v>
      </c>
      <c r="L935">
        <v>0</v>
      </c>
      <c r="M935">
        <v>0</v>
      </c>
      <c r="N935">
        <v>0</v>
      </c>
      <c r="O935">
        <v>0.33</v>
      </c>
      <c r="P935" s="31">
        <v>0.5</v>
      </c>
      <c r="Q935" s="31">
        <v>0</v>
      </c>
      <c r="R935" s="34">
        <v>6</v>
      </c>
      <c r="S935" s="33">
        <v>70</v>
      </c>
      <c r="T935">
        <v>0.33</v>
      </c>
      <c r="U935">
        <v>6</v>
      </c>
      <c r="V935" s="16">
        <v>70</v>
      </c>
      <c r="W935">
        <v>0.33</v>
      </c>
      <c r="X935">
        <v>1</v>
      </c>
      <c r="Y935">
        <v>14</v>
      </c>
      <c r="Z935">
        <v>2.5</v>
      </c>
      <c r="AA935" t="s">
        <v>26</v>
      </c>
      <c r="AB935">
        <v>21032000</v>
      </c>
    </row>
    <row r="936" spans="1:28">
      <c r="A936">
        <v>4170</v>
      </c>
      <c r="B936" s="31">
        <v>2</v>
      </c>
      <c r="C936">
        <v>1</v>
      </c>
      <c r="D936">
        <v>19</v>
      </c>
      <c r="E936">
        <v>0</v>
      </c>
      <c r="F936" s="15">
        <v>1000</v>
      </c>
      <c r="G936">
        <v>1</v>
      </c>
      <c r="H936">
        <v>2</v>
      </c>
      <c r="I936">
        <v>1</v>
      </c>
      <c r="J936">
        <v>11</v>
      </c>
      <c r="K936">
        <v>5</v>
      </c>
      <c r="L936">
        <v>0</v>
      </c>
      <c r="M936">
        <v>0</v>
      </c>
      <c r="N936">
        <v>0</v>
      </c>
      <c r="O936">
        <v>1</v>
      </c>
      <c r="P936" s="31">
        <v>0.5</v>
      </c>
      <c r="Q936" s="31">
        <v>1</v>
      </c>
      <c r="R936" s="34">
        <v>8</v>
      </c>
      <c r="S936" s="33">
        <v>10</v>
      </c>
      <c r="T936">
        <v>0.5</v>
      </c>
      <c r="U936">
        <v>8</v>
      </c>
      <c r="V936" s="16">
        <v>10</v>
      </c>
      <c r="W936">
        <v>1</v>
      </c>
      <c r="X936">
        <v>1</v>
      </c>
      <c r="Y936">
        <v>8</v>
      </c>
      <c r="Z936">
        <v>10</v>
      </c>
      <c r="AA936" t="s">
        <v>68</v>
      </c>
      <c r="AB936">
        <v>21930550</v>
      </c>
    </row>
    <row r="937" spans="1:28">
      <c r="A937">
        <v>4178</v>
      </c>
      <c r="B937" s="31">
        <v>2</v>
      </c>
      <c r="C937">
        <v>2</v>
      </c>
      <c r="D937">
        <v>27</v>
      </c>
      <c r="E937">
        <v>0</v>
      </c>
      <c r="F937" s="15">
        <v>6000</v>
      </c>
      <c r="G937">
        <v>1</v>
      </c>
      <c r="H937">
        <v>1</v>
      </c>
      <c r="I937">
        <v>0</v>
      </c>
      <c r="J937">
        <v>6</v>
      </c>
      <c r="K937">
        <v>5</v>
      </c>
      <c r="L937">
        <v>0</v>
      </c>
      <c r="M937">
        <v>0</v>
      </c>
      <c r="N937">
        <v>0</v>
      </c>
      <c r="O937">
        <v>0.83</v>
      </c>
      <c r="P937" s="31">
        <v>0.83</v>
      </c>
      <c r="Q937" s="31">
        <v>1</v>
      </c>
      <c r="R937" s="34">
        <v>8</v>
      </c>
      <c r="S937" s="33">
        <v>10</v>
      </c>
      <c r="T937">
        <v>0.33</v>
      </c>
      <c r="U937">
        <v>10</v>
      </c>
      <c r="V937" s="16">
        <v>5</v>
      </c>
      <c r="W937">
        <v>0.83</v>
      </c>
      <c r="X937">
        <v>1</v>
      </c>
      <c r="Y937">
        <v>8</v>
      </c>
      <c r="Z937">
        <v>10</v>
      </c>
      <c r="AA937" t="s">
        <v>36</v>
      </c>
      <c r="AB937">
        <v>21940480</v>
      </c>
    </row>
    <row r="938" spans="1:28">
      <c r="A938">
        <v>4182</v>
      </c>
      <c r="B938" s="31">
        <v>1</v>
      </c>
      <c r="C938">
        <v>1</v>
      </c>
      <c r="D938">
        <v>21</v>
      </c>
      <c r="E938">
        <v>0</v>
      </c>
      <c r="F938" s="15">
        <v>4000</v>
      </c>
      <c r="G938">
        <v>1</v>
      </c>
      <c r="H938">
        <v>1</v>
      </c>
      <c r="I938">
        <v>0</v>
      </c>
      <c r="J938">
        <v>2</v>
      </c>
      <c r="K938">
        <v>5</v>
      </c>
      <c r="L938">
        <v>0</v>
      </c>
      <c r="M938">
        <v>0</v>
      </c>
      <c r="N938">
        <v>0</v>
      </c>
      <c r="O938">
        <v>0.5</v>
      </c>
      <c r="P938" s="31">
        <v>0.33</v>
      </c>
      <c r="Q938" s="31">
        <v>0</v>
      </c>
      <c r="R938" s="34">
        <v>12</v>
      </c>
      <c r="S938" s="33">
        <v>15</v>
      </c>
      <c r="T938">
        <v>0.5</v>
      </c>
      <c r="U938">
        <v>12</v>
      </c>
      <c r="V938" s="16">
        <v>15</v>
      </c>
      <c r="W938">
        <v>0.91500000000000004</v>
      </c>
      <c r="X938">
        <v>1</v>
      </c>
      <c r="Y938">
        <v>11</v>
      </c>
      <c r="Z938">
        <v>22.5</v>
      </c>
      <c r="AA938" t="s">
        <v>115</v>
      </c>
      <c r="AB938">
        <v>20755450</v>
      </c>
    </row>
    <row r="939" spans="1:28">
      <c r="A939">
        <v>4184</v>
      </c>
      <c r="B939" s="31">
        <v>2</v>
      </c>
      <c r="C939">
        <v>1</v>
      </c>
      <c r="D939">
        <v>22</v>
      </c>
      <c r="E939">
        <v>0</v>
      </c>
      <c r="F939" s="15">
        <v>10000</v>
      </c>
      <c r="G939">
        <v>1</v>
      </c>
      <c r="H939">
        <v>2</v>
      </c>
      <c r="I939">
        <v>1</v>
      </c>
      <c r="J939">
        <v>8</v>
      </c>
      <c r="K939">
        <v>5</v>
      </c>
      <c r="L939">
        <v>0</v>
      </c>
      <c r="M939">
        <v>0</v>
      </c>
      <c r="N939">
        <v>0</v>
      </c>
      <c r="O939">
        <v>0.67</v>
      </c>
      <c r="P939" s="31">
        <v>0.83</v>
      </c>
      <c r="Q939" s="31">
        <v>0</v>
      </c>
      <c r="R939" s="34">
        <v>14</v>
      </c>
      <c r="S939" s="33">
        <v>10</v>
      </c>
      <c r="T939">
        <v>0.67</v>
      </c>
      <c r="U939">
        <v>12</v>
      </c>
      <c r="V939" s="16">
        <v>2.5</v>
      </c>
      <c r="W939">
        <v>0.67</v>
      </c>
      <c r="X939">
        <v>0</v>
      </c>
      <c r="Y939">
        <v>14</v>
      </c>
      <c r="Z939">
        <v>10</v>
      </c>
      <c r="AA939" t="s">
        <v>24</v>
      </c>
      <c r="AB939">
        <v>22030002</v>
      </c>
    </row>
    <row r="940" spans="1:28">
      <c r="A940">
        <v>4185</v>
      </c>
      <c r="B940" s="31">
        <v>1</v>
      </c>
      <c r="C940">
        <v>1</v>
      </c>
      <c r="D940">
        <v>58</v>
      </c>
      <c r="E940">
        <v>0</v>
      </c>
      <c r="F940" s="15">
        <v>14000</v>
      </c>
      <c r="G940">
        <v>1</v>
      </c>
      <c r="H940">
        <v>3</v>
      </c>
      <c r="I940">
        <v>0</v>
      </c>
      <c r="J940">
        <v>8</v>
      </c>
      <c r="K940">
        <v>2</v>
      </c>
      <c r="L940">
        <v>0</v>
      </c>
      <c r="M940">
        <v>0</v>
      </c>
      <c r="N940">
        <v>0</v>
      </c>
      <c r="O940">
        <v>0.67</v>
      </c>
      <c r="P940" s="31">
        <v>0.17</v>
      </c>
      <c r="Q940" s="31">
        <v>0</v>
      </c>
      <c r="R940" s="34">
        <v>6</v>
      </c>
      <c r="S940" s="33">
        <v>2.5</v>
      </c>
      <c r="T940">
        <v>0.67</v>
      </c>
      <c r="U940">
        <v>6</v>
      </c>
      <c r="V940" s="16">
        <v>2.5</v>
      </c>
      <c r="W940">
        <v>0.67</v>
      </c>
      <c r="X940">
        <v>1</v>
      </c>
      <c r="Y940">
        <v>8</v>
      </c>
      <c r="Z940">
        <v>10</v>
      </c>
      <c r="AA940" t="s">
        <v>36</v>
      </c>
      <c r="AB940">
        <v>21940410</v>
      </c>
    </row>
    <row r="941" spans="1:28">
      <c r="A941">
        <v>4191</v>
      </c>
      <c r="B941" s="31">
        <v>2</v>
      </c>
      <c r="C941">
        <v>1</v>
      </c>
      <c r="D941">
        <v>19</v>
      </c>
      <c r="E941">
        <v>1</v>
      </c>
      <c r="F941" s="15">
        <v>20000</v>
      </c>
      <c r="G941">
        <v>1</v>
      </c>
      <c r="H941">
        <v>1</v>
      </c>
      <c r="I941">
        <v>0</v>
      </c>
      <c r="J941">
        <v>8</v>
      </c>
      <c r="K941">
        <v>4</v>
      </c>
      <c r="L941">
        <v>0</v>
      </c>
      <c r="M941">
        <v>0</v>
      </c>
      <c r="N941">
        <v>0</v>
      </c>
      <c r="O941">
        <v>0.83</v>
      </c>
      <c r="P941" s="31">
        <v>1</v>
      </c>
      <c r="Q941" s="31">
        <v>0</v>
      </c>
      <c r="R941" s="34">
        <v>6</v>
      </c>
      <c r="S941" s="33">
        <v>20</v>
      </c>
      <c r="T941">
        <v>0.58499999999999996</v>
      </c>
      <c r="U941">
        <v>20</v>
      </c>
      <c r="V941" s="16">
        <v>3.75</v>
      </c>
      <c r="W941">
        <v>0.83</v>
      </c>
      <c r="X941">
        <v>0</v>
      </c>
      <c r="Y941">
        <v>6</v>
      </c>
      <c r="Z941">
        <v>20</v>
      </c>
      <c r="AA941" t="s">
        <v>117</v>
      </c>
      <c r="AB941">
        <v>22291000</v>
      </c>
    </row>
    <row r="942" spans="1:28">
      <c r="A942">
        <v>4193</v>
      </c>
      <c r="B942" s="31">
        <v>2</v>
      </c>
      <c r="C942">
        <v>1</v>
      </c>
      <c r="D942">
        <v>20</v>
      </c>
      <c r="E942">
        <v>1</v>
      </c>
      <c r="F942" s="15">
        <v>8000</v>
      </c>
      <c r="G942">
        <v>1</v>
      </c>
      <c r="H942">
        <v>2</v>
      </c>
      <c r="I942">
        <v>0</v>
      </c>
      <c r="J942">
        <v>8</v>
      </c>
      <c r="K942">
        <v>5</v>
      </c>
      <c r="L942">
        <v>0</v>
      </c>
      <c r="M942">
        <v>0</v>
      </c>
      <c r="N942">
        <v>0</v>
      </c>
      <c r="O942">
        <v>2.33</v>
      </c>
      <c r="P942" s="31">
        <v>2.67</v>
      </c>
      <c r="Q942" s="31">
        <v>1</v>
      </c>
      <c r="R942" s="34">
        <v>12</v>
      </c>
      <c r="S942" s="33">
        <v>20</v>
      </c>
      <c r="T942">
        <v>1.17</v>
      </c>
      <c r="U942">
        <v>30</v>
      </c>
      <c r="V942" s="16">
        <v>2.5</v>
      </c>
      <c r="W942">
        <v>2.33</v>
      </c>
      <c r="X942">
        <v>1</v>
      </c>
      <c r="Y942">
        <v>12</v>
      </c>
      <c r="Z942">
        <v>20</v>
      </c>
      <c r="AA942" t="s">
        <v>243</v>
      </c>
      <c r="AB942">
        <v>24913000</v>
      </c>
    </row>
    <row r="943" spans="1:28">
      <c r="A943">
        <v>4195</v>
      </c>
      <c r="B943" s="31">
        <v>1</v>
      </c>
      <c r="C943">
        <v>7</v>
      </c>
      <c r="D943">
        <v>36</v>
      </c>
      <c r="E943">
        <v>0</v>
      </c>
      <c r="F943" s="15">
        <v>22000</v>
      </c>
      <c r="G943">
        <v>1</v>
      </c>
      <c r="H943">
        <v>2</v>
      </c>
      <c r="I943">
        <v>1</v>
      </c>
      <c r="J943">
        <v>8</v>
      </c>
      <c r="K943">
        <v>5</v>
      </c>
      <c r="L943">
        <v>0</v>
      </c>
      <c r="M943">
        <v>0</v>
      </c>
      <c r="N943">
        <v>0</v>
      </c>
      <c r="O943">
        <v>0.5</v>
      </c>
      <c r="P943" s="31">
        <v>0.5</v>
      </c>
      <c r="Q943" s="31">
        <v>0</v>
      </c>
      <c r="R943" s="34">
        <v>30</v>
      </c>
      <c r="S943" s="33">
        <v>2.5</v>
      </c>
      <c r="T943">
        <v>0.5</v>
      </c>
      <c r="U943">
        <v>30</v>
      </c>
      <c r="V943" s="16">
        <v>2.5</v>
      </c>
      <c r="W943">
        <v>1.67</v>
      </c>
      <c r="X943">
        <v>1</v>
      </c>
      <c r="Y943">
        <v>8</v>
      </c>
      <c r="Z943">
        <v>20</v>
      </c>
      <c r="AA943" t="s">
        <v>50</v>
      </c>
      <c r="AB943">
        <v>22461000</v>
      </c>
    </row>
    <row r="944" spans="1:28">
      <c r="A944">
        <v>4200</v>
      </c>
      <c r="B944" s="31">
        <v>2</v>
      </c>
      <c r="C944">
        <v>1</v>
      </c>
      <c r="D944">
        <v>19</v>
      </c>
      <c r="E944">
        <v>1</v>
      </c>
      <c r="F944" s="15">
        <v>4000</v>
      </c>
      <c r="G944">
        <v>1</v>
      </c>
      <c r="H944">
        <v>1</v>
      </c>
      <c r="I944">
        <v>0</v>
      </c>
      <c r="J944">
        <v>2</v>
      </c>
      <c r="K944">
        <v>5</v>
      </c>
      <c r="L944">
        <v>0</v>
      </c>
      <c r="M944">
        <v>0</v>
      </c>
      <c r="N944">
        <v>0</v>
      </c>
      <c r="O944">
        <v>1.5</v>
      </c>
      <c r="P944" s="31">
        <v>1</v>
      </c>
      <c r="Q944" s="31">
        <v>1</v>
      </c>
      <c r="R944" s="34">
        <v>6</v>
      </c>
      <c r="S944" s="33">
        <v>20</v>
      </c>
      <c r="T944">
        <v>0.5</v>
      </c>
      <c r="U944">
        <v>10</v>
      </c>
      <c r="V944" s="16">
        <v>5</v>
      </c>
      <c r="W944">
        <v>1.5</v>
      </c>
      <c r="X944">
        <v>1</v>
      </c>
      <c r="Y944">
        <v>6</v>
      </c>
      <c r="Z944">
        <v>20</v>
      </c>
      <c r="AA944" t="s">
        <v>15</v>
      </c>
      <c r="AB944">
        <v>20550000</v>
      </c>
    </row>
    <row r="945" spans="1:28">
      <c r="A945">
        <v>4206</v>
      </c>
      <c r="B945" s="31">
        <v>2</v>
      </c>
      <c r="C945">
        <v>1</v>
      </c>
      <c r="D945">
        <v>21</v>
      </c>
      <c r="E945">
        <v>0</v>
      </c>
      <c r="F945" s="15">
        <v>8000</v>
      </c>
      <c r="G945">
        <v>1</v>
      </c>
      <c r="H945">
        <v>3</v>
      </c>
      <c r="I945">
        <v>1</v>
      </c>
      <c r="J945">
        <v>1</v>
      </c>
      <c r="K945">
        <v>4</v>
      </c>
      <c r="L945">
        <v>0</v>
      </c>
      <c r="M945">
        <v>0</v>
      </c>
      <c r="N945">
        <v>0</v>
      </c>
      <c r="O945">
        <v>1</v>
      </c>
      <c r="P945" s="31">
        <v>1.83</v>
      </c>
      <c r="Q945" s="31">
        <v>1</v>
      </c>
      <c r="R945" s="34">
        <v>10</v>
      </c>
      <c r="S945" s="33">
        <v>10</v>
      </c>
      <c r="T945">
        <v>0.83</v>
      </c>
      <c r="U945">
        <v>30</v>
      </c>
      <c r="V945" s="16">
        <v>3.75</v>
      </c>
      <c r="W945">
        <v>1</v>
      </c>
      <c r="X945">
        <v>1</v>
      </c>
      <c r="Y945">
        <v>10</v>
      </c>
      <c r="Z945">
        <v>10</v>
      </c>
      <c r="AA945" t="s">
        <v>31</v>
      </c>
      <c r="AB945">
        <v>22710560</v>
      </c>
    </row>
    <row r="946" spans="1:28">
      <c r="A946">
        <v>4208</v>
      </c>
      <c r="B946" s="31">
        <v>1</v>
      </c>
      <c r="C946">
        <v>1</v>
      </c>
      <c r="D946">
        <v>21</v>
      </c>
      <c r="E946">
        <v>0</v>
      </c>
      <c r="F946" s="15">
        <v>7000</v>
      </c>
      <c r="G946">
        <v>1</v>
      </c>
      <c r="H946">
        <v>2</v>
      </c>
      <c r="I946">
        <v>0</v>
      </c>
      <c r="J946">
        <v>9</v>
      </c>
      <c r="K946">
        <v>5</v>
      </c>
      <c r="L946">
        <v>0</v>
      </c>
      <c r="M946">
        <v>0</v>
      </c>
      <c r="N946">
        <v>0</v>
      </c>
      <c r="O946">
        <v>0.67</v>
      </c>
      <c r="P946" s="31">
        <v>0.5</v>
      </c>
      <c r="Q946" s="31">
        <v>0</v>
      </c>
      <c r="R946" s="34">
        <v>12</v>
      </c>
      <c r="S946" s="33">
        <v>10</v>
      </c>
      <c r="T946">
        <v>0.67</v>
      </c>
      <c r="U946">
        <v>12</v>
      </c>
      <c r="V946" s="16">
        <v>10</v>
      </c>
      <c r="W946">
        <v>1</v>
      </c>
      <c r="X946">
        <v>0</v>
      </c>
      <c r="Y946">
        <v>8</v>
      </c>
      <c r="Z946">
        <v>15</v>
      </c>
      <c r="AA946" t="s">
        <v>82</v>
      </c>
      <c r="AB946">
        <v>21921720</v>
      </c>
    </row>
    <row r="947" spans="1:28">
      <c r="A947">
        <v>4216</v>
      </c>
      <c r="B947" s="31">
        <v>2</v>
      </c>
      <c r="C947">
        <v>1</v>
      </c>
      <c r="D947">
        <v>22</v>
      </c>
      <c r="E947">
        <v>1</v>
      </c>
      <c r="F947" s="15">
        <v>4000</v>
      </c>
      <c r="G947">
        <v>1</v>
      </c>
      <c r="H947">
        <v>1</v>
      </c>
      <c r="I947">
        <v>1</v>
      </c>
      <c r="J947">
        <v>1</v>
      </c>
      <c r="K947">
        <v>5</v>
      </c>
      <c r="L947">
        <v>0</v>
      </c>
      <c r="M947">
        <v>0</v>
      </c>
      <c r="N947">
        <v>0</v>
      </c>
      <c r="O947">
        <v>2.33</v>
      </c>
      <c r="P947" s="31">
        <v>2.5</v>
      </c>
      <c r="Q947" s="31">
        <v>1</v>
      </c>
      <c r="R947" s="34">
        <v>8</v>
      </c>
      <c r="S947" s="33">
        <v>15</v>
      </c>
      <c r="T947">
        <v>1</v>
      </c>
      <c r="U947">
        <v>30</v>
      </c>
      <c r="V947" s="16">
        <v>2.5</v>
      </c>
      <c r="W947">
        <v>2.33</v>
      </c>
      <c r="X947">
        <v>1</v>
      </c>
      <c r="Y947">
        <v>8</v>
      </c>
      <c r="Z947">
        <v>15</v>
      </c>
      <c r="AA947" t="s">
        <v>49</v>
      </c>
      <c r="AB947">
        <v>22790869</v>
      </c>
    </row>
    <row r="948" spans="1:28">
      <c r="A948">
        <v>4220</v>
      </c>
      <c r="B948" s="31">
        <v>2</v>
      </c>
      <c r="C948">
        <v>1</v>
      </c>
      <c r="D948">
        <v>21</v>
      </c>
      <c r="E948">
        <v>1</v>
      </c>
      <c r="F948" s="15">
        <v>10000</v>
      </c>
      <c r="G948">
        <v>1</v>
      </c>
      <c r="H948">
        <v>1</v>
      </c>
      <c r="I948">
        <v>0</v>
      </c>
      <c r="J948">
        <v>8</v>
      </c>
      <c r="K948">
        <v>4</v>
      </c>
      <c r="L948">
        <v>0</v>
      </c>
      <c r="M948">
        <v>0</v>
      </c>
      <c r="N948">
        <v>0</v>
      </c>
      <c r="O948">
        <v>0.67</v>
      </c>
      <c r="P948" s="31">
        <v>1</v>
      </c>
      <c r="Q948" s="31">
        <v>0</v>
      </c>
      <c r="R948" s="34">
        <v>10</v>
      </c>
      <c r="S948" s="33">
        <v>10</v>
      </c>
      <c r="T948">
        <v>0.67</v>
      </c>
      <c r="U948">
        <v>15</v>
      </c>
      <c r="V948" s="16">
        <v>7.5</v>
      </c>
      <c r="W948">
        <v>0.67</v>
      </c>
      <c r="X948">
        <v>0</v>
      </c>
      <c r="Y948">
        <v>10</v>
      </c>
      <c r="Z948">
        <v>10</v>
      </c>
      <c r="AA948" t="s">
        <v>237</v>
      </c>
      <c r="AB948">
        <v>25050600</v>
      </c>
    </row>
    <row r="949" spans="1:28">
      <c r="A949">
        <v>4226</v>
      </c>
      <c r="B949" s="31">
        <v>2</v>
      </c>
      <c r="C949">
        <v>4</v>
      </c>
      <c r="D949">
        <v>41</v>
      </c>
      <c r="E949">
        <v>1</v>
      </c>
      <c r="F949" s="15">
        <v>7000</v>
      </c>
      <c r="G949">
        <v>1</v>
      </c>
      <c r="H949">
        <v>2</v>
      </c>
      <c r="I949">
        <v>0</v>
      </c>
      <c r="J949">
        <v>11</v>
      </c>
      <c r="K949">
        <v>2</v>
      </c>
      <c r="L949">
        <v>0</v>
      </c>
      <c r="M949">
        <v>0</v>
      </c>
      <c r="N949">
        <v>0</v>
      </c>
      <c r="O949">
        <v>1</v>
      </c>
      <c r="P949" s="31">
        <v>1</v>
      </c>
      <c r="Q949" s="31">
        <v>1</v>
      </c>
      <c r="R949" s="34">
        <v>6</v>
      </c>
      <c r="S949" s="33">
        <v>25</v>
      </c>
      <c r="T949">
        <v>0.33</v>
      </c>
      <c r="U949">
        <v>10</v>
      </c>
      <c r="V949" s="16">
        <v>5</v>
      </c>
      <c r="W949">
        <v>1</v>
      </c>
      <c r="X949">
        <v>1</v>
      </c>
      <c r="Y949">
        <v>6</v>
      </c>
      <c r="Z949">
        <v>25</v>
      </c>
      <c r="AA949" t="s">
        <v>156</v>
      </c>
      <c r="AB949">
        <v>20261067</v>
      </c>
    </row>
    <row r="950" spans="1:28">
      <c r="A950">
        <v>4227</v>
      </c>
      <c r="B950" s="31">
        <v>1</v>
      </c>
      <c r="C950">
        <v>7</v>
      </c>
      <c r="D950">
        <v>50</v>
      </c>
      <c r="E950">
        <v>0</v>
      </c>
      <c r="F950" s="15">
        <v>8000</v>
      </c>
      <c r="G950">
        <v>1</v>
      </c>
      <c r="H950">
        <v>1</v>
      </c>
      <c r="I950">
        <v>1</v>
      </c>
      <c r="J950">
        <v>2</v>
      </c>
      <c r="K950">
        <v>4</v>
      </c>
      <c r="L950">
        <v>0</v>
      </c>
      <c r="M950">
        <v>0</v>
      </c>
      <c r="N950">
        <v>0</v>
      </c>
      <c r="O950">
        <v>0.5</v>
      </c>
      <c r="P950" s="31">
        <v>0.67</v>
      </c>
      <c r="Q950" s="31">
        <v>0</v>
      </c>
      <c r="R950" s="34">
        <v>14</v>
      </c>
      <c r="S950" s="33">
        <v>5</v>
      </c>
      <c r="T950">
        <v>0.5</v>
      </c>
      <c r="U950">
        <v>14</v>
      </c>
      <c r="V950" s="16">
        <v>5</v>
      </c>
      <c r="W950">
        <v>0.67</v>
      </c>
      <c r="X950">
        <v>1</v>
      </c>
      <c r="Y950">
        <v>8</v>
      </c>
      <c r="Z950">
        <v>10</v>
      </c>
      <c r="AA950" t="s">
        <v>36</v>
      </c>
      <c r="AB950">
        <v>21940280</v>
      </c>
    </row>
    <row r="951" spans="1:28">
      <c r="A951">
        <v>4228</v>
      </c>
      <c r="B951" s="31">
        <v>2</v>
      </c>
      <c r="C951">
        <v>6</v>
      </c>
      <c r="D951">
        <v>29</v>
      </c>
      <c r="E951">
        <v>1</v>
      </c>
      <c r="F951" s="15">
        <v>8000</v>
      </c>
      <c r="G951">
        <v>1</v>
      </c>
      <c r="H951">
        <v>1</v>
      </c>
      <c r="I951">
        <v>1</v>
      </c>
      <c r="J951">
        <v>2</v>
      </c>
      <c r="K951">
        <v>5</v>
      </c>
      <c r="L951">
        <v>0</v>
      </c>
      <c r="M951">
        <v>0</v>
      </c>
      <c r="N951">
        <v>0</v>
      </c>
      <c r="O951">
        <v>0.5</v>
      </c>
      <c r="P951" s="31">
        <v>0.83</v>
      </c>
      <c r="Q951" s="31">
        <v>1</v>
      </c>
      <c r="R951" s="34">
        <v>14</v>
      </c>
      <c r="S951" s="33">
        <v>10</v>
      </c>
      <c r="T951">
        <v>0.67</v>
      </c>
      <c r="U951">
        <v>15</v>
      </c>
      <c r="V951" s="16">
        <v>7.5</v>
      </c>
      <c r="W951">
        <v>0.5</v>
      </c>
      <c r="X951">
        <v>1</v>
      </c>
      <c r="Y951">
        <v>14</v>
      </c>
      <c r="Z951">
        <v>10</v>
      </c>
      <c r="AA951" t="s">
        <v>237</v>
      </c>
      <c r="AB951">
        <v>25035130</v>
      </c>
    </row>
    <row r="952" spans="1:28">
      <c r="A952">
        <v>4235</v>
      </c>
      <c r="B952" s="31">
        <v>1</v>
      </c>
      <c r="C952">
        <v>1</v>
      </c>
      <c r="D952">
        <v>19</v>
      </c>
      <c r="E952">
        <v>1</v>
      </c>
      <c r="F952" s="15">
        <v>30000</v>
      </c>
      <c r="G952">
        <v>1</v>
      </c>
      <c r="H952">
        <v>4</v>
      </c>
      <c r="I952">
        <v>0</v>
      </c>
      <c r="J952">
        <v>6</v>
      </c>
      <c r="K952">
        <v>5</v>
      </c>
      <c r="L952">
        <v>0</v>
      </c>
      <c r="M952">
        <v>0</v>
      </c>
      <c r="N952">
        <v>0</v>
      </c>
      <c r="O952">
        <v>0.67</v>
      </c>
      <c r="P952" s="31">
        <v>0.67</v>
      </c>
      <c r="Q952" s="31">
        <v>0</v>
      </c>
      <c r="R952" s="34">
        <v>20</v>
      </c>
      <c r="S952" s="33">
        <v>2.5</v>
      </c>
      <c r="T952">
        <v>0.67</v>
      </c>
      <c r="U952">
        <v>20</v>
      </c>
      <c r="V952" s="16">
        <v>2.5</v>
      </c>
      <c r="W952">
        <v>1.5</v>
      </c>
      <c r="X952">
        <v>1</v>
      </c>
      <c r="Y952">
        <v>10</v>
      </c>
      <c r="Z952">
        <v>10</v>
      </c>
      <c r="AA952" t="s">
        <v>89</v>
      </c>
      <c r="AB952">
        <v>22450190</v>
      </c>
    </row>
    <row r="953" spans="1:28">
      <c r="A953">
        <v>4236</v>
      </c>
      <c r="B953" s="31">
        <v>2</v>
      </c>
      <c r="C953">
        <v>1</v>
      </c>
      <c r="D953">
        <v>24</v>
      </c>
      <c r="E953">
        <v>1</v>
      </c>
      <c r="F953" s="15">
        <v>4000</v>
      </c>
      <c r="G953">
        <v>1</v>
      </c>
      <c r="H953">
        <v>1</v>
      </c>
      <c r="I953">
        <v>0</v>
      </c>
      <c r="J953">
        <v>2</v>
      </c>
      <c r="K953">
        <v>4</v>
      </c>
      <c r="L953">
        <v>0</v>
      </c>
      <c r="M953">
        <v>0</v>
      </c>
      <c r="N953">
        <v>0</v>
      </c>
      <c r="O953">
        <v>1.5</v>
      </c>
      <c r="P953" s="31">
        <v>2</v>
      </c>
      <c r="Q953" s="31">
        <v>1</v>
      </c>
      <c r="R953" s="34">
        <v>8</v>
      </c>
      <c r="S953" s="33">
        <v>2.5</v>
      </c>
      <c r="T953">
        <v>0.75</v>
      </c>
      <c r="U953">
        <v>20</v>
      </c>
      <c r="V953" s="16">
        <v>5</v>
      </c>
      <c r="W953">
        <v>1.5</v>
      </c>
      <c r="X953">
        <v>1</v>
      </c>
      <c r="Y953">
        <v>8</v>
      </c>
      <c r="Z953">
        <v>2.5</v>
      </c>
      <c r="AA953" t="s">
        <v>69</v>
      </c>
      <c r="AB953">
        <v>23070070</v>
      </c>
    </row>
    <row r="954" spans="1:28">
      <c r="A954">
        <v>4245</v>
      </c>
      <c r="B954" s="31">
        <v>2</v>
      </c>
      <c r="C954">
        <v>1</v>
      </c>
      <c r="D954">
        <v>23</v>
      </c>
      <c r="E954">
        <v>0</v>
      </c>
      <c r="F954" s="15">
        <v>6000</v>
      </c>
      <c r="G954">
        <v>1</v>
      </c>
      <c r="H954">
        <v>1</v>
      </c>
      <c r="I954">
        <v>1</v>
      </c>
      <c r="J954">
        <v>2</v>
      </c>
      <c r="K954">
        <v>5</v>
      </c>
      <c r="L954">
        <v>1</v>
      </c>
      <c r="M954">
        <v>0</v>
      </c>
      <c r="N954">
        <v>0</v>
      </c>
      <c r="O954">
        <v>1.67</v>
      </c>
      <c r="P954" s="31">
        <v>1.67</v>
      </c>
      <c r="Q954" s="31">
        <v>1</v>
      </c>
      <c r="R954" s="34">
        <v>14</v>
      </c>
      <c r="S954" s="33">
        <v>30</v>
      </c>
      <c r="T954">
        <v>0.75</v>
      </c>
      <c r="U954">
        <v>9</v>
      </c>
      <c r="V954" s="16">
        <v>5</v>
      </c>
      <c r="W954">
        <v>1.67</v>
      </c>
      <c r="X954">
        <v>1</v>
      </c>
      <c r="Y954">
        <v>14</v>
      </c>
      <c r="Z954">
        <v>30</v>
      </c>
      <c r="AA954" t="s">
        <v>122</v>
      </c>
      <c r="AB954">
        <v>21240090</v>
      </c>
    </row>
    <row r="955" spans="1:28">
      <c r="A955">
        <v>4255</v>
      </c>
      <c r="B955" s="31">
        <v>1</v>
      </c>
      <c r="C955">
        <v>2</v>
      </c>
      <c r="D955">
        <v>28</v>
      </c>
      <c r="E955">
        <v>0</v>
      </c>
      <c r="F955" s="15">
        <v>20000</v>
      </c>
      <c r="G955">
        <v>1</v>
      </c>
      <c r="H955">
        <v>1</v>
      </c>
      <c r="I955">
        <v>0</v>
      </c>
      <c r="J955">
        <v>8</v>
      </c>
      <c r="K955">
        <v>3</v>
      </c>
      <c r="L955">
        <v>0</v>
      </c>
      <c r="M955">
        <v>0</v>
      </c>
      <c r="N955">
        <v>0</v>
      </c>
      <c r="O955">
        <v>0.67</v>
      </c>
      <c r="P955" s="31">
        <v>0.67</v>
      </c>
      <c r="Q955" s="31">
        <v>0</v>
      </c>
      <c r="R955" s="34">
        <v>14</v>
      </c>
      <c r="S955" s="33">
        <v>10</v>
      </c>
      <c r="T955">
        <v>0.67</v>
      </c>
      <c r="U955">
        <v>14</v>
      </c>
      <c r="V955" s="16">
        <v>10</v>
      </c>
      <c r="W955">
        <v>1.33</v>
      </c>
      <c r="X955">
        <v>1</v>
      </c>
      <c r="Y955">
        <v>8</v>
      </c>
      <c r="Z955">
        <v>20</v>
      </c>
      <c r="AA955" t="s">
        <v>116</v>
      </c>
      <c r="AB955">
        <v>22410001</v>
      </c>
    </row>
    <row r="956" spans="1:28">
      <c r="A956">
        <v>4256</v>
      </c>
      <c r="B956" s="31">
        <v>1</v>
      </c>
      <c r="C956">
        <v>7</v>
      </c>
      <c r="D956">
        <v>53</v>
      </c>
      <c r="E956">
        <v>1</v>
      </c>
      <c r="F956" s="15">
        <v>22000</v>
      </c>
      <c r="G956">
        <v>1</v>
      </c>
      <c r="H956">
        <v>2</v>
      </c>
      <c r="I956">
        <v>0</v>
      </c>
      <c r="J956">
        <v>8</v>
      </c>
      <c r="K956">
        <v>5</v>
      </c>
      <c r="L956">
        <v>0</v>
      </c>
      <c r="M956">
        <v>0</v>
      </c>
      <c r="N956">
        <v>0</v>
      </c>
      <c r="O956">
        <v>0.5</v>
      </c>
      <c r="P956" s="31">
        <v>0.83</v>
      </c>
      <c r="Q956" s="31">
        <v>0</v>
      </c>
      <c r="R956" s="34">
        <v>10</v>
      </c>
      <c r="S956" s="33">
        <v>5</v>
      </c>
      <c r="T956">
        <v>0.5</v>
      </c>
      <c r="U956">
        <v>10</v>
      </c>
      <c r="V956" s="16">
        <v>5</v>
      </c>
      <c r="W956">
        <v>0.83</v>
      </c>
      <c r="X956">
        <v>1</v>
      </c>
      <c r="Y956">
        <v>8</v>
      </c>
      <c r="Z956">
        <v>15</v>
      </c>
      <c r="AA956" t="s">
        <v>19</v>
      </c>
      <c r="AB956">
        <v>22743710</v>
      </c>
    </row>
    <row r="957" spans="1:28">
      <c r="A957">
        <v>4258</v>
      </c>
      <c r="B957" s="31">
        <v>1</v>
      </c>
      <c r="C957">
        <v>1</v>
      </c>
      <c r="D957">
        <v>23</v>
      </c>
      <c r="E957">
        <v>1</v>
      </c>
      <c r="F957" s="15">
        <v>22000</v>
      </c>
      <c r="G957">
        <v>1</v>
      </c>
      <c r="H957">
        <v>1</v>
      </c>
      <c r="I957">
        <v>1</v>
      </c>
      <c r="J957">
        <v>8</v>
      </c>
      <c r="K957">
        <v>2</v>
      </c>
      <c r="L957">
        <v>0</v>
      </c>
      <c r="M957">
        <v>0</v>
      </c>
      <c r="N957">
        <v>0</v>
      </c>
      <c r="O957">
        <v>0.33</v>
      </c>
      <c r="P957" s="31">
        <v>0.33</v>
      </c>
      <c r="Q957" s="31">
        <v>0</v>
      </c>
      <c r="R957" s="34">
        <v>10</v>
      </c>
      <c r="S957" s="33">
        <v>2.5</v>
      </c>
      <c r="T957">
        <v>0.33</v>
      </c>
      <c r="U957">
        <v>10</v>
      </c>
      <c r="V957" s="16">
        <v>2.5</v>
      </c>
      <c r="W957">
        <v>1</v>
      </c>
      <c r="X957">
        <v>1</v>
      </c>
      <c r="Y957">
        <v>8</v>
      </c>
      <c r="Z957">
        <v>25</v>
      </c>
      <c r="AA957" t="s">
        <v>114</v>
      </c>
      <c r="AB957">
        <v>20241260</v>
      </c>
    </row>
    <row r="958" spans="1:28">
      <c r="A958">
        <v>4269</v>
      </c>
      <c r="B958" s="31">
        <v>2</v>
      </c>
      <c r="C958">
        <v>2</v>
      </c>
      <c r="D958">
        <v>28</v>
      </c>
      <c r="E958">
        <v>1</v>
      </c>
      <c r="F958" s="15">
        <v>3000</v>
      </c>
      <c r="G958">
        <v>1</v>
      </c>
      <c r="H958">
        <v>1</v>
      </c>
      <c r="I958">
        <v>0</v>
      </c>
      <c r="J958">
        <v>8</v>
      </c>
      <c r="K958">
        <v>5</v>
      </c>
      <c r="L958">
        <v>1</v>
      </c>
      <c r="M958">
        <v>0</v>
      </c>
      <c r="N958">
        <v>0</v>
      </c>
      <c r="O958">
        <v>1</v>
      </c>
      <c r="P958" s="31">
        <v>0.5</v>
      </c>
      <c r="Q958" s="31">
        <v>0</v>
      </c>
      <c r="R958" s="34">
        <v>8</v>
      </c>
      <c r="S958" s="33">
        <v>15</v>
      </c>
      <c r="T958">
        <v>0.5</v>
      </c>
      <c r="U958">
        <v>12</v>
      </c>
      <c r="V958" s="16">
        <v>10</v>
      </c>
      <c r="W958">
        <v>1</v>
      </c>
      <c r="X958">
        <v>0</v>
      </c>
      <c r="Y958">
        <v>8</v>
      </c>
      <c r="Z958">
        <v>15</v>
      </c>
      <c r="AA958" t="s">
        <v>82</v>
      </c>
      <c r="AB958">
        <v>29148180</v>
      </c>
    </row>
    <row r="959" spans="1:28">
      <c r="A959">
        <v>4270</v>
      </c>
      <c r="B959" s="31">
        <v>1</v>
      </c>
      <c r="C959">
        <v>2</v>
      </c>
      <c r="D959">
        <v>64</v>
      </c>
      <c r="E959">
        <v>1</v>
      </c>
      <c r="F959" s="15">
        <v>35000</v>
      </c>
      <c r="G959">
        <v>1</v>
      </c>
      <c r="H959">
        <v>2</v>
      </c>
      <c r="I959">
        <v>0</v>
      </c>
      <c r="J959">
        <v>8</v>
      </c>
      <c r="K959">
        <v>0</v>
      </c>
      <c r="L959">
        <v>0</v>
      </c>
      <c r="M959">
        <v>0</v>
      </c>
      <c r="N959">
        <v>1</v>
      </c>
      <c r="O959">
        <v>0.5</v>
      </c>
      <c r="P959" s="31">
        <v>0.67</v>
      </c>
      <c r="Q959" s="31">
        <v>0</v>
      </c>
      <c r="R959" s="34">
        <v>2</v>
      </c>
      <c r="S959" s="33">
        <v>5</v>
      </c>
      <c r="T959">
        <v>0.5</v>
      </c>
      <c r="U959">
        <v>2</v>
      </c>
      <c r="V959" s="16">
        <v>5</v>
      </c>
      <c r="W959">
        <v>0.83</v>
      </c>
      <c r="X959">
        <v>0</v>
      </c>
      <c r="Y959">
        <v>8</v>
      </c>
      <c r="Z959">
        <v>15</v>
      </c>
      <c r="AA959" t="s">
        <v>54</v>
      </c>
      <c r="AB959">
        <v>22245120</v>
      </c>
    </row>
    <row r="960" spans="1:28">
      <c r="A960">
        <v>4271</v>
      </c>
      <c r="B960" s="31">
        <v>1</v>
      </c>
      <c r="C960">
        <v>2</v>
      </c>
      <c r="D960">
        <v>38</v>
      </c>
      <c r="E960">
        <v>0</v>
      </c>
      <c r="F960" s="15">
        <v>6000</v>
      </c>
      <c r="G960">
        <v>1</v>
      </c>
      <c r="H960">
        <v>1</v>
      </c>
      <c r="I960">
        <v>0</v>
      </c>
      <c r="J960">
        <v>2</v>
      </c>
      <c r="K960">
        <v>5</v>
      </c>
      <c r="L960">
        <v>0</v>
      </c>
      <c r="M960">
        <v>0</v>
      </c>
      <c r="N960">
        <v>0</v>
      </c>
      <c r="O960">
        <v>0.5</v>
      </c>
      <c r="P960" s="31">
        <v>0.67</v>
      </c>
      <c r="Q960" s="31">
        <v>0</v>
      </c>
      <c r="R960" s="34">
        <v>6</v>
      </c>
      <c r="S960" s="33">
        <v>5</v>
      </c>
      <c r="T960">
        <v>0.5</v>
      </c>
      <c r="U960">
        <v>6</v>
      </c>
      <c r="V960" s="16">
        <v>5</v>
      </c>
      <c r="W960">
        <v>0.67</v>
      </c>
      <c r="X960">
        <v>1</v>
      </c>
      <c r="Y960">
        <v>8</v>
      </c>
      <c r="Z960">
        <v>10</v>
      </c>
      <c r="AA960" t="s">
        <v>36</v>
      </c>
      <c r="AB960">
        <v>21940180</v>
      </c>
    </row>
    <row r="961" spans="1:28">
      <c r="A961">
        <v>4272</v>
      </c>
      <c r="B961" s="31">
        <v>1</v>
      </c>
      <c r="C961">
        <v>1</v>
      </c>
      <c r="D961">
        <v>32</v>
      </c>
      <c r="E961">
        <v>1</v>
      </c>
      <c r="F961" s="15">
        <v>3000</v>
      </c>
      <c r="G961">
        <v>1</v>
      </c>
      <c r="H961">
        <v>3</v>
      </c>
      <c r="I961">
        <v>1</v>
      </c>
      <c r="J961">
        <v>8</v>
      </c>
      <c r="K961">
        <v>5</v>
      </c>
      <c r="L961">
        <v>1</v>
      </c>
      <c r="M961">
        <v>0</v>
      </c>
      <c r="N961">
        <v>0</v>
      </c>
      <c r="O961">
        <v>0.17</v>
      </c>
      <c r="P961" s="31">
        <v>0.5</v>
      </c>
      <c r="Q961" s="31">
        <v>0</v>
      </c>
      <c r="R961" s="34">
        <v>8</v>
      </c>
      <c r="S961" s="33">
        <v>15</v>
      </c>
      <c r="T961">
        <v>0.17</v>
      </c>
      <c r="U961">
        <v>8</v>
      </c>
      <c r="V961" s="16">
        <v>15</v>
      </c>
      <c r="W961">
        <v>0.33</v>
      </c>
      <c r="X961">
        <v>1</v>
      </c>
      <c r="Y961">
        <v>14</v>
      </c>
      <c r="Z961">
        <v>2.5</v>
      </c>
      <c r="AA961" t="s">
        <v>26</v>
      </c>
      <c r="AB961">
        <v>21060610</v>
      </c>
    </row>
    <row r="962" spans="1:28">
      <c r="A962">
        <v>4277</v>
      </c>
      <c r="B962" s="31">
        <v>2</v>
      </c>
      <c r="C962">
        <v>1</v>
      </c>
      <c r="D962">
        <v>26</v>
      </c>
      <c r="E962">
        <v>1</v>
      </c>
      <c r="F962" s="15">
        <v>3000</v>
      </c>
      <c r="G962">
        <v>1</v>
      </c>
      <c r="H962">
        <v>1</v>
      </c>
      <c r="I962">
        <v>1</v>
      </c>
      <c r="J962">
        <v>6</v>
      </c>
      <c r="K962">
        <v>5</v>
      </c>
      <c r="L962">
        <v>0</v>
      </c>
      <c r="M962">
        <v>0</v>
      </c>
      <c r="N962">
        <v>0</v>
      </c>
      <c r="O962">
        <v>0.83</v>
      </c>
      <c r="P962" s="31">
        <v>1.5</v>
      </c>
      <c r="Q962" s="31">
        <v>1</v>
      </c>
      <c r="R962" s="34">
        <v>8</v>
      </c>
      <c r="S962" s="33">
        <v>35</v>
      </c>
      <c r="T962">
        <v>0.5</v>
      </c>
      <c r="U962">
        <v>14</v>
      </c>
      <c r="V962" s="16">
        <v>5</v>
      </c>
      <c r="W962">
        <v>0.83</v>
      </c>
      <c r="X962">
        <v>1</v>
      </c>
      <c r="Y962">
        <v>8</v>
      </c>
      <c r="Z962">
        <v>35</v>
      </c>
      <c r="AA962" t="s">
        <v>25</v>
      </c>
      <c r="AB962">
        <v>20031060</v>
      </c>
    </row>
    <row r="963" spans="1:28">
      <c r="A963">
        <v>4279</v>
      </c>
      <c r="B963" s="31">
        <v>2</v>
      </c>
      <c r="C963">
        <v>1</v>
      </c>
      <c r="D963">
        <v>30</v>
      </c>
      <c r="E963">
        <v>1</v>
      </c>
      <c r="F963" s="15">
        <v>9000</v>
      </c>
      <c r="G963">
        <v>1</v>
      </c>
      <c r="H963">
        <v>2</v>
      </c>
      <c r="I963">
        <v>0</v>
      </c>
      <c r="J963">
        <v>1</v>
      </c>
      <c r="K963">
        <v>3</v>
      </c>
      <c r="L963">
        <v>0</v>
      </c>
      <c r="M963">
        <v>0</v>
      </c>
      <c r="N963">
        <v>0</v>
      </c>
      <c r="O963">
        <v>1.17</v>
      </c>
      <c r="P963" s="31">
        <v>1.17</v>
      </c>
      <c r="Q963" s="31">
        <v>1</v>
      </c>
      <c r="R963" s="34">
        <v>8</v>
      </c>
      <c r="S963" s="33">
        <v>2.5</v>
      </c>
      <c r="T963">
        <v>0.67</v>
      </c>
      <c r="U963">
        <v>10</v>
      </c>
      <c r="V963" s="16">
        <v>2.5</v>
      </c>
      <c r="W963">
        <v>1.17</v>
      </c>
      <c r="X963">
        <v>1</v>
      </c>
      <c r="Y963">
        <v>8</v>
      </c>
      <c r="Z963">
        <v>2.5</v>
      </c>
      <c r="AA963" t="s">
        <v>113</v>
      </c>
      <c r="AB963">
        <v>21235602</v>
      </c>
    </row>
    <row r="964" spans="1:28">
      <c r="A964">
        <v>4294</v>
      </c>
      <c r="B964" s="31">
        <v>2</v>
      </c>
      <c r="C964">
        <v>1</v>
      </c>
      <c r="D964">
        <v>18</v>
      </c>
      <c r="E964">
        <v>1</v>
      </c>
      <c r="F964" s="15">
        <v>12000</v>
      </c>
      <c r="G964">
        <v>1</v>
      </c>
      <c r="H964">
        <v>3</v>
      </c>
      <c r="I964">
        <v>0</v>
      </c>
      <c r="J964">
        <v>8</v>
      </c>
      <c r="K964">
        <v>5</v>
      </c>
      <c r="L964">
        <v>0</v>
      </c>
      <c r="M964">
        <v>0</v>
      </c>
      <c r="N964">
        <v>0</v>
      </c>
      <c r="O964">
        <v>0.83</v>
      </c>
      <c r="P964" s="31">
        <v>1.5</v>
      </c>
      <c r="Q964" s="31">
        <v>1</v>
      </c>
      <c r="R964" s="34">
        <v>8</v>
      </c>
      <c r="S964" s="33">
        <v>15</v>
      </c>
      <c r="T964">
        <v>0.58499999999999996</v>
      </c>
      <c r="U964">
        <v>20</v>
      </c>
      <c r="V964" s="16">
        <v>3.75</v>
      </c>
      <c r="W964">
        <v>0.83</v>
      </c>
      <c r="X964">
        <v>1</v>
      </c>
      <c r="Y964">
        <v>8</v>
      </c>
      <c r="Z964">
        <v>15</v>
      </c>
      <c r="AA964" t="s">
        <v>117</v>
      </c>
      <c r="AB964">
        <v>22291140</v>
      </c>
    </row>
    <row r="965" spans="1:28">
      <c r="A965">
        <v>4301</v>
      </c>
      <c r="B965" s="31">
        <v>1</v>
      </c>
      <c r="C965">
        <v>2</v>
      </c>
      <c r="D965">
        <v>26</v>
      </c>
      <c r="E965">
        <v>1</v>
      </c>
      <c r="F965" s="15">
        <v>26000</v>
      </c>
      <c r="G965">
        <v>1</v>
      </c>
      <c r="H965">
        <v>2</v>
      </c>
      <c r="I965">
        <v>0</v>
      </c>
      <c r="J965">
        <v>2</v>
      </c>
      <c r="K965">
        <v>5</v>
      </c>
      <c r="L965">
        <v>1</v>
      </c>
      <c r="M965">
        <v>0</v>
      </c>
      <c r="N965">
        <v>0</v>
      </c>
      <c r="O965">
        <v>1</v>
      </c>
      <c r="P965" s="31">
        <v>0.67</v>
      </c>
      <c r="Q965" s="31">
        <v>0</v>
      </c>
      <c r="R965" s="34">
        <v>30</v>
      </c>
      <c r="S965" s="33">
        <v>2.5</v>
      </c>
      <c r="T965">
        <v>1</v>
      </c>
      <c r="U965">
        <v>30</v>
      </c>
      <c r="V965" s="16">
        <v>2.5</v>
      </c>
      <c r="W965">
        <v>1.67</v>
      </c>
      <c r="X965">
        <v>1</v>
      </c>
      <c r="Y965">
        <v>12</v>
      </c>
      <c r="Z965">
        <v>10</v>
      </c>
      <c r="AA965" t="s">
        <v>231</v>
      </c>
      <c r="AB965">
        <v>24355270</v>
      </c>
    </row>
    <row r="966" spans="1:28">
      <c r="A966">
        <v>4302</v>
      </c>
      <c r="B966" s="31">
        <v>2</v>
      </c>
      <c r="C966">
        <v>1</v>
      </c>
      <c r="D966">
        <v>20</v>
      </c>
      <c r="E966">
        <v>1</v>
      </c>
      <c r="F966" s="15">
        <v>3000</v>
      </c>
      <c r="G966">
        <v>1</v>
      </c>
      <c r="H966">
        <v>2</v>
      </c>
      <c r="I966">
        <v>0</v>
      </c>
      <c r="J966">
        <v>8</v>
      </c>
      <c r="K966">
        <v>4</v>
      </c>
      <c r="L966">
        <v>0</v>
      </c>
      <c r="M966">
        <v>0</v>
      </c>
      <c r="N966">
        <v>0</v>
      </c>
      <c r="O966">
        <v>1.5</v>
      </c>
      <c r="P966" s="31">
        <v>2</v>
      </c>
      <c r="Q966" s="31">
        <v>1</v>
      </c>
      <c r="R966" s="34">
        <v>12</v>
      </c>
      <c r="S966" s="33">
        <v>15</v>
      </c>
      <c r="T966">
        <v>0.67</v>
      </c>
      <c r="U966">
        <v>15</v>
      </c>
      <c r="V966" s="16">
        <v>7.5</v>
      </c>
      <c r="W966">
        <v>1.5</v>
      </c>
      <c r="X966">
        <v>1</v>
      </c>
      <c r="Y966">
        <v>12</v>
      </c>
      <c r="Z966">
        <v>15</v>
      </c>
      <c r="AA966" t="s">
        <v>237</v>
      </c>
      <c r="AB966">
        <v>25015380</v>
      </c>
    </row>
    <row r="967" spans="1:28">
      <c r="A967">
        <v>4304</v>
      </c>
      <c r="B967" s="31">
        <v>2</v>
      </c>
      <c r="C967">
        <v>1</v>
      </c>
      <c r="D967">
        <v>21</v>
      </c>
      <c r="E967">
        <v>1</v>
      </c>
      <c r="F967" s="15">
        <v>12000</v>
      </c>
      <c r="G967">
        <v>1</v>
      </c>
      <c r="H967">
        <v>3</v>
      </c>
      <c r="I967">
        <v>0</v>
      </c>
      <c r="J967">
        <v>8</v>
      </c>
      <c r="K967">
        <v>4</v>
      </c>
      <c r="L967">
        <v>0</v>
      </c>
      <c r="M967">
        <v>0</v>
      </c>
      <c r="N967">
        <v>0</v>
      </c>
      <c r="O967">
        <v>0.67</v>
      </c>
      <c r="P967" s="31">
        <v>0.83</v>
      </c>
      <c r="Q967" s="31">
        <v>1</v>
      </c>
      <c r="R967" s="34">
        <v>8</v>
      </c>
      <c r="S967" s="33">
        <v>5</v>
      </c>
      <c r="T967">
        <v>0.5</v>
      </c>
      <c r="U967">
        <v>12</v>
      </c>
      <c r="V967" s="16">
        <v>15</v>
      </c>
      <c r="W967">
        <v>0.67</v>
      </c>
      <c r="X967">
        <v>1</v>
      </c>
      <c r="Y967">
        <v>8</v>
      </c>
      <c r="Z967">
        <v>5</v>
      </c>
      <c r="AA967" t="s">
        <v>55</v>
      </c>
      <c r="AB967">
        <v>37464000</v>
      </c>
    </row>
    <row r="968" spans="1:28">
      <c r="A968">
        <v>4306</v>
      </c>
      <c r="B968" s="31">
        <v>1</v>
      </c>
      <c r="C968">
        <v>2</v>
      </c>
      <c r="D968">
        <v>36</v>
      </c>
      <c r="E968">
        <v>0</v>
      </c>
      <c r="F968" s="15">
        <v>10000</v>
      </c>
      <c r="G968">
        <v>1</v>
      </c>
      <c r="H968">
        <v>1</v>
      </c>
      <c r="I968">
        <v>1</v>
      </c>
      <c r="J968">
        <v>8</v>
      </c>
      <c r="K968">
        <v>5</v>
      </c>
      <c r="L968">
        <v>0</v>
      </c>
      <c r="M968">
        <v>0</v>
      </c>
      <c r="N968">
        <v>0</v>
      </c>
      <c r="O968">
        <v>0.67</v>
      </c>
      <c r="P968" s="31">
        <v>1</v>
      </c>
      <c r="Q968" s="31">
        <v>0</v>
      </c>
      <c r="R968" s="34">
        <v>20</v>
      </c>
      <c r="S968" s="33">
        <v>2.5</v>
      </c>
      <c r="T968">
        <v>0.67</v>
      </c>
      <c r="U968">
        <v>20</v>
      </c>
      <c r="V968" s="16">
        <v>2.5</v>
      </c>
      <c r="W968">
        <v>1</v>
      </c>
      <c r="X968">
        <v>1</v>
      </c>
      <c r="Y968">
        <v>8</v>
      </c>
      <c r="Z968">
        <v>10</v>
      </c>
      <c r="AA968" t="s">
        <v>15</v>
      </c>
      <c r="AB968">
        <v>20511390</v>
      </c>
    </row>
    <row r="969" spans="1:28">
      <c r="A969">
        <v>4311</v>
      </c>
      <c r="B969" s="31">
        <v>2</v>
      </c>
      <c r="C969">
        <v>1</v>
      </c>
      <c r="D969">
        <v>34</v>
      </c>
      <c r="E969">
        <v>0</v>
      </c>
      <c r="F969" s="15">
        <v>3000</v>
      </c>
      <c r="G969">
        <v>1</v>
      </c>
      <c r="H969">
        <v>1</v>
      </c>
      <c r="I969">
        <v>1</v>
      </c>
      <c r="J969">
        <v>6</v>
      </c>
      <c r="K969">
        <v>4</v>
      </c>
      <c r="L969">
        <v>0</v>
      </c>
      <c r="M969">
        <v>0</v>
      </c>
      <c r="N969">
        <v>0</v>
      </c>
      <c r="O969">
        <v>1.83</v>
      </c>
      <c r="P969" s="31">
        <v>1.33</v>
      </c>
      <c r="Q969" s="31">
        <v>1</v>
      </c>
      <c r="R969" s="34">
        <v>18</v>
      </c>
      <c r="S969" s="33">
        <v>10</v>
      </c>
      <c r="T969">
        <v>1</v>
      </c>
      <c r="U969">
        <v>20</v>
      </c>
      <c r="V969" s="16">
        <v>2.5</v>
      </c>
      <c r="W969">
        <v>1.83</v>
      </c>
      <c r="X969">
        <v>1</v>
      </c>
      <c r="Y969">
        <v>18</v>
      </c>
      <c r="Z969">
        <v>10</v>
      </c>
      <c r="AA969" t="s">
        <v>238</v>
      </c>
      <c r="AB969">
        <v>24750130</v>
      </c>
    </row>
    <row r="970" spans="1:28">
      <c r="A970">
        <v>4315</v>
      </c>
      <c r="B970" s="31">
        <v>1</v>
      </c>
      <c r="C970">
        <v>7</v>
      </c>
      <c r="D970">
        <v>63</v>
      </c>
      <c r="E970">
        <v>0</v>
      </c>
      <c r="F970" s="15">
        <v>16000</v>
      </c>
      <c r="G970">
        <v>1</v>
      </c>
      <c r="H970">
        <v>1</v>
      </c>
      <c r="I970">
        <v>0</v>
      </c>
      <c r="J970">
        <v>8</v>
      </c>
      <c r="K970">
        <v>5</v>
      </c>
      <c r="L970">
        <v>0</v>
      </c>
      <c r="M970">
        <v>0</v>
      </c>
      <c r="N970">
        <v>0</v>
      </c>
      <c r="O970">
        <v>0.5</v>
      </c>
      <c r="P970" s="31">
        <v>1</v>
      </c>
      <c r="Q970" s="31">
        <v>0</v>
      </c>
      <c r="R970" s="34">
        <v>20</v>
      </c>
      <c r="S970" s="33">
        <v>70</v>
      </c>
      <c r="T970">
        <v>0.5</v>
      </c>
      <c r="U970">
        <v>20</v>
      </c>
      <c r="V970" s="16">
        <v>70</v>
      </c>
      <c r="W970">
        <v>0.58499999999999996</v>
      </c>
      <c r="X970">
        <v>0</v>
      </c>
      <c r="Y970">
        <v>6</v>
      </c>
      <c r="Z970">
        <v>15</v>
      </c>
      <c r="AA970" t="s">
        <v>144</v>
      </c>
      <c r="AB970">
        <v>22470202</v>
      </c>
    </row>
    <row r="971" spans="1:28">
      <c r="A971">
        <v>4319</v>
      </c>
      <c r="B971" s="31">
        <v>1</v>
      </c>
      <c r="C971">
        <v>1</v>
      </c>
      <c r="D971">
        <v>25</v>
      </c>
      <c r="E971">
        <v>1</v>
      </c>
      <c r="F971" s="15">
        <v>10000</v>
      </c>
      <c r="G971">
        <v>1</v>
      </c>
      <c r="H971">
        <v>3</v>
      </c>
      <c r="I971">
        <v>0</v>
      </c>
      <c r="J971">
        <v>8</v>
      </c>
      <c r="K971">
        <v>4</v>
      </c>
      <c r="L971">
        <v>0</v>
      </c>
      <c r="M971">
        <v>0</v>
      </c>
      <c r="N971">
        <v>0</v>
      </c>
      <c r="O971">
        <v>0.5</v>
      </c>
      <c r="P971" s="31">
        <v>0.5</v>
      </c>
      <c r="Q971" s="31">
        <v>0</v>
      </c>
      <c r="R971" s="34">
        <v>10</v>
      </c>
      <c r="S971" s="33">
        <v>10</v>
      </c>
      <c r="T971">
        <v>0.5</v>
      </c>
      <c r="U971">
        <v>10</v>
      </c>
      <c r="V971" s="16">
        <v>10</v>
      </c>
      <c r="W971">
        <v>1</v>
      </c>
      <c r="X971">
        <v>1</v>
      </c>
      <c r="Y971">
        <v>8</v>
      </c>
      <c r="Z971">
        <v>10</v>
      </c>
      <c r="AA971" t="s">
        <v>37</v>
      </c>
      <c r="AB971">
        <v>20541340</v>
      </c>
    </row>
    <row r="972" spans="1:28">
      <c r="A972">
        <v>4327</v>
      </c>
      <c r="B972" s="31">
        <v>1</v>
      </c>
      <c r="C972">
        <v>2</v>
      </c>
      <c r="D972">
        <v>51</v>
      </c>
      <c r="E972">
        <v>0</v>
      </c>
      <c r="F972" s="15">
        <v>14000</v>
      </c>
      <c r="G972">
        <v>1</v>
      </c>
      <c r="H972">
        <v>2</v>
      </c>
      <c r="I972">
        <v>0</v>
      </c>
      <c r="J972">
        <v>8</v>
      </c>
      <c r="K972">
        <v>2</v>
      </c>
      <c r="L972">
        <v>0</v>
      </c>
      <c r="M972">
        <v>0</v>
      </c>
      <c r="N972">
        <v>0</v>
      </c>
      <c r="O972">
        <v>0.83</v>
      </c>
      <c r="P972" s="31">
        <v>1.17</v>
      </c>
      <c r="Q972" s="31">
        <v>0</v>
      </c>
      <c r="R972" s="34">
        <v>30</v>
      </c>
      <c r="S972" s="33">
        <v>5</v>
      </c>
      <c r="T972">
        <v>0.83</v>
      </c>
      <c r="U972">
        <v>30</v>
      </c>
      <c r="V972" s="16">
        <v>5</v>
      </c>
      <c r="W972">
        <v>2</v>
      </c>
      <c r="X972">
        <v>1</v>
      </c>
      <c r="Y972">
        <v>10</v>
      </c>
      <c r="Z972">
        <v>15</v>
      </c>
      <c r="AA972" t="s">
        <v>49</v>
      </c>
      <c r="AB972">
        <v>22795171</v>
      </c>
    </row>
    <row r="973" spans="1:28">
      <c r="A973">
        <v>4329</v>
      </c>
      <c r="B973" s="31">
        <v>2</v>
      </c>
      <c r="C973">
        <v>1</v>
      </c>
      <c r="D973">
        <v>19</v>
      </c>
      <c r="E973">
        <v>0</v>
      </c>
      <c r="F973" s="15">
        <v>6000</v>
      </c>
      <c r="G973">
        <v>1</v>
      </c>
      <c r="H973">
        <v>2</v>
      </c>
      <c r="I973">
        <v>0</v>
      </c>
      <c r="J973">
        <v>8</v>
      </c>
      <c r="K973">
        <v>5</v>
      </c>
      <c r="L973">
        <v>0</v>
      </c>
      <c r="M973">
        <v>0</v>
      </c>
      <c r="N973">
        <v>0</v>
      </c>
      <c r="O973">
        <v>1.17</v>
      </c>
      <c r="P973" s="31">
        <v>1.67</v>
      </c>
      <c r="Q973" s="31">
        <v>1</v>
      </c>
      <c r="R973" s="34">
        <v>14</v>
      </c>
      <c r="S973" s="33">
        <v>20</v>
      </c>
      <c r="T973">
        <v>0.5</v>
      </c>
      <c r="U973">
        <v>12</v>
      </c>
      <c r="V973" s="16">
        <v>10</v>
      </c>
      <c r="W973">
        <v>1.17</v>
      </c>
      <c r="X973">
        <v>1</v>
      </c>
      <c r="Y973">
        <v>14</v>
      </c>
      <c r="Z973">
        <v>20</v>
      </c>
      <c r="AA973" t="s">
        <v>83</v>
      </c>
      <c r="AB973">
        <v>20541142</v>
      </c>
    </row>
    <row r="974" spans="1:28">
      <c r="A974">
        <v>4336</v>
      </c>
      <c r="B974" s="31">
        <v>2</v>
      </c>
      <c r="C974">
        <v>1</v>
      </c>
      <c r="D974">
        <v>19</v>
      </c>
      <c r="E974">
        <v>1</v>
      </c>
      <c r="F974" s="15">
        <v>10000</v>
      </c>
      <c r="G974">
        <v>1</v>
      </c>
      <c r="H974">
        <v>1</v>
      </c>
      <c r="I974">
        <v>0</v>
      </c>
      <c r="J974">
        <v>8</v>
      </c>
      <c r="K974">
        <v>5</v>
      </c>
      <c r="L974">
        <v>0</v>
      </c>
      <c r="M974">
        <v>0</v>
      </c>
      <c r="N974">
        <v>0</v>
      </c>
      <c r="O974">
        <v>0.83</v>
      </c>
      <c r="P974" s="31">
        <v>1.17</v>
      </c>
      <c r="Q974" s="31">
        <v>1</v>
      </c>
      <c r="R974" s="34">
        <v>8</v>
      </c>
      <c r="S974" s="33">
        <v>15</v>
      </c>
      <c r="T974">
        <v>0.5</v>
      </c>
      <c r="U974">
        <v>10</v>
      </c>
      <c r="V974" s="16">
        <v>2.5</v>
      </c>
      <c r="W974">
        <v>0.83</v>
      </c>
      <c r="X974">
        <v>1</v>
      </c>
      <c r="Y974">
        <v>8</v>
      </c>
      <c r="Z974">
        <v>15</v>
      </c>
      <c r="AA974" t="s">
        <v>54</v>
      </c>
      <c r="AB974">
        <v>22245120</v>
      </c>
    </row>
    <row r="975" spans="1:28">
      <c r="A975">
        <v>4340</v>
      </c>
      <c r="B975" s="31">
        <v>1</v>
      </c>
      <c r="C975">
        <v>7</v>
      </c>
      <c r="D975">
        <v>46</v>
      </c>
      <c r="E975">
        <v>1</v>
      </c>
      <c r="F975" s="15">
        <v>6000</v>
      </c>
      <c r="G975">
        <v>1</v>
      </c>
      <c r="H975">
        <v>1</v>
      </c>
      <c r="I975">
        <v>0</v>
      </c>
      <c r="J975">
        <v>6</v>
      </c>
      <c r="K975">
        <v>2</v>
      </c>
      <c r="L975">
        <v>0</v>
      </c>
      <c r="M975">
        <v>0</v>
      </c>
      <c r="N975">
        <v>0</v>
      </c>
      <c r="O975">
        <v>0.33</v>
      </c>
      <c r="P975" s="31">
        <v>0.83</v>
      </c>
      <c r="Q975" s="31">
        <v>0</v>
      </c>
      <c r="R975" s="34">
        <v>16</v>
      </c>
      <c r="S975" s="33">
        <v>2.5</v>
      </c>
      <c r="T975">
        <v>0.33</v>
      </c>
      <c r="U975">
        <v>16</v>
      </c>
      <c r="V975" s="16">
        <v>2.5</v>
      </c>
      <c r="W975">
        <v>0.83</v>
      </c>
      <c r="X975">
        <v>1</v>
      </c>
      <c r="Y975">
        <v>6</v>
      </c>
      <c r="Z975">
        <v>10</v>
      </c>
      <c r="AA975" t="s">
        <v>29</v>
      </c>
      <c r="AB975">
        <v>22261004</v>
      </c>
    </row>
    <row r="976" spans="1:28">
      <c r="A976">
        <v>4345</v>
      </c>
      <c r="B976" s="31">
        <v>1</v>
      </c>
      <c r="C976">
        <v>2</v>
      </c>
      <c r="D976">
        <v>27</v>
      </c>
      <c r="E976">
        <v>0</v>
      </c>
      <c r="F976" s="15">
        <v>5000</v>
      </c>
      <c r="G976">
        <v>1</v>
      </c>
      <c r="H976">
        <v>1</v>
      </c>
      <c r="I976">
        <v>1</v>
      </c>
      <c r="J976">
        <v>2</v>
      </c>
      <c r="K976">
        <v>5</v>
      </c>
      <c r="L976">
        <v>0</v>
      </c>
      <c r="M976">
        <v>0</v>
      </c>
      <c r="N976">
        <v>0</v>
      </c>
      <c r="O976">
        <v>0.33</v>
      </c>
      <c r="P976" s="31">
        <v>2</v>
      </c>
      <c r="Q976" s="31">
        <v>0</v>
      </c>
      <c r="R976" s="34">
        <v>16</v>
      </c>
      <c r="S976" s="33">
        <v>5</v>
      </c>
      <c r="T976">
        <v>0.33</v>
      </c>
      <c r="U976">
        <v>16</v>
      </c>
      <c r="V976" s="16">
        <v>5</v>
      </c>
      <c r="W976">
        <v>0.67</v>
      </c>
      <c r="X976">
        <v>0</v>
      </c>
      <c r="Y976">
        <v>11</v>
      </c>
      <c r="Z976">
        <v>12.5</v>
      </c>
      <c r="AA976" t="s">
        <v>131</v>
      </c>
      <c r="AB976">
        <v>21771310</v>
      </c>
    </row>
    <row r="977" spans="1:28">
      <c r="A977">
        <v>4348</v>
      </c>
      <c r="B977" s="31">
        <v>2</v>
      </c>
      <c r="C977">
        <v>1</v>
      </c>
      <c r="D977">
        <v>24</v>
      </c>
      <c r="E977">
        <v>1</v>
      </c>
      <c r="F977" s="15">
        <v>20000</v>
      </c>
      <c r="G977">
        <v>1</v>
      </c>
      <c r="H977">
        <v>2</v>
      </c>
      <c r="I977">
        <v>1</v>
      </c>
      <c r="J977">
        <v>6</v>
      </c>
      <c r="K977">
        <v>3</v>
      </c>
      <c r="L977">
        <v>0</v>
      </c>
      <c r="M977">
        <v>0</v>
      </c>
      <c r="N977">
        <v>0</v>
      </c>
      <c r="O977">
        <v>1.33</v>
      </c>
      <c r="P977" s="31">
        <v>1.33</v>
      </c>
      <c r="Q977" s="31">
        <v>1</v>
      </c>
      <c r="R977" s="34">
        <v>8</v>
      </c>
      <c r="S977" s="33">
        <v>10</v>
      </c>
      <c r="T977">
        <v>0.5</v>
      </c>
      <c r="U977">
        <v>10</v>
      </c>
      <c r="V977" s="16">
        <v>5</v>
      </c>
      <c r="W977">
        <v>1.33</v>
      </c>
      <c r="X977">
        <v>1</v>
      </c>
      <c r="Y977">
        <v>8</v>
      </c>
      <c r="Z977">
        <v>10</v>
      </c>
      <c r="AA977" t="s">
        <v>15</v>
      </c>
      <c r="AB977">
        <v>20521260</v>
      </c>
    </row>
    <row r="978" spans="1:28">
      <c r="A978">
        <v>4352</v>
      </c>
      <c r="B978" s="31">
        <v>2</v>
      </c>
      <c r="C978">
        <v>1</v>
      </c>
      <c r="D978">
        <v>22</v>
      </c>
      <c r="E978">
        <v>0</v>
      </c>
      <c r="F978" s="15">
        <v>10000</v>
      </c>
      <c r="G978">
        <v>1</v>
      </c>
      <c r="H978">
        <v>1</v>
      </c>
      <c r="I978">
        <v>1</v>
      </c>
      <c r="J978">
        <v>1</v>
      </c>
      <c r="K978">
        <v>5</v>
      </c>
      <c r="L978">
        <v>0</v>
      </c>
      <c r="M978">
        <v>0</v>
      </c>
      <c r="N978">
        <v>0</v>
      </c>
      <c r="O978">
        <v>1</v>
      </c>
      <c r="P978" s="31">
        <v>1.33</v>
      </c>
      <c r="Q978" s="31">
        <v>1</v>
      </c>
      <c r="R978" s="34">
        <v>14</v>
      </c>
      <c r="S978" s="33">
        <v>30</v>
      </c>
      <c r="T978">
        <v>0.33</v>
      </c>
      <c r="U978">
        <v>10</v>
      </c>
      <c r="V978" s="16">
        <v>2.5</v>
      </c>
      <c r="W978">
        <v>1</v>
      </c>
      <c r="X978">
        <v>1</v>
      </c>
      <c r="Y978">
        <v>14</v>
      </c>
      <c r="Z978">
        <v>30</v>
      </c>
      <c r="AA978" t="s">
        <v>131</v>
      </c>
      <c r="AB978">
        <v>220771445</v>
      </c>
    </row>
    <row r="979" spans="1:28">
      <c r="A979">
        <v>4372</v>
      </c>
      <c r="B979" s="31">
        <v>2</v>
      </c>
      <c r="C979">
        <v>2</v>
      </c>
      <c r="D979">
        <v>35</v>
      </c>
      <c r="E979">
        <v>0</v>
      </c>
      <c r="F979" s="15">
        <v>5000</v>
      </c>
      <c r="G979">
        <v>1</v>
      </c>
      <c r="H979">
        <v>1</v>
      </c>
      <c r="I979">
        <v>0</v>
      </c>
      <c r="J979">
        <v>2</v>
      </c>
      <c r="K979">
        <v>3</v>
      </c>
      <c r="L979">
        <v>0</v>
      </c>
      <c r="M979">
        <v>0</v>
      </c>
      <c r="N979">
        <v>0</v>
      </c>
      <c r="O979">
        <v>1</v>
      </c>
      <c r="P979" s="31">
        <v>1.17</v>
      </c>
      <c r="Q979" s="31">
        <v>1</v>
      </c>
      <c r="R979" s="34">
        <v>8</v>
      </c>
      <c r="S979" s="33">
        <v>25</v>
      </c>
      <c r="T979">
        <v>0.5</v>
      </c>
      <c r="U979">
        <v>14</v>
      </c>
      <c r="V979" s="16">
        <v>3.75</v>
      </c>
      <c r="W979">
        <v>1</v>
      </c>
      <c r="X979">
        <v>1</v>
      </c>
      <c r="Y979">
        <v>8</v>
      </c>
      <c r="Z979">
        <v>25</v>
      </c>
      <c r="AA979" t="s">
        <v>114</v>
      </c>
      <c r="AB979">
        <v>20240015</v>
      </c>
    </row>
    <row r="980" spans="1:28">
      <c r="A980">
        <v>4373</v>
      </c>
      <c r="B980" s="31">
        <v>1</v>
      </c>
      <c r="C980">
        <v>7</v>
      </c>
      <c r="D980">
        <v>38</v>
      </c>
      <c r="E980">
        <v>0</v>
      </c>
      <c r="F980" s="15">
        <v>8000</v>
      </c>
      <c r="G980">
        <v>1</v>
      </c>
      <c r="H980">
        <v>1</v>
      </c>
      <c r="I980">
        <v>0</v>
      </c>
      <c r="J980">
        <v>1</v>
      </c>
      <c r="K980">
        <v>4</v>
      </c>
      <c r="L980">
        <v>0</v>
      </c>
      <c r="M980">
        <v>0</v>
      </c>
      <c r="N980">
        <v>0</v>
      </c>
      <c r="O980">
        <v>0.67</v>
      </c>
      <c r="P980" s="31">
        <v>0.67</v>
      </c>
      <c r="Q980" s="31">
        <v>0</v>
      </c>
      <c r="R980" s="34">
        <v>16</v>
      </c>
      <c r="S980" s="33">
        <v>10</v>
      </c>
      <c r="T980">
        <v>0.67</v>
      </c>
      <c r="U980">
        <v>16</v>
      </c>
      <c r="V980" s="16">
        <v>10</v>
      </c>
      <c r="W980">
        <v>1.33</v>
      </c>
      <c r="X980">
        <v>1</v>
      </c>
      <c r="Y980">
        <v>12</v>
      </c>
      <c r="Z980">
        <v>20</v>
      </c>
      <c r="AA980" t="s">
        <v>237</v>
      </c>
      <c r="AB980">
        <v>25015340</v>
      </c>
    </row>
    <row r="981" spans="1:28">
      <c r="A981">
        <v>4382</v>
      </c>
      <c r="B981" s="31">
        <v>2</v>
      </c>
      <c r="C981">
        <v>1</v>
      </c>
      <c r="D981">
        <v>24</v>
      </c>
      <c r="E981">
        <v>0</v>
      </c>
      <c r="F981" s="15">
        <v>12000</v>
      </c>
      <c r="G981">
        <v>1</v>
      </c>
      <c r="H981">
        <v>1</v>
      </c>
      <c r="I981">
        <v>1</v>
      </c>
      <c r="J981">
        <v>6</v>
      </c>
      <c r="K981">
        <v>5</v>
      </c>
      <c r="L981">
        <v>0</v>
      </c>
      <c r="M981">
        <v>0</v>
      </c>
      <c r="N981">
        <v>0</v>
      </c>
      <c r="O981">
        <v>0.83</v>
      </c>
      <c r="P981" s="31">
        <v>1.83</v>
      </c>
      <c r="Q981" s="31">
        <v>1</v>
      </c>
      <c r="R981" s="34">
        <v>14</v>
      </c>
      <c r="S981" s="33">
        <v>20</v>
      </c>
      <c r="T981">
        <v>0.67</v>
      </c>
      <c r="U981">
        <v>20</v>
      </c>
      <c r="V981" s="16">
        <v>10</v>
      </c>
      <c r="W981">
        <v>0.83</v>
      </c>
      <c r="X981">
        <v>1</v>
      </c>
      <c r="Y981">
        <v>14</v>
      </c>
      <c r="Z981">
        <v>20</v>
      </c>
      <c r="AA981" t="s">
        <v>97</v>
      </c>
      <c r="AB981">
        <v>22740300</v>
      </c>
    </row>
    <row r="982" spans="1:28">
      <c r="A982">
        <v>4383</v>
      </c>
      <c r="B982" s="31">
        <v>2</v>
      </c>
      <c r="C982">
        <v>2</v>
      </c>
      <c r="D982">
        <v>28</v>
      </c>
      <c r="E982">
        <v>0</v>
      </c>
      <c r="F982" s="15">
        <v>3000</v>
      </c>
      <c r="G982">
        <v>1</v>
      </c>
      <c r="H982">
        <v>1</v>
      </c>
      <c r="I982">
        <v>0</v>
      </c>
      <c r="J982">
        <v>2</v>
      </c>
      <c r="K982">
        <v>5</v>
      </c>
      <c r="L982">
        <v>0</v>
      </c>
      <c r="M982">
        <v>0</v>
      </c>
      <c r="N982">
        <v>0</v>
      </c>
      <c r="O982">
        <v>1</v>
      </c>
      <c r="P982" s="31">
        <v>1.33</v>
      </c>
      <c r="Q982" s="31">
        <v>0</v>
      </c>
      <c r="R982" s="34">
        <v>8</v>
      </c>
      <c r="S982" s="33">
        <v>20</v>
      </c>
      <c r="T982">
        <v>0.5</v>
      </c>
      <c r="U982">
        <v>12</v>
      </c>
      <c r="V982" s="16">
        <v>2.5</v>
      </c>
      <c r="W982">
        <v>1</v>
      </c>
      <c r="X982">
        <v>0</v>
      </c>
      <c r="Y982">
        <v>8</v>
      </c>
      <c r="Z982">
        <v>20</v>
      </c>
      <c r="AA982" t="s">
        <v>161</v>
      </c>
      <c r="AB982">
        <v>22010010</v>
      </c>
    </row>
    <row r="983" spans="1:28">
      <c r="A983">
        <v>4396</v>
      </c>
      <c r="B983" s="31">
        <v>1</v>
      </c>
      <c r="C983">
        <v>1</v>
      </c>
      <c r="D983">
        <v>22</v>
      </c>
      <c r="E983">
        <v>0</v>
      </c>
      <c r="F983" s="15">
        <v>6000</v>
      </c>
      <c r="G983">
        <v>1</v>
      </c>
      <c r="H983">
        <v>1</v>
      </c>
      <c r="I983">
        <v>0</v>
      </c>
      <c r="J983">
        <v>2</v>
      </c>
      <c r="K983">
        <v>5</v>
      </c>
      <c r="L983">
        <v>0</v>
      </c>
      <c r="M983">
        <v>0</v>
      </c>
      <c r="N983">
        <v>0</v>
      </c>
      <c r="O983">
        <v>0.17</v>
      </c>
      <c r="P983" s="31">
        <v>0.17</v>
      </c>
      <c r="Q983" s="31">
        <v>0</v>
      </c>
      <c r="R983" s="34">
        <v>6</v>
      </c>
      <c r="S983" s="33">
        <v>2.5</v>
      </c>
      <c r="T983">
        <v>0.17</v>
      </c>
      <c r="U983">
        <v>6</v>
      </c>
      <c r="V983" s="16">
        <v>2.5</v>
      </c>
      <c r="W983">
        <v>1.17</v>
      </c>
      <c r="X983">
        <v>1</v>
      </c>
      <c r="Y983">
        <v>10</v>
      </c>
      <c r="Z983">
        <v>10</v>
      </c>
      <c r="AA983" t="s">
        <v>70</v>
      </c>
      <c r="AB983">
        <v>21941805</v>
      </c>
    </row>
    <row r="984" spans="1:28">
      <c r="A984">
        <v>4402</v>
      </c>
      <c r="B984" s="31">
        <v>2</v>
      </c>
      <c r="C984">
        <v>1</v>
      </c>
      <c r="D984">
        <v>24</v>
      </c>
      <c r="E984">
        <v>0</v>
      </c>
      <c r="F984" s="15">
        <v>5000</v>
      </c>
      <c r="G984">
        <v>1</v>
      </c>
      <c r="H984">
        <v>1</v>
      </c>
      <c r="I984">
        <v>0</v>
      </c>
      <c r="J984">
        <v>8</v>
      </c>
      <c r="K984">
        <v>5</v>
      </c>
      <c r="L984">
        <v>0</v>
      </c>
      <c r="M984">
        <v>0</v>
      </c>
      <c r="N984">
        <v>0</v>
      </c>
      <c r="O984">
        <v>1.17</v>
      </c>
      <c r="P984" s="31">
        <v>1.33</v>
      </c>
      <c r="Q984" s="31">
        <v>1</v>
      </c>
      <c r="R984" s="34">
        <v>8</v>
      </c>
      <c r="S984" s="33">
        <v>20</v>
      </c>
      <c r="T984">
        <v>0.5</v>
      </c>
      <c r="U984">
        <v>10</v>
      </c>
      <c r="V984" s="16">
        <v>3.75</v>
      </c>
      <c r="W984">
        <v>1.17</v>
      </c>
      <c r="X984">
        <v>1</v>
      </c>
      <c r="Y984">
        <v>8</v>
      </c>
      <c r="Z984">
        <v>20</v>
      </c>
      <c r="AA984" t="s">
        <v>35</v>
      </c>
      <c r="AB984">
        <v>20560080</v>
      </c>
    </row>
    <row r="985" spans="1:28">
      <c r="A985">
        <v>4406</v>
      </c>
      <c r="B985" s="31">
        <v>1</v>
      </c>
      <c r="C985">
        <v>2</v>
      </c>
      <c r="D985">
        <v>42</v>
      </c>
      <c r="E985">
        <v>1</v>
      </c>
      <c r="F985" s="15">
        <v>6000</v>
      </c>
      <c r="G985">
        <v>1</v>
      </c>
      <c r="H985">
        <v>1</v>
      </c>
      <c r="I985">
        <v>1</v>
      </c>
      <c r="J985">
        <v>8</v>
      </c>
      <c r="K985">
        <v>1</v>
      </c>
      <c r="L985">
        <v>0</v>
      </c>
      <c r="M985">
        <v>0</v>
      </c>
      <c r="N985">
        <v>0</v>
      </c>
      <c r="O985">
        <v>0.67</v>
      </c>
      <c r="P985" s="31">
        <v>0.5</v>
      </c>
      <c r="Q985" s="31">
        <v>0</v>
      </c>
      <c r="R985" s="34">
        <v>4</v>
      </c>
      <c r="S985" s="33">
        <v>15</v>
      </c>
      <c r="T985">
        <v>0.67</v>
      </c>
      <c r="U985">
        <v>4</v>
      </c>
      <c r="V985" s="16">
        <v>15</v>
      </c>
      <c r="W985">
        <v>1</v>
      </c>
      <c r="X985">
        <v>1</v>
      </c>
      <c r="Y985">
        <v>8</v>
      </c>
      <c r="Z985">
        <v>10</v>
      </c>
      <c r="AA985" t="s">
        <v>15</v>
      </c>
      <c r="AB985">
        <v>20520060</v>
      </c>
    </row>
    <row r="986" spans="1:28">
      <c r="A986">
        <v>4408</v>
      </c>
      <c r="B986" s="31">
        <v>2</v>
      </c>
      <c r="C986">
        <v>1</v>
      </c>
      <c r="D986">
        <v>21</v>
      </c>
      <c r="E986">
        <v>0</v>
      </c>
      <c r="F986" s="15">
        <v>16000</v>
      </c>
      <c r="G986">
        <v>1</v>
      </c>
      <c r="H986">
        <v>2</v>
      </c>
      <c r="I986">
        <v>0</v>
      </c>
      <c r="J986">
        <v>8</v>
      </c>
      <c r="K986">
        <v>4</v>
      </c>
      <c r="L986">
        <v>0</v>
      </c>
      <c r="M986">
        <v>0</v>
      </c>
      <c r="N986">
        <v>0</v>
      </c>
      <c r="O986">
        <v>1</v>
      </c>
      <c r="P986" s="31">
        <v>0.5</v>
      </c>
      <c r="Q986" s="31">
        <v>1</v>
      </c>
      <c r="R986" s="34">
        <v>8</v>
      </c>
      <c r="S986" s="33">
        <v>10</v>
      </c>
      <c r="T986">
        <v>0.5</v>
      </c>
      <c r="U986">
        <v>10</v>
      </c>
      <c r="V986" s="16">
        <v>5</v>
      </c>
      <c r="W986">
        <v>1</v>
      </c>
      <c r="X986">
        <v>1</v>
      </c>
      <c r="Y986">
        <v>8</v>
      </c>
      <c r="Z986">
        <v>10</v>
      </c>
      <c r="AA986" t="s">
        <v>15</v>
      </c>
      <c r="AB986">
        <v>20540145</v>
      </c>
    </row>
    <row r="987" spans="1:28">
      <c r="A987">
        <v>4409</v>
      </c>
      <c r="B987" s="31">
        <v>1</v>
      </c>
      <c r="C987">
        <v>4</v>
      </c>
      <c r="D987">
        <v>35</v>
      </c>
      <c r="E987">
        <v>1</v>
      </c>
      <c r="F987" s="15">
        <v>20000</v>
      </c>
      <c r="G987">
        <v>1</v>
      </c>
      <c r="H987">
        <v>2</v>
      </c>
      <c r="I987">
        <v>1</v>
      </c>
      <c r="J987">
        <v>9</v>
      </c>
      <c r="K987">
        <v>2</v>
      </c>
      <c r="L987">
        <v>0</v>
      </c>
      <c r="M987">
        <v>0</v>
      </c>
      <c r="N987">
        <v>0</v>
      </c>
      <c r="O987">
        <v>0.67</v>
      </c>
      <c r="P987" s="31">
        <v>1.17</v>
      </c>
      <c r="Q987" s="31">
        <v>0</v>
      </c>
      <c r="R987" s="34">
        <v>20</v>
      </c>
      <c r="S987" s="33">
        <v>10</v>
      </c>
      <c r="T987">
        <v>0.67</v>
      </c>
      <c r="U987">
        <v>20</v>
      </c>
      <c r="V987" s="16">
        <v>10</v>
      </c>
      <c r="W987">
        <v>0.83</v>
      </c>
      <c r="X987">
        <v>1</v>
      </c>
      <c r="Y987">
        <v>6</v>
      </c>
      <c r="Z987">
        <v>10</v>
      </c>
      <c r="AA987" t="s">
        <v>29</v>
      </c>
      <c r="AB987">
        <v>22271080</v>
      </c>
    </row>
    <row r="988" spans="1:28">
      <c r="A988">
        <v>4410</v>
      </c>
      <c r="B988" s="31">
        <v>1</v>
      </c>
      <c r="C988">
        <v>1</v>
      </c>
      <c r="D988">
        <v>57</v>
      </c>
      <c r="E988">
        <v>1</v>
      </c>
      <c r="F988" s="15">
        <v>10000</v>
      </c>
      <c r="G988">
        <v>1</v>
      </c>
      <c r="H988">
        <v>1</v>
      </c>
      <c r="I988">
        <v>1</v>
      </c>
      <c r="J988">
        <v>6</v>
      </c>
      <c r="K988">
        <v>3</v>
      </c>
      <c r="L988">
        <v>0</v>
      </c>
      <c r="M988">
        <v>0</v>
      </c>
      <c r="N988">
        <v>0</v>
      </c>
      <c r="O988">
        <v>0.67</v>
      </c>
      <c r="P988" s="31">
        <v>0.83</v>
      </c>
      <c r="Q988" s="31">
        <v>0</v>
      </c>
      <c r="R988" s="34">
        <v>30</v>
      </c>
      <c r="S988" s="33">
        <v>20</v>
      </c>
      <c r="T988">
        <v>0.67</v>
      </c>
      <c r="U988">
        <v>30</v>
      </c>
      <c r="V988" s="16">
        <v>20</v>
      </c>
      <c r="W988">
        <v>1.17</v>
      </c>
      <c r="X988">
        <v>1</v>
      </c>
      <c r="Y988">
        <v>8</v>
      </c>
      <c r="Z988">
        <v>10</v>
      </c>
      <c r="AA988" t="s">
        <v>78</v>
      </c>
      <c r="AB988">
        <v>20720050</v>
      </c>
    </row>
    <row r="989" spans="1:28">
      <c r="A989">
        <v>4411</v>
      </c>
      <c r="B989" s="31">
        <v>2</v>
      </c>
      <c r="C989">
        <v>1</v>
      </c>
      <c r="D989">
        <v>24</v>
      </c>
      <c r="E989">
        <v>0</v>
      </c>
      <c r="F989" s="15">
        <v>2000</v>
      </c>
      <c r="G989">
        <v>1</v>
      </c>
      <c r="H989">
        <v>1</v>
      </c>
      <c r="I989">
        <v>1</v>
      </c>
      <c r="J989">
        <v>6</v>
      </c>
      <c r="K989">
        <v>3</v>
      </c>
      <c r="L989">
        <v>1</v>
      </c>
      <c r="M989">
        <v>0</v>
      </c>
      <c r="N989">
        <v>0</v>
      </c>
      <c r="O989">
        <v>1.17</v>
      </c>
      <c r="P989" s="31">
        <v>1.17</v>
      </c>
      <c r="Q989" s="31">
        <v>1</v>
      </c>
      <c r="R989" s="34">
        <v>10</v>
      </c>
      <c r="S989" s="33">
        <v>10</v>
      </c>
      <c r="T989">
        <v>0.41500000000000004</v>
      </c>
      <c r="U989">
        <v>9</v>
      </c>
      <c r="V989" s="16">
        <v>2.5</v>
      </c>
      <c r="W989">
        <v>1.17</v>
      </c>
      <c r="X989">
        <v>1</v>
      </c>
      <c r="Y989">
        <v>10</v>
      </c>
      <c r="Z989">
        <v>10</v>
      </c>
      <c r="AA989" t="s">
        <v>79</v>
      </c>
      <c r="AB989">
        <v>20550170</v>
      </c>
    </row>
    <row r="990" spans="1:28">
      <c r="A990">
        <v>4414</v>
      </c>
      <c r="B990" s="31">
        <v>2</v>
      </c>
      <c r="C990">
        <v>1</v>
      </c>
      <c r="D990">
        <v>26</v>
      </c>
      <c r="E990">
        <v>0</v>
      </c>
      <c r="F990" s="15">
        <v>5000</v>
      </c>
      <c r="G990">
        <v>1</v>
      </c>
      <c r="H990">
        <v>1</v>
      </c>
      <c r="I990">
        <v>1</v>
      </c>
      <c r="J990">
        <v>2</v>
      </c>
      <c r="K990">
        <v>0</v>
      </c>
      <c r="L990">
        <v>0</v>
      </c>
      <c r="M990">
        <v>0</v>
      </c>
      <c r="N990">
        <v>1</v>
      </c>
      <c r="O990">
        <v>1.5</v>
      </c>
      <c r="P990" s="31">
        <v>1</v>
      </c>
      <c r="Q990" s="31">
        <v>1</v>
      </c>
      <c r="R990" s="34">
        <v>6</v>
      </c>
      <c r="S990" s="33">
        <v>15</v>
      </c>
      <c r="T990">
        <v>0.83</v>
      </c>
      <c r="U990">
        <v>20</v>
      </c>
      <c r="V990" s="16">
        <v>5</v>
      </c>
      <c r="W990">
        <v>1.5</v>
      </c>
      <c r="X990">
        <v>1</v>
      </c>
      <c r="Y990">
        <v>6</v>
      </c>
      <c r="Z990">
        <v>15</v>
      </c>
      <c r="AA990" t="s">
        <v>46</v>
      </c>
      <c r="AB990">
        <v>22793261</v>
      </c>
    </row>
    <row r="991" spans="1:28">
      <c r="A991">
        <v>4421</v>
      </c>
      <c r="B991" s="31">
        <v>1</v>
      </c>
      <c r="C991">
        <v>7</v>
      </c>
      <c r="D991">
        <v>53</v>
      </c>
      <c r="E991">
        <v>1</v>
      </c>
      <c r="F991" s="15">
        <v>10000</v>
      </c>
      <c r="G991">
        <v>1</v>
      </c>
      <c r="H991">
        <v>1</v>
      </c>
      <c r="I991">
        <v>0</v>
      </c>
      <c r="J991">
        <v>8</v>
      </c>
      <c r="K991">
        <v>4</v>
      </c>
      <c r="L991">
        <v>0</v>
      </c>
      <c r="M991">
        <v>0</v>
      </c>
      <c r="N991">
        <v>0</v>
      </c>
      <c r="O991">
        <v>0.5</v>
      </c>
      <c r="P991" s="31">
        <v>0.5</v>
      </c>
      <c r="Q991" s="31">
        <v>0</v>
      </c>
      <c r="R991" s="34">
        <v>20</v>
      </c>
      <c r="S991" s="33">
        <v>2.5</v>
      </c>
      <c r="T991">
        <v>0.5</v>
      </c>
      <c r="U991">
        <v>20</v>
      </c>
      <c r="V991" s="16">
        <v>2.5</v>
      </c>
      <c r="W991">
        <v>1.67</v>
      </c>
      <c r="X991">
        <v>1</v>
      </c>
      <c r="Y991">
        <v>12</v>
      </c>
      <c r="Z991">
        <v>10</v>
      </c>
      <c r="AA991" t="s">
        <v>231</v>
      </c>
      <c r="AB991">
        <v>24230065</v>
      </c>
    </row>
    <row r="992" spans="1:28">
      <c r="A992">
        <v>4429</v>
      </c>
      <c r="B992" s="31">
        <v>1</v>
      </c>
      <c r="C992">
        <v>2</v>
      </c>
      <c r="D992">
        <v>28</v>
      </c>
      <c r="E992">
        <v>0</v>
      </c>
      <c r="F992" s="15">
        <v>10000</v>
      </c>
      <c r="G992">
        <v>1</v>
      </c>
      <c r="H992">
        <v>1</v>
      </c>
      <c r="I992">
        <v>1</v>
      </c>
      <c r="J992">
        <v>8</v>
      </c>
      <c r="K992">
        <v>2</v>
      </c>
      <c r="L992">
        <v>0</v>
      </c>
      <c r="M992">
        <v>0</v>
      </c>
      <c r="N992">
        <v>0</v>
      </c>
      <c r="O992">
        <v>0.33</v>
      </c>
      <c r="P992" s="31">
        <v>0.17</v>
      </c>
      <c r="Q992" s="31">
        <v>0</v>
      </c>
      <c r="R992" s="34">
        <v>4</v>
      </c>
      <c r="S992" s="33">
        <v>10</v>
      </c>
      <c r="T992">
        <v>0.33</v>
      </c>
      <c r="U992">
        <v>4</v>
      </c>
      <c r="V992" s="16">
        <v>10</v>
      </c>
      <c r="W992">
        <v>0.83</v>
      </c>
      <c r="X992">
        <v>0</v>
      </c>
      <c r="Y992">
        <v>10</v>
      </c>
      <c r="Z992">
        <v>15</v>
      </c>
      <c r="AA992" t="s">
        <v>100</v>
      </c>
      <c r="AB992">
        <v>21920430</v>
      </c>
    </row>
    <row r="993" spans="1:28">
      <c r="A993">
        <v>4430</v>
      </c>
      <c r="B993" s="31">
        <v>2</v>
      </c>
      <c r="C993">
        <v>1</v>
      </c>
      <c r="D993">
        <v>19</v>
      </c>
      <c r="E993">
        <v>0</v>
      </c>
      <c r="F993" s="15">
        <v>5000</v>
      </c>
      <c r="G993">
        <v>1</v>
      </c>
      <c r="H993">
        <v>1</v>
      </c>
      <c r="I993">
        <v>0</v>
      </c>
      <c r="J993">
        <v>8</v>
      </c>
      <c r="K993">
        <v>5</v>
      </c>
      <c r="L993">
        <v>0</v>
      </c>
      <c r="M993">
        <v>0</v>
      </c>
      <c r="N993">
        <v>0</v>
      </c>
      <c r="O993">
        <v>1</v>
      </c>
      <c r="P993" s="31">
        <v>1.5</v>
      </c>
      <c r="Q993" s="31">
        <v>1</v>
      </c>
      <c r="R993" s="34">
        <v>14</v>
      </c>
      <c r="S993" s="33">
        <v>40</v>
      </c>
      <c r="T993">
        <v>0.41500000000000004</v>
      </c>
      <c r="U993">
        <v>10</v>
      </c>
      <c r="V993" s="16">
        <v>10</v>
      </c>
      <c r="W993">
        <v>1</v>
      </c>
      <c r="X993">
        <v>1</v>
      </c>
      <c r="Y993">
        <v>14</v>
      </c>
      <c r="Z993">
        <v>40</v>
      </c>
      <c r="AA993" t="s">
        <v>115</v>
      </c>
      <c r="AB993">
        <v>20755250</v>
      </c>
    </row>
    <row r="994" spans="1:28">
      <c r="A994">
        <v>4433</v>
      </c>
      <c r="B994" s="31">
        <v>2</v>
      </c>
      <c r="C994">
        <v>2</v>
      </c>
      <c r="D994">
        <v>27</v>
      </c>
      <c r="E994">
        <v>0</v>
      </c>
      <c r="F994" s="15">
        <v>10000</v>
      </c>
      <c r="G994">
        <v>1</v>
      </c>
      <c r="H994">
        <v>1</v>
      </c>
      <c r="I994">
        <v>1</v>
      </c>
      <c r="J994">
        <v>8</v>
      </c>
      <c r="K994">
        <v>4</v>
      </c>
      <c r="L994">
        <v>0</v>
      </c>
      <c r="M994">
        <v>0</v>
      </c>
      <c r="N994">
        <v>0</v>
      </c>
      <c r="O994">
        <v>0.67</v>
      </c>
      <c r="P994" s="31">
        <v>1</v>
      </c>
      <c r="Q994" s="31">
        <v>1</v>
      </c>
      <c r="R994" s="34">
        <v>8</v>
      </c>
      <c r="S994" s="33">
        <v>2.5</v>
      </c>
      <c r="T994">
        <v>0.41500000000000004</v>
      </c>
      <c r="U994">
        <v>9</v>
      </c>
      <c r="V994" s="16">
        <v>2.5</v>
      </c>
      <c r="W994">
        <v>0.67</v>
      </c>
      <c r="X994">
        <v>1</v>
      </c>
      <c r="Y994">
        <v>8</v>
      </c>
      <c r="Z994">
        <v>2.5</v>
      </c>
      <c r="AA994" t="s">
        <v>79</v>
      </c>
      <c r="AB994">
        <v>20550015</v>
      </c>
    </row>
    <row r="995" spans="1:28">
      <c r="A995">
        <v>4435</v>
      </c>
      <c r="B995" s="31">
        <v>2</v>
      </c>
      <c r="C995">
        <v>2</v>
      </c>
      <c r="D995">
        <v>26</v>
      </c>
      <c r="E995">
        <v>1</v>
      </c>
      <c r="F995" s="15">
        <v>2000</v>
      </c>
      <c r="G995">
        <v>1</v>
      </c>
      <c r="H995">
        <v>1</v>
      </c>
      <c r="I995">
        <v>0</v>
      </c>
      <c r="J995">
        <v>2</v>
      </c>
      <c r="K995">
        <v>5</v>
      </c>
      <c r="L995">
        <v>0</v>
      </c>
      <c r="M995">
        <v>0</v>
      </c>
      <c r="N995">
        <v>0</v>
      </c>
      <c r="O995">
        <v>1.17</v>
      </c>
      <c r="P995" s="31">
        <v>1.67</v>
      </c>
      <c r="Q995" s="31">
        <v>1</v>
      </c>
      <c r="R995" s="34">
        <v>8</v>
      </c>
      <c r="S995" s="33">
        <v>20</v>
      </c>
      <c r="T995">
        <v>0.67</v>
      </c>
      <c r="U995">
        <v>12</v>
      </c>
      <c r="V995" s="16">
        <v>10</v>
      </c>
      <c r="W995">
        <v>1.17</v>
      </c>
      <c r="X995">
        <v>1</v>
      </c>
      <c r="Y995">
        <v>8</v>
      </c>
      <c r="Z995">
        <v>20</v>
      </c>
      <c r="AA995" t="s">
        <v>78</v>
      </c>
      <c r="AB995">
        <v>20725050</v>
      </c>
    </row>
    <row r="996" spans="1:28">
      <c r="A996">
        <v>4438</v>
      </c>
      <c r="B996" s="31">
        <v>2</v>
      </c>
      <c r="C996">
        <v>1</v>
      </c>
      <c r="D996">
        <v>19</v>
      </c>
      <c r="E996">
        <v>0</v>
      </c>
      <c r="F996" s="15">
        <v>12000</v>
      </c>
      <c r="G996">
        <v>1</v>
      </c>
      <c r="H996">
        <v>2</v>
      </c>
      <c r="I996">
        <v>0</v>
      </c>
      <c r="J996">
        <v>11</v>
      </c>
      <c r="K996">
        <v>5</v>
      </c>
      <c r="L996">
        <v>0</v>
      </c>
      <c r="M996">
        <v>0</v>
      </c>
      <c r="N996">
        <v>0</v>
      </c>
      <c r="O996">
        <v>2</v>
      </c>
      <c r="P996" s="31">
        <v>2</v>
      </c>
      <c r="Q996" s="31">
        <v>1</v>
      </c>
      <c r="R996" s="34">
        <v>12</v>
      </c>
      <c r="S996" s="33">
        <v>10</v>
      </c>
      <c r="T996">
        <v>1</v>
      </c>
      <c r="U996">
        <v>30</v>
      </c>
      <c r="V996" s="16">
        <v>2.5</v>
      </c>
      <c r="W996">
        <v>2</v>
      </c>
      <c r="X996">
        <v>1</v>
      </c>
      <c r="Y996">
        <v>12</v>
      </c>
      <c r="Z996">
        <v>10</v>
      </c>
      <c r="AA996" t="s">
        <v>49</v>
      </c>
      <c r="AB996">
        <v>22795310</v>
      </c>
    </row>
    <row r="997" spans="1:28">
      <c r="A997">
        <v>4439</v>
      </c>
      <c r="B997" s="31">
        <v>2</v>
      </c>
      <c r="C997">
        <v>1</v>
      </c>
      <c r="D997">
        <v>28</v>
      </c>
      <c r="E997">
        <v>0</v>
      </c>
      <c r="F997" s="15">
        <v>10000</v>
      </c>
      <c r="G997">
        <v>1</v>
      </c>
      <c r="H997">
        <v>3</v>
      </c>
      <c r="I997">
        <v>0</v>
      </c>
      <c r="J997">
        <v>6</v>
      </c>
      <c r="K997">
        <v>5</v>
      </c>
      <c r="L997">
        <v>0</v>
      </c>
      <c r="M997">
        <v>0</v>
      </c>
      <c r="N997">
        <v>0</v>
      </c>
      <c r="O997">
        <v>2</v>
      </c>
      <c r="P997" s="31">
        <v>2</v>
      </c>
      <c r="Q997" s="31">
        <v>1</v>
      </c>
      <c r="R997" s="34">
        <v>12</v>
      </c>
      <c r="S997" s="33">
        <v>10</v>
      </c>
      <c r="T997">
        <v>1</v>
      </c>
      <c r="U997">
        <v>30</v>
      </c>
      <c r="V997" s="16">
        <v>2.5</v>
      </c>
      <c r="W997">
        <v>2</v>
      </c>
      <c r="X997">
        <v>1</v>
      </c>
      <c r="Y997">
        <v>12</v>
      </c>
      <c r="Z997">
        <v>10</v>
      </c>
      <c r="AA997" t="s">
        <v>49</v>
      </c>
      <c r="AB997">
        <v>22795230</v>
      </c>
    </row>
    <row r="998" spans="1:28">
      <c r="A998">
        <v>4444</v>
      </c>
      <c r="B998" s="31">
        <v>1</v>
      </c>
      <c r="C998">
        <v>1</v>
      </c>
      <c r="D998">
        <v>22</v>
      </c>
      <c r="E998">
        <v>0</v>
      </c>
      <c r="F998" s="15">
        <v>16000</v>
      </c>
      <c r="G998">
        <v>1</v>
      </c>
      <c r="H998">
        <v>2</v>
      </c>
      <c r="I998">
        <v>1</v>
      </c>
      <c r="J998">
        <v>8</v>
      </c>
      <c r="K998">
        <v>5</v>
      </c>
      <c r="L998">
        <v>0</v>
      </c>
      <c r="M998">
        <v>0</v>
      </c>
      <c r="N998">
        <v>0</v>
      </c>
      <c r="O998">
        <v>0.83</v>
      </c>
      <c r="P998" s="31">
        <v>1</v>
      </c>
      <c r="Q998" s="31">
        <v>0</v>
      </c>
      <c r="R998" s="34">
        <v>18</v>
      </c>
      <c r="S998" s="33">
        <v>10</v>
      </c>
      <c r="T998">
        <v>0.83</v>
      </c>
      <c r="U998">
        <v>18</v>
      </c>
      <c r="V998" s="16">
        <v>10</v>
      </c>
      <c r="W998">
        <v>1.17</v>
      </c>
      <c r="X998">
        <v>1</v>
      </c>
      <c r="Y998">
        <v>8</v>
      </c>
      <c r="Z998">
        <v>10</v>
      </c>
      <c r="AA998" t="s">
        <v>78</v>
      </c>
      <c r="AB998">
        <v>20735080</v>
      </c>
    </row>
    <row r="999" spans="1:28">
      <c r="A999">
        <v>4448</v>
      </c>
      <c r="B999" s="31">
        <v>1</v>
      </c>
      <c r="C999">
        <v>1</v>
      </c>
      <c r="D999">
        <v>23</v>
      </c>
      <c r="E999">
        <v>1</v>
      </c>
      <c r="F999" s="15">
        <v>14000</v>
      </c>
      <c r="G999">
        <v>1</v>
      </c>
      <c r="H999">
        <v>3</v>
      </c>
      <c r="I999">
        <v>1</v>
      </c>
      <c r="J999">
        <v>8</v>
      </c>
      <c r="K999">
        <v>3</v>
      </c>
      <c r="L999">
        <v>0</v>
      </c>
      <c r="M999">
        <v>0</v>
      </c>
      <c r="N999">
        <v>0</v>
      </c>
      <c r="O999">
        <v>0.5</v>
      </c>
      <c r="P999" s="31">
        <v>0.67</v>
      </c>
      <c r="Q999" s="31">
        <v>0</v>
      </c>
      <c r="R999" s="34">
        <v>20</v>
      </c>
      <c r="S999" s="33">
        <v>10</v>
      </c>
      <c r="T999">
        <v>0.5</v>
      </c>
      <c r="U999">
        <v>20</v>
      </c>
      <c r="V999" s="16">
        <v>10</v>
      </c>
      <c r="W999">
        <v>0.67</v>
      </c>
      <c r="X999">
        <v>0</v>
      </c>
      <c r="Y999">
        <v>8</v>
      </c>
      <c r="Z999">
        <v>15</v>
      </c>
      <c r="AA999" t="s">
        <v>47</v>
      </c>
      <c r="AB999">
        <v>22260001</v>
      </c>
    </row>
    <row r="1000" spans="1:28">
      <c r="A1000">
        <v>4459</v>
      </c>
      <c r="B1000" s="31">
        <v>2</v>
      </c>
      <c r="C1000">
        <v>1</v>
      </c>
      <c r="D1000">
        <v>18</v>
      </c>
      <c r="E1000">
        <v>0</v>
      </c>
      <c r="F1000" s="15">
        <v>6000</v>
      </c>
      <c r="G1000">
        <v>1</v>
      </c>
      <c r="H1000">
        <v>2</v>
      </c>
      <c r="I1000">
        <v>1</v>
      </c>
      <c r="J1000">
        <v>1</v>
      </c>
      <c r="K1000">
        <v>3</v>
      </c>
      <c r="L1000">
        <v>0</v>
      </c>
      <c r="M1000">
        <v>0</v>
      </c>
      <c r="N1000">
        <v>0</v>
      </c>
      <c r="O1000">
        <v>1</v>
      </c>
      <c r="P1000" s="31">
        <v>1</v>
      </c>
      <c r="Q1000" s="31">
        <v>1</v>
      </c>
      <c r="R1000" s="34">
        <v>8</v>
      </c>
      <c r="S1000" s="33">
        <v>2.5</v>
      </c>
      <c r="T1000">
        <v>0.5</v>
      </c>
      <c r="U1000">
        <v>10</v>
      </c>
      <c r="V1000" s="16">
        <v>5</v>
      </c>
      <c r="W1000">
        <v>1</v>
      </c>
      <c r="X1000">
        <v>1</v>
      </c>
      <c r="Y1000">
        <v>8</v>
      </c>
      <c r="Z1000">
        <v>2.5</v>
      </c>
      <c r="AA1000" t="s">
        <v>15</v>
      </c>
      <c r="AB1000">
        <v>20510230</v>
      </c>
    </row>
    <row r="1001" spans="1:28">
      <c r="A1001">
        <v>4461</v>
      </c>
      <c r="B1001" s="31">
        <v>2</v>
      </c>
      <c r="C1001">
        <v>1</v>
      </c>
      <c r="D1001">
        <v>25</v>
      </c>
      <c r="E1001">
        <v>1</v>
      </c>
      <c r="F1001" s="15">
        <v>16000</v>
      </c>
      <c r="G1001">
        <v>1</v>
      </c>
      <c r="H1001">
        <v>1</v>
      </c>
      <c r="I1001">
        <v>0</v>
      </c>
      <c r="J1001">
        <v>2</v>
      </c>
      <c r="K1001">
        <v>5</v>
      </c>
      <c r="L1001">
        <v>1</v>
      </c>
      <c r="M1001">
        <v>0</v>
      </c>
      <c r="N1001">
        <v>0</v>
      </c>
      <c r="O1001">
        <v>1.5</v>
      </c>
      <c r="P1001" s="31">
        <v>1.5</v>
      </c>
      <c r="Q1001" s="31">
        <v>1</v>
      </c>
      <c r="R1001" s="34">
        <v>12</v>
      </c>
      <c r="S1001" s="33">
        <v>2.5</v>
      </c>
      <c r="T1001">
        <v>0.91500000000000004</v>
      </c>
      <c r="U1001">
        <v>20</v>
      </c>
      <c r="V1001" s="16">
        <v>5</v>
      </c>
      <c r="W1001">
        <v>1.5</v>
      </c>
      <c r="X1001">
        <v>1</v>
      </c>
      <c r="Y1001">
        <v>12</v>
      </c>
      <c r="Z1001">
        <v>2.5</v>
      </c>
      <c r="AA1001" t="s">
        <v>231</v>
      </c>
      <c r="AB1001">
        <v>24220380</v>
      </c>
    </row>
    <row r="1002" spans="1:28">
      <c r="A1002">
        <v>4470</v>
      </c>
      <c r="B1002" s="31">
        <v>2</v>
      </c>
      <c r="C1002">
        <v>2</v>
      </c>
      <c r="D1002">
        <v>30</v>
      </c>
      <c r="E1002">
        <v>1</v>
      </c>
      <c r="F1002" s="15">
        <v>12000</v>
      </c>
      <c r="G1002">
        <v>1</v>
      </c>
      <c r="H1002">
        <v>2</v>
      </c>
      <c r="I1002">
        <v>1</v>
      </c>
      <c r="J1002">
        <v>1</v>
      </c>
      <c r="K1002">
        <v>2</v>
      </c>
      <c r="L1002">
        <v>0</v>
      </c>
      <c r="M1002">
        <v>0</v>
      </c>
      <c r="N1002">
        <v>0</v>
      </c>
      <c r="O1002">
        <v>2</v>
      </c>
      <c r="P1002" s="31">
        <v>2</v>
      </c>
      <c r="Q1002" s="31">
        <v>1</v>
      </c>
      <c r="R1002" s="34">
        <v>10</v>
      </c>
      <c r="S1002" s="33">
        <v>5</v>
      </c>
      <c r="T1002">
        <v>1</v>
      </c>
      <c r="U1002">
        <v>30</v>
      </c>
      <c r="V1002" s="16">
        <v>2.5</v>
      </c>
      <c r="W1002">
        <v>2</v>
      </c>
      <c r="X1002">
        <v>1</v>
      </c>
      <c r="Y1002">
        <v>10</v>
      </c>
      <c r="Z1002">
        <v>5</v>
      </c>
      <c r="AA1002" t="s">
        <v>49</v>
      </c>
      <c r="AB1002">
        <v>22795077</v>
      </c>
    </row>
    <row r="1003" spans="1:28">
      <c r="A1003">
        <v>4472</v>
      </c>
      <c r="B1003" s="31">
        <v>2</v>
      </c>
      <c r="C1003">
        <v>2</v>
      </c>
      <c r="D1003">
        <v>24</v>
      </c>
      <c r="E1003">
        <v>1</v>
      </c>
      <c r="F1003" s="15">
        <v>5000</v>
      </c>
      <c r="G1003">
        <v>1</v>
      </c>
      <c r="H1003">
        <v>3</v>
      </c>
      <c r="I1003">
        <v>0</v>
      </c>
      <c r="J1003">
        <v>2</v>
      </c>
      <c r="K1003">
        <v>5</v>
      </c>
      <c r="L1003">
        <v>0</v>
      </c>
      <c r="M1003">
        <v>0</v>
      </c>
      <c r="N1003">
        <v>0</v>
      </c>
      <c r="O1003">
        <v>1.67</v>
      </c>
      <c r="P1003" s="31">
        <v>2</v>
      </c>
      <c r="Q1003" s="31">
        <v>0</v>
      </c>
      <c r="R1003" s="34">
        <v>12</v>
      </c>
      <c r="S1003" s="33">
        <v>30</v>
      </c>
      <c r="T1003">
        <v>0.75</v>
      </c>
      <c r="U1003">
        <v>20</v>
      </c>
      <c r="V1003" s="16">
        <v>5</v>
      </c>
      <c r="W1003">
        <v>1.67</v>
      </c>
      <c r="X1003">
        <v>0</v>
      </c>
      <c r="Y1003">
        <v>12</v>
      </c>
      <c r="Z1003">
        <v>30</v>
      </c>
      <c r="AA1003" t="s">
        <v>69</v>
      </c>
      <c r="AB1003">
        <v>23050450</v>
      </c>
    </row>
    <row r="1004" spans="1:28">
      <c r="A1004">
        <v>4477</v>
      </c>
      <c r="B1004" s="31">
        <v>2</v>
      </c>
      <c r="C1004">
        <v>1</v>
      </c>
      <c r="D1004">
        <v>20</v>
      </c>
      <c r="E1004">
        <v>1</v>
      </c>
      <c r="F1004" s="15">
        <v>3000</v>
      </c>
      <c r="G1004">
        <v>1</v>
      </c>
      <c r="H1004">
        <v>2</v>
      </c>
      <c r="I1004">
        <v>0</v>
      </c>
      <c r="J1004">
        <v>1</v>
      </c>
      <c r="K1004">
        <v>4</v>
      </c>
      <c r="L1004">
        <v>0</v>
      </c>
      <c r="M1004">
        <v>0</v>
      </c>
      <c r="N1004">
        <v>0</v>
      </c>
      <c r="O1004">
        <v>1.17</v>
      </c>
      <c r="P1004" s="31">
        <v>1.67</v>
      </c>
      <c r="Q1004" s="31">
        <v>1</v>
      </c>
      <c r="R1004" s="34">
        <v>6</v>
      </c>
      <c r="S1004" s="33">
        <v>35</v>
      </c>
      <c r="T1004">
        <v>0.67</v>
      </c>
      <c r="U1004">
        <v>8</v>
      </c>
      <c r="V1004" s="16">
        <v>5</v>
      </c>
      <c r="W1004">
        <v>1.17</v>
      </c>
      <c r="X1004">
        <v>1</v>
      </c>
      <c r="Y1004">
        <v>6</v>
      </c>
      <c r="Z1004">
        <v>35</v>
      </c>
      <c r="AA1004" t="s">
        <v>110</v>
      </c>
      <c r="AB1004">
        <v>21550510</v>
      </c>
    </row>
    <row r="1005" spans="1:28">
      <c r="A1005">
        <v>4478</v>
      </c>
      <c r="B1005" s="31">
        <v>2</v>
      </c>
      <c r="C1005">
        <v>1</v>
      </c>
      <c r="D1005">
        <v>22</v>
      </c>
      <c r="E1005">
        <v>0</v>
      </c>
      <c r="F1005" s="15">
        <v>9000</v>
      </c>
      <c r="G1005">
        <v>1</v>
      </c>
      <c r="H1005">
        <v>1</v>
      </c>
      <c r="I1005">
        <v>1</v>
      </c>
      <c r="J1005">
        <v>2</v>
      </c>
      <c r="K1005">
        <v>5</v>
      </c>
      <c r="L1005">
        <v>0</v>
      </c>
      <c r="M1005">
        <v>0</v>
      </c>
      <c r="N1005">
        <v>0</v>
      </c>
      <c r="O1005">
        <v>1.67</v>
      </c>
      <c r="P1005" s="31">
        <v>2</v>
      </c>
      <c r="Q1005" s="31">
        <v>0</v>
      </c>
      <c r="R1005" s="34">
        <v>14</v>
      </c>
      <c r="S1005" s="33">
        <v>40</v>
      </c>
      <c r="T1005">
        <v>0.33</v>
      </c>
      <c r="U1005">
        <v>12</v>
      </c>
      <c r="V1005" s="16">
        <v>2.5</v>
      </c>
      <c r="W1005">
        <v>1.67</v>
      </c>
      <c r="X1005">
        <v>0</v>
      </c>
      <c r="Y1005">
        <v>14</v>
      </c>
      <c r="Z1005">
        <v>40</v>
      </c>
      <c r="AA1005" t="s">
        <v>56</v>
      </c>
      <c r="AB1005">
        <v>21235540</v>
      </c>
    </row>
    <row r="1006" spans="1:28">
      <c r="A1006">
        <v>4479</v>
      </c>
      <c r="B1006" s="31">
        <v>1</v>
      </c>
      <c r="C1006">
        <v>2</v>
      </c>
      <c r="D1006">
        <v>53</v>
      </c>
      <c r="E1006">
        <v>0</v>
      </c>
      <c r="F1006" s="15">
        <v>14000</v>
      </c>
      <c r="G1006">
        <v>1</v>
      </c>
      <c r="H1006">
        <v>1</v>
      </c>
      <c r="I1006">
        <v>0</v>
      </c>
      <c r="J1006">
        <v>2</v>
      </c>
      <c r="K1006">
        <v>1</v>
      </c>
      <c r="L1006">
        <v>0</v>
      </c>
      <c r="M1006">
        <v>0</v>
      </c>
      <c r="N1006">
        <v>0</v>
      </c>
      <c r="O1006">
        <v>0.5</v>
      </c>
      <c r="P1006" s="31">
        <v>0.5</v>
      </c>
      <c r="Q1006" s="31">
        <v>0</v>
      </c>
      <c r="R1006" s="34">
        <v>20</v>
      </c>
      <c r="S1006" s="33">
        <v>2.5</v>
      </c>
      <c r="T1006">
        <v>0.5</v>
      </c>
      <c r="U1006">
        <v>20</v>
      </c>
      <c r="V1006" s="16">
        <v>2.5</v>
      </c>
      <c r="W1006">
        <v>1.085</v>
      </c>
      <c r="X1006">
        <v>1</v>
      </c>
      <c r="Y1006">
        <v>8</v>
      </c>
      <c r="Z1006">
        <v>15</v>
      </c>
      <c r="AA1006" t="s">
        <v>35</v>
      </c>
      <c r="AB1006">
        <v>20551120</v>
      </c>
    </row>
    <row r="1007" spans="1:28">
      <c r="A1007">
        <v>4482</v>
      </c>
      <c r="B1007" s="31">
        <v>1</v>
      </c>
      <c r="C1007">
        <v>7</v>
      </c>
      <c r="D1007">
        <v>50</v>
      </c>
      <c r="E1007">
        <v>1</v>
      </c>
      <c r="F1007" s="15">
        <v>12000</v>
      </c>
      <c r="G1007">
        <v>1</v>
      </c>
      <c r="H1007">
        <v>1</v>
      </c>
      <c r="I1007">
        <v>0</v>
      </c>
      <c r="J1007">
        <v>8</v>
      </c>
      <c r="K1007">
        <v>5</v>
      </c>
      <c r="L1007">
        <v>0</v>
      </c>
      <c r="M1007">
        <v>0</v>
      </c>
      <c r="N1007">
        <v>0</v>
      </c>
      <c r="O1007">
        <v>0.33</v>
      </c>
      <c r="P1007" s="31">
        <v>0.67</v>
      </c>
      <c r="Q1007" s="31">
        <v>0</v>
      </c>
      <c r="R1007" s="34">
        <v>10</v>
      </c>
      <c r="S1007" s="33">
        <v>2.5</v>
      </c>
      <c r="T1007">
        <v>0.33</v>
      </c>
      <c r="U1007">
        <v>10</v>
      </c>
      <c r="V1007" s="16">
        <v>2.5</v>
      </c>
      <c r="W1007">
        <v>0.67</v>
      </c>
      <c r="X1007">
        <v>0</v>
      </c>
      <c r="Y1007">
        <v>8</v>
      </c>
      <c r="Z1007">
        <v>15</v>
      </c>
      <c r="AA1007" t="s">
        <v>47</v>
      </c>
      <c r="AB1007">
        <v>22250180</v>
      </c>
    </row>
    <row r="1008" spans="1:28">
      <c r="A1008">
        <v>4486</v>
      </c>
      <c r="B1008" s="31">
        <v>1</v>
      </c>
      <c r="C1008">
        <v>1</v>
      </c>
      <c r="D1008">
        <v>59</v>
      </c>
      <c r="E1008">
        <v>1</v>
      </c>
      <c r="F1008" s="15">
        <v>2000</v>
      </c>
      <c r="G1008">
        <v>1</v>
      </c>
      <c r="H1008">
        <v>1</v>
      </c>
      <c r="I1008">
        <v>1</v>
      </c>
      <c r="J1008">
        <v>6</v>
      </c>
      <c r="K1008">
        <v>3</v>
      </c>
      <c r="L1008">
        <v>0</v>
      </c>
      <c r="M1008">
        <v>0</v>
      </c>
      <c r="N1008">
        <v>0</v>
      </c>
      <c r="O1008">
        <v>0.5</v>
      </c>
      <c r="P1008" s="31">
        <v>0.83</v>
      </c>
      <c r="Q1008" s="31">
        <v>0</v>
      </c>
      <c r="R1008" s="34">
        <v>30</v>
      </c>
      <c r="S1008" s="33">
        <v>10</v>
      </c>
      <c r="T1008">
        <v>0.5</v>
      </c>
      <c r="U1008">
        <v>30</v>
      </c>
      <c r="V1008" s="16">
        <v>10</v>
      </c>
      <c r="W1008">
        <v>0.67</v>
      </c>
      <c r="X1008">
        <v>1</v>
      </c>
      <c r="Y1008">
        <v>8</v>
      </c>
      <c r="Z1008">
        <v>30</v>
      </c>
      <c r="AA1008" t="s">
        <v>52</v>
      </c>
      <c r="AB1008">
        <v>21210270</v>
      </c>
    </row>
    <row r="1009" spans="1:28">
      <c r="A1009">
        <v>4492</v>
      </c>
      <c r="B1009" s="31">
        <v>1</v>
      </c>
      <c r="C1009">
        <v>7</v>
      </c>
      <c r="D1009">
        <v>81</v>
      </c>
      <c r="E1009">
        <v>1</v>
      </c>
      <c r="F1009" s="15">
        <v>18000</v>
      </c>
      <c r="G1009">
        <v>1</v>
      </c>
      <c r="H1009">
        <v>1</v>
      </c>
      <c r="I1009">
        <v>0</v>
      </c>
      <c r="J1009">
        <v>8</v>
      </c>
      <c r="K1009">
        <v>5</v>
      </c>
      <c r="L1009">
        <v>0</v>
      </c>
      <c r="M1009">
        <v>0</v>
      </c>
      <c r="N1009">
        <v>0</v>
      </c>
      <c r="O1009">
        <v>0.67</v>
      </c>
      <c r="P1009" s="31">
        <v>0.67</v>
      </c>
      <c r="Q1009" s="31">
        <v>0</v>
      </c>
      <c r="R1009" s="34">
        <v>20</v>
      </c>
      <c r="S1009" s="33">
        <v>10</v>
      </c>
      <c r="T1009">
        <v>0.67</v>
      </c>
      <c r="U1009">
        <v>20</v>
      </c>
      <c r="V1009" s="16">
        <v>10</v>
      </c>
      <c r="W1009">
        <v>1.33</v>
      </c>
      <c r="X1009">
        <v>1</v>
      </c>
      <c r="Y1009">
        <v>8</v>
      </c>
      <c r="Z1009">
        <v>20</v>
      </c>
      <c r="AA1009" t="s">
        <v>116</v>
      </c>
      <c r="AB1009">
        <v>22701110</v>
      </c>
    </row>
    <row r="1010" spans="1:28">
      <c r="A1010">
        <v>4493</v>
      </c>
      <c r="B1010" s="31">
        <v>1</v>
      </c>
      <c r="C1010">
        <v>7</v>
      </c>
      <c r="D1010">
        <v>53</v>
      </c>
      <c r="E1010">
        <v>1</v>
      </c>
      <c r="F1010" s="15">
        <v>16000</v>
      </c>
      <c r="G1010">
        <v>1</v>
      </c>
      <c r="H1010">
        <v>1</v>
      </c>
      <c r="I1010">
        <v>0</v>
      </c>
      <c r="J1010">
        <v>8</v>
      </c>
      <c r="K1010">
        <v>5</v>
      </c>
      <c r="L1010">
        <v>0</v>
      </c>
      <c r="M1010">
        <v>0</v>
      </c>
      <c r="N1010">
        <v>0</v>
      </c>
      <c r="O1010">
        <v>0.33</v>
      </c>
      <c r="P1010" s="31">
        <v>0.33</v>
      </c>
      <c r="Q1010" s="31">
        <v>0</v>
      </c>
      <c r="R1010" s="34">
        <v>8</v>
      </c>
      <c r="S1010" s="33">
        <v>2.5</v>
      </c>
      <c r="T1010">
        <v>0.33</v>
      </c>
      <c r="U1010">
        <v>8</v>
      </c>
      <c r="V1010" s="16">
        <v>2.5</v>
      </c>
      <c r="W1010">
        <v>1</v>
      </c>
      <c r="X1010">
        <v>1</v>
      </c>
      <c r="Y1010">
        <v>10</v>
      </c>
      <c r="Z1010">
        <v>25</v>
      </c>
      <c r="AA1010" t="s">
        <v>156</v>
      </c>
      <c r="AB1010">
        <v>20270135</v>
      </c>
    </row>
    <row r="1011" spans="1:28">
      <c r="A1011">
        <v>4500</v>
      </c>
      <c r="B1011" s="31">
        <v>2</v>
      </c>
      <c r="C1011">
        <v>1</v>
      </c>
      <c r="D1011">
        <v>28</v>
      </c>
      <c r="E1011">
        <v>0</v>
      </c>
      <c r="F1011" s="15">
        <v>2000</v>
      </c>
      <c r="G1011">
        <v>1</v>
      </c>
      <c r="H1011">
        <v>1</v>
      </c>
      <c r="I1011">
        <v>1</v>
      </c>
      <c r="J1011">
        <v>1</v>
      </c>
      <c r="K1011">
        <v>5</v>
      </c>
      <c r="L1011">
        <v>0</v>
      </c>
      <c r="M1011">
        <v>0</v>
      </c>
      <c r="N1011">
        <v>0</v>
      </c>
      <c r="O1011">
        <v>2</v>
      </c>
      <c r="P1011" s="31">
        <v>2.67</v>
      </c>
      <c r="Q1011" s="31">
        <v>1</v>
      </c>
      <c r="R1011" s="34">
        <v>8</v>
      </c>
      <c r="S1011" s="33">
        <v>20</v>
      </c>
      <c r="T1011">
        <v>0.67</v>
      </c>
      <c r="U1011">
        <v>19</v>
      </c>
      <c r="V1011" s="16">
        <v>6.25</v>
      </c>
      <c r="W1011">
        <v>2</v>
      </c>
      <c r="X1011">
        <v>1</v>
      </c>
      <c r="Y1011">
        <v>8</v>
      </c>
      <c r="Z1011">
        <v>20</v>
      </c>
      <c r="AA1011" t="s">
        <v>72</v>
      </c>
      <c r="AB1011">
        <v>21330090</v>
      </c>
    </row>
    <row r="1012" spans="1:28">
      <c r="A1012">
        <v>4501</v>
      </c>
      <c r="B1012" s="31">
        <v>2</v>
      </c>
      <c r="C1012">
        <v>2</v>
      </c>
      <c r="D1012">
        <v>36</v>
      </c>
      <c r="E1012">
        <v>0</v>
      </c>
      <c r="F1012" s="15">
        <v>7000</v>
      </c>
      <c r="G1012">
        <v>1</v>
      </c>
      <c r="H1012">
        <v>1</v>
      </c>
      <c r="I1012">
        <v>1</v>
      </c>
      <c r="J1012">
        <v>2</v>
      </c>
      <c r="K1012">
        <v>2</v>
      </c>
      <c r="L1012">
        <v>0</v>
      </c>
      <c r="M1012">
        <v>0</v>
      </c>
      <c r="N1012">
        <v>0</v>
      </c>
      <c r="O1012">
        <v>1</v>
      </c>
      <c r="P1012" s="31">
        <v>2</v>
      </c>
      <c r="Q1012" s="31">
        <v>0</v>
      </c>
      <c r="R1012" s="34">
        <v>12</v>
      </c>
      <c r="S1012" s="33">
        <v>5</v>
      </c>
      <c r="T1012">
        <v>0.75</v>
      </c>
      <c r="U1012">
        <v>30</v>
      </c>
      <c r="V1012" s="16">
        <v>6.25</v>
      </c>
      <c r="W1012">
        <v>1</v>
      </c>
      <c r="X1012">
        <v>0</v>
      </c>
      <c r="Y1012">
        <v>12</v>
      </c>
      <c r="Z1012">
        <v>5</v>
      </c>
      <c r="AA1012" t="s">
        <v>9</v>
      </c>
      <c r="AB1012">
        <v>22763140</v>
      </c>
    </row>
    <row r="1013" spans="1:28">
      <c r="A1013">
        <v>4502</v>
      </c>
      <c r="B1013" s="31">
        <v>1</v>
      </c>
      <c r="C1013">
        <v>2</v>
      </c>
      <c r="D1013">
        <v>30</v>
      </c>
      <c r="E1013">
        <v>1</v>
      </c>
      <c r="F1013" s="15">
        <v>5000</v>
      </c>
      <c r="G1013">
        <v>1</v>
      </c>
      <c r="H1013">
        <v>1</v>
      </c>
      <c r="I1013">
        <v>0</v>
      </c>
      <c r="J1013">
        <v>2</v>
      </c>
      <c r="K1013">
        <v>2</v>
      </c>
      <c r="L1013">
        <v>0</v>
      </c>
      <c r="M1013">
        <v>0</v>
      </c>
      <c r="N1013">
        <v>0</v>
      </c>
      <c r="O1013">
        <v>0.83</v>
      </c>
      <c r="P1013" s="31">
        <v>1.5</v>
      </c>
      <c r="Q1013" s="31">
        <v>0</v>
      </c>
      <c r="R1013" s="34">
        <v>30</v>
      </c>
      <c r="S1013" s="33">
        <v>10</v>
      </c>
      <c r="T1013">
        <v>0.83</v>
      </c>
      <c r="U1013">
        <v>30</v>
      </c>
      <c r="V1013" s="16">
        <v>10</v>
      </c>
      <c r="W1013">
        <v>1.25</v>
      </c>
      <c r="X1013">
        <v>1</v>
      </c>
      <c r="Y1013">
        <v>8</v>
      </c>
      <c r="Z1013">
        <v>15</v>
      </c>
      <c r="AA1013" t="s">
        <v>9</v>
      </c>
      <c r="AB1013">
        <v>22750300</v>
      </c>
    </row>
    <row r="1014" spans="1:28">
      <c r="A1014">
        <v>4509</v>
      </c>
      <c r="B1014" s="31">
        <v>1</v>
      </c>
      <c r="C1014">
        <v>1</v>
      </c>
      <c r="D1014">
        <v>51</v>
      </c>
      <c r="E1014">
        <v>1</v>
      </c>
      <c r="F1014" s="15">
        <v>4000</v>
      </c>
      <c r="G1014">
        <v>1</v>
      </c>
      <c r="H1014">
        <v>1</v>
      </c>
      <c r="I1014">
        <v>0</v>
      </c>
      <c r="J1014">
        <v>6</v>
      </c>
      <c r="K1014">
        <v>4</v>
      </c>
      <c r="L1014">
        <v>0</v>
      </c>
      <c r="M1014">
        <v>0</v>
      </c>
      <c r="N1014">
        <v>0</v>
      </c>
      <c r="O1014">
        <v>1.17</v>
      </c>
      <c r="P1014" s="31">
        <v>1.5</v>
      </c>
      <c r="Q1014" s="31">
        <v>0</v>
      </c>
      <c r="R1014" s="34">
        <v>14</v>
      </c>
      <c r="S1014" s="33">
        <v>15</v>
      </c>
      <c r="T1014">
        <v>1.17</v>
      </c>
      <c r="U1014">
        <v>14</v>
      </c>
      <c r="V1014" s="16">
        <v>15</v>
      </c>
      <c r="W1014">
        <v>0.91500000000000004</v>
      </c>
      <c r="X1014">
        <v>1</v>
      </c>
      <c r="Y1014">
        <v>10</v>
      </c>
      <c r="Z1014">
        <v>7.5</v>
      </c>
      <c r="AA1014" t="s">
        <v>92</v>
      </c>
      <c r="AB1014">
        <v>22765005</v>
      </c>
    </row>
    <row r="1015" spans="1:28">
      <c r="A1015">
        <v>4512</v>
      </c>
      <c r="B1015" s="31">
        <v>1</v>
      </c>
      <c r="C1015">
        <v>2</v>
      </c>
      <c r="D1015">
        <v>40</v>
      </c>
      <c r="E1015">
        <v>1</v>
      </c>
      <c r="F1015" s="15">
        <v>14000</v>
      </c>
      <c r="G1015">
        <v>1</v>
      </c>
      <c r="H1015">
        <v>1</v>
      </c>
      <c r="I1015">
        <v>1</v>
      </c>
      <c r="J1015">
        <v>8</v>
      </c>
      <c r="K1015">
        <v>1</v>
      </c>
      <c r="L1015">
        <v>0</v>
      </c>
      <c r="M1015">
        <v>0</v>
      </c>
      <c r="N1015">
        <v>0</v>
      </c>
      <c r="O1015">
        <v>0.83</v>
      </c>
      <c r="P1015" s="31">
        <v>1.33</v>
      </c>
      <c r="Q1015" s="31">
        <v>0</v>
      </c>
      <c r="R1015" s="34">
        <v>20</v>
      </c>
      <c r="S1015" s="33">
        <v>5</v>
      </c>
      <c r="T1015">
        <v>0.83</v>
      </c>
      <c r="U1015">
        <v>20</v>
      </c>
      <c r="V1015" s="16">
        <v>5</v>
      </c>
      <c r="W1015">
        <v>1.17</v>
      </c>
      <c r="X1015">
        <v>1</v>
      </c>
      <c r="Y1015">
        <v>10</v>
      </c>
      <c r="Z1015">
        <v>15</v>
      </c>
      <c r="AA1015" t="s">
        <v>46</v>
      </c>
      <c r="AB1015">
        <v>22611250</v>
      </c>
    </row>
    <row r="1016" spans="1:28">
      <c r="A1016">
        <v>4518</v>
      </c>
      <c r="B1016" s="31">
        <v>1</v>
      </c>
      <c r="C1016">
        <v>1</v>
      </c>
      <c r="D1016">
        <v>25</v>
      </c>
      <c r="E1016">
        <v>1</v>
      </c>
      <c r="F1016" s="15">
        <v>16000</v>
      </c>
      <c r="G1016">
        <v>1</v>
      </c>
      <c r="H1016">
        <v>3</v>
      </c>
      <c r="I1016">
        <v>0</v>
      </c>
      <c r="J1016">
        <v>8</v>
      </c>
      <c r="K1016">
        <v>5</v>
      </c>
      <c r="L1016">
        <v>1</v>
      </c>
      <c r="M1016">
        <v>0</v>
      </c>
      <c r="N1016">
        <v>0</v>
      </c>
      <c r="O1016">
        <v>1</v>
      </c>
      <c r="P1016" s="31">
        <v>1.33</v>
      </c>
      <c r="Q1016" s="31">
        <v>0</v>
      </c>
      <c r="R1016" s="34">
        <v>14</v>
      </c>
      <c r="S1016" s="33">
        <v>2.5</v>
      </c>
      <c r="T1016">
        <v>1</v>
      </c>
      <c r="U1016">
        <v>14</v>
      </c>
      <c r="V1016" s="16">
        <v>2.5</v>
      </c>
      <c r="W1016">
        <v>0.67</v>
      </c>
      <c r="X1016">
        <v>1</v>
      </c>
      <c r="Y1016">
        <v>8</v>
      </c>
      <c r="Z1016">
        <v>30</v>
      </c>
      <c r="AA1016" t="s">
        <v>52</v>
      </c>
      <c r="AB1016">
        <v>21221330</v>
      </c>
    </row>
    <row r="1017" spans="1:28">
      <c r="A1017">
        <v>4521</v>
      </c>
      <c r="B1017" s="31">
        <v>2</v>
      </c>
      <c r="C1017">
        <v>1</v>
      </c>
      <c r="D1017">
        <v>22</v>
      </c>
      <c r="E1017">
        <v>1</v>
      </c>
      <c r="F1017" s="15">
        <v>2000</v>
      </c>
      <c r="G1017">
        <v>1</v>
      </c>
      <c r="H1017">
        <v>1</v>
      </c>
      <c r="I1017">
        <v>0</v>
      </c>
      <c r="J1017">
        <v>6</v>
      </c>
      <c r="K1017">
        <v>5</v>
      </c>
      <c r="L1017">
        <v>0</v>
      </c>
      <c r="M1017">
        <v>0</v>
      </c>
      <c r="N1017">
        <v>0</v>
      </c>
      <c r="O1017">
        <v>1</v>
      </c>
      <c r="P1017" s="31">
        <v>1</v>
      </c>
      <c r="Q1017" s="31">
        <v>0</v>
      </c>
      <c r="R1017" s="34">
        <v>8</v>
      </c>
      <c r="S1017" s="33">
        <v>5</v>
      </c>
      <c r="T1017">
        <v>0.67</v>
      </c>
      <c r="U1017">
        <v>14</v>
      </c>
      <c r="V1017" s="16">
        <v>2.5</v>
      </c>
      <c r="W1017">
        <v>1</v>
      </c>
      <c r="X1017">
        <v>0</v>
      </c>
      <c r="Y1017">
        <v>8</v>
      </c>
      <c r="Z1017">
        <v>5</v>
      </c>
      <c r="AA1017" t="s">
        <v>236</v>
      </c>
      <c r="AB1017">
        <v>25710332</v>
      </c>
    </row>
    <row r="1018" spans="1:28">
      <c r="A1018">
        <v>4524</v>
      </c>
      <c r="B1018" s="31">
        <v>2</v>
      </c>
      <c r="C1018">
        <v>2</v>
      </c>
      <c r="D1018">
        <v>32</v>
      </c>
      <c r="E1018">
        <v>0</v>
      </c>
      <c r="F1018" s="15">
        <v>5000</v>
      </c>
      <c r="G1018">
        <v>1</v>
      </c>
      <c r="H1018">
        <v>1</v>
      </c>
      <c r="I1018">
        <v>0</v>
      </c>
      <c r="J1018">
        <v>2</v>
      </c>
      <c r="K1018">
        <v>5</v>
      </c>
      <c r="L1018">
        <v>0</v>
      </c>
      <c r="M1018">
        <v>0</v>
      </c>
      <c r="N1018">
        <v>0</v>
      </c>
      <c r="O1018">
        <v>1</v>
      </c>
      <c r="P1018" s="31">
        <v>1.5</v>
      </c>
      <c r="Q1018" s="31">
        <v>0</v>
      </c>
      <c r="R1018" s="34">
        <v>6</v>
      </c>
      <c r="S1018" s="33">
        <v>10</v>
      </c>
      <c r="T1018">
        <v>0.5</v>
      </c>
      <c r="U1018">
        <v>10</v>
      </c>
      <c r="V1018" s="16">
        <v>2.5</v>
      </c>
      <c r="W1018">
        <v>1</v>
      </c>
      <c r="X1018">
        <v>0</v>
      </c>
      <c r="Y1018">
        <v>6</v>
      </c>
      <c r="Z1018">
        <v>10</v>
      </c>
      <c r="AA1018" t="s">
        <v>54</v>
      </c>
      <c r="AB1018">
        <v>22240070</v>
      </c>
    </row>
    <row r="1019" spans="1:28">
      <c r="A1019">
        <v>4528</v>
      </c>
      <c r="B1019" s="31">
        <v>1</v>
      </c>
      <c r="C1019">
        <v>7</v>
      </c>
      <c r="D1019">
        <v>53</v>
      </c>
      <c r="E1019">
        <v>1</v>
      </c>
      <c r="F1019" s="15">
        <v>24000</v>
      </c>
      <c r="G1019">
        <v>1</v>
      </c>
      <c r="H1019">
        <v>2</v>
      </c>
      <c r="I1019">
        <v>0</v>
      </c>
      <c r="J1019">
        <v>8</v>
      </c>
      <c r="K1019">
        <v>5</v>
      </c>
      <c r="L1019">
        <v>0</v>
      </c>
      <c r="M1019">
        <v>0</v>
      </c>
      <c r="N1019">
        <v>0</v>
      </c>
      <c r="O1019">
        <v>1.17</v>
      </c>
      <c r="P1019" s="31">
        <v>1.17</v>
      </c>
      <c r="Q1019" s="31">
        <v>0</v>
      </c>
      <c r="R1019" s="34">
        <v>30</v>
      </c>
      <c r="S1019" s="33">
        <v>2.5</v>
      </c>
      <c r="T1019">
        <v>1.17</v>
      </c>
      <c r="U1019">
        <v>30</v>
      </c>
      <c r="V1019" s="16">
        <v>2.5</v>
      </c>
      <c r="W1019">
        <v>2.33</v>
      </c>
      <c r="X1019">
        <v>1</v>
      </c>
      <c r="Y1019">
        <v>12</v>
      </c>
      <c r="Z1019">
        <v>20</v>
      </c>
      <c r="AA1019" t="s">
        <v>243</v>
      </c>
      <c r="AB1019">
        <v>24931000</v>
      </c>
    </row>
    <row r="1020" spans="1:28">
      <c r="A1020">
        <v>4536</v>
      </c>
      <c r="B1020" s="31">
        <v>1</v>
      </c>
      <c r="C1020">
        <v>1</v>
      </c>
      <c r="D1020">
        <v>23</v>
      </c>
      <c r="E1020">
        <v>0</v>
      </c>
      <c r="F1020" s="15">
        <v>35000</v>
      </c>
      <c r="G1020">
        <v>1</v>
      </c>
      <c r="H1020">
        <v>4</v>
      </c>
      <c r="I1020">
        <v>1</v>
      </c>
      <c r="J1020">
        <v>8</v>
      </c>
      <c r="K1020">
        <v>3</v>
      </c>
      <c r="L1020">
        <v>0</v>
      </c>
      <c r="M1020">
        <v>0</v>
      </c>
      <c r="N1020">
        <v>0</v>
      </c>
      <c r="O1020">
        <v>0.67</v>
      </c>
      <c r="P1020" s="31">
        <v>0.83</v>
      </c>
      <c r="Q1020" s="31">
        <v>0</v>
      </c>
      <c r="R1020" s="34">
        <v>30</v>
      </c>
      <c r="S1020" s="33">
        <v>10</v>
      </c>
      <c r="T1020">
        <v>0.67</v>
      </c>
      <c r="U1020">
        <v>30</v>
      </c>
      <c r="V1020" s="16">
        <v>10</v>
      </c>
      <c r="W1020">
        <v>1.17</v>
      </c>
      <c r="X1020">
        <v>1</v>
      </c>
      <c r="Y1020">
        <v>10</v>
      </c>
      <c r="Z1020">
        <v>15</v>
      </c>
      <c r="AA1020" t="s">
        <v>46</v>
      </c>
      <c r="AB1020">
        <v>22630011</v>
      </c>
    </row>
    <row r="1021" spans="1:28">
      <c r="A1021">
        <v>4541</v>
      </c>
      <c r="B1021" s="31">
        <v>2</v>
      </c>
      <c r="C1021">
        <v>1</v>
      </c>
      <c r="D1021">
        <v>25</v>
      </c>
      <c r="E1021">
        <v>0</v>
      </c>
      <c r="F1021" s="15">
        <v>12000</v>
      </c>
      <c r="G1021">
        <v>1</v>
      </c>
      <c r="H1021">
        <v>2</v>
      </c>
      <c r="I1021">
        <v>0</v>
      </c>
      <c r="J1021">
        <v>8</v>
      </c>
      <c r="K1021">
        <v>5</v>
      </c>
      <c r="L1021">
        <v>0</v>
      </c>
      <c r="M1021">
        <v>0</v>
      </c>
      <c r="N1021">
        <v>0</v>
      </c>
      <c r="O1021">
        <v>1.5</v>
      </c>
      <c r="P1021" s="31">
        <v>1.5</v>
      </c>
      <c r="Q1021" s="31">
        <v>1</v>
      </c>
      <c r="R1021" s="34">
        <v>6</v>
      </c>
      <c r="S1021" s="33">
        <v>10</v>
      </c>
      <c r="T1021">
        <v>0.67</v>
      </c>
      <c r="U1021">
        <v>19</v>
      </c>
      <c r="V1021" s="16">
        <v>6.25</v>
      </c>
      <c r="W1021">
        <v>1.5</v>
      </c>
      <c r="X1021">
        <v>1</v>
      </c>
      <c r="Y1021">
        <v>6</v>
      </c>
      <c r="Z1021">
        <v>10</v>
      </c>
      <c r="AA1021" t="s">
        <v>72</v>
      </c>
      <c r="AB1021">
        <v>21321550</v>
      </c>
    </row>
    <row r="1022" spans="1:28">
      <c r="A1022">
        <v>4542</v>
      </c>
      <c r="B1022" s="31">
        <v>2</v>
      </c>
      <c r="C1022">
        <v>2</v>
      </c>
      <c r="D1022">
        <v>26</v>
      </c>
      <c r="E1022">
        <v>0</v>
      </c>
      <c r="F1022" s="15">
        <v>18000</v>
      </c>
      <c r="G1022">
        <v>1</v>
      </c>
      <c r="H1022">
        <v>2</v>
      </c>
      <c r="I1022">
        <v>0</v>
      </c>
      <c r="J1022">
        <v>9</v>
      </c>
      <c r="K1022">
        <v>5</v>
      </c>
      <c r="L1022">
        <v>0</v>
      </c>
      <c r="M1022">
        <v>0</v>
      </c>
      <c r="N1022">
        <v>0</v>
      </c>
      <c r="O1022">
        <v>1.17</v>
      </c>
      <c r="P1022" s="31">
        <v>2.17</v>
      </c>
      <c r="Q1022" s="31">
        <v>1</v>
      </c>
      <c r="R1022" s="34">
        <v>12</v>
      </c>
      <c r="S1022" s="33">
        <v>2.5</v>
      </c>
      <c r="T1022">
        <v>0.91500000000000004</v>
      </c>
      <c r="U1022">
        <v>20</v>
      </c>
      <c r="V1022" s="16">
        <v>5</v>
      </c>
      <c r="W1022">
        <v>1.17</v>
      </c>
      <c r="X1022">
        <v>1</v>
      </c>
      <c r="Y1022">
        <v>12</v>
      </c>
      <c r="Z1022">
        <v>2.5</v>
      </c>
      <c r="AA1022" t="s">
        <v>231</v>
      </c>
      <c r="AB1022">
        <v>24110666</v>
      </c>
    </row>
    <row r="1023" spans="1:28">
      <c r="A1023">
        <v>4544</v>
      </c>
      <c r="B1023" s="31">
        <v>2</v>
      </c>
      <c r="C1023">
        <v>1</v>
      </c>
      <c r="D1023">
        <v>23</v>
      </c>
      <c r="E1023">
        <v>0</v>
      </c>
      <c r="F1023" s="15">
        <v>10000</v>
      </c>
      <c r="G1023">
        <v>1</v>
      </c>
      <c r="H1023">
        <v>3</v>
      </c>
      <c r="I1023">
        <v>1</v>
      </c>
      <c r="J1023">
        <v>2</v>
      </c>
      <c r="K1023">
        <v>1</v>
      </c>
      <c r="L1023">
        <v>0</v>
      </c>
      <c r="M1023">
        <v>0</v>
      </c>
      <c r="N1023">
        <v>0</v>
      </c>
      <c r="O1023">
        <v>0.5</v>
      </c>
      <c r="P1023" s="31">
        <v>1.5</v>
      </c>
      <c r="Q1023" s="31">
        <v>0</v>
      </c>
      <c r="R1023" s="34">
        <v>8</v>
      </c>
      <c r="S1023" s="33">
        <v>15</v>
      </c>
      <c r="T1023">
        <v>0.33</v>
      </c>
      <c r="U1023">
        <v>10</v>
      </c>
      <c r="V1023" s="16">
        <v>5</v>
      </c>
      <c r="W1023">
        <v>0.5</v>
      </c>
      <c r="X1023">
        <v>0</v>
      </c>
      <c r="Y1023">
        <v>8</v>
      </c>
      <c r="Z1023">
        <v>15</v>
      </c>
      <c r="AA1023" t="s">
        <v>36</v>
      </c>
      <c r="AB1023">
        <v>21940380</v>
      </c>
    </row>
    <row r="1024" spans="1:28">
      <c r="A1024">
        <v>4554</v>
      </c>
      <c r="B1024" s="31">
        <v>2</v>
      </c>
      <c r="C1024">
        <v>1</v>
      </c>
      <c r="D1024">
        <v>21</v>
      </c>
      <c r="E1024">
        <v>0</v>
      </c>
      <c r="F1024" s="15">
        <v>5000</v>
      </c>
      <c r="G1024">
        <v>1</v>
      </c>
      <c r="H1024">
        <v>1</v>
      </c>
      <c r="I1024">
        <v>0</v>
      </c>
      <c r="J1024">
        <v>2</v>
      </c>
      <c r="K1024">
        <v>5</v>
      </c>
      <c r="L1024">
        <v>0</v>
      </c>
      <c r="M1024">
        <v>0</v>
      </c>
      <c r="N1024">
        <v>0</v>
      </c>
      <c r="O1024">
        <v>1</v>
      </c>
      <c r="P1024" s="31">
        <v>1.5</v>
      </c>
      <c r="Q1024" s="31">
        <v>0</v>
      </c>
      <c r="R1024" s="34">
        <v>8</v>
      </c>
      <c r="S1024" s="33">
        <v>25</v>
      </c>
      <c r="T1024">
        <v>0.67</v>
      </c>
      <c r="U1024">
        <v>12</v>
      </c>
      <c r="V1024" s="16">
        <v>2.5</v>
      </c>
      <c r="W1024">
        <v>1</v>
      </c>
      <c r="X1024">
        <v>0</v>
      </c>
      <c r="Y1024">
        <v>8</v>
      </c>
      <c r="Z1024">
        <v>25</v>
      </c>
      <c r="AA1024" t="s">
        <v>24</v>
      </c>
      <c r="AB1024">
        <v>22061000</v>
      </c>
    </row>
    <row r="1025" spans="1:28">
      <c r="A1025">
        <v>4557</v>
      </c>
      <c r="B1025" s="31">
        <v>2</v>
      </c>
      <c r="C1025">
        <v>1</v>
      </c>
      <c r="D1025">
        <v>21</v>
      </c>
      <c r="E1025">
        <v>0</v>
      </c>
      <c r="F1025" s="15">
        <v>3000</v>
      </c>
      <c r="G1025">
        <v>1</v>
      </c>
      <c r="H1025">
        <v>1</v>
      </c>
      <c r="I1025">
        <v>0</v>
      </c>
      <c r="J1025">
        <v>6</v>
      </c>
      <c r="K1025">
        <v>5</v>
      </c>
      <c r="L1025">
        <v>0</v>
      </c>
      <c r="M1025">
        <v>0</v>
      </c>
      <c r="N1025">
        <v>0</v>
      </c>
      <c r="O1025">
        <v>1.83</v>
      </c>
      <c r="P1025" s="31">
        <v>1.5</v>
      </c>
      <c r="Q1025" s="31">
        <v>1</v>
      </c>
      <c r="R1025" s="34">
        <v>12</v>
      </c>
      <c r="S1025" s="33">
        <v>10</v>
      </c>
      <c r="T1025">
        <v>0.91500000000000004</v>
      </c>
      <c r="U1025">
        <v>18</v>
      </c>
      <c r="V1025" s="16">
        <v>2.5</v>
      </c>
      <c r="W1025">
        <v>1.83</v>
      </c>
      <c r="X1025">
        <v>1</v>
      </c>
      <c r="Y1025">
        <v>12</v>
      </c>
      <c r="Z1025">
        <v>10</v>
      </c>
      <c r="AA1025" t="s">
        <v>232</v>
      </c>
      <c r="AB1025">
        <v>26215450</v>
      </c>
    </row>
    <row r="1026" spans="1:28">
      <c r="A1026">
        <v>4560</v>
      </c>
      <c r="B1026" s="31">
        <v>2</v>
      </c>
      <c r="C1026">
        <v>1</v>
      </c>
      <c r="D1026">
        <v>21</v>
      </c>
      <c r="E1026">
        <v>0</v>
      </c>
      <c r="F1026" s="15">
        <v>24000</v>
      </c>
      <c r="G1026">
        <v>1</v>
      </c>
      <c r="H1026">
        <v>3</v>
      </c>
      <c r="I1026">
        <v>0</v>
      </c>
      <c r="J1026">
        <v>8</v>
      </c>
      <c r="K1026">
        <v>5</v>
      </c>
      <c r="L1026">
        <v>0</v>
      </c>
      <c r="M1026">
        <v>0</v>
      </c>
      <c r="N1026">
        <v>0</v>
      </c>
      <c r="O1026">
        <v>1.5</v>
      </c>
      <c r="P1026" s="31">
        <v>1.67</v>
      </c>
      <c r="Q1026" s="31">
        <v>1</v>
      </c>
      <c r="R1026" s="34">
        <v>8</v>
      </c>
      <c r="S1026" s="33">
        <v>20</v>
      </c>
      <c r="T1026">
        <v>0.67</v>
      </c>
      <c r="U1026">
        <v>19</v>
      </c>
      <c r="V1026" s="16">
        <v>6.25</v>
      </c>
      <c r="W1026">
        <v>1.5</v>
      </c>
      <c r="X1026">
        <v>1</v>
      </c>
      <c r="Y1026">
        <v>8</v>
      </c>
      <c r="Z1026">
        <v>20</v>
      </c>
      <c r="AA1026" t="s">
        <v>72</v>
      </c>
      <c r="AB1026">
        <v>2130650</v>
      </c>
    </row>
    <row r="1027" spans="1:28">
      <c r="A1027">
        <v>4566</v>
      </c>
      <c r="B1027" s="31">
        <v>2</v>
      </c>
      <c r="C1027">
        <v>1</v>
      </c>
      <c r="D1027">
        <v>26</v>
      </c>
      <c r="E1027">
        <v>1</v>
      </c>
      <c r="F1027" s="15">
        <v>2000</v>
      </c>
      <c r="G1027">
        <v>1</v>
      </c>
      <c r="H1027">
        <v>1</v>
      </c>
      <c r="I1027">
        <v>0</v>
      </c>
      <c r="J1027">
        <v>2</v>
      </c>
      <c r="K1027">
        <v>5</v>
      </c>
      <c r="L1027">
        <v>0</v>
      </c>
      <c r="M1027">
        <v>0</v>
      </c>
      <c r="N1027">
        <v>0</v>
      </c>
      <c r="O1027">
        <v>2</v>
      </c>
      <c r="P1027" s="31">
        <v>1.67</v>
      </c>
      <c r="Q1027" s="31">
        <v>1</v>
      </c>
      <c r="R1027" s="34">
        <v>12</v>
      </c>
      <c r="S1027" s="33">
        <v>5</v>
      </c>
      <c r="T1027">
        <v>1</v>
      </c>
      <c r="U1027">
        <v>20</v>
      </c>
      <c r="V1027" s="16">
        <v>2.5</v>
      </c>
      <c r="W1027">
        <v>2</v>
      </c>
      <c r="X1027">
        <v>1</v>
      </c>
      <c r="Y1027">
        <v>12</v>
      </c>
      <c r="Z1027">
        <v>5</v>
      </c>
      <c r="AA1027" t="s">
        <v>234</v>
      </c>
      <c r="AB1027">
        <v>26185460</v>
      </c>
    </row>
    <row r="1028" spans="1:28">
      <c r="A1028">
        <v>4576</v>
      </c>
      <c r="B1028" s="31">
        <v>1</v>
      </c>
      <c r="C1028">
        <v>6</v>
      </c>
      <c r="D1028">
        <v>35</v>
      </c>
      <c r="E1028">
        <v>0</v>
      </c>
      <c r="F1028" s="15">
        <v>8000</v>
      </c>
      <c r="G1028">
        <v>1</v>
      </c>
      <c r="H1028">
        <v>1</v>
      </c>
      <c r="I1028">
        <v>0</v>
      </c>
      <c r="J1028">
        <v>2</v>
      </c>
      <c r="K1028">
        <v>5</v>
      </c>
      <c r="L1028">
        <v>0</v>
      </c>
      <c r="M1028">
        <v>0</v>
      </c>
      <c r="N1028">
        <v>0</v>
      </c>
      <c r="O1028">
        <v>0.83</v>
      </c>
      <c r="P1028" s="31">
        <v>1.17</v>
      </c>
      <c r="Q1028" s="31">
        <v>0</v>
      </c>
      <c r="R1028" s="34">
        <v>30</v>
      </c>
      <c r="S1028" s="33">
        <v>2.5</v>
      </c>
      <c r="T1028">
        <v>0.83</v>
      </c>
      <c r="U1028">
        <v>30</v>
      </c>
      <c r="V1028" s="16">
        <v>2.5</v>
      </c>
      <c r="W1028">
        <v>1.415</v>
      </c>
      <c r="X1028">
        <v>1</v>
      </c>
      <c r="Y1028">
        <v>12</v>
      </c>
      <c r="Z1028">
        <v>15</v>
      </c>
      <c r="AA1028" t="s">
        <v>232</v>
      </c>
      <c r="AB1028">
        <v>26255040</v>
      </c>
    </row>
    <row r="1029" spans="1:28">
      <c r="A1029">
        <v>4577</v>
      </c>
      <c r="B1029" s="31">
        <v>2</v>
      </c>
      <c r="C1029">
        <v>2</v>
      </c>
      <c r="D1029">
        <v>25</v>
      </c>
      <c r="E1029">
        <v>1</v>
      </c>
      <c r="F1029" s="15">
        <v>18000</v>
      </c>
      <c r="G1029">
        <v>1</v>
      </c>
      <c r="H1029">
        <v>2</v>
      </c>
      <c r="I1029">
        <v>0</v>
      </c>
      <c r="J1029">
        <v>8</v>
      </c>
      <c r="K1029">
        <v>1</v>
      </c>
      <c r="L1029">
        <v>0</v>
      </c>
      <c r="M1029">
        <v>0</v>
      </c>
      <c r="N1029">
        <v>0</v>
      </c>
      <c r="O1029">
        <v>1.5</v>
      </c>
      <c r="P1029" s="31">
        <v>2</v>
      </c>
      <c r="Q1029" s="31">
        <v>1</v>
      </c>
      <c r="R1029" s="34">
        <v>12</v>
      </c>
      <c r="S1029" s="33">
        <v>10</v>
      </c>
      <c r="T1029">
        <v>0.91500000000000004</v>
      </c>
      <c r="U1029">
        <v>20</v>
      </c>
      <c r="V1029" s="16">
        <v>5</v>
      </c>
      <c r="W1029">
        <v>1.5</v>
      </c>
      <c r="X1029">
        <v>1</v>
      </c>
      <c r="Y1029">
        <v>12</v>
      </c>
      <c r="Z1029">
        <v>10</v>
      </c>
      <c r="AA1029" t="s">
        <v>231</v>
      </c>
      <c r="AB1029">
        <v>24110666</v>
      </c>
    </row>
    <row r="1030" spans="1:28">
      <c r="A1030">
        <v>4579</v>
      </c>
      <c r="B1030" s="31">
        <v>2</v>
      </c>
      <c r="C1030">
        <v>1</v>
      </c>
      <c r="D1030">
        <v>21</v>
      </c>
      <c r="E1030">
        <v>0</v>
      </c>
      <c r="F1030" s="15">
        <v>2000</v>
      </c>
      <c r="G1030">
        <v>1</v>
      </c>
      <c r="H1030">
        <v>1</v>
      </c>
      <c r="I1030">
        <v>0</v>
      </c>
      <c r="J1030">
        <v>1</v>
      </c>
      <c r="K1030">
        <v>5</v>
      </c>
      <c r="L1030">
        <v>0</v>
      </c>
      <c r="M1030">
        <v>0</v>
      </c>
      <c r="N1030">
        <v>0</v>
      </c>
      <c r="O1030">
        <v>0.83</v>
      </c>
      <c r="P1030" s="31">
        <v>0.83</v>
      </c>
      <c r="Q1030" s="31">
        <v>1</v>
      </c>
      <c r="R1030" s="34">
        <v>8</v>
      </c>
      <c r="S1030" s="33">
        <v>2.5</v>
      </c>
      <c r="T1030">
        <v>0.33</v>
      </c>
      <c r="U1030">
        <v>8</v>
      </c>
      <c r="V1030" s="16">
        <v>10</v>
      </c>
      <c r="W1030">
        <v>0.83</v>
      </c>
      <c r="X1030">
        <v>1</v>
      </c>
      <c r="Y1030">
        <v>8</v>
      </c>
      <c r="Z1030">
        <v>2.5</v>
      </c>
      <c r="AA1030" t="s">
        <v>88</v>
      </c>
      <c r="AB1030">
        <v>20766515</v>
      </c>
    </row>
    <row r="1031" spans="1:28">
      <c r="A1031">
        <v>4584</v>
      </c>
      <c r="B1031" s="31">
        <v>2</v>
      </c>
      <c r="C1031">
        <v>1</v>
      </c>
      <c r="D1031">
        <v>21</v>
      </c>
      <c r="E1031">
        <v>1</v>
      </c>
      <c r="F1031" s="15">
        <v>2000</v>
      </c>
      <c r="G1031">
        <v>1</v>
      </c>
      <c r="H1031">
        <v>1</v>
      </c>
      <c r="I1031">
        <v>0</v>
      </c>
      <c r="J1031">
        <v>6</v>
      </c>
      <c r="K1031">
        <v>5</v>
      </c>
      <c r="L1031">
        <v>0</v>
      </c>
      <c r="M1031">
        <v>0</v>
      </c>
      <c r="N1031">
        <v>0</v>
      </c>
      <c r="O1031">
        <v>0.83</v>
      </c>
      <c r="P1031" s="31">
        <v>0.83</v>
      </c>
      <c r="Q1031" s="31">
        <v>1</v>
      </c>
      <c r="R1031" s="34">
        <v>8</v>
      </c>
      <c r="S1031" s="33">
        <v>20</v>
      </c>
      <c r="T1031">
        <v>0.5</v>
      </c>
      <c r="U1031">
        <v>8</v>
      </c>
      <c r="V1031" s="16">
        <v>15</v>
      </c>
      <c r="W1031">
        <v>0.83</v>
      </c>
      <c r="X1031">
        <v>1</v>
      </c>
      <c r="Y1031">
        <v>8</v>
      </c>
      <c r="Z1031">
        <v>20</v>
      </c>
      <c r="AA1031" t="s">
        <v>63</v>
      </c>
      <c r="AB1031">
        <v>21920000</v>
      </c>
    </row>
    <row r="1032" spans="1:28">
      <c r="A1032">
        <v>4585</v>
      </c>
      <c r="B1032" s="31">
        <v>1</v>
      </c>
      <c r="C1032">
        <v>4</v>
      </c>
      <c r="D1032">
        <v>26</v>
      </c>
      <c r="E1032">
        <v>0</v>
      </c>
      <c r="F1032" s="15">
        <v>24000</v>
      </c>
      <c r="G1032">
        <v>1</v>
      </c>
      <c r="H1032">
        <v>2</v>
      </c>
      <c r="I1032">
        <v>0</v>
      </c>
      <c r="J1032">
        <v>6</v>
      </c>
      <c r="K1032">
        <v>0</v>
      </c>
      <c r="L1032">
        <v>0</v>
      </c>
      <c r="M1032">
        <v>0</v>
      </c>
      <c r="N1032">
        <v>1</v>
      </c>
      <c r="O1032">
        <v>0.67</v>
      </c>
      <c r="P1032" s="31">
        <v>0.67</v>
      </c>
      <c r="Q1032" s="31">
        <v>0</v>
      </c>
      <c r="R1032" s="34">
        <v>10</v>
      </c>
      <c r="S1032" s="33">
        <v>2.5</v>
      </c>
      <c r="T1032">
        <v>0.67</v>
      </c>
      <c r="U1032">
        <v>10</v>
      </c>
      <c r="V1032" s="16">
        <v>2.5</v>
      </c>
      <c r="W1032">
        <v>1.17</v>
      </c>
      <c r="X1032">
        <v>1</v>
      </c>
      <c r="Y1032">
        <v>8</v>
      </c>
      <c r="Z1032">
        <v>10</v>
      </c>
      <c r="AA1032" t="s">
        <v>78</v>
      </c>
      <c r="AB1032">
        <v>20780100</v>
      </c>
    </row>
    <row r="1033" spans="1:28">
      <c r="A1033">
        <v>4588</v>
      </c>
      <c r="B1033" s="31">
        <v>1</v>
      </c>
      <c r="C1033">
        <v>1</v>
      </c>
      <c r="D1033">
        <v>25</v>
      </c>
      <c r="E1033">
        <v>1</v>
      </c>
      <c r="F1033" s="15">
        <v>3000</v>
      </c>
      <c r="G1033">
        <v>1</v>
      </c>
      <c r="H1033">
        <v>1</v>
      </c>
      <c r="I1033">
        <v>0</v>
      </c>
      <c r="J1033">
        <v>8</v>
      </c>
      <c r="K1033">
        <v>5</v>
      </c>
      <c r="L1033">
        <v>0</v>
      </c>
      <c r="M1033">
        <v>0</v>
      </c>
      <c r="N1033">
        <v>0</v>
      </c>
      <c r="O1033">
        <v>1</v>
      </c>
      <c r="P1033" s="31">
        <v>1</v>
      </c>
      <c r="Q1033" s="31">
        <v>0</v>
      </c>
      <c r="R1033" s="34">
        <v>16</v>
      </c>
      <c r="S1033" s="33">
        <v>15</v>
      </c>
      <c r="T1033">
        <v>1</v>
      </c>
      <c r="U1033">
        <v>16</v>
      </c>
      <c r="V1033" s="16">
        <v>15</v>
      </c>
      <c r="W1033">
        <v>1.25</v>
      </c>
      <c r="X1033">
        <v>1</v>
      </c>
      <c r="Y1033">
        <v>14</v>
      </c>
      <c r="Z1033">
        <v>17.5</v>
      </c>
      <c r="AA1033" t="s">
        <v>240</v>
      </c>
      <c r="AB1033">
        <v>25525711</v>
      </c>
    </row>
    <row r="1034" spans="1:28">
      <c r="A1034">
        <v>4597</v>
      </c>
      <c r="B1034" s="31">
        <v>1</v>
      </c>
      <c r="C1034">
        <v>7</v>
      </c>
      <c r="D1034">
        <v>65</v>
      </c>
      <c r="E1034">
        <v>1</v>
      </c>
      <c r="F1034" s="15">
        <v>18000</v>
      </c>
      <c r="G1034">
        <v>1</v>
      </c>
      <c r="H1034">
        <v>1</v>
      </c>
      <c r="I1034">
        <v>0</v>
      </c>
      <c r="J1034">
        <v>8</v>
      </c>
      <c r="K1034">
        <v>5</v>
      </c>
      <c r="L1034">
        <v>0</v>
      </c>
      <c r="M1034">
        <v>0</v>
      </c>
      <c r="N1034">
        <v>0</v>
      </c>
      <c r="O1034">
        <v>0.33</v>
      </c>
      <c r="P1034" s="31">
        <v>0.33</v>
      </c>
      <c r="Q1034" s="31">
        <v>0</v>
      </c>
      <c r="R1034" s="34">
        <v>20</v>
      </c>
      <c r="S1034" s="33">
        <v>2.5</v>
      </c>
      <c r="T1034">
        <v>0.33</v>
      </c>
      <c r="U1034">
        <v>20</v>
      </c>
      <c r="V1034" s="16">
        <v>2.5</v>
      </c>
      <c r="W1034">
        <v>1</v>
      </c>
      <c r="X1034">
        <v>1</v>
      </c>
      <c r="Y1034">
        <v>8</v>
      </c>
      <c r="Z1034">
        <v>10</v>
      </c>
      <c r="AA1034" t="s">
        <v>15</v>
      </c>
      <c r="AB1034">
        <v>20511001</v>
      </c>
    </row>
    <row r="1035" spans="1:28">
      <c r="A1035">
        <v>4600</v>
      </c>
      <c r="B1035" s="31">
        <v>2</v>
      </c>
      <c r="C1035">
        <v>4</v>
      </c>
      <c r="D1035">
        <v>47</v>
      </c>
      <c r="E1035">
        <v>0</v>
      </c>
      <c r="F1035" s="15">
        <v>12000</v>
      </c>
      <c r="G1035">
        <v>1</v>
      </c>
      <c r="H1035">
        <v>1</v>
      </c>
      <c r="I1035">
        <v>0</v>
      </c>
      <c r="J1035">
        <v>1</v>
      </c>
      <c r="K1035">
        <v>5</v>
      </c>
      <c r="L1035">
        <v>0</v>
      </c>
      <c r="M1035">
        <v>0</v>
      </c>
      <c r="N1035">
        <v>0</v>
      </c>
      <c r="O1035">
        <v>1</v>
      </c>
      <c r="P1035" s="31">
        <v>1.5</v>
      </c>
      <c r="Q1035" s="31">
        <v>0</v>
      </c>
      <c r="R1035" s="34">
        <v>8</v>
      </c>
      <c r="S1035" s="33">
        <v>15</v>
      </c>
      <c r="T1035">
        <v>0.33</v>
      </c>
      <c r="U1035">
        <v>6</v>
      </c>
      <c r="V1035" s="16">
        <v>2.5</v>
      </c>
      <c r="W1035">
        <v>1</v>
      </c>
      <c r="X1035">
        <v>0</v>
      </c>
      <c r="Y1035">
        <v>8</v>
      </c>
      <c r="Z1035">
        <v>15</v>
      </c>
      <c r="AA1035" t="s">
        <v>17</v>
      </c>
      <c r="AB1035">
        <v>21020410</v>
      </c>
    </row>
    <row r="1036" spans="1:28">
      <c r="A1036">
        <v>4602</v>
      </c>
      <c r="B1036" s="31">
        <v>2</v>
      </c>
      <c r="C1036">
        <v>1</v>
      </c>
      <c r="D1036">
        <v>21</v>
      </c>
      <c r="E1036">
        <v>0</v>
      </c>
      <c r="F1036" s="15">
        <v>4000</v>
      </c>
      <c r="G1036">
        <v>1</v>
      </c>
      <c r="H1036">
        <v>2</v>
      </c>
      <c r="I1036">
        <v>0</v>
      </c>
      <c r="J1036">
        <v>1</v>
      </c>
      <c r="K1036">
        <v>5</v>
      </c>
      <c r="L1036">
        <v>1</v>
      </c>
      <c r="M1036">
        <v>0</v>
      </c>
      <c r="N1036">
        <v>0</v>
      </c>
      <c r="O1036">
        <v>0.5</v>
      </c>
      <c r="P1036" s="31">
        <v>0.33</v>
      </c>
      <c r="Q1036" s="31">
        <v>1</v>
      </c>
      <c r="R1036" s="34">
        <v>6</v>
      </c>
      <c r="S1036" s="33">
        <v>10</v>
      </c>
      <c r="T1036">
        <v>0.33</v>
      </c>
      <c r="U1036">
        <v>6</v>
      </c>
      <c r="V1036" s="16">
        <v>2.5</v>
      </c>
      <c r="W1036">
        <v>0.5</v>
      </c>
      <c r="X1036">
        <v>1</v>
      </c>
      <c r="Y1036">
        <v>6</v>
      </c>
      <c r="Z1036">
        <v>10</v>
      </c>
      <c r="AA1036" t="s">
        <v>17</v>
      </c>
      <c r="AB1036">
        <v>21020330</v>
      </c>
    </row>
    <row r="1037" spans="1:28">
      <c r="A1037">
        <v>4608</v>
      </c>
      <c r="B1037" s="31">
        <v>1</v>
      </c>
      <c r="C1037">
        <v>2</v>
      </c>
      <c r="D1037">
        <v>48</v>
      </c>
      <c r="E1037">
        <v>1</v>
      </c>
      <c r="F1037" s="15">
        <v>12000</v>
      </c>
      <c r="G1037">
        <v>1</v>
      </c>
      <c r="H1037">
        <v>2</v>
      </c>
      <c r="I1037">
        <v>1</v>
      </c>
      <c r="J1037">
        <v>10</v>
      </c>
      <c r="K1037">
        <v>3</v>
      </c>
      <c r="L1037">
        <v>0</v>
      </c>
      <c r="M1037">
        <v>0</v>
      </c>
      <c r="N1037">
        <v>0</v>
      </c>
      <c r="O1037">
        <v>0.33</v>
      </c>
      <c r="P1037" s="31">
        <v>0.5</v>
      </c>
      <c r="Q1037" s="31">
        <v>0</v>
      </c>
      <c r="R1037" s="34">
        <v>10</v>
      </c>
      <c r="S1037" s="33">
        <v>2.5</v>
      </c>
      <c r="T1037">
        <v>0.33</v>
      </c>
      <c r="U1037">
        <v>10</v>
      </c>
      <c r="V1037" s="16">
        <v>2.5</v>
      </c>
      <c r="W1037">
        <v>0.67</v>
      </c>
      <c r="X1037">
        <v>1</v>
      </c>
      <c r="Y1037">
        <v>8</v>
      </c>
      <c r="Z1037">
        <v>10</v>
      </c>
      <c r="AA1037" t="s">
        <v>36</v>
      </c>
      <c r="AB1037">
        <v>21940430</v>
      </c>
    </row>
    <row r="1038" spans="1:28">
      <c r="A1038">
        <v>4610</v>
      </c>
      <c r="B1038" s="31">
        <v>1</v>
      </c>
      <c r="C1038">
        <v>7</v>
      </c>
      <c r="D1038">
        <v>35</v>
      </c>
      <c r="E1038">
        <v>1</v>
      </c>
      <c r="F1038" s="15">
        <v>12000</v>
      </c>
      <c r="G1038">
        <v>1</v>
      </c>
      <c r="H1038">
        <v>1</v>
      </c>
      <c r="I1038">
        <v>0</v>
      </c>
      <c r="J1038">
        <v>8</v>
      </c>
      <c r="K1038">
        <v>5</v>
      </c>
      <c r="L1038">
        <v>0</v>
      </c>
      <c r="M1038">
        <v>0</v>
      </c>
      <c r="N1038">
        <v>0</v>
      </c>
      <c r="O1038">
        <v>0.5</v>
      </c>
      <c r="P1038" s="31">
        <v>0.67</v>
      </c>
      <c r="Q1038" s="31">
        <v>0</v>
      </c>
      <c r="R1038" s="34">
        <v>8</v>
      </c>
      <c r="S1038" s="33">
        <v>2.5</v>
      </c>
      <c r="T1038">
        <v>0.5</v>
      </c>
      <c r="U1038">
        <v>8</v>
      </c>
      <c r="V1038" s="16">
        <v>2.5</v>
      </c>
      <c r="W1038">
        <v>0.67</v>
      </c>
      <c r="X1038">
        <v>0</v>
      </c>
      <c r="Y1038">
        <v>8</v>
      </c>
      <c r="Z1038">
        <v>15</v>
      </c>
      <c r="AA1038" t="s">
        <v>47</v>
      </c>
      <c r="AB1038">
        <v>22280030</v>
      </c>
    </row>
    <row r="1039" spans="1:28">
      <c r="A1039">
        <v>4612</v>
      </c>
      <c r="B1039" s="31">
        <v>2</v>
      </c>
      <c r="C1039">
        <v>1</v>
      </c>
      <c r="D1039">
        <v>24</v>
      </c>
      <c r="E1039">
        <v>1</v>
      </c>
      <c r="F1039" s="15">
        <v>20000</v>
      </c>
      <c r="G1039">
        <v>1</v>
      </c>
      <c r="H1039">
        <v>2</v>
      </c>
      <c r="I1039">
        <v>1</v>
      </c>
      <c r="J1039">
        <v>8</v>
      </c>
      <c r="K1039">
        <v>0</v>
      </c>
      <c r="L1039">
        <v>0</v>
      </c>
      <c r="M1039">
        <v>1</v>
      </c>
      <c r="N1039">
        <v>0</v>
      </c>
      <c r="O1039">
        <v>0.5</v>
      </c>
      <c r="P1039" s="31">
        <v>1.17</v>
      </c>
      <c r="Q1039" s="31">
        <v>0</v>
      </c>
      <c r="R1039" s="34">
        <v>12</v>
      </c>
      <c r="S1039" s="33">
        <v>15</v>
      </c>
      <c r="T1039">
        <v>0.83</v>
      </c>
      <c r="U1039">
        <v>20</v>
      </c>
      <c r="V1039" s="16">
        <v>5</v>
      </c>
      <c r="W1039">
        <v>0.5</v>
      </c>
      <c r="X1039">
        <v>0</v>
      </c>
      <c r="Y1039">
        <v>12</v>
      </c>
      <c r="Z1039">
        <v>15</v>
      </c>
      <c r="AA1039" t="s">
        <v>46</v>
      </c>
      <c r="AB1039">
        <v>22631052</v>
      </c>
    </row>
    <row r="1040" spans="1:28">
      <c r="A1040">
        <v>4615</v>
      </c>
      <c r="B1040" s="31">
        <v>2</v>
      </c>
      <c r="C1040">
        <v>2</v>
      </c>
      <c r="D1040">
        <v>28</v>
      </c>
      <c r="E1040">
        <v>1</v>
      </c>
      <c r="F1040" s="15">
        <v>7000</v>
      </c>
      <c r="G1040">
        <v>1</v>
      </c>
      <c r="H1040">
        <v>1</v>
      </c>
      <c r="I1040">
        <v>1</v>
      </c>
      <c r="J1040">
        <v>8</v>
      </c>
      <c r="K1040">
        <v>0</v>
      </c>
      <c r="L1040">
        <v>0</v>
      </c>
      <c r="M1040">
        <v>1</v>
      </c>
      <c r="N1040">
        <v>0</v>
      </c>
      <c r="O1040">
        <v>1</v>
      </c>
      <c r="P1040" s="31">
        <v>1.17</v>
      </c>
      <c r="Q1040" s="31">
        <v>1</v>
      </c>
      <c r="R1040" s="34">
        <v>10</v>
      </c>
      <c r="S1040" s="33">
        <v>20</v>
      </c>
      <c r="T1040">
        <v>0.83</v>
      </c>
      <c r="U1040">
        <v>30</v>
      </c>
      <c r="V1040" s="16">
        <v>3.75</v>
      </c>
      <c r="W1040">
        <v>1</v>
      </c>
      <c r="X1040">
        <v>1</v>
      </c>
      <c r="Y1040">
        <v>10</v>
      </c>
      <c r="Z1040">
        <v>20</v>
      </c>
      <c r="AA1040" t="s">
        <v>31</v>
      </c>
      <c r="AB1040">
        <v>22740210</v>
      </c>
    </row>
    <row r="1041" spans="1:28">
      <c r="A1041">
        <v>4616</v>
      </c>
      <c r="B1041" s="31">
        <v>2</v>
      </c>
      <c r="C1041">
        <v>6</v>
      </c>
      <c r="D1041">
        <v>61</v>
      </c>
      <c r="E1041">
        <v>1</v>
      </c>
      <c r="F1041" s="15">
        <v>5000</v>
      </c>
      <c r="G1041">
        <v>1</v>
      </c>
      <c r="H1041">
        <v>1</v>
      </c>
      <c r="I1041">
        <v>0</v>
      </c>
      <c r="J1041">
        <v>8</v>
      </c>
      <c r="K1041">
        <v>5</v>
      </c>
      <c r="L1041">
        <v>0</v>
      </c>
      <c r="M1041">
        <v>0</v>
      </c>
      <c r="N1041">
        <v>0</v>
      </c>
      <c r="O1041">
        <v>0.83</v>
      </c>
      <c r="P1041" s="31">
        <v>1</v>
      </c>
      <c r="Q1041" s="31">
        <v>1</v>
      </c>
      <c r="R1041" s="34">
        <v>8</v>
      </c>
      <c r="S1041" s="33">
        <v>20</v>
      </c>
      <c r="T1041">
        <v>0.5</v>
      </c>
      <c r="U1041">
        <v>12</v>
      </c>
      <c r="V1041" s="16">
        <v>5</v>
      </c>
      <c r="W1041">
        <v>0.83</v>
      </c>
      <c r="X1041">
        <v>1</v>
      </c>
      <c r="Y1041">
        <v>8</v>
      </c>
      <c r="Z1041">
        <v>20</v>
      </c>
      <c r="AA1041" t="s">
        <v>47</v>
      </c>
      <c r="AB1041">
        <v>22250145</v>
      </c>
    </row>
    <row r="1042" spans="1:28">
      <c r="A1042">
        <v>4618</v>
      </c>
      <c r="B1042" s="31">
        <v>1</v>
      </c>
      <c r="C1042">
        <v>1</v>
      </c>
      <c r="D1042">
        <v>22</v>
      </c>
      <c r="E1042">
        <v>1</v>
      </c>
      <c r="F1042" s="15">
        <v>10000</v>
      </c>
      <c r="G1042">
        <v>1</v>
      </c>
      <c r="H1042">
        <v>2</v>
      </c>
      <c r="I1042">
        <v>1</v>
      </c>
      <c r="J1042">
        <v>6</v>
      </c>
      <c r="K1042">
        <v>5</v>
      </c>
      <c r="L1042">
        <v>0</v>
      </c>
      <c r="M1042">
        <v>0</v>
      </c>
      <c r="N1042">
        <v>0</v>
      </c>
      <c r="O1042">
        <v>0.33</v>
      </c>
      <c r="P1042" s="31">
        <v>0.33</v>
      </c>
      <c r="Q1042" s="31">
        <v>0</v>
      </c>
      <c r="R1042" s="34">
        <v>4</v>
      </c>
      <c r="S1042" s="33">
        <v>2.5</v>
      </c>
      <c r="T1042">
        <v>0.33</v>
      </c>
      <c r="U1042">
        <v>4</v>
      </c>
      <c r="V1042" s="16">
        <v>2.5</v>
      </c>
      <c r="W1042">
        <v>1.17</v>
      </c>
      <c r="X1042">
        <v>1</v>
      </c>
      <c r="Y1042">
        <v>8</v>
      </c>
      <c r="Z1042">
        <v>5</v>
      </c>
      <c r="AA1042" t="s">
        <v>164</v>
      </c>
      <c r="AB1042">
        <v>21370370</v>
      </c>
    </row>
    <row r="1043" spans="1:28">
      <c r="A1043">
        <v>4619</v>
      </c>
      <c r="B1043" s="31">
        <v>1</v>
      </c>
      <c r="C1043">
        <v>4</v>
      </c>
      <c r="D1043">
        <v>44</v>
      </c>
      <c r="E1043">
        <v>1</v>
      </c>
      <c r="F1043" s="15">
        <v>6000</v>
      </c>
      <c r="G1043">
        <v>1</v>
      </c>
      <c r="H1043">
        <v>1</v>
      </c>
      <c r="I1043">
        <v>0</v>
      </c>
      <c r="J1043">
        <v>6</v>
      </c>
      <c r="K1043">
        <v>5</v>
      </c>
      <c r="L1043">
        <v>0</v>
      </c>
      <c r="M1043">
        <v>0</v>
      </c>
      <c r="N1043">
        <v>0</v>
      </c>
      <c r="O1043">
        <v>0.33</v>
      </c>
      <c r="P1043" s="31">
        <v>1</v>
      </c>
      <c r="Q1043" s="31">
        <v>0</v>
      </c>
      <c r="R1043" s="34">
        <v>30</v>
      </c>
      <c r="S1043" s="33">
        <v>5</v>
      </c>
      <c r="T1043">
        <v>0.33</v>
      </c>
      <c r="U1043">
        <v>30</v>
      </c>
      <c r="V1043" s="16">
        <v>5</v>
      </c>
      <c r="W1043">
        <v>0.83</v>
      </c>
      <c r="X1043">
        <v>0</v>
      </c>
      <c r="Y1043">
        <v>8</v>
      </c>
      <c r="Z1043">
        <v>15</v>
      </c>
      <c r="AA1043" t="s">
        <v>71</v>
      </c>
      <c r="AB1043">
        <v>22230061</v>
      </c>
    </row>
    <row r="1044" spans="1:28">
      <c r="A1044">
        <v>4620</v>
      </c>
      <c r="B1044" s="31">
        <v>1</v>
      </c>
      <c r="C1044">
        <v>1</v>
      </c>
      <c r="D1044">
        <v>57</v>
      </c>
      <c r="E1044">
        <v>1</v>
      </c>
      <c r="F1044" s="15">
        <v>2000</v>
      </c>
      <c r="G1044">
        <v>1</v>
      </c>
      <c r="H1044">
        <v>4</v>
      </c>
      <c r="I1044">
        <v>0</v>
      </c>
      <c r="J1044">
        <v>1</v>
      </c>
      <c r="K1044">
        <v>5</v>
      </c>
      <c r="L1044">
        <v>0</v>
      </c>
      <c r="M1044">
        <v>0</v>
      </c>
      <c r="N1044">
        <v>0</v>
      </c>
      <c r="O1044">
        <v>0.33</v>
      </c>
      <c r="P1044" s="31">
        <v>0.17</v>
      </c>
      <c r="Q1044" s="31">
        <v>0</v>
      </c>
      <c r="R1044" s="34">
        <v>6</v>
      </c>
      <c r="S1044" s="33">
        <v>5</v>
      </c>
      <c r="T1044">
        <v>0.33</v>
      </c>
      <c r="U1044">
        <v>6</v>
      </c>
      <c r="V1044" s="16">
        <v>5</v>
      </c>
      <c r="W1044">
        <v>0.67</v>
      </c>
      <c r="X1044">
        <v>1</v>
      </c>
      <c r="Y1044">
        <v>8</v>
      </c>
      <c r="Z1044">
        <v>10</v>
      </c>
      <c r="AA1044" t="s">
        <v>36</v>
      </c>
      <c r="AB1044">
        <v>21931170</v>
      </c>
    </row>
    <row r="1045" spans="1:28">
      <c r="A1045">
        <v>4621</v>
      </c>
      <c r="B1045" s="31">
        <v>1</v>
      </c>
      <c r="C1045">
        <v>2</v>
      </c>
      <c r="D1045">
        <v>27</v>
      </c>
      <c r="E1045">
        <v>0</v>
      </c>
      <c r="F1045" s="15">
        <v>3000</v>
      </c>
      <c r="G1045">
        <v>1</v>
      </c>
      <c r="H1045">
        <v>1</v>
      </c>
      <c r="I1045">
        <v>0</v>
      </c>
      <c r="J1045">
        <v>8</v>
      </c>
      <c r="K1045">
        <v>5</v>
      </c>
      <c r="L1045">
        <v>0</v>
      </c>
      <c r="M1045">
        <v>0</v>
      </c>
      <c r="N1045">
        <v>0</v>
      </c>
      <c r="O1045">
        <v>0.5</v>
      </c>
      <c r="P1045" s="31">
        <v>0.67</v>
      </c>
      <c r="Q1045" s="31">
        <v>0</v>
      </c>
      <c r="R1045" s="34">
        <v>8</v>
      </c>
      <c r="S1045" s="33">
        <v>10</v>
      </c>
      <c r="T1045">
        <v>0.5</v>
      </c>
      <c r="U1045">
        <v>8</v>
      </c>
      <c r="V1045" s="16">
        <v>10</v>
      </c>
      <c r="W1045">
        <v>1</v>
      </c>
      <c r="X1045">
        <v>1</v>
      </c>
      <c r="Y1045">
        <v>12</v>
      </c>
      <c r="Z1045">
        <v>20</v>
      </c>
      <c r="AA1045" t="s">
        <v>105</v>
      </c>
      <c r="AB1045">
        <v>22221020</v>
      </c>
    </row>
    <row r="1046" spans="1:28">
      <c r="A1046">
        <v>4626</v>
      </c>
      <c r="B1046" s="31">
        <v>1</v>
      </c>
      <c r="C1046">
        <v>7</v>
      </c>
      <c r="D1046">
        <v>39</v>
      </c>
      <c r="E1046">
        <v>0</v>
      </c>
      <c r="F1046" s="15">
        <v>12000</v>
      </c>
      <c r="G1046">
        <v>1</v>
      </c>
      <c r="H1046">
        <v>1</v>
      </c>
      <c r="I1046">
        <v>0</v>
      </c>
      <c r="J1046">
        <v>8</v>
      </c>
      <c r="K1046">
        <v>5</v>
      </c>
      <c r="L1046">
        <v>0</v>
      </c>
      <c r="M1046">
        <v>0</v>
      </c>
      <c r="N1046">
        <v>0</v>
      </c>
      <c r="O1046">
        <v>0.5</v>
      </c>
      <c r="P1046" s="31">
        <v>0.67</v>
      </c>
      <c r="Q1046" s="31">
        <v>0</v>
      </c>
      <c r="R1046" s="34">
        <v>12</v>
      </c>
      <c r="S1046" s="33">
        <v>10</v>
      </c>
      <c r="T1046">
        <v>0.5</v>
      </c>
      <c r="U1046">
        <v>12</v>
      </c>
      <c r="V1046" s="16">
        <v>10</v>
      </c>
      <c r="W1046">
        <v>0.67</v>
      </c>
      <c r="X1046">
        <v>1</v>
      </c>
      <c r="Y1046">
        <v>8</v>
      </c>
      <c r="Z1046">
        <v>10</v>
      </c>
      <c r="AA1046" t="s">
        <v>36</v>
      </c>
      <c r="AB1046">
        <v>21931300</v>
      </c>
    </row>
    <row r="1047" spans="1:28">
      <c r="A1047">
        <v>4628</v>
      </c>
      <c r="B1047" s="31">
        <v>2</v>
      </c>
      <c r="C1047">
        <v>1</v>
      </c>
      <c r="D1047">
        <v>25</v>
      </c>
      <c r="E1047">
        <v>0</v>
      </c>
      <c r="F1047" s="15">
        <v>18000</v>
      </c>
      <c r="G1047">
        <v>1</v>
      </c>
      <c r="H1047">
        <v>2</v>
      </c>
      <c r="I1047">
        <v>1</v>
      </c>
      <c r="J1047">
        <v>8</v>
      </c>
      <c r="K1047">
        <v>5</v>
      </c>
      <c r="L1047">
        <v>0</v>
      </c>
      <c r="M1047">
        <v>0</v>
      </c>
      <c r="N1047">
        <v>0</v>
      </c>
      <c r="O1047">
        <v>0.67</v>
      </c>
      <c r="P1047" s="31">
        <v>1.33</v>
      </c>
      <c r="Q1047" s="31">
        <v>1</v>
      </c>
      <c r="R1047" s="34">
        <v>6</v>
      </c>
      <c r="S1047" s="33">
        <v>2.5</v>
      </c>
      <c r="T1047">
        <v>0.5</v>
      </c>
      <c r="U1047">
        <v>10</v>
      </c>
      <c r="V1047" s="16">
        <v>5</v>
      </c>
      <c r="W1047">
        <v>0.67</v>
      </c>
      <c r="X1047">
        <v>1</v>
      </c>
      <c r="Y1047">
        <v>6</v>
      </c>
      <c r="Z1047">
        <v>2.5</v>
      </c>
      <c r="AA1047" t="s">
        <v>15</v>
      </c>
      <c r="AB1047">
        <v>20530050</v>
      </c>
    </row>
    <row r="1048" spans="1:28">
      <c r="A1048">
        <v>4632</v>
      </c>
      <c r="B1048" s="31">
        <v>2</v>
      </c>
      <c r="C1048">
        <v>2</v>
      </c>
      <c r="D1048">
        <v>38</v>
      </c>
      <c r="E1048">
        <v>1</v>
      </c>
      <c r="F1048" s="15">
        <v>22000</v>
      </c>
      <c r="G1048">
        <v>1</v>
      </c>
      <c r="H1048">
        <v>1</v>
      </c>
      <c r="I1048">
        <v>0</v>
      </c>
      <c r="J1048">
        <v>8</v>
      </c>
      <c r="K1048">
        <v>5</v>
      </c>
      <c r="L1048">
        <v>0</v>
      </c>
      <c r="M1048">
        <v>0</v>
      </c>
      <c r="N1048">
        <v>0</v>
      </c>
      <c r="O1048">
        <v>1</v>
      </c>
      <c r="P1048" s="31">
        <v>1.5</v>
      </c>
      <c r="Q1048" s="31">
        <v>1</v>
      </c>
      <c r="R1048" s="34">
        <v>8</v>
      </c>
      <c r="S1048" s="33">
        <v>20</v>
      </c>
      <c r="T1048">
        <v>0.5</v>
      </c>
      <c r="U1048">
        <v>10</v>
      </c>
      <c r="V1048" s="16">
        <v>10</v>
      </c>
      <c r="W1048">
        <v>1</v>
      </c>
      <c r="X1048">
        <v>1</v>
      </c>
      <c r="Y1048">
        <v>8</v>
      </c>
      <c r="Z1048">
        <v>20</v>
      </c>
      <c r="AA1048" t="s">
        <v>105</v>
      </c>
      <c r="AB1048">
        <v>22221011</v>
      </c>
    </row>
    <row r="1049" spans="1:28">
      <c r="A1049">
        <v>4634</v>
      </c>
      <c r="B1049" s="31">
        <v>1</v>
      </c>
      <c r="C1049">
        <v>6</v>
      </c>
      <c r="D1049">
        <v>38</v>
      </c>
      <c r="E1049">
        <v>1</v>
      </c>
      <c r="F1049" s="15">
        <v>14000</v>
      </c>
      <c r="G1049">
        <v>1</v>
      </c>
      <c r="H1049">
        <v>1</v>
      </c>
      <c r="I1049">
        <v>0</v>
      </c>
      <c r="J1049">
        <v>8</v>
      </c>
      <c r="K1049">
        <v>5</v>
      </c>
      <c r="L1049">
        <v>0</v>
      </c>
      <c r="M1049">
        <v>0</v>
      </c>
      <c r="N1049">
        <v>0</v>
      </c>
      <c r="O1049">
        <v>0.5</v>
      </c>
      <c r="P1049" s="31">
        <v>0.5</v>
      </c>
      <c r="Q1049" s="31">
        <v>0</v>
      </c>
      <c r="R1049" s="34">
        <v>10</v>
      </c>
      <c r="S1049" s="33">
        <v>2.5</v>
      </c>
      <c r="T1049">
        <v>0.5</v>
      </c>
      <c r="U1049">
        <v>10</v>
      </c>
      <c r="V1049" s="16">
        <v>2.5</v>
      </c>
      <c r="W1049">
        <v>1</v>
      </c>
      <c r="X1049">
        <v>1</v>
      </c>
      <c r="Y1049">
        <v>8</v>
      </c>
      <c r="Z1049">
        <v>10</v>
      </c>
      <c r="AA1049" t="s">
        <v>15</v>
      </c>
      <c r="AB1049">
        <v>20520100</v>
      </c>
    </row>
    <row r="1050" spans="1:28">
      <c r="A1050">
        <v>4635</v>
      </c>
      <c r="B1050" s="31">
        <v>1</v>
      </c>
      <c r="C1050">
        <v>7</v>
      </c>
      <c r="D1050">
        <v>39</v>
      </c>
      <c r="E1050">
        <v>0</v>
      </c>
      <c r="F1050" s="15">
        <v>18000</v>
      </c>
      <c r="G1050">
        <v>1</v>
      </c>
      <c r="H1050">
        <v>2</v>
      </c>
      <c r="I1050">
        <v>0</v>
      </c>
      <c r="J1050">
        <v>2</v>
      </c>
      <c r="K1050">
        <v>5</v>
      </c>
      <c r="L1050">
        <v>0</v>
      </c>
      <c r="M1050">
        <v>0</v>
      </c>
      <c r="N1050">
        <v>0</v>
      </c>
      <c r="O1050">
        <v>0.67</v>
      </c>
      <c r="P1050" s="31">
        <v>1</v>
      </c>
      <c r="Q1050" s="31">
        <v>0</v>
      </c>
      <c r="R1050" s="34">
        <v>12</v>
      </c>
      <c r="S1050" s="33">
        <v>10</v>
      </c>
      <c r="T1050">
        <v>0.67</v>
      </c>
      <c r="U1050">
        <v>12</v>
      </c>
      <c r="V1050" s="16">
        <v>10</v>
      </c>
      <c r="W1050">
        <v>0.67</v>
      </c>
      <c r="X1050">
        <v>0</v>
      </c>
      <c r="Y1050">
        <v>8</v>
      </c>
      <c r="Z1050">
        <v>15</v>
      </c>
      <c r="AA1050" t="s">
        <v>47</v>
      </c>
      <c r="AB1050">
        <v>22280020</v>
      </c>
    </row>
    <row r="1051" spans="1:28">
      <c r="A1051">
        <v>4636</v>
      </c>
      <c r="B1051" s="31">
        <v>2</v>
      </c>
      <c r="C1051">
        <v>2</v>
      </c>
      <c r="D1051">
        <v>45</v>
      </c>
      <c r="E1051">
        <v>1</v>
      </c>
      <c r="F1051" s="15">
        <v>6000</v>
      </c>
      <c r="G1051">
        <v>1</v>
      </c>
      <c r="H1051">
        <v>2</v>
      </c>
      <c r="I1051">
        <v>1</v>
      </c>
      <c r="J1051">
        <v>1</v>
      </c>
      <c r="K1051">
        <v>3</v>
      </c>
      <c r="L1051">
        <v>0</v>
      </c>
      <c r="M1051">
        <v>0</v>
      </c>
      <c r="N1051">
        <v>0</v>
      </c>
      <c r="O1051">
        <v>2</v>
      </c>
      <c r="P1051" s="31">
        <v>1.5</v>
      </c>
      <c r="Q1051" s="31">
        <v>0</v>
      </c>
      <c r="R1051" s="34">
        <v>12</v>
      </c>
      <c r="S1051" s="33">
        <v>10</v>
      </c>
      <c r="T1051">
        <v>0.67</v>
      </c>
      <c r="U1051">
        <v>15</v>
      </c>
      <c r="V1051" s="16">
        <v>7.5</v>
      </c>
      <c r="W1051">
        <v>2</v>
      </c>
      <c r="X1051">
        <v>0</v>
      </c>
      <c r="Y1051">
        <v>12</v>
      </c>
      <c r="Z1051">
        <v>10</v>
      </c>
      <c r="AA1051" t="s">
        <v>237</v>
      </c>
      <c r="AB1051">
        <v>25245970</v>
      </c>
    </row>
    <row r="1052" spans="1:28">
      <c r="A1052">
        <v>4638</v>
      </c>
      <c r="B1052" s="31">
        <v>2</v>
      </c>
      <c r="C1052">
        <v>1</v>
      </c>
      <c r="D1052">
        <v>20</v>
      </c>
      <c r="E1052">
        <v>0</v>
      </c>
      <c r="F1052" s="15">
        <v>6000</v>
      </c>
      <c r="G1052">
        <v>1</v>
      </c>
      <c r="H1052">
        <v>1</v>
      </c>
      <c r="I1052">
        <v>0</v>
      </c>
      <c r="J1052">
        <v>6</v>
      </c>
      <c r="K1052">
        <v>4</v>
      </c>
      <c r="L1052">
        <v>0</v>
      </c>
      <c r="M1052">
        <v>0</v>
      </c>
      <c r="N1052">
        <v>0</v>
      </c>
      <c r="O1052">
        <v>0.5</v>
      </c>
      <c r="P1052" s="31">
        <v>0.83</v>
      </c>
      <c r="Q1052" s="31">
        <v>0</v>
      </c>
      <c r="R1052" s="34">
        <v>8</v>
      </c>
      <c r="S1052" s="33">
        <v>10</v>
      </c>
      <c r="T1052">
        <v>0.33</v>
      </c>
      <c r="U1052">
        <v>10</v>
      </c>
      <c r="V1052" s="16">
        <v>2.5</v>
      </c>
      <c r="W1052">
        <v>0.5</v>
      </c>
      <c r="X1052">
        <v>0</v>
      </c>
      <c r="Y1052">
        <v>8</v>
      </c>
      <c r="Z1052">
        <v>10</v>
      </c>
      <c r="AA1052" t="s">
        <v>131</v>
      </c>
      <c r="AB1052">
        <v>20780280</v>
      </c>
    </row>
    <row r="1053" spans="1:28">
      <c r="A1053">
        <v>4641</v>
      </c>
      <c r="B1053" s="31">
        <v>1</v>
      </c>
      <c r="C1053">
        <v>6</v>
      </c>
      <c r="D1053">
        <v>35</v>
      </c>
      <c r="E1053">
        <v>0</v>
      </c>
      <c r="F1053" s="15">
        <v>18000</v>
      </c>
      <c r="G1053">
        <v>1</v>
      </c>
      <c r="H1053">
        <v>1</v>
      </c>
      <c r="I1053">
        <v>0</v>
      </c>
      <c r="J1053">
        <v>2</v>
      </c>
      <c r="K1053">
        <v>2</v>
      </c>
      <c r="L1053">
        <v>0</v>
      </c>
      <c r="M1053">
        <v>0</v>
      </c>
      <c r="N1053">
        <v>0</v>
      </c>
      <c r="O1053">
        <v>0.67</v>
      </c>
      <c r="P1053" s="31">
        <v>0.83</v>
      </c>
      <c r="Q1053" s="31">
        <v>0</v>
      </c>
      <c r="R1053" s="34">
        <v>14</v>
      </c>
      <c r="S1053" s="33">
        <v>2.5</v>
      </c>
      <c r="T1053">
        <v>0.67</v>
      </c>
      <c r="U1053">
        <v>14</v>
      </c>
      <c r="V1053" s="16">
        <v>2.5</v>
      </c>
      <c r="W1053">
        <v>1.17</v>
      </c>
      <c r="X1053">
        <v>1</v>
      </c>
      <c r="Y1053">
        <v>8</v>
      </c>
      <c r="Z1053">
        <v>35</v>
      </c>
      <c r="AA1053" t="s">
        <v>142</v>
      </c>
      <c r="AB1053">
        <v>22450060</v>
      </c>
    </row>
    <row r="1054" spans="1:28">
      <c r="A1054">
        <v>4646</v>
      </c>
      <c r="B1054" s="31">
        <v>1</v>
      </c>
      <c r="C1054">
        <v>4</v>
      </c>
      <c r="D1054">
        <v>33</v>
      </c>
      <c r="E1054">
        <v>0</v>
      </c>
      <c r="F1054" s="15">
        <v>10000</v>
      </c>
      <c r="G1054">
        <v>1</v>
      </c>
      <c r="H1054">
        <v>3</v>
      </c>
      <c r="I1054">
        <v>0</v>
      </c>
      <c r="J1054">
        <v>9</v>
      </c>
      <c r="K1054">
        <v>5</v>
      </c>
      <c r="L1054">
        <v>0</v>
      </c>
      <c r="M1054">
        <v>0</v>
      </c>
      <c r="N1054">
        <v>0</v>
      </c>
      <c r="O1054">
        <v>1</v>
      </c>
      <c r="P1054" s="31">
        <v>0.67</v>
      </c>
      <c r="Q1054" s="31">
        <v>0</v>
      </c>
      <c r="R1054" s="34">
        <v>20</v>
      </c>
      <c r="S1054" s="33">
        <v>10</v>
      </c>
      <c r="T1054">
        <v>1</v>
      </c>
      <c r="U1054">
        <v>20</v>
      </c>
      <c r="V1054" s="16">
        <v>10</v>
      </c>
      <c r="W1054">
        <v>1.67</v>
      </c>
      <c r="X1054">
        <v>1</v>
      </c>
      <c r="Y1054">
        <v>12</v>
      </c>
      <c r="Z1054">
        <v>25</v>
      </c>
      <c r="AA1054" t="s">
        <v>241</v>
      </c>
      <c r="AB1054">
        <v>26540150</v>
      </c>
    </row>
    <row r="1055" spans="1:28">
      <c r="A1055">
        <v>4647</v>
      </c>
      <c r="B1055" s="31">
        <v>1</v>
      </c>
      <c r="C1055">
        <v>4</v>
      </c>
      <c r="D1055">
        <v>33</v>
      </c>
      <c r="E1055">
        <v>1</v>
      </c>
      <c r="F1055" s="15">
        <v>5000</v>
      </c>
      <c r="G1055">
        <v>1</v>
      </c>
      <c r="H1055">
        <v>1</v>
      </c>
      <c r="I1055">
        <v>0</v>
      </c>
      <c r="J1055">
        <v>8</v>
      </c>
      <c r="K1055">
        <v>5</v>
      </c>
      <c r="L1055">
        <v>0</v>
      </c>
      <c r="M1055">
        <v>0</v>
      </c>
      <c r="N1055">
        <v>0</v>
      </c>
      <c r="O1055">
        <v>1</v>
      </c>
      <c r="P1055" s="31">
        <v>1.17</v>
      </c>
      <c r="Q1055" s="31">
        <v>0</v>
      </c>
      <c r="R1055" s="34">
        <v>14</v>
      </c>
      <c r="S1055" s="33">
        <v>20</v>
      </c>
      <c r="T1055">
        <v>1</v>
      </c>
      <c r="U1055">
        <v>14</v>
      </c>
      <c r="V1055" s="16">
        <v>20</v>
      </c>
      <c r="W1055">
        <v>2</v>
      </c>
      <c r="X1055">
        <v>1</v>
      </c>
      <c r="Y1055">
        <v>12</v>
      </c>
      <c r="Z1055">
        <v>10</v>
      </c>
      <c r="AA1055" t="s">
        <v>238</v>
      </c>
      <c r="AB1055">
        <v>24715571</v>
      </c>
    </row>
    <row r="1056" spans="1:28">
      <c r="A1056">
        <v>4648</v>
      </c>
      <c r="B1056" s="31">
        <v>1</v>
      </c>
      <c r="C1056">
        <v>4</v>
      </c>
      <c r="D1056">
        <v>52</v>
      </c>
      <c r="E1056">
        <v>0</v>
      </c>
      <c r="F1056" s="15">
        <v>16000</v>
      </c>
      <c r="G1056">
        <v>1</v>
      </c>
      <c r="H1056">
        <v>1</v>
      </c>
      <c r="I1056">
        <v>0</v>
      </c>
      <c r="J1056">
        <v>6</v>
      </c>
      <c r="K1056">
        <v>5</v>
      </c>
      <c r="L1056">
        <v>0</v>
      </c>
      <c r="M1056">
        <v>0</v>
      </c>
      <c r="N1056">
        <v>0</v>
      </c>
      <c r="O1056">
        <v>0.5</v>
      </c>
      <c r="P1056" s="31">
        <v>0.5</v>
      </c>
      <c r="Q1056" s="31">
        <v>0</v>
      </c>
      <c r="R1056" s="34">
        <v>16</v>
      </c>
      <c r="S1056" s="33">
        <v>10</v>
      </c>
      <c r="T1056">
        <v>0.5</v>
      </c>
      <c r="U1056">
        <v>16</v>
      </c>
      <c r="V1056" s="16">
        <v>10</v>
      </c>
      <c r="W1056">
        <v>1</v>
      </c>
      <c r="X1056">
        <v>1</v>
      </c>
      <c r="Y1056">
        <v>8</v>
      </c>
      <c r="Z1056">
        <v>10</v>
      </c>
      <c r="AA1056" t="s">
        <v>15</v>
      </c>
      <c r="AB1056">
        <v>20510230</v>
      </c>
    </row>
    <row r="1057" spans="1:28">
      <c r="A1057">
        <v>4649</v>
      </c>
      <c r="B1057" s="31">
        <v>2</v>
      </c>
      <c r="C1057">
        <v>1</v>
      </c>
      <c r="D1057">
        <v>22</v>
      </c>
      <c r="E1057">
        <v>0</v>
      </c>
      <c r="F1057" s="15">
        <v>4000</v>
      </c>
      <c r="G1057">
        <v>1</v>
      </c>
      <c r="H1057">
        <v>2</v>
      </c>
      <c r="I1057">
        <v>1</v>
      </c>
      <c r="J1057">
        <v>11</v>
      </c>
      <c r="K1057">
        <v>0</v>
      </c>
      <c r="L1057">
        <v>0</v>
      </c>
      <c r="M1057">
        <v>0</v>
      </c>
      <c r="N1057">
        <v>1</v>
      </c>
      <c r="O1057">
        <v>1.5</v>
      </c>
      <c r="P1057" s="31">
        <v>2</v>
      </c>
      <c r="Q1057" s="31">
        <v>1</v>
      </c>
      <c r="R1057" s="34">
        <v>6</v>
      </c>
      <c r="S1057" s="33">
        <v>20</v>
      </c>
      <c r="T1057">
        <v>0.75</v>
      </c>
      <c r="U1057">
        <v>30</v>
      </c>
      <c r="V1057" s="16">
        <v>6.25</v>
      </c>
      <c r="W1057">
        <v>1.5</v>
      </c>
      <c r="X1057">
        <v>1</v>
      </c>
      <c r="Y1057">
        <v>6</v>
      </c>
      <c r="Z1057">
        <v>20</v>
      </c>
      <c r="AA1057" t="s">
        <v>9</v>
      </c>
      <c r="AB1057">
        <v>22723497</v>
      </c>
    </row>
    <row r="1058" spans="1:28">
      <c r="A1058">
        <v>4650</v>
      </c>
      <c r="B1058" s="31">
        <v>1</v>
      </c>
      <c r="C1058">
        <v>2</v>
      </c>
      <c r="D1058">
        <v>42</v>
      </c>
      <c r="E1058">
        <v>1</v>
      </c>
      <c r="F1058" s="15">
        <v>8000</v>
      </c>
      <c r="G1058">
        <v>1</v>
      </c>
      <c r="H1058">
        <v>1</v>
      </c>
      <c r="I1058">
        <v>1</v>
      </c>
      <c r="J1058">
        <v>8</v>
      </c>
      <c r="K1058">
        <v>3</v>
      </c>
      <c r="L1058">
        <v>0</v>
      </c>
      <c r="M1058">
        <v>0</v>
      </c>
      <c r="N1058">
        <v>0</v>
      </c>
      <c r="O1058">
        <v>1</v>
      </c>
      <c r="P1058" s="31">
        <v>1</v>
      </c>
      <c r="Q1058" s="31">
        <v>0</v>
      </c>
      <c r="R1058" s="34">
        <v>16</v>
      </c>
      <c r="S1058" s="33">
        <v>5</v>
      </c>
      <c r="T1058">
        <v>1</v>
      </c>
      <c r="U1058">
        <v>16</v>
      </c>
      <c r="V1058" s="16">
        <v>5</v>
      </c>
      <c r="W1058">
        <v>1.67</v>
      </c>
      <c r="X1058">
        <v>1</v>
      </c>
      <c r="Y1058">
        <v>12</v>
      </c>
      <c r="Z1058">
        <v>10</v>
      </c>
      <c r="AA1058" t="s">
        <v>231</v>
      </c>
      <c r="AB1058">
        <v>24240182</v>
      </c>
    </row>
    <row r="1059" spans="1:28">
      <c r="A1059">
        <v>4653</v>
      </c>
      <c r="B1059" s="31">
        <v>2</v>
      </c>
      <c r="C1059">
        <v>4</v>
      </c>
      <c r="D1059">
        <v>59</v>
      </c>
      <c r="E1059">
        <v>0</v>
      </c>
      <c r="F1059" s="15">
        <v>20000</v>
      </c>
      <c r="G1059">
        <v>1</v>
      </c>
      <c r="H1059">
        <v>2</v>
      </c>
      <c r="I1059">
        <v>0</v>
      </c>
      <c r="J1059">
        <v>8</v>
      </c>
      <c r="K1059">
        <v>5</v>
      </c>
      <c r="L1059">
        <v>0</v>
      </c>
      <c r="M1059">
        <v>0</v>
      </c>
      <c r="N1059">
        <v>0</v>
      </c>
      <c r="O1059">
        <v>1</v>
      </c>
      <c r="P1059" s="31">
        <v>1.5</v>
      </c>
      <c r="Q1059" s="31">
        <v>1</v>
      </c>
      <c r="R1059" s="34">
        <v>6</v>
      </c>
      <c r="S1059" s="33">
        <v>10</v>
      </c>
      <c r="T1059">
        <v>0.83</v>
      </c>
      <c r="U1059">
        <v>30</v>
      </c>
      <c r="V1059" s="16">
        <v>3.75</v>
      </c>
      <c r="W1059">
        <v>1</v>
      </c>
      <c r="X1059">
        <v>1</v>
      </c>
      <c r="Y1059">
        <v>6</v>
      </c>
      <c r="Z1059">
        <v>10</v>
      </c>
      <c r="AA1059" t="s">
        <v>31</v>
      </c>
      <c r="AB1059">
        <v>22710074</v>
      </c>
    </row>
    <row r="1060" spans="1:28">
      <c r="A1060">
        <v>4654</v>
      </c>
      <c r="B1060" s="31">
        <v>2</v>
      </c>
      <c r="C1060">
        <v>2</v>
      </c>
      <c r="D1060">
        <v>28</v>
      </c>
      <c r="E1060">
        <v>0</v>
      </c>
      <c r="F1060" s="15">
        <v>6000</v>
      </c>
      <c r="G1060">
        <v>1</v>
      </c>
      <c r="H1060">
        <v>1</v>
      </c>
      <c r="I1060">
        <v>1</v>
      </c>
      <c r="J1060">
        <v>6</v>
      </c>
      <c r="K1060">
        <v>3</v>
      </c>
      <c r="L1060">
        <v>0</v>
      </c>
      <c r="M1060">
        <v>0</v>
      </c>
      <c r="N1060">
        <v>0</v>
      </c>
      <c r="O1060">
        <v>1.5</v>
      </c>
      <c r="P1060" s="31">
        <v>1.33</v>
      </c>
      <c r="Q1060" s="31">
        <v>1</v>
      </c>
      <c r="R1060" s="34">
        <v>14</v>
      </c>
      <c r="S1060" s="33">
        <v>10</v>
      </c>
      <c r="T1060">
        <v>0.33</v>
      </c>
      <c r="U1060">
        <v>10</v>
      </c>
      <c r="V1060" s="16">
        <v>5</v>
      </c>
      <c r="W1060">
        <v>1.5</v>
      </c>
      <c r="X1060">
        <v>1</v>
      </c>
      <c r="Y1060">
        <v>14</v>
      </c>
      <c r="Z1060">
        <v>10</v>
      </c>
      <c r="AA1060" t="s">
        <v>36</v>
      </c>
      <c r="AB1060">
        <v>21931080</v>
      </c>
    </row>
    <row r="1061" spans="1:28">
      <c r="A1061">
        <v>4661</v>
      </c>
      <c r="B1061" s="31">
        <v>2</v>
      </c>
      <c r="C1061">
        <v>2</v>
      </c>
      <c r="D1061">
        <v>28</v>
      </c>
      <c r="E1061">
        <v>1</v>
      </c>
      <c r="F1061" s="15">
        <v>7000</v>
      </c>
      <c r="G1061">
        <v>1</v>
      </c>
      <c r="H1061">
        <v>1</v>
      </c>
      <c r="I1061">
        <v>0</v>
      </c>
      <c r="J1061">
        <v>2</v>
      </c>
      <c r="K1061">
        <v>5</v>
      </c>
      <c r="L1061">
        <v>0</v>
      </c>
      <c r="M1061">
        <v>0</v>
      </c>
      <c r="N1061">
        <v>0</v>
      </c>
      <c r="O1061">
        <v>0.83</v>
      </c>
      <c r="P1061" s="31">
        <v>1.17</v>
      </c>
      <c r="Q1061" s="31">
        <v>1</v>
      </c>
      <c r="R1061" s="34">
        <v>8</v>
      </c>
      <c r="S1061" s="33">
        <v>30</v>
      </c>
      <c r="T1061">
        <v>0.5</v>
      </c>
      <c r="U1061">
        <v>10</v>
      </c>
      <c r="V1061" s="16">
        <v>5</v>
      </c>
      <c r="W1061">
        <v>0.83</v>
      </c>
      <c r="X1061">
        <v>1</v>
      </c>
      <c r="Y1061">
        <v>8</v>
      </c>
      <c r="Z1061">
        <v>30</v>
      </c>
      <c r="AA1061" t="s">
        <v>71</v>
      </c>
      <c r="AB1061">
        <v>22210065</v>
      </c>
    </row>
    <row r="1062" spans="1:28">
      <c r="A1062">
        <v>4665</v>
      </c>
      <c r="B1062" s="31">
        <v>1</v>
      </c>
      <c r="C1062">
        <v>6</v>
      </c>
      <c r="D1062">
        <v>37</v>
      </c>
      <c r="E1062">
        <v>1</v>
      </c>
      <c r="F1062" s="15">
        <v>14000</v>
      </c>
      <c r="G1062">
        <v>1</v>
      </c>
      <c r="H1062">
        <v>2</v>
      </c>
      <c r="I1062">
        <v>1</v>
      </c>
      <c r="J1062">
        <v>8</v>
      </c>
      <c r="K1062">
        <v>5</v>
      </c>
      <c r="L1062">
        <v>0</v>
      </c>
      <c r="M1062">
        <v>0</v>
      </c>
      <c r="N1062">
        <v>0</v>
      </c>
      <c r="O1062">
        <v>0.33</v>
      </c>
      <c r="P1062" s="31">
        <v>0.67</v>
      </c>
      <c r="Q1062" s="31">
        <v>0</v>
      </c>
      <c r="R1062" s="34">
        <v>16</v>
      </c>
      <c r="S1062" s="33">
        <v>5</v>
      </c>
      <c r="T1062">
        <v>0.33</v>
      </c>
      <c r="U1062">
        <v>16</v>
      </c>
      <c r="V1062" s="16">
        <v>5</v>
      </c>
      <c r="W1062">
        <v>0.33</v>
      </c>
      <c r="X1062">
        <v>0</v>
      </c>
      <c r="Y1062">
        <v>8</v>
      </c>
      <c r="Z1062">
        <v>5</v>
      </c>
      <c r="AA1062" t="s">
        <v>167</v>
      </c>
      <c r="AB1062">
        <v>20250030</v>
      </c>
    </row>
    <row r="1063" spans="1:28">
      <c r="A1063">
        <v>4676</v>
      </c>
      <c r="B1063" s="31">
        <v>1</v>
      </c>
      <c r="C1063">
        <v>2</v>
      </c>
      <c r="D1063">
        <v>46</v>
      </c>
      <c r="E1063">
        <v>0</v>
      </c>
      <c r="F1063" s="15">
        <v>3000</v>
      </c>
      <c r="G1063">
        <v>1</v>
      </c>
      <c r="H1063">
        <v>1</v>
      </c>
      <c r="I1063">
        <v>0</v>
      </c>
      <c r="J1063">
        <v>2</v>
      </c>
      <c r="K1063">
        <v>5</v>
      </c>
      <c r="L1063">
        <v>0</v>
      </c>
      <c r="M1063">
        <v>0</v>
      </c>
      <c r="N1063">
        <v>0</v>
      </c>
      <c r="O1063">
        <v>0.33</v>
      </c>
      <c r="P1063" s="31">
        <v>0.67</v>
      </c>
      <c r="Q1063" s="31">
        <v>0</v>
      </c>
      <c r="R1063" s="34">
        <v>30</v>
      </c>
      <c r="S1063" s="33">
        <v>70</v>
      </c>
      <c r="T1063">
        <v>0.33</v>
      </c>
      <c r="U1063">
        <v>30</v>
      </c>
      <c r="V1063" s="16">
        <v>70</v>
      </c>
      <c r="W1063">
        <v>1</v>
      </c>
      <c r="X1063">
        <v>0</v>
      </c>
      <c r="Y1063">
        <v>8</v>
      </c>
      <c r="Z1063">
        <v>20</v>
      </c>
      <c r="AA1063" t="s">
        <v>147</v>
      </c>
      <c r="AB1063">
        <v>21920240</v>
      </c>
    </row>
    <row r="1064" spans="1:28">
      <c r="A1064">
        <v>4677</v>
      </c>
      <c r="B1064" s="31">
        <v>1</v>
      </c>
      <c r="C1064">
        <v>1</v>
      </c>
      <c r="D1064">
        <v>24</v>
      </c>
      <c r="E1064">
        <v>1</v>
      </c>
      <c r="F1064" s="15">
        <v>10000</v>
      </c>
      <c r="G1064">
        <v>1</v>
      </c>
      <c r="H1064">
        <v>2</v>
      </c>
      <c r="I1064">
        <v>0</v>
      </c>
      <c r="J1064">
        <v>8</v>
      </c>
      <c r="K1064">
        <v>5</v>
      </c>
      <c r="L1064">
        <v>0</v>
      </c>
      <c r="M1064">
        <v>0</v>
      </c>
      <c r="N1064">
        <v>0</v>
      </c>
      <c r="O1064">
        <v>0.83</v>
      </c>
      <c r="P1064" s="31">
        <v>1.33</v>
      </c>
      <c r="Q1064" s="31">
        <v>0</v>
      </c>
      <c r="R1064" s="34">
        <v>20</v>
      </c>
      <c r="S1064" s="33">
        <v>2.5</v>
      </c>
      <c r="T1064">
        <v>0.83</v>
      </c>
      <c r="U1064">
        <v>20</v>
      </c>
      <c r="V1064" s="16">
        <v>2.5</v>
      </c>
      <c r="W1064">
        <v>1.17</v>
      </c>
      <c r="X1064">
        <v>1</v>
      </c>
      <c r="Y1064">
        <v>10</v>
      </c>
      <c r="Z1064">
        <v>15</v>
      </c>
      <c r="AA1064" t="s">
        <v>46</v>
      </c>
      <c r="AB1064">
        <v>20630010</v>
      </c>
    </row>
    <row r="1065" spans="1:28">
      <c r="A1065">
        <v>4681</v>
      </c>
      <c r="B1065" s="31">
        <v>2</v>
      </c>
      <c r="C1065">
        <v>7</v>
      </c>
      <c r="D1065">
        <v>64</v>
      </c>
      <c r="E1065">
        <v>1</v>
      </c>
      <c r="F1065" s="15">
        <v>14000</v>
      </c>
      <c r="G1065">
        <v>1</v>
      </c>
      <c r="H1065">
        <v>1</v>
      </c>
      <c r="I1065">
        <v>1</v>
      </c>
      <c r="J1065">
        <v>8</v>
      </c>
      <c r="K1065">
        <v>4</v>
      </c>
      <c r="L1065">
        <v>0</v>
      </c>
      <c r="M1065">
        <v>0</v>
      </c>
      <c r="N1065">
        <v>0</v>
      </c>
      <c r="O1065">
        <v>0.67</v>
      </c>
      <c r="P1065" s="31">
        <v>1.17</v>
      </c>
      <c r="Q1065" s="31">
        <v>1</v>
      </c>
      <c r="R1065" s="34">
        <v>8</v>
      </c>
      <c r="S1065" s="33">
        <v>15</v>
      </c>
      <c r="T1065">
        <v>1</v>
      </c>
      <c r="U1065">
        <v>6</v>
      </c>
      <c r="V1065" s="16">
        <v>2.5</v>
      </c>
      <c r="W1065">
        <v>0.67</v>
      </c>
      <c r="X1065">
        <v>1</v>
      </c>
      <c r="Y1065">
        <v>8</v>
      </c>
      <c r="Z1065">
        <v>15</v>
      </c>
      <c r="AA1065" t="s">
        <v>93</v>
      </c>
      <c r="AB1065">
        <v>21350000</v>
      </c>
    </row>
    <row r="1066" spans="1:28">
      <c r="A1066">
        <v>4684</v>
      </c>
      <c r="B1066" s="31">
        <v>2</v>
      </c>
      <c r="C1066">
        <v>1</v>
      </c>
      <c r="D1066">
        <v>20</v>
      </c>
      <c r="E1066">
        <v>0</v>
      </c>
      <c r="F1066" s="15">
        <v>7000</v>
      </c>
      <c r="G1066">
        <v>1</v>
      </c>
      <c r="H1066">
        <v>1</v>
      </c>
      <c r="I1066">
        <v>0</v>
      </c>
      <c r="J1066">
        <v>1</v>
      </c>
      <c r="K1066">
        <v>5</v>
      </c>
      <c r="L1066">
        <v>0</v>
      </c>
      <c r="M1066">
        <v>0</v>
      </c>
      <c r="N1066">
        <v>0</v>
      </c>
      <c r="O1066">
        <v>1</v>
      </c>
      <c r="P1066" s="31">
        <v>1</v>
      </c>
      <c r="Q1066" s="31">
        <v>0</v>
      </c>
      <c r="R1066" s="34">
        <v>6</v>
      </c>
      <c r="S1066" s="33">
        <v>10</v>
      </c>
      <c r="T1066">
        <v>0.5</v>
      </c>
      <c r="U1066">
        <v>18</v>
      </c>
      <c r="V1066" s="16">
        <v>15</v>
      </c>
      <c r="W1066">
        <v>1</v>
      </c>
      <c r="X1066">
        <v>0</v>
      </c>
      <c r="Y1066">
        <v>6</v>
      </c>
      <c r="Z1066">
        <v>10</v>
      </c>
      <c r="AA1066" t="s">
        <v>138</v>
      </c>
      <c r="AB1066">
        <v>21341270</v>
      </c>
    </row>
    <row r="1067" spans="1:28">
      <c r="A1067">
        <v>4687</v>
      </c>
      <c r="B1067" s="31">
        <v>1</v>
      </c>
      <c r="C1067">
        <v>7</v>
      </c>
      <c r="D1067">
        <v>32</v>
      </c>
      <c r="E1067">
        <v>1</v>
      </c>
      <c r="F1067" s="15">
        <v>9000</v>
      </c>
      <c r="G1067">
        <v>1</v>
      </c>
      <c r="H1067">
        <v>1</v>
      </c>
      <c r="I1067">
        <v>0</v>
      </c>
      <c r="J1067">
        <v>8</v>
      </c>
      <c r="K1067">
        <v>4</v>
      </c>
      <c r="L1067">
        <v>0</v>
      </c>
      <c r="M1067">
        <v>0</v>
      </c>
      <c r="N1067">
        <v>0</v>
      </c>
      <c r="O1067">
        <v>0.5</v>
      </c>
      <c r="P1067" s="31">
        <v>0.67</v>
      </c>
      <c r="Q1067" s="31">
        <v>0</v>
      </c>
      <c r="R1067" s="34">
        <v>16</v>
      </c>
      <c r="S1067" s="33">
        <v>5</v>
      </c>
      <c r="T1067">
        <v>0.5</v>
      </c>
      <c r="U1067">
        <v>16</v>
      </c>
      <c r="V1067" s="16">
        <v>5</v>
      </c>
      <c r="W1067">
        <v>1.33</v>
      </c>
      <c r="X1067">
        <v>1</v>
      </c>
      <c r="Y1067">
        <v>8</v>
      </c>
      <c r="Z1067">
        <v>20</v>
      </c>
      <c r="AA1067" t="s">
        <v>116</v>
      </c>
      <c r="AB1067">
        <v>22410080</v>
      </c>
    </row>
    <row r="1068" spans="1:28">
      <c r="A1068">
        <v>4689</v>
      </c>
      <c r="B1068" s="31">
        <v>1</v>
      </c>
      <c r="C1068">
        <v>7</v>
      </c>
      <c r="D1068">
        <v>32</v>
      </c>
      <c r="E1068">
        <v>0</v>
      </c>
      <c r="F1068" s="15">
        <v>12000</v>
      </c>
      <c r="G1068">
        <v>1</v>
      </c>
      <c r="H1068">
        <v>1</v>
      </c>
      <c r="I1068">
        <v>0</v>
      </c>
      <c r="J1068">
        <v>8</v>
      </c>
      <c r="K1068">
        <v>5</v>
      </c>
      <c r="L1068">
        <v>0</v>
      </c>
      <c r="M1068">
        <v>0</v>
      </c>
      <c r="N1068">
        <v>0</v>
      </c>
      <c r="O1068">
        <v>0.5</v>
      </c>
      <c r="P1068" s="31">
        <v>0.33</v>
      </c>
      <c r="Q1068" s="31">
        <v>0</v>
      </c>
      <c r="R1068" s="34">
        <v>16</v>
      </c>
      <c r="S1068" s="33">
        <v>2.5</v>
      </c>
      <c r="T1068">
        <v>0.5</v>
      </c>
      <c r="U1068">
        <v>16</v>
      </c>
      <c r="V1068" s="16">
        <v>2.5</v>
      </c>
      <c r="W1068">
        <v>0.67</v>
      </c>
      <c r="X1068">
        <v>0</v>
      </c>
      <c r="Y1068">
        <v>8</v>
      </c>
      <c r="Z1068">
        <v>15</v>
      </c>
      <c r="AA1068" t="s">
        <v>47</v>
      </c>
      <c r="AB1068">
        <v>22271110</v>
      </c>
    </row>
    <row r="1069" spans="1:28">
      <c r="A1069">
        <v>4690</v>
      </c>
      <c r="B1069" s="31">
        <v>2</v>
      </c>
      <c r="C1069">
        <v>2</v>
      </c>
      <c r="D1069">
        <v>29</v>
      </c>
      <c r="E1069">
        <v>1</v>
      </c>
      <c r="F1069" s="15">
        <v>12000</v>
      </c>
      <c r="G1069">
        <v>1</v>
      </c>
      <c r="H1069">
        <v>1</v>
      </c>
      <c r="I1069">
        <v>0</v>
      </c>
      <c r="J1069">
        <v>8</v>
      </c>
      <c r="K1069">
        <v>5</v>
      </c>
      <c r="L1069">
        <v>0</v>
      </c>
      <c r="M1069">
        <v>0</v>
      </c>
      <c r="N1069">
        <v>0</v>
      </c>
      <c r="O1069">
        <v>1</v>
      </c>
      <c r="P1069" s="31">
        <v>1.5</v>
      </c>
      <c r="Q1069" s="31">
        <v>1</v>
      </c>
      <c r="R1069" s="34">
        <v>8</v>
      </c>
      <c r="S1069" s="33">
        <v>10</v>
      </c>
      <c r="T1069">
        <v>0.67</v>
      </c>
      <c r="U1069">
        <v>10</v>
      </c>
      <c r="V1069" s="16">
        <v>5</v>
      </c>
      <c r="W1069">
        <v>1</v>
      </c>
      <c r="X1069">
        <v>1</v>
      </c>
      <c r="Y1069">
        <v>8</v>
      </c>
      <c r="Z1069">
        <v>10</v>
      </c>
      <c r="AA1069" t="s">
        <v>37</v>
      </c>
      <c r="AB1069">
        <v>20540330</v>
      </c>
    </row>
    <row r="1070" spans="1:28">
      <c r="A1070">
        <v>4694</v>
      </c>
      <c r="B1070" s="31">
        <v>1</v>
      </c>
      <c r="C1070">
        <v>7</v>
      </c>
      <c r="D1070">
        <v>45</v>
      </c>
      <c r="E1070">
        <v>0</v>
      </c>
      <c r="F1070" s="15">
        <v>9000</v>
      </c>
      <c r="G1070">
        <v>1</v>
      </c>
      <c r="H1070">
        <v>1</v>
      </c>
      <c r="I1070">
        <v>0</v>
      </c>
      <c r="J1070">
        <v>6</v>
      </c>
      <c r="K1070">
        <v>3</v>
      </c>
      <c r="L1070">
        <v>0</v>
      </c>
      <c r="M1070">
        <v>0</v>
      </c>
      <c r="N1070">
        <v>0</v>
      </c>
      <c r="O1070">
        <v>0.83</v>
      </c>
      <c r="P1070" s="31">
        <v>1</v>
      </c>
      <c r="Q1070" s="31">
        <v>0</v>
      </c>
      <c r="R1070" s="34">
        <v>30</v>
      </c>
      <c r="S1070" s="33">
        <v>10</v>
      </c>
      <c r="T1070">
        <v>0.83</v>
      </c>
      <c r="U1070">
        <v>30</v>
      </c>
      <c r="V1070" s="16">
        <v>10</v>
      </c>
      <c r="W1070">
        <v>0.83</v>
      </c>
      <c r="X1070">
        <v>1</v>
      </c>
      <c r="Y1070">
        <v>12</v>
      </c>
      <c r="Z1070">
        <v>17.5</v>
      </c>
      <c r="AA1070" t="s">
        <v>73</v>
      </c>
      <c r="AB1070">
        <v>22210010</v>
      </c>
    </row>
  </sheetData>
  <autoFilter ref="A1:AB1070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Banco #1</vt:lpstr>
      <vt:lpstr>Relacao-Funcao</vt:lpstr>
      <vt:lpstr>Renda Domiciliar</vt:lpstr>
      <vt:lpstr>Tempo Viagem</vt:lpstr>
      <vt:lpstr>Indicador PNT-Acess</vt:lpstr>
      <vt:lpstr>Alternativas</vt:lpstr>
      <vt:lpstr>Gênero</vt:lpstr>
      <vt:lpstr>Destino</vt:lpstr>
      <vt:lpstr>Original - Modo1 - Pos Outlier</vt:lpstr>
      <vt:lpstr>CSV - A - Alunos</vt:lpstr>
      <vt:lpstr>CSV - B - Prof</vt:lpstr>
      <vt:lpstr>CSV - C - Outros</vt:lpstr>
      <vt:lpstr>CSV - Total</vt:lpstr>
      <vt:lpstr>Outlier - Alt 1</vt:lpstr>
      <vt:lpstr>Outlier - Alt 2</vt:lpstr>
      <vt:lpstr>Resultados</vt:lpstr>
      <vt:lpstr>Sumario Estratificado</vt:lpstr>
    </vt:vector>
  </TitlesOfParts>
  <Company>SGizmo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Victorino</dc:creator>
  <cp:lastModifiedBy>FGV-Projetos</cp:lastModifiedBy>
  <dcterms:created xsi:type="dcterms:W3CDTF">2016-02-17T01:19:45Z</dcterms:created>
  <dcterms:modified xsi:type="dcterms:W3CDTF">2016-04-24T00:41:53Z</dcterms:modified>
</cp:coreProperties>
</file>